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2.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filterPrivacy="1" defaultThemeVersion="124226"/>
  <xr:revisionPtr revIDLastSave="0" documentId="13_ncr:1_{92F5C53A-16BA-4201-BF4F-C708D87F3FEA}" xr6:coauthVersionLast="47" xr6:coauthVersionMax="47" xr10:uidLastSave="{00000000-0000-0000-0000-000000000000}"/>
  <bookViews>
    <workbookView xWindow="-110" yWindow="-110" windowWidth="19420" windowHeight="10420" tabRatio="923" xr2:uid="{00000000-000D-0000-FFFF-FFFF00000000}"/>
  </bookViews>
  <sheets>
    <sheet name="Índice" sheetId="10" r:id="rId1"/>
    <sheet name="QuadroResumo" sheetId="192" r:id="rId2"/>
    <sheet name="QuadroResumo_continuação1" sheetId="193" r:id="rId3"/>
    <sheet name="QuadroResumo_continuação2" sheetId="194" r:id="rId4"/>
    <sheet name="QuadroResumo_continuação3" sheetId="195" r:id="rId5"/>
    <sheet name="2.1.1" sheetId="8" r:id="rId6"/>
    <sheet name="2.2.1" sheetId="9" r:id="rId7"/>
    <sheet name="3.1.1AtividadesCulturaisCri" sheetId="12" r:id="rId8"/>
    <sheet name="3.1.2AtividadesCulturaisCri" sheetId="13" r:id="rId9"/>
    <sheet name="3.2.1 Impressão e reprod_nps" sheetId="14" r:id="rId10"/>
    <sheet name="3.2.2 Impress_reprod_Nuts" sheetId="15" r:id="rId11"/>
    <sheet name="3.2.2 Impress_reprod_Nuts(cont)" sheetId="16" r:id="rId12"/>
    <sheet name="3.3.1 Fab-Joalh instr_mus (nps)" sheetId="17" r:id="rId13"/>
    <sheet name="3.3.2 Fab joalh inst_mus (NUTS)" sheetId="18" r:id="rId14"/>
    <sheet name="3.4.1Comercio_npes" sheetId="19" r:id="rId15"/>
    <sheet name="3.4.2Comercio_Nuts" sheetId="20" r:id="rId16"/>
    <sheet name="3.5.1Edição_npes" sheetId="21" r:id="rId17"/>
    <sheet name="3.5.2A_Edição_Nuts " sheetId="22" r:id="rId18"/>
    <sheet name="3.5.2B_Edição_Nuts" sheetId="23" r:id="rId19"/>
    <sheet name="3.6.1_ActCinema_npes" sheetId="24" r:id="rId20"/>
    <sheet name="3.6.2A_ActCinema_Nuts" sheetId="25" r:id="rId21"/>
    <sheet name="3.6.2B_ActCinema_Nuts(Cont)" sheetId="26" r:id="rId22"/>
    <sheet name="3.7.1RadioTelevisão_npes" sheetId="27" r:id="rId23"/>
    <sheet name="3.7.2.RadioTelevisão_NuTS" sheetId="28" r:id="rId24"/>
    <sheet name="3.8.1_npes" sheetId="29" r:id="rId25"/>
    <sheet name="3.8.2A_ArqDesignFoto_NuTS" sheetId="30" r:id="rId26"/>
    <sheet name="3.8.2B Nuts_Cont" sheetId="31" r:id="rId27"/>
    <sheet name="3.91.Esino_npes" sheetId="32" r:id="rId28"/>
    <sheet name="3.9.2 Ensino_NUTS" sheetId="33" r:id="rId29"/>
    <sheet name="3.10.1.ActArtisTeatroDança_npes" sheetId="34" r:id="rId30"/>
    <sheet name="3.10.2ActArtistTeatroDança_Nuts" sheetId="35" r:id="rId31"/>
    <sheet name="3.10.2B_ActArtistTeatrDanç_Nuts" sheetId="36" r:id="rId32"/>
    <sheet name="3.11.1BibliotecasMuseus_npes" sheetId="37" r:id="rId33"/>
    <sheet name="3.11.2_BibliotecasMuseus_Nuts" sheetId="38" r:id="rId34"/>
    <sheet name="3.12.1 Royalties" sheetId="39" r:id="rId35"/>
    <sheet name="3.13.1" sheetId="40" r:id="rId36"/>
    <sheet name="3.13.1.2" sheetId="41" r:id="rId37"/>
    <sheet name="3.13.2" sheetId="42" r:id="rId38"/>
    <sheet name="3.13.3" sheetId="43" r:id="rId39"/>
    <sheet name="4.1" sheetId="44" r:id="rId40"/>
    <sheet name="4.2" sheetId="45" r:id="rId41"/>
    <sheet name="4.3" sheetId="46" r:id="rId42"/>
    <sheet name="4.4" sheetId="47" r:id="rId43"/>
    <sheet name="4.5" sheetId="48" r:id="rId44"/>
    <sheet name="4.6" sheetId="49" r:id="rId45"/>
    <sheet name="5.1" sheetId="50" r:id="rId46"/>
    <sheet name="5.2" sheetId="51" r:id="rId47"/>
    <sheet name="5.3" sheetId="52" r:id="rId48"/>
    <sheet name="5.4" sheetId="53" r:id="rId49"/>
    <sheet name="5.5" sheetId="54" r:id="rId50"/>
    <sheet name="5.6" sheetId="55" r:id="rId51"/>
    <sheet name="5.7" sheetId="56" r:id="rId52"/>
    <sheet name="5.8" sheetId="57" r:id="rId53"/>
    <sheet name="6.1.1" sheetId="58" r:id="rId54"/>
    <sheet name="6.1.2" sheetId="59" r:id="rId55"/>
    <sheet name="6.1.3" sheetId="60" r:id="rId56"/>
    <sheet name="6.1.4" sheetId="61" r:id="rId57"/>
    <sheet name="6.1.5" sheetId="62" r:id="rId58"/>
    <sheet name="6.1.6 " sheetId="63" r:id="rId59"/>
    <sheet name="6.1.7" sheetId="64" r:id="rId60"/>
    <sheet name="6.1.8" sheetId="65" r:id="rId61"/>
    <sheet name="6.1.8 (continuação)" sheetId="66" r:id="rId62"/>
    <sheet name="6.1.9" sheetId="67" r:id="rId63"/>
    <sheet name="6.1.10" sheetId="68" r:id="rId64"/>
    <sheet name="6.1.11" sheetId="69" r:id="rId65"/>
    <sheet name="6.1.11(Continuação)" sheetId="70" r:id="rId66"/>
    <sheet name="6.1.12" sheetId="71" r:id="rId67"/>
    <sheet name="6.1.12 (Continuação)" sheetId="72" r:id="rId68"/>
    <sheet name="6.1.13" sheetId="73" r:id="rId69"/>
    <sheet name="6.1.14" sheetId="74" r:id="rId70"/>
    <sheet name="6.1.15" sheetId="75" r:id="rId71"/>
    <sheet name="6.1.16" sheetId="76" r:id="rId72"/>
    <sheet name="6.1.16 (Continuação)" sheetId="77" r:id="rId73"/>
    <sheet name="6.1.17" sheetId="78" r:id="rId74"/>
    <sheet name="6.1.17 (continuação)" sheetId="93" r:id="rId75"/>
    <sheet name="6.1.18" sheetId="79" r:id="rId76"/>
    <sheet name="6.1.18 (continuação)" sheetId="94" r:id="rId77"/>
    <sheet name="6.1.19" sheetId="80" r:id="rId78"/>
    <sheet name="6.1.20" sheetId="81" r:id="rId79"/>
    <sheet name="6.1.21" sheetId="82" r:id="rId80"/>
    <sheet name="6.1.22" sheetId="83" r:id="rId81"/>
    <sheet name="6.1.23" sheetId="84" r:id="rId82"/>
    <sheet name="6.1.24" sheetId="85" r:id="rId83"/>
    <sheet name="6.1.25" sheetId="86" r:id="rId84"/>
    <sheet name="6.2.1" sheetId="87" r:id="rId85"/>
    <sheet name="6.2.2" sheetId="88" r:id="rId86"/>
    <sheet name="6.2.3" sheetId="89" r:id="rId87"/>
    <sheet name="6.2.4" sheetId="90" r:id="rId88"/>
    <sheet name="6.2.5" sheetId="91" r:id="rId89"/>
    <sheet name="6.2.6" sheetId="95" r:id="rId90"/>
    <sheet name="6.2.7" sheetId="92" r:id="rId91"/>
    <sheet name="7.1.1" sheetId="96" r:id="rId92"/>
    <sheet name="7.1.2" sheetId="97" r:id="rId93"/>
    <sheet name="7.1.2 (Continuação 1)" sheetId="103" r:id="rId94"/>
    <sheet name="7.1.2 (Continuação 2)" sheetId="98" r:id="rId95"/>
    <sheet name="7.1.3" sheetId="99" r:id="rId96"/>
    <sheet name="7.1.4" sheetId="100" r:id="rId97"/>
    <sheet name="7.1.5" sheetId="101" r:id="rId98"/>
    <sheet name="7.1.6" sheetId="102" r:id="rId99"/>
    <sheet name="8.1.1" sheetId="104" r:id="rId100"/>
    <sheet name="8.1.2" sheetId="105" r:id="rId101"/>
    <sheet name="8.1.3" sheetId="106" r:id="rId102"/>
    <sheet name="8.1.4" sheetId="107" r:id="rId103"/>
    <sheet name="8.1.5" sheetId="108" r:id="rId104"/>
    <sheet name="8.1.6" sheetId="109" r:id="rId105"/>
    <sheet name="8.1.7" sheetId="110" r:id="rId106"/>
    <sheet name="8.1.8" sheetId="111" r:id="rId107"/>
    <sheet name="8.1.8 (cont.1)" sheetId="112" r:id="rId108"/>
    <sheet name="8.1.8 (cont.2)" sheetId="113" r:id="rId109"/>
    <sheet name="8.2.1" sheetId="114" r:id="rId110"/>
    <sheet name="8.2.2" sheetId="115" r:id="rId111"/>
    <sheet name="8.2.3" sheetId="116" r:id="rId112"/>
    <sheet name="8.2.4" sheetId="117" r:id="rId113"/>
    <sheet name="8.2.5" sheetId="118" r:id="rId114"/>
    <sheet name="8.2.6" sheetId="119" r:id="rId115"/>
    <sheet name="8.2.7" sheetId="120" r:id="rId116"/>
    <sheet name="8.2.8" sheetId="121" r:id="rId117"/>
    <sheet name="8.2.9" sheetId="122" r:id="rId118"/>
    <sheet name="8.2.10" sheetId="123" r:id="rId119"/>
    <sheet name="8.2.11" sheetId="124" r:id="rId120"/>
    <sheet name="8.2.12" sheetId="125" r:id="rId121"/>
    <sheet name="8.2.12 (Continuação)" sheetId="126" r:id="rId122"/>
    <sheet name="8.2.13" sheetId="127" r:id="rId123"/>
    <sheet name="8.2.13(Continuação)" sheetId="128" r:id="rId124"/>
    <sheet name="8.2.14" sheetId="129" r:id="rId125"/>
    <sheet name="8.2.14(Continuação)" sheetId="130" r:id="rId126"/>
    <sheet name="8.2.15" sheetId="131" r:id="rId127"/>
    <sheet name="8.2.16" sheetId="132" r:id="rId128"/>
    <sheet name="8.2.17" sheetId="133" r:id="rId129"/>
    <sheet name="8.2.18" sheetId="134" r:id="rId130"/>
    <sheet name="8.2.19" sheetId="135" r:id="rId131"/>
    <sheet name="8.2.20" sheetId="136" r:id="rId132"/>
    <sheet name="8.2.21" sheetId="137" r:id="rId133"/>
    <sheet name="8.2.22" sheetId="138" r:id="rId134"/>
    <sheet name="9.1.1 " sheetId="139" r:id="rId135"/>
    <sheet name="9.2.1" sheetId="140" r:id="rId136"/>
    <sheet name="9.2.2" sheetId="141" r:id="rId137"/>
    <sheet name="9.2.3 " sheetId="142" r:id="rId138"/>
    <sheet name="9.2.3 (Continuação)" sheetId="143" r:id="rId139"/>
    <sheet name="9.2.4 " sheetId="144" r:id="rId140"/>
    <sheet name="9.2.4 (Continuação)" sheetId="145" r:id="rId141"/>
    <sheet name="10.1.1" sheetId="146" r:id="rId142"/>
    <sheet name="10.1.2" sheetId="147" r:id="rId143"/>
    <sheet name="10.1.3" sheetId="148" r:id="rId144"/>
    <sheet name="10.1.4" sheetId="149" r:id="rId145"/>
    <sheet name="10.1.4 (Continuação 1)" sheetId="150" r:id="rId146"/>
    <sheet name="10.1.4 (Continuação 2)" sheetId="151" r:id="rId147"/>
    <sheet name="10.1.4 (Continuação 3)" sheetId="152" r:id="rId148"/>
    <sheet name="10.1.5" sheetId="153" r:id="rId149"/>
    <sheet name="10.1.6" sheetId="154" r:id="rId150"/>
    <sheet name="10.2.1" sheetId="155" r:id="rId151"/>
    <sheet name="10.2.2" sheetId="156" r:id="rId152"/>
    <sheet name="10.2.3" sheetId="157" r:id="rId153"/>
    <sheet name="10.2.4" sheetId="158" r:id="rId154"/>
    <sheet name="10.2.5" sheetId="159" r:id="rId155"/>
    <sheet name="Q11.1.1" sheetId="160" r:id="rId156"/>
    <sheet name="Q11.1.2 " sheetId="161" r:id="rId157"/>
    <sheet name="Q11.2.1" sheetId="162" r:id="rId158"/>
    <sheet name="Q11.2.2" sheetId="163" r:id="rId159"/>
    <sheet name="Q11.2.3" sheetId="164" r:id="rId160"/>
    <sheet name="Q.11.2.4" sheetId="165" r:id="rId161"/>
    <sheet name="Q.11.2.5" sheetId="166" r:id="rId162"/>
    <sheet name="Q.11.2.6" sheetId="167" r:id="rId163"/>
    <sheet name="Q.11.2.7" sheetId="168" r:id="rId164"/>
    <sheet name="Q12.1.1_2020_2021" sheetId="169" r:id="rId165"/>
    <sheet name="Q12.1.1_2019 " sheetId="170" r:id="rId166"/>
    <sheet name="Q12.2.1" sheetId="171" r:id="rId167"/>
    <sheet name="Q12.2.1 (Continuação)" sheetId="172" r:id="rId168"/>
    <sheet name="Q12.2.2" sheetId="173" r:id="rId169"/>
    <sheet name="Q12.2.3" sheetId="174" r:id="rId170"/>
    <sheet name="Q12.2.3 (Continuação)" sheetId="175" r:id="rId171"/>
    <sheet name="Q12.2.4" sheetId="176" r:id="rId172"/>
    <sheet name="Q12.2.5" sheetId="177" r:id="rId173"/>
    <sheet name="Q12.2.6" sheetId="178" r:id="rId174"/>
    <sheet name="Q12.2.6 (Continuação)" sheetId="179" r:id="rId175"/>
    <sheet name="Q12.2.7" sheetId="180" r:id="rId176"/>
    <sheet name="Q12.2.7 (Continuação)" sheetId="181" r:id="rId177"/>
    <sheet name="Q12.2.8" sheetId="182" r:id="rId178"/>
    <sheet name="Q12.2.8 (Continuação)" sheetId="183" r:id="rId179"/>
    <sheet name="Q12.2.9" sheetId="184" r:id="rId180"/>
    <sheet name="Q12.2.10" sheetId="185" r:id="rId181"/>
    <sheet name="Q12.2.11" sheetId="186" r:id="rId182"/>
    <sheet name="Q12.2.12" sheetId="187" r:id="rId183"/>
    <sheet name="Q.13.1" sheetId="188" r:id="rId184"/>
    <sheet name="Q.13.2" sheetId="189" r:id="rId185"/>
    <sheet name="Q.13.3" sheetId="190" r:id="rId186"/>
    <sheet name="Q.13.4" sheetId="191" r:id="rId187"/>
  </sheets>
  <externalReferences>
    <externalReference r:id="rId188"/>
    <externalReference r:id="rId189"/>
  </externalReferences>
  <definedNames>
    <definedName name="_1000P">#REF!</definedName>
    <definedName name="_1000S">#REF!</definedName>
    <definedName name="_1010P">#REF!</definedName>
    <definedName name="_1010S">#REF!</definedName>
    <definedName name="_1020P">#REF!</definedName>
    <definedName name="_1020S">#REF!</definedName>
    <definedName name="_1040P">#REF!</definedName>
    <definedName name="_1040S">#REF!</definedName>
    <definedName name="_1050P">#REF!</definedName>
    <definedName name="_1050S">#REF!</definedName>
    <definedName name="_1060P">#REF!</definedName>
    <definedName name="_1060S">#REF!</definedName>
    <definedName name="_1080P">#REF!</definedName>
    <definedName name="_1080S">#REF!</definedName>
    <definedName name="_1090P">#REF!</definedName>
    <definedName name="_1090S">#REF!</definedName>
    <definedName name="_1110P">#REF!</definedName>
    <definedName name="_1110S">#REF!</definedName>
    <definedName name="_1190P">#REF!</definedName>
    <definedName name="_1190S">#REF!</definedName>
    <definedName name="_1200P">#REF!</definedName>
    <definedName name="_1200S">#REF!</definedName>
    <definedName name="_1250P">#REF!</definedName>
    <definedName name="_1250S">#REF!</definedName>
    <definedName name="_1251P">#REF!</definedName>
    <definedName name="_1251S">#REF!</definedName>
    <definedName name="_1252P">#REF!</definedName>
    <definedName name="_1252S">#REF!</definedName>
    <definedName name="_1300P">#REF!</definedName>
    <definedName name="_1300S">#REF!</definedName>
    <definedName name="_1310P">#REF!</definedName>
    <definedName name="_1310S">#REF!</definedName>
    <definedName name="_1320P">#REF!</definedName>
    <definedName name="_1320S">#REF!</definedName>
    <definedName name="_1390P">#REF!</definedName>
    <definedName name="_1390S">#REF!</definedName>
    <definedName name="_1400P">#REF!</definedName>
    <definedName name="_1400S">#REF!</definedName>
    <definedName name="_1410P">#REF!</definedName>
    <definedName name="_1410S">#REF!</definedName>
    <definedName name="_1420P">#REF!</definedName>
    <definedName name="_1420S">#REF!</definedName>
    <definedName name="_1430P">#REF!</definedName>
    <definedName name="_1430S">#REF!</definedName>
    <definedName name="_1450P">#REF!</definedName>
    <definedName name="_1450S">#REF!</definedName>
    <definedName name="_1490P">#REF!</definedName>
    <definedName name="_1490S">#REF!</definedName>
    <definedName name="_1500P">#REF!</definedName>
    <definedName name="_1500S">#REF!</definedName>
    <definedName name="_1550P">#REF!</definedName>
    <definedName name="_1550S">#REF!</definedName>
    <definedName name="_1560P">#REF!</definedName>
    <definedName name="_1560S">#REF!</definedName>
    <definedName name="_1590P">#REF!</definedName>
    <definedName name="_1590S">#REF!</definedName>
    <definedName name="_1600P">#REF!</definedName>
    <definedName name="_1600S">#REF!</definedName>
    <definedName name="_1610P">#REF!</definedName>
    <definedName name="_1610S">#REF!</definedName>
    <definedName name="_1620P">#REF!</definedName>
    <definedName name="_1620S">#REF!</definedName>
    <definedName name="_1690P">#REF!</definedName>
    <definedName name="_1690S">#REF!</definedName>
    <definedName name="_1700P">#REF!</definedName>
    <definedName name="_1700S">#REF!</definedName>
    <definedName name="_1710P">#REF!</definedName>
    <definedName name="_1710S">#REF!</definedName>
    <definedName name="_1720P">#REF!</definedName>
    <definedName name="_1720S">#REF!</definedName>
    <definedName name="_1730P">#REF!</definedName>
    <definedName name="_1730S">#REF!</definedName>
    <definedName name="_1790P">#REF!</definedName>
    <definedName name="_1790S">#REF!</definedName>
    <definedName name="_1800P">#REF!</definedName>
    <definedName name="_1800S">#REF!</definedName>
    <definedName name="_1810P">#REF!</definedName>
    <definedName name="_1810S">#REF!</definedName>
    <definedName name="_1820P">#REF!</definedName>
    <definedName name="_1820S">#REF!</definedName>
    <definedName name="_1830P">#REF!</definedName>
    <definedName name="_1830S">#REF!</definedName>
    <definedName name="_1850P">#REF!</definedName>
    <definedName name="_1850S">#REF!</definedName>
    <definedName name="_1880P">#REF!</definedName>
    <definedName name="_1880S">#REF!</definedName>
    <definedName name="_1900P">#REF!</definedName>
    <definedName name="_1900S">#REF!</definedName>
    <definedName name="_1910P">#REF!</definedName>
    <definedName name="_1910S">#REF!</definedName>
    <definedName name="_1990P">#REF!</definedName>
    <definedName name="_1990S">#REF!</definedName>
    <definedName name="_2000P">#REF!</definedName>
    <definedName name="_2000S">#REF!</definedName>
    <definedName name="_2010P">#REF!</definedName>
    <definedName name="_2010S">#REF!</definedName>
    <definedName name="_2020P">#REF!</definedName>
    <definedName name="_2020S">#REF!</definedName>
    <definedName name="_2100P">#REF!</definedName>
    <definedName name="_2100S">#REF!</definedName>
    <definedName name="_2110P">#REF!</definedName>
    <definedName name="_2110S">#REF!</definedName>
    <definedName name="_2190P">#REF!</definedName>
    <definedName name="_2190S">#REF!</definedName>
    <definedName name="_2200P">#REF!</definedName>
    <definedName name="_2200S">#REF!</definedName>
    <definedName name="_2300P">#REF!</definedName>
    <definedName name="_2300S">#REF!</definedName>
    <definedName name="_2310P">#REF!</definedName>
    <definedName name="_2310S">#REF!</definedName>
    <definedName name="_2320P">#REF!</definedName>
    <definedName name="_2320S">#REF!</definedName>
    <definedName name="_2330P">#REF!</definedName>
    <definedName name="_2330S">#REF!</definedName>
    <definedName name="_2340P">#REF!</definedName>
    <definedName name="_2340S">#REF!</definedName>
    <definedName name="_2350P">#REF!</definedName>
    <definedName name="_2350S">#REF!</definedName>
    <definedName name="_2390P">#REF!</definedName>
    <definedName name="_2390S">#REF!</definedName>
    <definedName name="_4000P">#REF!</definedName>
    <definedName name="_4000S">#REF!</definedName>
    <definedName name="_4100P">#REF!</definedName>
    <definedName name="_4100S">#REF!</definedName>
    <definedName name="_4110P">#REF!</definedName>
    <definedName name="_4110S">#REF!</definedName>
    <definedName name="_4120P">#REF!</definedName>
    <definedName name="_4120S">#REF!</definedName>
    <definedName name="_4130P">#REF!</definedName>
    <definedName name="_4130S">#REF!</definedName>
    <definedName name="_4140P">#REF!</definedName>
    <definedName name="_4140S">#REF!</definedName>
    <definedName name="_4150P">#REF!</definedName>
    <definedName name="_4150S">#REF!</definedName>
    <definedName name="_4180P">#REF!</definedName>
    <definedName name="_4180S">#REF!</definedName>
    <definedName name="_4200P">#REF!</definedName>
    <definedName name="_4200S">#REF!</definedName>
    <definedName name="_4210P">#REF!</definedName>
    <definedName name="_4210S">#REF!</definedName>
    <definedName name="_4220P">#REF!</definedName>
    <definedName name="_4220S">#REF!</definedName>
    <definedName name="_4230P">#REF!</definedName>
    <definedName name="_4230S">#REF!</definedName>
    <definedName name="_4280P">#REF!</definedName>
    <definedName name="_4280S">#REF!</definedName>
    <definedName name="_4281P">#REF!</definedName>
    <definedName name="_4281S">#REF!</definedName>
    <definedName name="_4289P">#REF!</definedName>
    <definedName name="_4289S">#REF!</definedName>
    <definedName name="_5000P">#REF!</definedName>
    <definedName name="_5000S">#REF!</definedName>
    <definedName name="_5010P">#REF!</definedName>
    <definedName name="_5010S">#REF!</definedName>
    <definedName name="_5090P">#REF!</definedName>
    <definedName name="_5090S">#REF!</definedName>
    <definedName name="_5091P">#REF!</definedName>
    <definedName name="_5091S">#REF!</definedName>
    <definedName name="_5099P">#REF!</definedName>
    <definedName name="_5099S">#REF!</definedName>
    <definedName name="_5100P">#REF!</definedName>
    <definedName name="_5100S">#REF!</definedName>
    <definedName name="_5200P">#REF!</definedName>
    <definedName name="_5200S">#REF!</definedName>
    <definedName name="_5300P">#REF!</definedName>
    <definedName name="_5300S">#REF!</definedName>
    <definedName name="_5310P">#REF!</definedName>
    <definedName name="_5310S">#REF!</definedName>
    <definedName name="_5320P">#REF!</definedName>
    <definedName name="_5320S">#REF!</definedName>
    <definedName name="_5330P">#REF!</definedName>
    <definedName name="_5330S">#REF!</definedName>
    <definedName name="_5340P">#REF!</definedName>
    <definedName name="_5340S">#REF!</definedName>
    <definedName name="_5350P">#REF!</definedName>
    <definedName name="_5350S">#REF!</definedName>
    <definedName name="_5360P">#REF!</definedName>
    <definedName name="_5360S">#REF!</definedName>
    <definedName name="_5370P">#REF!</definedName>
    <definedName name="_5370S">#REF!</definedName>
    <definedName name="_5371P">#REF!</definedName>
    <definedName name="_5371S">#REF!</definedName>
    <definedName name="_5380P">#REF!</definedName>
    <definedName name="_5380S">#REF!</definedName>
    <definedName name="_5400P">#REF!</definedName>
    <definedName name="_5400S">#REF!</definedName>
    <definedName name="_5500P">#REF!</definedName>
    <definedName name="_5500S">#REF!</definedName>
    <definedName name="_7000S">#REF!</definedName>
    <definedName name="_7100S">#REF!</definedName>
    <definedName name="_7110S">#REF!</definedName>
    <definedName name="_7120S">#REF!</definedName>
    <definedName name="_7200S">#REF!</definedName>
    <definedName name="_7300S">#REF!</definedName>
    <definedName name="_7310S">#REF!</definedName>
    <definedName name="_7320S">#REF!</definedName>
    <definedName name="_7400S">#REF!</definedName>
    <definedName name="_7500S">#REF!</definedName>
    <definedName name="_7600S">#REF!</definedName>
    <definedName name="_7610S">#REF!</definedName>
    <definedName name="_7620S">#REF!</definedName>
    <definedName name="_7630S">#REF!</definedName>
    <definedName name="_7700S">#REF!</definedName>
    <definedName name="_7750S">#REF!</definedName>
    <definedName name="_7800S">#REF!</definedName>
    <definedName name="_7850S">#REF!</definedName>
    <definedName name="_7900S">#REF!</definedName>
    <definedName name="_7990S">#REF!</definedName>
    <definedName name="_Hlk529442577" localSheetId="149">'10.1.6'!$A$55</definedName>
    <definedName name="_Hlk529442588" localSheetId="149">'10.1.6'!$A$56</definedName>
    <definedName name="_Hlk529442600" localSheetId="149">'10.1.6'!$A$57</definedName>
    <definedName name="_Hlk529442609" localSheetId="149">'10.1.6'!$A$58</definedName>
    <definedName name="_Hlk529442621" localSheetId="149">'10.1.6'!$A$59</definedName>
    <definedName name="_Hlk529442633" localSheetId="149">'10.1.6'!$A$62</definedName>
    <definedName name="_Hlk529442642" localSheetId="149">'10.1.6'!$A$63</definedName>
    <definedName name="_Hlk529442651" localSheetId="149">'10.1.6'!$A$64</definedName>
    <definedName name="_Hlk529442660" localSheetId="149">'10.1.6'!$A$65</definedName>
    <definedName name="_Hlk529442805" localSheetId="148">'10.1.5'!$A$57</definedName>
    <definedName name="_Hlk529442814" localSheetId="148">'10.1.5'!$A$58</definedName>
    <definedName name="_Hlk529442827" localSheetId="148">'10.1.5'!$A$59</definedName>
    <definedName name="_Hlk529442839" localSheetId="148">'10.1.5'!$A$60</definedName>
    <definedName name="_Hlk529442849" localSheetId="148">'10.1.5'!$A$61</definedName>
    <definedName name="_Hlk529443034" localSheetId="147">'10.1.4 (Continuação 3)'!$A$57</definedName>
    <definedName name="_Hlk529443042" localSheetId="147">'10.1.4 (Continuação 3)'!$A$58</definedName>
    <definedName name="_Hlk529443050" localSheetId="147">'10.1.4 (Continuação 3)'!$A$59</definedName>
    <definedName name="_Hlk529443059" localSheetId="147">'10.1.4 (Continuação 3)'!$A$60</definedName>
    <definedName name="_Hlk529443068" localSheetId="147">'10.1.4 (Continuação 3)'!$A$61</definedName>
    <definedName name="_Hlk529443364" localSheetId="141">'10.1.1'!$A$41</definedName>
    <definedName name="_Hlk529443373" localSheetId="141">'10.1.1'!$A$42</definedName>
    <definedName name="_Hlk529443381" localSheetId="141">'10.1.1'!$A$43</definedName>
    <definedName name="_Hlk529443391" localSheetId="141">'10.1.1'!$A$44</definedName>
    <definedName name="_Hlk529443400" localSheetId="141">'10.1.1'!$A$45</definedName>
    <definedName name="_Hlk529519259" localSheetId="147">'10.1.4 (Continuação 3)'!$A$68</definedName>
    <definedName name="_Hlk529519271" localSheetId="147">'10.1.4 (Continuação 3)'!$A$69</definedName>
    <definedName name="_Hlk529519282" localSheetId="147">'10.1.4 (Continuação 3)'!$A$70</definedName>
    <definedName name="_Hlk529519296" localSheetId="147">'10.1.4 (Continuação 3)'!$A$71</definedName>
    <definedName name="_Hlk529519306" localSheetId="147">'10.1.4 (Continuação 3)'!$A$73</definedName>
    <definedName name="_Hlk529519314" localSheetId="147">'10.1.4 (Continuação 3)'!$A$74</definedName>
    <definedName name="_Hlk529519324" localSheetId="147">'10.1.4 (Continuação 3)'!$A$75</definedName>
    <definedName name="_Hlk529519673" localSheetId="147">'10.1.4 (Continuação 3)'!$A$76</definedName>
    <definedName name="_Hlk529535340" localSheetId="149">'10.1.6'!$A$67</definedName>
    <definedName name="_Hlk529535349" localSheetId="149">'10.1.6'!$A$68</definedName>
    <definedName name="_Hlk529535359" localSheetId="149">'10.1.6'!$A$69</definedName>
    <definedName name="_Hlk529535367" localSheetId="149">'10.1.6'!$A$70</definedName>
    <definedName name="_Hlk529535379" localSheetId="149">'10.1.6'!$A$72</definedName>
    <definedName name="_Hlk529535388" localSheetId="149">'10.1.6'!$A$73</definedName>
    <definedName name="_Hlk529535396" localSheetId="149">'10.1.6'!$A$74</definedName>
    <definedName name="_Hlk529535406" localSheetId="149">'10.1.6'!$A$75</definedName>
    <definedName name="_oo">#REF!</definedName>
    <definedName name="_Regression_Int" localSheetId="84" hidden="1">1</definedName>
    <definedName name="_Regression_Int" localSheetId="85" hidden="1">1</definedName>
    <definedName name="_Regression_Int" localSheetId="86" hidden="1">1</definedName>
    <definedName name="_Regression_Int" localSheetId="87" hidden="1">1</definedName>
    <definedName name="_Regression_Int" localSheetId="88" hidden="1">1</definedName>
    <definedName name="_Regression_Int" localSheetId="90" hidden="1">1</definedName>
    <definedName name="_Regression_Int" localSheetId="91" hidden="1">1</definedName>
    <definedName name="_Regression_Int" localSheetId="95" hidden="1">1</definedName>
    <definedName name="_Regression_Int" localSheetId="97" hidden="1">1</definedName>
    <definedName name="_Regression_Int" localSheetId="98" hidden="1">1</definedName>
    <definedName name="_Valor_Matriz_for_Informao_no_consolidada" hidden="1">[1]pcQueryData!$A$3</definedName>
    <definedName name="année">#REF!</definedName>
    <definedName name="Code__NewCronos">#REF!</definedName>
    <definedName name="Coopera">#REF!</definedName>
    <definedName name="Cooperativas">#REF!</definedName>
    <definedName name="Cooperativas_2013">#REF!</definedName>
    <definedName name="Coops">#REF!</definedName>
    <definedName name="familia01">#REF!</definedName>
    <definedName name="HTML_CodePage" hidden="1">1252</definedName>
    <definedName name="HTML_Control" localSheetId="185" hidden="1">{"'CEA'!$A$4:$D$16"}</definedName>
    <definedName name="HTML_Control" localSheetId="186"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libellé" localSheetId="185">#REF!</definedName>
    <definedName name="libellé" localSheetId="186">#REF!</definedName>
    <definedName name="libellé">#REF!</definedName>
    <definedName name="OLE_LINK4" localSheetId="147">'10.1.4 (Continuação 3)'!$A$67</definedName>
    <definedName name="Organisation">[2]Code_validation!$I$3:$I$76</definedName>
    <definedName name="organisation1">[2]Code_validation!$I$3:$I$76</definedName>
    <definedName name="_xlnm.Print_Area" localSheetId="141">'10.1.1'!$A$2:$G$46</definedName>
    <definedName name="_xlnm.Print_Area" localSheetId="142">'10.1.2'!$A$2:$G$34</definedName>
    <definedName name="_xlnm.Print_Area" localSheetId="143">'10.1.3'!$A$2:$G$34</definedName>
    <definedName name="_xlnm.Print_Area" localSheetId="144">'10.1.4'!$A$2:$G$66</definedName>
    <definedName name="_xlnm.Print_Area" localSheetId="145">'10.1.4 (Continuação 1)'!$A$2:$G$64</definedName>
    <definedName name="_xlnm.Print_Area" localSheetId="146">'10.1.4 (Continuação 2)'!$A$2:$G$53</definedName>
    <definedName name="_xlnm.Print_Area" localSheetId="147">'10.1.4 (Continuação 3)'!$A$2:$G$76</definedName>
    <definedName name="_xlnm.Print_Area" localSheetId="148">'10.1.5'!$A$2:$G$77</definedName>
    <definedName name="_xlnm.Print_Area" localSheetId="149">'10.1.6'!$A$2:$G$76</definedName>
    <definedName name="_xlnm.Print_Area" localSheetId="150">'10.2.1'!$A$2:$E$36</definedName>
    <definedName name="_xlnm.Print_Area" localSheetId="151">'10.2.2'!$A$2:$E$28</definedName>
    <definedName name="_xlnm.Print_Area" localSheetId="152">'10.2.3'!$A$2:$J$28</definedName>
    <definedName name="_xlnm.Print_Area" localSheetId="153">'10.2.4'!$A$2:$E$25</definedName>
    <definedName name="_xlnm.Print_Area" localSheetId="154">'10.2.5'!$A$2:$E$29</definedName>
    <definedName name="_xlnm.Print_Area" localSheetId="5">'2.1.1'!$A$2:$L$46</definedName>
    <definedName name="_xlnm.Print_Area" localSheetId="6">'2.2.1'!$A$2:$M$51</definedName>
    <definedName name="_xlnm.Print_Area" localSheetId="7">'3.1.1AtividadesCulturaisCri'!$A$2:$J$24</definedName>
    <definedName name="_xlnm.Print_Area" localSheetId="8">'3.1.2AtividadesCulturaisCri'!$A$2:$J$29</definedName>
    <definedName name="_xlnm.Print_Area" localSheetId="29">'3.10.1.ActArtisTeatroDança_npes'!$A$2:$J$48</definedName>
    <definedName name="_xlnm.Print_Area" localSheetId="30">'3.10.2ActArtistTeatroDança_Nuts'!$A$2:$J$46</definedName>
    <definedName name="_xlnm.Print_Area" localSheetId="31">'3.10.2B_ActArtistTeatrDanç_Nuts'!$A$2:$J$36</definedName>
    <definedName name="_xlnm.Print_Area" localSheetId="32">'3.11.1BibliotecasMuseus_npes'!$A$2:$J$41</definedName>
    <definedName name="_xlnm.Print_Area" localSheetId="33">'3.11.2_BibliotecasMuseus_Nuts'!$A$2:$J$62</definedName>
    <definedName name="_xlnm.Print_Area" localSheetId="34">'3.12.1 Royalties'!$A$2:$G$52</definedName>
    <definedName name="_xlnm.Print_Area" localSheetId="35">'3.13.1'!$A$2:$I$22</definedName>
    <definedName name="_xlnm.Print_Area" localSheetId="36">'3.13.1.2'!$A$2:$I$19</definedName>
    <definedName name="_xlnm.Print_Area" localSheetId="37">'3.13.2'!$A$2:$I$21</definedName>
    <definedName name="_xlnm.Print_Area" localSheetId="38">'3.13.3'!$A$2:$I$50</definedName>
    <definedName name="_xlnm.Print_Area" localSheetId="9">'3.2.1 Impressão e reprod_nps'!$A$2:$J$56</definedName>
    <definedName name="_xlnm.Print_Area" localSheetId="10">'3.2.2 Impress_reprod_Nuts'!$A$2:$J$57</definedName>
    <definedName name="_xlnm.Print_Area" localSheetId="11">'3.2.2 Impress_reprod_Nuts(cont)'!$A$2:$J$49</definedName>
    <definedName name="_xlnm.Print_Area" localSheetId="12">'3.3.1 Fab-Joalh instr_mus (nps)'!$A$2:$J$37</definedName>
    <definedName name="_xlnm.Print_Area" localSheetId="13">'3.3.2 Fab joalh inst_mus (NUTS)'!$A$2:$J$49</definedName>
    <definedName name="_xlnm.Print_Area" localSheetId="14">'3.4.1Comercio_npes'!$A$2:$J$34</definedName>
    <definedName name="_xlnm.Print_Area" localSheetId="15">'3.4.2Comercio_Nuts'!$A$2:$J$49</definedName>
    <definedName name="_xlnm.Print_Area" localSheetId="16">'3.5.1Edição_npes'!$A$2:$J$69</definedName>
    <definedName name="_xlnm.Print_Area" localSheetId="17">'3.5.2A_Edição_Nuts '!$A$2:$J$49</definedName>
    <definedName name="_xlnm.Print_Area" localSheetId="18">'3.5.2B_Edição_Nuts'!$A$2:$J$60</definedName>
    <definedName name="_xlnm.Print_Area" localSheetId="19">'3.6.1_ActCinema_npes'!$A$2:$J$56</definedName>
    <definedName name="_xlnm.Print_Area" localSheetId="20">'3.6.2A_ActCinema_Nuts'!$A$2:$J$53</definedName>
    <definedName name="_xlnm.Print_Area" localSheetId="21">'3.6.2B_ActCinema_Nuts(Cont)'!$A$2:$J$47</definedName>
    <definedName name="_xlnm.Print_Area" localSheetId="22">'3.7.1RadioTelevisão_npes'!$A$2:$J$42</definedName>
    <definedName name="_xlnm.Print_Area" localSheetId="23">'3.7.2.RadioTelevisão_NuTS'!$A$2:$J$57</definedName>
    <definedName name="_xlnm.Print_Area" localSheetId="24">'3.8.1_npes'!$A$2:$J$56</definedName>
    <definedName name="_xlnm.Print_Area" localSheetId="25">'3.8.2A_ArqDesignFoto_NuTS'!$A$2:$J$47</definedName>
    <definedName name="_xlnm.Print_Area" localSheetId="26">'3.8.2B Nuts_Cont'!$A$2:$J$47</definedName>
    <definedName name="_xlnm.Print_Area" localSheetId="27">'3.91.Esino_npes'!$A$2:$J$22</definedName>
    <definedName name="_xlnm.Print_Area" localSheetId="39">'4.1'!$A$2:$G$31</definedName>
    <definedName name="_xlnm.Print_Area" localSheetId="40">'4.2'!$A$2:$G$30</definedName>
    <definedName name="_xlnm.Print_Area" localSheetId="41">'4.3'!$A$2:$G$30</definedName>
    <definedName name="_xlnm.Print_Area" localSheetId="42">'4.4'!$A$2:$G$31</definedName>
    <definedName name="_xlnm.Print_Area" localSheetId="43">'4.5'!$A$2:$G$31</definedName>
    <definedName name="_xlnm.Print_Area" localSheetId="44">'4.6'!$A$2:$G$31</definedName>
    <definedName name="_xlnm.Print_Area" localSheetId="45">'5.1'!$A$2:$F$24</definedName>
    <definedName name="_xlnm.Print_Area" localSheetId="47">'5.3'!$A$2:$F$28</definedName>
    <definedName name="_xlnm.Print_Area" localSheetId="49">'5.5'!$A$2:$F$21</definedName>
    <definedName name="_xlnm.Print_Area" localSheetId="50">'5.6'!$A$2:$F$55</definedName>
    <definedName name="_xlnm.Print_Area" localSheetId="51">'5.7'!$A$2:$C$36</definedName>
    <definedName name="_xlnm.Print_Area" localSheetId="52">'5.8'!$A$2:$D$61</definedName>
    <definedName name="_xlnm.Print_Area" localSheetId="53">'6.1.1'!$A$2:$G$29</definedName>
    <definedName name="_xlnm.Print_Area" localSheetId="63">'6.1.10'!$A$2:$J$27</definedName>
    <definedName name="_xlnm.Print_Area" localSheetId="64">'6.1.11'!$A$2:$L$23</definedName>
    <definedName name="_xlnm.Print_Area" localSheetId="65">'6.1.11(Continuação)'!$A$2:$L$23</definedName>
    <definedName name="_xlnm.Print_Area" localSheetId="66">'6.1.12'!$A$2:$G$21</definedName>
    <definedName name="_xlnm.Print_Area" localSheetId="68">'6.1.13'!$A$2:$H$23</definedName>
    <definedName name="_xlnm.Print_Area" localSheetId="70">'6.1.15'!$A$2:$E$25</definedName>
    <definedName name="_xlnm.Print_Area" localSheetId="71">'6.1.16'!$A$2:$G$23</definedName>
    <definedName name="_xlnm.Print_Area" localSheetId="73">'6.1.17'!$A$2:$H$22</definedName>
    <definedName name="_xlnm.Print_Area" localSheetId="75">'6.1.18'!$A$2:$I$24</definedName>
    <definedName name="_xlnm.Print_Area" localSheetId="77">'6.1.19'!#REF!</definedName>
    <definedName name="_xlnm.Print_Area" localSheetId="54">'6.1.2'!$A$2:$H$30</definedName>
    <definedName name="_xlnm.Print_Area" localSheetId="78">'6.1.20'!$A$2:$E$21</definedName>
    <definedName name="_xlnm.Print_Area" localSheetId="79">'6.1.21'!$A$2:$H$22</definedName>
    <definedName name="_xlnm.Print_Area" localSheetId="80">'6.1.22'!$A$2:$H$21</definedName>
    <definedName name="_xlnm.Print_Area" localSheetId="81">'6.1.23'!$A$2:$K$22</definedName>
    <definedName name="_xlnm.Print_Area" localSheetId="82">'6.1.24'!$A$2:$H$22</definedName>
    <definedName name="_xlnm.Print_Area" localSheetId="83">'6.1.25'!$A$2:$E$35</definedName>
    <definedName name="_xlnm.Print_Area" localSheetId="55">'6.1.3'!$A$2:$E$26</definedName>
    <definedName name="_xlnm.Print_Area" localSheetId="57">'6.1.5'!$A$2:$G$27</definedName>
    <definedName name="_xlnm.Print_Area" localSheetId="58">'6.1.6 '!$A$2:$G$28</definedName>
    <definedName name="_xlnm.Print_Area" localSheetId="60">'6.1.8'!$A$2:$G$25</definedName>
    <definedName name="_xlnm.Print_Area" localSheetId="62">'6.1.9'!$A$2:$K$27</definedName>
    <definedName name="_xlnm.Print_Area" localSheetId="84">'6.2.1'!$A$2:$E$60</definedName>
    <definedName name="_xlnm.Print_Area" localSheetId="85">'6.2.2'!$A$2:$E$63</definedName>
    <definedName name="_xlnm.Print_Area" localSheetId="86">'6.2.3'!$A$2:$G$61</definedName>
    <definedName name="_xlnm.Print_Area" localSheetId="87">'6.2.4'!$A$2:$F$61</definedName>
    <definedName name="_xlnm.Print_Area" localSheetId="88">'6.2.5'!$A$2:$C$26</definedName>
    <definedName name="_xlnm.Print_Area" localSheetId="90">'6.2.7'!$A$2:$F$40</definedName>
    <definedName name="_xlnm.Print_Area" localSheetId="91">'7.1.1'!$A$2:$G$42</definedName>
    <definedName name="_xlnm.Print_Area" localSheetId="92">'7.1.2'!$A$2:$H$24</definedName>
    <definedName name="_xlnm.Print_Area" localSheetId="94">'7.1.2 (Continuação 2)'!$A$2:$G$24</definedName>
    <definedName name="_xlnm.Print_Area" localSheetId="95">'7.1.3'!$A$2:$E$31</definedName>
    <definedName name="_xlnm.Print_Area" localSheetId="96">'7.1.4'!$A$2:$E$43</definedName>
    <definedName name="_xlnm.Print_Area" localSheetId="97">'7.1.5'!$A$2:$E$28</definedName>
    <definedName name="_xlnm.Print_Area" localSheetId="98">'7.1.6'!$A$2:$F$27</definedName>
    <definedName name="_xlnm.Print_Area" localSheetId="99">'8.1.1'!$A$2:$G$14</definedName>
    <definedName name="_xlnm.Print_Area" localSheetId="101">'8.1.3'!$A$2:$G$15</definedName>
    <definedName name="_xlnm.Print_Area" localSheetId="102">'8.1.4'!$A$2:$G$19</definedName>
    <definedName name="_xlnm.Print_Area" localSheetId="104">'8.1.6'!$A$2:$G$33</definedName>
    <definedName name="_xlnm.Print_Area" localSheetId="106">'8.1.8'!$A$2:$G$21</definedName>
    <definedName name="_xlnm.Print_Area" localSheetId="109">'8.2.1'!$A$2:$F$24</definedName>
    <definedName name="_xlnm.Print_Area" localSheetId="118">'8.2.10'!$A$2:$C$22</definedName>
    <definedName name="_xlnm.Print_Area" localSheetId="119">'8.2.11'!$A$2:$C$22</definedName>
    <definedName name="_xlnm.Print_Area" localSheetId="120">'8.2.12'!$A$2:$H$22</definedName>
    <definedName name="_xlnm.Print_Area" localSheetId="121">'8.2.12 (Continuação)'!$A$2:$H$26</definedName>
    <definedName name="_xlnm.Print_Area" localSheetId="122">'8.2.13'!$A$2:$H$16</definedName>
    <definedName name="_xlnm.Print_Area" localSheetId="123">'8.2.13(Continuação)'!$A$2:$H$21</definedName>
    <definedName name="_xlnm.Print_Area" localSheetId="124">'8.2.14'!$A$2:$J$14</definedName>
    <definedName name="_xlnm.Print_Area" localSheetId="125">'8.2.14(Continuação)'!$A$2:$J$21</definedName>
    <definedName name="_xlnm.Print_Area" localSheetId="126">'8.2.15'!$A$2:$H$25</definedName>
    <definedName name="_xlnm.Print_Area" localSheetId="127">'8.2.16'!$A$2:$H$18</definedName>
    <definedName name="_xlnm.Print_Area" localSheetId="128">'8.2.17'!$A$2:$H$20</definedName>
    <definedName name="_xlnm.Print_Area" localSheetId="129">'8.2.18'!$A$2:$H$27</definedName>
    <definedName name="_xlnm.Print_Area" localSheetId="130">'8.2.19'!$A$2:$H$25</definedName>
    <definedName name="_xlnm.Print_Area" localSheetId="110">'8.2.2'!$A$2:$D$27</definedName>
    <definedName name="_xlnm.Print_Area" localSheetId="131">'8.2.20'!$A$2:$H$19</definedName>
    <definedName name="_xlnm.Print_Area" localSheetId="132">'8.2.21'!$A$2:$G$23</definedName>
    <definedName name="_xlnm.Print_Area" localSheetId="133">'8.2.22'!$A$2:$G$17</definedName>
    <definedName name="_xlnm.Print_Area" localSheetId="111">'8.2.3'!$A$2:$D$21</definedName>
    <definedName name="_xlnm.Print_Area" localSheetId="112">'8.2.4'!$A$2:$G$40</definedName>
    <definedName name="_xlnm.Print_Area" localSheetId="113">'8.2.5'!$A$2:$G$23</definedName>
    <definedName name="_xlnm.Print_Area" localSheetId="114">'8.2.6'!$A$2:$F$26</definedName>
    <definedName name="_xlnm.Print_Area" localSheetId="115">'8.2.7'!$A$2:$F$20</definedName>
    <definedName name="_xlnm.Print_Area" localSheetId="116">'8.2.8'!$A$2:$J$28</definedName>
    <definedName name="_xlnm.Print_Area" localSheetId="117">'8.2.9'!$A$2:$J$21</definedName>
    <definedName name="_xlnm.Print_Area" localSheetId="134">'9.1.1 '!$A$2:$F$61</definedName>
    <definedName name="_xlnm.Print_Area" localSheetId="135">'9.2.1'!$A$2:$H$48</definedName>
    <definedName name="_xlnm.Print_Area" localSheetId="136">'9.2.2'!$A$2:$F$35</definedName>
    <definedName name="_xlnm.Print_Area" localSheetId="137">'9.2.3 '!$A$2:$G$23</definedName>
    <definedName name="_xlnm.Print_Area" localSheetId="139">'9.2.4 '!$A$2:$G$28</definedName>
    <definedName name="_xlnm.Print_Area" localSheetId="160">'Q.11.2.4'!$A$2:$H$55</definedName>
    <definedName name="_xlnm.Print_Area" localSheetId="161">'Q.11.2.5'!$A$2:$C$22</definedName>
    <definedName name="_xlnm.Print_Area" localSheetId="162">'Q.11.2.6'!$A$2:$H$17</definedName>
    <definedName name="_xlnm.Print_Area" localSheetId="185">'Q.13.3'!$A$3:$E$13</definedName>
    <definedName name="_xlnm.Print_Area" localSheetId="186">'Q.13.4'!$A$3:$E$12</definedName>
    <definedName name="_xlnm.Print_Area" localSheetId="155">'Q11.1.1'!$A$2:$E$56</definedName>
    <definedName name="_xlnm.Print_Area" localSheetId="156">'Q11.1.2 '!$A$2:$K$25</definedName>
    <definedName name="_xlnm.Print_Area" localSheetId="157">'Q11.2.1'!$A$2:$F$26</definedName>
    <definedName name="_xlnm.Print_Area" localSheetId="158">'Q11.2.2'!$A$2:$J$26</definedName>
    <definedName name="_xlnm.Print_Area" localSheetId="159">'Q11.2.3'!$A$2:$I$26</definedName>
    <definedName name="_xlnm.Print_Area" localSheetId="165">'Q12.1.1_2019 '!$A$2:$E$32</definedName>
    <definedName name="_xlnm.Print_Area" localSheetId="164">'Q12.1.1_2020_2021'!$A$3:$F$33</definedName>
    <definedName name="_xlnm.Print_Area" localSheetId="166">'Q12.2.1'!$A$2:$G$25</definedName>
    <definedName name="_xlnm.Print_Area" localSheetId="180">'Q12.2.10'!$A$2:$F$41</definedName>
    <definedName name="_xlnm.Print_Area" localSheetId="181">'Q12.2.11'!$A$2:$F$50</definedName>
    <definedName name="_xlnm.Print_Area" localSheetId="182">'Q12.2.12'!$A$2:$F$49</definedName>
    <definedName name="_xlnm.Print_Area" localSheetId="168">'Q12.2.2'!$A$2:$L$35</definedName>
    <definedName name="_xlnm.Print_Area" localSheetId="169">'Q12.2.3'!$A$2:$F$44</definedName>
    <definedName name="_xlnm.Print_Area" localSheetId="170">'Q12.2.3 (Continuação)'!$A$2:$F$42</definedName>
    <definedName name="_xlnm.Print_Area" localSheetId="171">'Q12.2.4'!$A$2:$F$50</definedName>
    <definedName name="_xlnm.Print_Area" localSheetId="172">'Q12.2.5'!$A$2:$F$48</definedName>
    <definedName name="_xlnm.Print_Area" localSheetId="173">'Q12.2.6'!$A$2:$F$38</definedName>
    <definedName name="_xlnm.Print_Area" localSheetId="174">'Q12.2.6 (Continuação)'!$A$2:$F$37</definedName>
    <definedName name="_xlnm.Print_Area" localSheetId="175">'Q12.2.7'!$A$2:$F$49</definedName>
    <definedName name="_xlnm.Print_Area" localSheetId="176">'Q12.2.7 (Continuação)'!$A$2:$F$44</definedName>
    <definedName name="_xlnm.Print_Area" localSheetId="177">'Q12.2.8'!$A$2:$F$39</definedName>
    <definedName name="_xlnm.Print_Area" localSheetId="178">'Q12.2.8 (Continuação)'!$A$2:$F$38</definedName>
    <definedName name="_xlnm.Print_Area" localSheetId="179">'Q12.2.9'!$A$2:$F$50</definedName>
    <definedName name="_xlnm.Print_Area" localSheetId="1">QuadroResumo!$A$2:$H$66</definedName>
    <definedName name="_xlnm.Print_Area" localSheetId="2">QuadroResumo_continuação1!$A$5:$H$242</definedName>
    <definedName name="_xlnm.Print_Area" localSheetId="3">QuadroResumo_continuação2!$A$2:$G$65</definedName>
    <definedName name="_xlnm.Print_Area" localSheetId="4">QuadroResumo_continuação3!$A$2:$K$136</definedName>
    <definedName name="Print_Area_MI" localSheetId="6">#REF!</definedName>
    <definedName name="Print_Area_MI" localSheetId="44">#REF!</definedName>
    <definedName name="Print_Area_MI" localSheetId="51">#REF!</definedName>
    <definedName name="Print_Area_MI" localSheetId="85">'6.2.2'!$A$2:$B$17</definedName>
    <definedName name="Print_Area_MI" localSheetId="86">'6.2.3'!$A$2:$B$17</definedName>
    <definedName name="Print_Area_MI" localSheetId="87">'6.2.4'!$A$2:$B$17</definedName>
    <definedName name="Print_Area_MI" localSheetId="88">'6.2.5'!$B$2:$C$23</definedName>
    <definedName name="Print_Area_MI" localSheetId="90">'6.2.7'!$B$2:$C$37</definedName>
    <definedName name="Print_Area_MI" localSheetId="92">#REF!</definedName>
    <definedName name="Print_Area_MI" localSheetId="94">#REF!</definedName>
    <definedName name="Print_Area_MI" localSheetId="95">'7.1.3'!$A$2:$E$28</definedName>
    <definedName name="Print_Area_MI" localSheetId="96">#REF!</definedName>
    <definedName name="Print_Area_MI" localSheetId="97">'7.1.5'!$A$2:$E$25</definedName>
    <definedName name="Print_Area_MI" localSheetId="98">'7.1.6'!$A$2:$F$28</definedName>
    <definedName name="Print_Area_MI" localSheetId="119">#REF!</definedName>
    <definedName name="Print_Area_MI">#REF!</definedName>
    <definedName name="_xlnm.Print_Titles" localSheetId="1">QuadroResumo!$2:$4</definedName>
    <definedName name="_xlnm.Print_Titles" localSheetId="2">QuadroResumo_continuação1!$2:$3</definedName>
    <definedName name="_xlnm.Print_Titles" localSheetId="4">QuadroResumo_continuação3!$2:$4</definedName>
    <definedName name="PRODUCTION__ACCOUNT" localSheetId="185">#REF!</definedName>
    <definedName name="PRODUCTION__ACCOUNT" localSheetId="186">#REF!</definedName>
    <definedName name="PRODUCTION__ACCOUNT">#REF!</definedName>
    <definedName name="teste" localSheetId="185">#REF!</definedName>
    <definedName name="teste" localSheetId="186">#REF!</definedName>
    <definedName name="teste">#REF!</definedName>
    <definedName name="Universo_CSES_2016_S11_S14">#REF!</definedName>
    <definedName name="x" localSheetId="185">#REF!</definedName>
    <definedName name="x" localSheetId="186">#REF!</definedName>
    <definedName name="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54" i="193" l="1"/>
  <c r="G154" i="193"/>
  <c r="F154" i="193"/>
  <c r="E154" i="193"/>
  <c r="C45" i="192"/>
  <c r="C25" i="192"/>
  <c r="I12" i="164"/>
  <c r="I10" i="164" s="1"/>
  <c r="K11" i="161"/>
  <c r="K9" i="161" s="1"/>
  <c r="H11" i="161"/>
  <c r="F11" i="161"/>
  <c r="D11" i="161"/>
  <c r="D9" i="161" s="1"/>
  <c r="B11" i="161"/>
  <c r="B9" i="161" s="1"/>
  <c r="H9" i="161"/>
  <c r="F9" i="161"/>
  <c r="E12" i="159" l="1"/>
  <c r="D12" i="159"/>
  <c r="C12" i="159"/>
  <c r="B12" i="159"/>
  <c r="E10" i="159"/>
  <c r="D10" i="159"/>
  <c r="C10" i="159"/>
  <c r="B10" i="159"/>
  <c r="E18" i="158"/>
  <c r="E17" i="158"/>
  <c r="E16" i="158"/>
  <c r="E15" i="158"/>
  <c r="E14" i="158"/>
  <c r="E13" i="158"/>
  <c r="E12" i="158"/>
  <c r="D10" i="158"/>
  <c r="C10" i="158"/>
  <c r="E10" i="158" s="1"/>
  <c r="B10" i="158"/>
  <c r="J12" i="157"/>
  <c r="I12" i="157"/>
  <c r="H12" i="157"/>
  <c r="H10" i="157" s="1"/>
  <c r="G12" i="157"/>
  <c r="G10" i="157" s="1"/>
  <c r="F12" i="157"/>
  <c r="F10" i="157" s="1"/>
  <c r="E12" i="157"/>
  <c r="D12" i="157"/>
  <c r="C12" i="157"/>
  <c r="B12" i="157"/>
  <c r="B10" i="157" s="1"/>
  <c r="J10" i="157"/>
  <c r="I10" i="157"/>
  <c r="E10" i="157"/>
  <c r="D10" i="157"/>
  <c r="C10" i="157"/>
  <c r="E12" i="156"/>
  <c r="D12" i="156"/>
  <c r="D10" i="156" s="1"/>
  <c r="C12" i="156"/>
  <c r="C10" i="156" s="1"/>
  <c r="B12" i="156"/>
  <c r="B10" i="156" s="1"/>
  <c r="E10" i="156"/>
  <c r="E18" i="155"/>
  <c r="D18" i="155"/>
  <c r="C18" i="155"/>
  <c r="B18" i="155"/>
  <c r="F45" i="151"/>
  <c r="F33" i="151" s="1"/>
  <c r="E45" i="151"/>
  <c r="D45" i="151"/>
  <c r="C45" i="151"/>
  <c r="C33" i="151" s="1"/>
  <c r="B45" i="151"/>
  <c r="E33" i="151"/>
  <c r="D33" i="151"/>
  <c r="F24" i="151"/>
  <c r="E24" i="151"/>
  <c r="D24" i="151"/>
  <c r="C24" i="151"/>
  <c r="B24" i="151"/>
  <c r="F56" i="150"/>
  <c r="E56" i="150"/>
  <c r="D56" i="150"/>
  <c r="C56" i="150"/>
  <c r="B56" i="150"/>
  <c r="G11" i="143" l="1"/>
  <c r="F11" i="143"/>
  <c r="E11" i="143"/>
  <c r="D11" i="143"/>
  <c r="C11" i="143"/>
  <c r="B11" i="143"/>
  <c r="G9" i="143"/>
  <c r="F9" i="143"/>
  <c r="E9" i="143"/>
  <c r="D9" i="143"/>
  <c r="C9" i="143"/>
  <c r="B9" i="143"/>
  <c r="D17" i="139"/>
  <c r="B13" i="136"/>
  <c r="B12" i="136"/>
  <c r="B11" i="136"/>
  <c r="B10" i="136"/>
  <c r="B9" i="136"/>
  <c r="G11" i="97" l="1"/>
  <c r="F11" i="97"/>
  <c r="E11" i="97"/>
  <c r="D11" i="97"/>
  <c r="C11" i="97"/>
  <c r="C9" i="97" s="1"/>
  <c r="B11" i="97"/>
  <c r="G9" i="97"/>
  <c r="F9" i="97"/>
  <c r="E9" i="97"/>
  <c r="D9" i="97"/>
  <c r="B9" i="97"/>
  <c r="G17" i="90" l="1"/>
  <c r="G13" i="90"/>
  <c r="F13" i="90"/>
  <c r="E13" i="90"/>
  <c r="D13" i="90"/>
  <c r="C13" i="90"/>
  <c r="B13" i="90"/>
  <c r="G13" i="89"/>
  <c r="F13" i="89"/>
  <c r="E13" i="89"/>
  <c r="D13" i="89"/>
  <c r="C13" i="89"/>
  <c r="B13" i="89"/>
  <c r="E13" i="87"/>
  <c r="D13" i="87"/>
  <c r="C13" i="87"/>
  <c r="B13" i="87"/>
  <c r="G10" i="64"/>
  <c r="F10" i="64"/>
  <c r="E10" i="64"/>
  <c r="D10" i="64"/>
  <c r="C10" i="64"/>
  <c r="B10" i="64"/>
  <c r="G16" i="58"/>
  <c r="G14" i="58"/>
  <c r="G8" i="58"/>
  <c r="L21" i="34" l="1"/>
  <c r="L8" i="8" l="1"/>
  <c r="J8" i="8"/>
  <c r="H8" i="8"/>
  <c r="F8" i="8"/>
  <c r="C8" i="8"/>
</calcChain>
</file>

<file path=xl/sharedStrings.xml><?xml version="1.0" encoding="utf-8"?>
<sst xmlns="http://schemas.openxmlformats.org/spreadsheetml/2006/main" count="8693" uniqueCount="2297">
  <si>
    <t>Total</t>
  </si>
  <si>
    <t xml:space="preserve">   Homens</t>
  </si>
  <si>
    <t xml:space="preserve">   Mulheres</t>
  </si>
  <si>
    <t>Escalão etário</t>
  </si>
  <si>
    <t xml:space="preserve">   25-34 anos</t>
  </si>
  <si>
    <t xml:space="preserve">   35-44 anos</t>
  </si>
  <si>
    <t>Nível de escolaridade completo</t>
  </si>
  <si>
    <t xml:space="preserve">   Superior</t>
  </si>
  <si>
    <t>2017</t>
  </si>
  <si>
    <t>(2012 = 100)</t>
  </si>
  <si>
    <t>Produtos - COICOP 2010</t>
  </si>
  <si>
    <t xml:space="preserve">Bens e serviços culturais  </t>
  </si>
  <si>
    <t>Equipamento para receção, registo e reprodução de som</t>
  </si>
  <si>
    <t>Meios ou suportes de gravação pré-gravados</t>
  </si>
  <si>
    <t>Instrumentos musicais</t>
  </si>
  <si>
    <t>Cinema, teatro e concertos</t>
  </si>
  <si>
    <t>Museus, bibliotecas e jardins zoológicos</t>
  </si>
  <si>
    <t>Serviços fotográficos</t>
  </si>
  <si>
    <t>Jornais</t>
  </si>
  <si>
    <t>Revistas e periódicos</t>
  </si>
  <si>
    <t>Artigos de papel</t>
  </si>
  <si>
    <t>QUADRO 2.2.1</t>
  </si>
  <si>
    <t>Emprego cultural</t>
  </si>
  <si>
    <t xml:space="preserve">   Secundário e pós-secundário</t>
  </si>
  <si>
    <t>Unidade: Milhares de pessoas</t>
  </si>
  <si>
    <r>
      <rPr>
        <b/>
        <sz val="8"/>
        <color theme="0"/>
        <rFont val="Arial Narrow"/>
        <family val="2"/>
      </rPr>
      <t>Portugal</t>
    </r>
    <r>
      <rPr>
        <b/>
        <strike/>
        <sz val="8"/>
        <color theme="0"/>
        <rFont val="Arial Narrow"/>
        <family val="2"/>
      </rPr>
      <t xml:space="preserve">
</t>
    </r>
  </si>
  <si>
    <t>Sexo</t>
  </si>
  <si>
    <t xml:space="preserve">   Até ao 3.º ciclo do ensino básico</t>
  </si>
  <si>
    <t>Manuais escolares</t>
  </si>
  <si>
    <t>Serviços de encadernação e descarregamentos de livros eletrónicos</t>
  </si>
  <si>
    <t>Jornais e outras publicações periódicas</t>
  </si>
  <si>
    <t>Livros</t>
  </si>
  <si>
    <t>Artigos de papelaria e de desenho</t>
  </si>
  <si>
    <t>Serviços culturais</t>
  </si>
  <si>
    <t>x</t>
  </si>
  <si>
    <t>Equipamento audiovisual, fotográfico e de processamento de dados</t>
  </si>
  <si>
    <t>Equipamento informático</t>
  </si>
  <si>
    <t>Acessórios para equipamento informático</t>
  </si>
  <si>
    <t>Computadores Pessoais</t>
  </si>
  <si>
    <t>Equipamento para receção, registo e reprodução de som e vídeo</t>
  </si>
  <si>
    <t>Dispositivos portáteis de som e vídeo</t>
  </si>
  <si>
    <t>Equipamento fotográfico e cinematográfico e instrumentos de ótica</t>
  </si>
  <si>
    <t>Reparação de equipamento audiovisual, fotográfico e informático</t>
  </si>
  <si>
    <t>Literatura</t>
  </si>
  <si>
    <t xml:space="preserve">Máquinas fotográficas </t>
  </si>
  <si>
    <t>2019</t>
  </si>
  <si>
    <t>09111</t>
  </si>
  <si>
    <t>09112</t>
  </si>
  <si>
    <t>09113</t>
  </si>
  <si>
    <t>09121</t>
  </si>
  <si>
    <t>0913</t>
  </si>
  <si>
    <t>09141</t>
  </si>
  <si>
    <t>09151</t>
  </si>
  <si>
    <t>09221</t>
  </si>
  <si>
    <t>0942</t>
  </si>
  <si>
    <t>09421</t>
  </si>
  <si>
    <t>09422</t>
  </si>
  <si>
    <t>09423</t>
  </si>
  <si>
    <t>09425</t>
  </si>
  <si>
    <t>0951</t>
  </si>
  <si>
    <t>09511</t>
  </si>
  <si>
    <t>09512</t>
  </si>
  <si>
    <t>09513</t>
  </si>
  <si>
    <t>09514</t>
  </si>
  <si>
    <t>0952</t>
  </si>
  <si>
    <t>09521</t>
  </si>
  <si>
    <t>09522</t>
  </si>
  <si>
    <t>0954</t>
  </si>
  <si>
    <t>09541</t>
  </si>
  <si>
    <t>Códigos - COICOP 2010</t>
  </si>
  <si>
    <t>Equipamento para receção, registo e     reprodução de som e imagem</t>
  </si>
  <si>
    <t>Outros livros de caráter geral</t>
  </si>
  <si>
    <t>QUADRO 2.1.1</t>
  </si>
  <si>
    <t>IPC (Total)</t>
  </si>
  <si>
    <t>T</t>
  </si>
  <si>
    <r>
      <rPr>
        <b/>
        <sz val="8"/>
        <rFont val="Arial Narrow"/>
        <family val="2"/>
      </rPr>
      <t>Fonte</t>
    </r>
    <r>
      <rPr>
        <sz val="8"/>
        <rFont val="Arial Narrow"/>
        <family val="2"/>
      </rPr>
      <t>: INE, I.P. - Índice de Preços no Consumidor</t>
    </r>
  </si>
  <si>
    <r>
      <t>Fonte</t>
    </r>
    <r>
      <rPr>
        <sz val="8"/>
        <color indexed="8"/>
        <rFont val="Arial Narrow"/>
        <family val="2"/>
      </rPr>
      <t>: INE, I.P. - Inquérito ao Emprego</t>
    </r>
  </si>
  <si>
    <t>Para mais informação consulte:</t>
  </si>
  <si>
    <r>
      <t>Taxas das licenças de televisão e de rádio, assinaturas</t>
    </r>
    <r>
      <rPr>
        <vertAlign val="superscript"/>
        <sz val="8"/>
        <rFont val="Arial Narrow"/>
        <family val="2"/>
      </rPr>
      <t>1</t>
    </r>
  </si>
  <si>
    <t>(1) Categoria nova. Dezembro 2017=100</t>
  </si>
  <si>
    <t xml:space="preserve">   16-24 anos</t>
  </si>
  <si>
    <t>Índice de preços no consumidor de bens e serviços culturais (2012 = 100), 2013-2021</t>
  </si>
  <si>
    <t>45-54 anos</t>
  </si>
  <si>
    <t>§</t>
  </si>
  <si>
    <t>Emprego cultural ꓕ</t>
  </si>
  <si>
    <t>Série 2021:</t>
  </si>
  <si>
    <t>Série 2011:</t>
  </si>
  <si>
    <t>Emprego cultural (Série 2011 - N.º) por nível de escolaridade mais elevado completo; Anual</t>
  </si>
  <si>
    <t>55-64 anos</t>
  </si>
  <si>
    <t>65-89 anos</t>
  </si>
  <si>
    <t>§: Desvio do padrão de qualidade/Coeficiente de variação elevado</t>
  </si>
  <si>
    <t>Emprego cultural (Série 2021 - N.º) por nível de escolaridade mais elevado completo; Anual</t>
  </si>
  <si>
    <t>Emprego cultural (Série 2021 - N.º) por sexo; Anual</t>
  </si>
  <si>
    <t>Emprego cultural (Série 2021 - N.º) por grupo etário; Anual</t>
  </si>
  <si>
    <t>Emprego cultural (Série 2011 - N.º) por sexo; Anual</t>
  </si>
  <si>
    <t>Emprego cultural (Série 2011 - N.º) por grupo etário; Anual</t>
  </si>
  <si>
    <t>2021</t>
  </si>
  <si>
    <r>
      <t>Emprego total e emprego cultural</t>
    </r>
    <r>
      <rPr>
        <b/>
        <vertAlign val="superscript"/>
        <sz val="8"/>
        <color rgb="FFFFFFFF"/>
        <rFont val="Arial Narrow"/>
        <family val="2"/>
      </rPr>
      <t xml:space="preserve">1 </t>
    </r>
    <r>
      <rPr>
        <b/>
        <sz val="8"/>
        <color rgb="FFFFFFFF"/>
        <rFont val="Arial Narrow"/>
        <family val="2"/>
      </rPr>
      <t>(Série 2021) p</t>
    </r>
    <r>
      <rPr>
        <b/>
        <sz val="8"/>
        <color indexed="59"/>
        <rFont val="Arial Narrow"/>
        <family val="2"/>
      </rPr>
      <t>or sexo, escalão</t>
    </r>
    <r>
      <rPr>
        <b/>
        <sz val="8"/>
        <color theme="0"/>
        <rFont val="Arial Narrow"/>
        <family val="2"/>
      </rPr>
      <t xml:space="preserve"> etário e nível de escolaridade completo, 2017-2021</t>
    </r>
  </si>
  <si>
    <t>População empregada (Série 2021 - N.º) por Local de residência (NUTS - 2013), Sexo, Grupo etário e Nível de escolaridade mais elevado completo; Anual</t>
  </si>
  <si>
    <t>A - Todas as estimativas relativas à série de 2011 (em vigor do 1.º trimestre de 2011 ao 4.º trimestre de 2020) constantes deste indicador foram revistas no âmbito do exercício de reconciliação com a série de 2021. Não obstante, a partir de 2021 deixa de ser possível a comparação direta com as estimativas da série anterior, devido ao facto de a variável profissão ter passado a considerar 4 dígitos da CPP-10.</t>
  </si>
  <si>
    <t>Por razões de arrendodamento, a soma dos parciais pode não ser igual ao total.</t>
  </si>
  <si>
    <t>Nota:</t>
  </si>
  <si>
    <t xml:space="preserve"> B - Ao nível das atividades (CAE-Rev. 3), são consideradas as seguintes atividades culturais (CAE-Rev.3): 181, 182, 322, 581, 591, 592, 601, 602, 741, 742, 743, 900 e 910.  </t>
  </si>
  <si>
    <t>C - Ao nível das profissões (CPP-10), para os anos de 2011 a 2020 são consideradas as seguintes profissões culturais: 216, 262, 264, 265. 
A partir de 2021 são consideradas as seguintes profissões culturais: 2161, 2162, 2163,2164, 2165, 2166, 2353, 2354, 2355, 2621 ,2622, 2641, 2642, 2643, 2651, 2652, 2653, 2654, 2655, 2656, 2659, 3431, 3432, 3433, 3435, 3521, 4411, 7312, 7313, 7314, 7315, 7316, 7317, 7318 e 7319.</t>
  </si>
  <si>
    <t>Para mais informação relativa à metodologia para cálculo do emprego cultural, consultar as Notas Metodológicas desta publicação.</t>
  </si>
  <si>
    <t>ÍNDICE</t>
  </si>
  <si>
    <t>Emprego Cultural e Índice de preços</t>
  </si>
  <si>
    <t>Emprego Cultural</t>
  </si>
  <si>
    <t>Índice de Preços de Bens e Serviços Culturais</t>
  </si>
  <si>
    <t>Quadro Resumo</t>
  </si>
  <si>
    <t>Empresas das Atividades Culturais e Criativas</t>
  </si>
  <si>
    <t>QUADRO 3.1.1</t>
  </si>
  <si>
    <t xml:space="preserve"> Principais variáveis das empresas culturais e criativas, por escalões de pessoal ao serviço</t>
  </si>
  <si>
    <t>CAE-Rev.3 e escalões de pessoal ao serviço</t>
  </si>
  <si>
    <t>Empresas</t>
  </si>
  <si>
    <t>Pessoal ao serviço</t>
  </si>
  <si>
    <t>Principais gastos</t>
  </si>
  <si>
    <t>Volume de Negócios</t>
  </si>
  <si>
    <t>Resultado líquido do período</t>
  </si>
  <si>
    <t>VAB</t>
  </si>
  <si>
    <t>Produtividade Aparente do Trabalho</t>
  </si>
  <si>
    <t>Gastos com o pessoal</t>
  </si>
  <si>
    <t>CMVMC</t>
  </si>
  <si>
    <t>FSE</t>
  </si>
  <si>
    <t>Vendas</t>
  </si>
  <si>
    <t>Prestações de serviços</t>
  </si>
  <si>
    <t>N.º</t>
  </si>
  <si>
    <t>1000 Euros</t>
  </si>
  <si>
    <r>
      <t xml:space="preserve"> Atividades culturais e criativas</t>
    </r>
    <r>
      <rPr>
        <b/>
        <vertAlign val="superscript"/>
        <sz val="8"/>
        <color rgb="FF000000"/>
        <rFont val="Arial Narrow"/>
        <family val="2"/>
      </rPr>
      <t>1</t>
    </r>
  </si>
  <si>
    <t>Menos de 10</t>
  </si>
  <si>
    <t xml:space="preserve"> </t>
  </si>
  <si>
    <t>10 - 49</t>
  </si>
  <si>
    <t>50 - 249</t>
  </si>
  <si>
    <t>250 ou mais</t>
  </si>
  <si>
    <t>(1) Inclui as seguintes classes da CAE-Rev.3: 1811, 1812, 1813, 1814,1820,3212, 3220, 4761, 4762, 4763, 5811, 5813, 5814, 5821, 5911, 5912, 5913, 5914, 5920, 6010, 6020, 6391, 7111, 7311, 7410, 7420, 7430, 7722, 8552, 9001, 9002, 9003, 9004, 9101,9102 e 9103.</t>
  </si>
  <si>
    <r>
      <t xml:space="preserve">Fonte: </t>
    </r>
    <r>
      <rPr>
        <sz val="8"/>
        <color rgb="FF000000"/>
        <rFont val="Arial Narrow"/>
        <family val="2"/>
      </rPr>
      <t xml:space="preserve">INE, I.P. </t>
    </r>
    <r>
      <rPr>
        <b/>
        <sz val="8"/>
        <color indexed="8"/>
        <rFont val="Arial Narrow"/>
        <family val="2"/>
      </rPr>
      <t xml:space="preserve">- </t>
    </r>
    <r>
      <rPr>
        <sz val="8"/>
        <color indexed="8"/>
        <rFont val="Arial Narrow"/>
        <family val="2"/>
      </rPr>
      <t xml:space="preserve">Sistema de Contas Integradas das Empresas </t>
    </r>
  </si>
  <si>
    <t>QUADRO 3.1.2</t>
  </si>
  <si>
    <t xml:space="preserve"> Principais variáveis das empresas culturais e criativas, por região (NUTS II)</t>
  </si>
  <si>
    <t>Produtividade Aparente do trabalho</t>
  </si>
  <si>
    <t>CAE-Rev.3</t>
  </si>
  <si>
    <t>e</t>
  </si>
  <si>
    <t>Região</t>
  </si>
  <si>
    <t>Portugal</t>
  </si>
  <si>
    <t>Continente</t>
  </si>
  <si>
    <t xml:space="preserve">     Norte</t>
  </si>
  <si>
    <t xml:space="preserve">     Centro</t>
  </si>
  <si>
    <t xml:space="preserve">     A. M. Lisboa </t>
  </si>
  <si>
    <t>…</t>
  </si>
  <si>
    <t xml:space="preserve">     Alentejo</t>
  </si>
  <si>
    <t xml:space="preserve">     Algarve</t>
  </si>
  <si>
    <t xml:space="preserve">R. A. Açores </t>
  </si>
  <si>
    <t xml:space="preserve">R. A. Madeira    </t>
  </si>
  <si>
    <t>QUADRO 3.2.1</t>
  </si>
  <si>
    <t>Principais variáveis das empresas de impressão e reprodução de suportes gravados, por CAE- Rev.3, e escalões de pessoal ao serviço</t>
  </si>
  <si>
    <t>18 -Impressão e reprodução de suportes gravados</t>
  </si>
  <si>
    <t>...</t>
  </si>
  <si>
    <t>181 - Impressão e atividades dos serviços relacionados com a impressão</t>
  </si>
  <si>
    <t>1811 - Impressão de jornais</t>
  </si>
  <si>
    <t>1812 - Outra impressão</t>
  </si>
  <si>
    <t>1813 - Atividades de preparação da impressão e de produtos media</t>
  </si>
  <si>
    <t>1814 - Atividades de encadernação e atividades relacionadas</t>
  </si>
  <si>
    <t>1820 - Reprodução de suportes gravados</t>
  </si>
  <si>
    <t>QUADRO 3.2.2</t>
  </si>
  <si>
    <t xml:space="preserve"> Principais variáveis das empresas de atividades de impressão e reprodução de suportes gravados, por CAE- Rev.3 e região (NUTS II)</t>
  </si>
  <si>
    <t xml:space="preserve">R. A. Açores  </t>
  </si>
  <si>
    <t xml:space="preserve">R. A. Madeira </t>
  </si>
  <si>
    <t xml:space="preserve"> Principais variáveis das empresas de atividades de impressão e reprodução de suportes gravados, por CAE- Rev.3 e região (NUTS II) - continuação</t>
  </si>
  <si>
    <t xml:space="preserve">            </t>
  </si>
  <si>
    <t>ə</t>
  </si>
  <si>
    <t>QUADRO 3.3.1</t>
  </si>
  <si>
    <t xml:space="preserve"> Principais variáveis das empresas de fabricação de joalharia, ourivesaria e artigos similares e das empresas de fabricação de instrumentos musicais, por CAE - Rev.3 e escalões de pessoal ao serviço</t>
  </si>
  <si>
    <t>3212 - Fabricação de joalharia, ourivesaria e artigos similares</t>
  </si>
  <si>
    <t>322 - Fabricação de instrumentos musicais</t>
  </si>
  <si>
    <t>3220 - Fabricação de instrumentos musicais</t>
  </si>
  <si>
    <r>
      <t xml:space="preserve">Fonte: </t>
    </r>
    <r>
      <rPr>
        <sz val="8"/>
        <color rgb="FF000000"/>
        <rFont val="Arial Narrow"/>
        <family val="2"/>
      </rPr>
      <t>INE, I.P.</t>
    </r>
    <r>
      <rPr>
        <b/>
        <sz val="8"/>
        <color indexed="8"/>
        <rFont val="Arial Narrow"/>
        <family val="2"/>
      </rPr>
      <t xml:space="preserve"> </t>
    </r>
    <r>
      <rPr>
        <sz val="8"/>
        <color rgb="FF000000"/>
        <rFont val="Arial Narrow"/>
        <family val="2"/>
      </rPr>
      <t xml:space="preserve">- Sistema de Contas Integradas das Empresas </t>
    </r>
  </si>
  <si>
    <t>QUADRO 3.3.2</t>
  </si>
  <si>
    <t xml:space="preserve"> Principais variáveis das empresas de fabricação de joalharia, ourivesaria e artigos similares e das empresas de fabricação de instrumentos musicais, por CAE - Rev.3 e região (NUTS II)</t>
  </si>
  <si>
    <t>QUADRO 3.4.1</t>
  </si>
  <si>
    <t>Principais variáveis das empresas de comércio a retalho de bens culturais e recreativos, em estabelecimentos especializados, por CAE- Rev.3 e escalões de pessoal ao serviço</t>
  </si>
  <si>
    <t>4761 - Comércio a retalho de livros, em estabelecimentos especializados</t>
  </si>
  <si>
    <t>4762 - Comércio a retalho de jornais, revistas e artigos de papelaria, em estabelecimentos especializados</t>
  </si>
  <si>
    <t>4763 - Comércio a retalho de discos, CD, DVD, cassetes e similares, em estabelecimentos especializados</t>
  </si>
  <si>
    <t>QUADRO 3.4.2</t>
  </si>
  <si>
    <t xml:space="preserve"> Principais variáveis das empresas de comércio a retalho de bens culturais e recreativos,
em estabelecimentos especializados, por CAE - Rev.3 e região (NUTS II)</t>
  </si>
  <si>
    <t>QUADRO 3.5.1</t>
  </si>
  <si>
    <t>Principais variáveis das empresas de edição, por CAE - Rev.3 e escalões de pessoal ao serviço</t>
  </si>
  <si>
    <t>58 - Atividades de edição</t>
  </si>
  <si>
    <t>581 - Edição de livros, de jornais e de outras publicações</t>
  </si>
  <si>
    <t>5811 - Edição de livros</t>
  </si>
  <si>
    <t xml:space="preserve">5813 - Edição de jornais </t>
  </si>
  <si>
    <t>5814 - Edição de revistas e de outras publicações periódicas</t>
  </si>
  <si>
    <t>582 - Edição de programas de computador</t>
  </si>
  <si>
    <t>5821 - Edição de jogos de computador</t>
  </si>
  <si>
    <t>QUADRO 3.5.2</t>
  </si>
  <si>
    <t>Principais variáveis das empresas de edição, por CAE - Rev.3 e região (NUTS II)</t>
  </si>
  <si>
    <t>Principais variáveis das empresas de edição, por CAE - Rev.3 e região (NUTS II) - continuação</t>
  </si>
  <si>
    <t>582 - Edição de programas informáticos</t>
  </si>
  <si>
    <t>QUADRO 3.6.1</t>
  </si>
  <si>
    <t xml:space="preserve"> Principais variáveis das empresas de atividades cinematográficas, de vídeo, de produção de programas de televisão, 
de gravação de som e de edição de música, por CAE- Rev.3 e escalões de pessoal ao serviço</t>
  </si>
  <si>
    <t>59 - Atividades cinematográficas, de vídeo, de produção de programas de televisão, de gravação de som e de edição de música</t>
  </si>
  <si>
    <t>591 - Atividades cinematográficas, de vídeo e de produção de programas de televisão</t>
  </si>
  <si>
    <t>5911 - Produção de filmes, de vídeos e de programas de televisão</t>
  </si>
  <si>
    <t>5912 - Atividades técnicas de pós-produção para filmes, vídeos e programas de televisão</t>
  </si>
  <si>
    <t>5913 - Distribuição de filmes, de vídeos e de programas de televisão</t>
  </si>
  <si>
    <t>5914 - Projeção de filmes e de vídeos</t>
  </si>
  <si>
    <t>5920 - Atividades de gravação de som e edição de música</t>
  </si>
  <si>
    <t>QUADRO 3.6.2</t>
  </si>
  <si>
    <t xml:space="preserve"> Principais variáveis das empresas de atividades cinematográficas, de vídeo, de produção de
programas de televisão, de gravação de som e de edição de música, por CAE- Rev.3 e região (NUTS II)</t>
  </si>
  <si>
    <t>Principais variáveis das empresas de atividades cinematográficas, de vídeo, de produção de
programas de televisão, de gravação de som e de edição de música, por CAE- Rev.3 e região (NUTS II) - continuação</t>
  </si>
  <si>
    <t>QUADRO 3.7.1</t>
  </si>
  <si>
    <t xml:space="preserve"> Principais variáveis das empresas de atividades de rádio, de televisão e atividades de agências de notícias, por CAE- Rev.3  e escalões de pessoal ao serviço</t>
  </si>
  <si>
    <t>60 - Atividades de rádio e de televisão</t>
  </si>
  <si>
    <t xml:space="preserve">6010 - Atividades de rádio </t>
  </si>
  <si>
    <t>6020 - Atividades de televisão</t>
  </si>
  <si>
    <t>6391 - Atividades de agências de notícias</t>
  </si>
  <si>
    <t>QUADRO 3.7.2</t>
  </si>
  <si>
    <t xml:space="preserve"> Principais variáveis das empresas de atividades de rádio, de televisão e atividades de agências de notícias, por CAE- Rev.3 e região (NUTS II)</t>
  </si>
  <si>
    <t>QUADRO 3.8.1</t>
  </si>
  <si>
    <t>Principais variáveis das empresas de atividades de arquitetura, agências de publicidade, atividades de design, atividades de tradução e interpretação, aluguer de videocassetes e discos, por CAE- Rev.3 e escalões de pessoal ao serviço</t>
  </si>
  <si>
    <t>7111 - Atividades de arquitetura</t>
  </si>
  <si>
    <t>7311 - Agências de publicidade</t>
  </si>
  <si>
    <t>7410 - Atividades de design</t>
  </si>
  <si>
    <t>7420 - Atividades fotográficas</t>
  </si>
  <si>
    <t>7430 - Atividades de tradução e interpretação</t>
  </si>
  <si>
    <t>7722 - Aluguer de videocassetes e discos</t>
  </si>
  <si>
    <t>QUADRO 3.8.2</t>
  </si>
  <si>
    <t xml:space="preserve"> Principais variáveis das empresas de atividades de arquitetura, agências de publicidade, atividades de design, atividades de tradução e interpretação, aluguer de videocassetes e discos, por CAE- Rev.3 e região (NUTS II)</t>
  </si>
  <si>
    <t>Principais variáveis das empresas de atividades de arquitetura, agências de publicidade, atividades de design, atividades de tradução e interpretação, aluguer de videocassetes e discos, por CAE- Rev.3 e região (NUTS II) - continuação</t>
  </si>
  <si>
    <t>QUADRO 3.9.1</t>
  </si>
  <si>
    <t>Principais variáveis das empresas de ensino de atividades culturais, por CAE- Rev.3 e escalões de pessoal ao serviço</t>
  </si>
  <si>
    <t>8552 - Ensino de atividades culturais</t>
  </si>
  <si>
    <t>QUADRO 3.9.2</t>
  </si>
  <si>
    <t xml:space="preserve"> Principais variáveis das empresas de ensino de atividades culturais, por CAE- Rev.3 e região (NUTS II)</t>
  </si>
  <si>
    <t>QUADRO 3.10.1</t>
  </si>
  <si>
    <t xml:space="preserve"> Principais variáveis das empresas de atividades de teatro, de música, de dança e outras atividades artísticas e literárias, por CAE-Rev.3 e escalões de pessoal ao serviço</t>
  </si>
  <si>
    <t>90 - Atividades de teatro, de música, de dança e outras atividades artísticas e literárias</t>
  </si>
  <si>
    <t>9001 - Atividades das artes do espetáculo</t>
  </si>
  <si>
    <t>9002 - Atividades de apoio às artes do espetáculo</t>
  </si>
  <si>
    <t>9003 - Criação artística e literária</t>
  </si>
  <si>
    <t>9004 - Exploração de salas de espetáculos e atividades conexas</t>
  </si>
  <si>
    <t>QUADRO 3.10.2</t>
  </si>
  <si>
    <t>Principais variáveis das empresas de atividades de teatro, de música, de dança e outras atividades artísticas e literárias, por CAE-Rev.3 e região (NUTS II)</t>
  </si>
  <si>
    <t>Principais variáveis das empresas de atividades de teatro, de música, de dança e outras atividades artísticas e literárias, por CAE-Rev.3 e região (NUTS II) - continuação</t>
  </si>
  <si>
    <t>QUADRO 3.11.1</t>
  </si>
  <si>
    <t>Principais variáveis das empresas de atividades de bibliotecas, arquivos, museus e outras atividades culturais, por CAE-Rev.3 e escalões de pessoal ao serviço</t>
  </si>
  <si>
    <t>91 - Atividades das bibliotecas, arquivos, museus e outras atividades culturais</t>
  </si>
  <si>
    <t>9101 - Atividades das bibliotecas e arquivos</t>
  </si>
  <si>
    <t xml:space="preserve">9102 - Atividades dos museus </t>
  </si>
  <si>
    <t>9103 - Atividades dos sítios e monumentos históricos</t>
  </si>
  <si>
    <t>QUADRO 3.11.2</t>
  </si>
  <si>
    <t>Principais variáveis das empresas de atividades de bibliotecas, arquivos, museus e outras atividades culturais, por CAE- Rev.3 e região (NUTS II)</t>
  </si>
  <si>
    <t>QUADRO 3.12.1</t>
  </si>
  <si>
    <t xml:space="preserve"> Royalties – Fornecimentos e serviços externos e rendimentos suplementares, por atividades culturais e criativas, 2018-2019</t>
  </si>
  <si>
    <t>Atividades</t>
  </si>
  <si>
    <t xml:space="preserve">Royalties - Fornecimentos e serviços externos </t>
  </si>
  <si>
    <t xml:space="preserve">Royalties - Rendimentos suplementares </t>
  </si>
  <si>
    <t>Atividades culturais e criativas</t>
  </si>
  <si>
    <t>Impressão de jornais</t>
  </si>
  <si>
    <t>Outra impressão</t>
  </si>
  <si>
    <t>Atividades de preparação da impressão e de produtos media</t>
  </si>
  <si>
    <t>Encadernação e atividades relacionadas</t>
  </si>
  <si>
    <t>Reprodução de suportes gravados</t>
  </si>
  <si>
    <t>Fabricação de joalharia, ourivesaria e artigos similares</t>
  </si>
  <si>
    <t>Fabricação de instrumentos musicais</t>
  </si>
  <si>
    <t>Comércio a retalho de livros, em estabelecimentos especializados</t>
  </si>
  <si>
    <t>Comércio a retalho de jornais, revistas e artigos de papelaria, em estabelecimentos especializados</t>
  </si>
  <si>
    <t>Comércio a retalho de discos, CD, DVD, cassetes e similares, em estabelecimentos especializados</t>
  </si>
  <si>
    <t>Edição de livros</t>
  </si>
  <si>
    <t>Edição de jornais</t>
  </si>
  <si>
    <t>ǝ</t>
  </si>
  <si>
    <t>Edição de revistas e de outras publicações periódicas</t>
  </si>
  <si>
    <t>Edição de jogos de computador</t>
  </si>
  <si>
    <t>Produção de filmes, de vídeos e de programas de televisão</t>
  </si>
  <si>
    <t>Atividades técnicas de pós-produção para filmes, vídeos e programas de televisão</t>
  </si>
  <si>
    <t>Distribuição de filmes, de vídeos e de programas de televisão</t>
  </si>
  <si>
    <t>Projeção de filmes e de vídeos</t>
  </si>
  <si>
    <t>Atividades de gravação de som e edição de música</t>
  </si>
  <si>
    <t>Atividades de rádio</t>
  </si>
  <si>
    <t>Atividades de televisão</t>
  </si>
  <si>
    <t>Atividades de agências de notícias</t>
  </si>
  <si>
    <t>Atividades de arquitetura</t>
  </si>
  <si>
    <t>Agências de publicidade</t>
  </si>
  <si>
    <t>Atividades de design</t>
  </si>
  <si>
    <t>Atividades fotográficas</t>
  </si>
  <si>
    <t>Atividades de tradução e interpretação</t>
  </si>
  <si>
    <t>Aluguer de videocassetes e discos</t>
  </si>
  <si>
    <t>Ensino de atividades culturais</t>
  </si>
  <si>
    <t>Atividades das artes do espetáculo</t>
  </si>
  <si>
    <t>Atividades de apoio às artes do espetáculo</t>
  </si>
  <si>
    <t>Criação artística e literária</t>
  </si>
  <si>
    <t>Exploração de salas de espetáculos e atividades conexas</t>
  </si>
  <si>
    <t>Atividades das bibliotecas e arquivos</t>
  </si>
  <si>
    <t>Atividades dos museus</t>
  </si>
  <si>
    <t>Atividades dos sítios e monumentos históricos</t>
  </si>
  <si>
    <r>
      <t xml:space="preserve">Fonte: </t>
    </r>
    <r>
      <rPr>
        <sz val="8"/>
        <color indexed="8"/>
        <rFont val="Arial Narrow"/>
        <family val="2"/>
      </rPr>
      <t xml:space="preserve">Sistema de Contas Integradas das Empresas </t>
    </r>
  </si>
  <si>
    <r>
      <t>Número de trabalhadores e remuneração bruta mensal média por trabalhador (total, regular e base) no total da economia e no sector cultural e criativo</t>
    </r>
    <r>
      <rPr>
        <b/>
        <vertAlign val="superscript"/>
        <sz val="10"/>
        <color theme="0"/>
        <rFont val="Arial Narrow"/>
        <family val="2"/>
      </rPr>
      <t>1</t>
    </r>
    <r>
      <rPr>
        <b/>
        <sz val="10"/>
        <rFont val="Arial Narrow"/>
        <family val="2"/>
      </rPr>
      <t xml:space="preserve"> .</t>
    </r>
  </si>
  <si>
    <t>Período</t>
  </si>
  <si>
    <t>Total da economia</t>
  </si>
  <si>
    <r>
      <t>Sector cultural e criativo</t>
    </r>
    <r>
      <rPr>
        <b/>
        <vertAlign val="superscript"/>
        <sz val="10"/>
        <color theme="0"/>
        <rFont val="Arial Narrow"/>
        <family val="2"/>
      </rPr>
      <t>1</t>
    </r>
  </si>
  <si>
    <t>Número de trabalhadores</t>
  </si>
  <si>
    <t>Remuneração bruta total</t>
  </si>
  <si>
    <t>Remuneração bruta regular</t>
  </si>
  <si>
    <t>Remuneração bruta base</t>
  </si>
  <si>
    <t>Milhares</t>
  </si>
  <si>
    <t>Euros</t>
  </si>
  <si>
    <r>
      <rPr>
        <vertAlign val="superscript"/>
        <sz val="8"/>
        <rFont val="Arial Narrow"/>
        <family val="2"/>
      </rPr>
      <t xml:space="preserve">1 </t>
    </r>
    <r>
      <rPr>
        <sz val="8"/>
        <rFont val="Arial Narrow"/>
        <family val="2"/>
      </rPr>
      <t>Inclui as seguintes classes de atividades da CAE Rev.3: 1811, 1812, 1813, 1814,1820,3212, 3220, 4761, 4762, 4763, 5811, 5813, 5814, 5821, 5911, 5912, 5913, 5914, 5920, 6010, 6020, 6391, 7111, 7311, 7410, 7420, 7430, 7722, 8552, 9001, 9002, 9003, 9004, 9101,9102, 9103.</t>
    </r>
  </si>
  <si>
    <r>
      <rPr>
        <b/>
        <sz val="8"/>
        <rFont val="Arial Narrow"/>
        <family val="2"/>
      </rPr>
      <t xml:space="preserve">Nota: </t>
    </r>
    <r>
      <rPr>
        <sz val="8"/>
        <rFont val="Arial Narrow"/>
        <family val="2"/>
      </rPr>
      <t>Total de remunerações recebidas no ano (incluindo os subsídios de férias e de natal) dividido pelo número de meses trabalhados. (Um ano completo de trabalho determina a divisão do total de remunerações recebidas no ano por 12).</t>
    </r>
  </si>
  <si>
    <r>
      <rPr>
        <b/>
        <sz val="8"/>
        <rFont val="Arial Narrow"/>
        <family val="2"/>
      </rPr>
      <t>Fonte:</t>
    </r>
    <r>
      <rPr>
        <sz val="8"/>
        <rFont val="Arial Narrow"/>
        <family val="2"/>
      </rPr>
      <t xml:space="preserve"> Cálculos do Instituto Nacional de Estatística (INE) com base na Declaração Mensal de Remunerações da Segurança Social e na Relação Contributiva da Caixa Geral de Aposentações.</t>
    </r>
  </si>
  <si>
    <r>
      <t>Variação anual do número de trabalhadores e da remuneração bruta mensal média por trabalhador (total, regular e base) no total da economia e no sector cultural e criativo</t>
    </r>
    <r>
      <rPr>
        <b/>
        <vertAlign val="superscript"/>
        <sz val="10"/>
        <color theme="0"/>
        <rFont val="Arial Narrow"/>
        <family val="2"/>
      </rPr>
      <t>1</t>
    </r>
    <r>
      <rPr>
        <b/>
        <sz val="10"/>
        <rFont val="Arial Narrow"/>
        <family val="2"/>
      </rPr>
      <t xml:space="preserve"> </t>
    </r>
  </si>
  <si>
    <t>%</t>
  </si>
  <si>
    <r>
      <t>Número de trabalhadores e remuneração bruta mensal média por trabalhador (total, regular e base)  no sector cultural e criativo</t>
    </r>
    <r>
      <rPr>
        <b/>
        <vertAlign val="superscript"/>
        <sz val="10"/>
        <color theme="0"/>
        <rFont val="Arial Narrow"/>
        <family val="2"/>
      </rPr>
      <t>1</t>
    </r>
    <r>
      <rPr>
        <b/>
        <sz val="10"/>
        <color theme="0"/>
        <rFont val="Arial Narrow"/>
        <family val="2"/>
      </rPr>
      <t xml:space="preserve"> por dimensão da empresa </t>
    </r>
  </si>
  <si>
    <t>Dimensão da empresa</t>
  </si>
  <si>
    <t>De 1 a 4 trabalhadores</t>
  </si>
  <si>
    <t>De 5 a 9 trabalhadores</t>
  </si>
  <si>
    <t>De 10 a 19 trabalhadores</t>
  </si>
  <si>
    <t>De 20 a 49 trabalhadores</t>
  </si>
  <si>
    <t>De 50 a 99 trabalhadores</t>
  </si>
  <si>
    <t>De 100 a 249 trabalhadores</t>
  </si>
  <si>
    <t>Mais de 250 trabalhadores</t>
  </si>
  <si>
    <t xml:space="preserve">Número de trabalhadores e remuneração bruta mensal média por trabalhador (total, regular e base) por atividades económicas (CAE-Rev. 3) do sector cultural e criativo </t>
  </si>
  <si>
    <t>Atividade económica</t>
  </si>
  <si>
    <t>Total das atividades culturais e criativas</t>
  </si>
  <si>
    <t>1811: Impressão de jornais</t>
  </si>
  <si>
    <t>1812: Outra impressão</t>
  </si>
  <si>
    <t>1813: Atividades de preparação da impressão e de produtos media</t>
  </si>
  <si>
    <t>1814: Encadernação e atividades relacionadas</t>
  </si>
  <si>
    <t>1820: Reprodução de suportes gravados</t>
  </si>
  <si>
    <t>3212: Fabricação de joalharia, ourivesaria e artigos similares</t>
  </si>
  <si>
    <t>3220: Fabricação de instrumentos musicais</t>
  </si>
  <si>
    <t>4761: Comércio a retalho de livros, em estabelecimentos especializados</t>
  </si>
  <si>
    <t>4762: Comércio a retalho de jornais, revistas e artigos de papelaria, em estabelecimentos especializados</t>
  </si>
  <si>
    <t>4763: Comércio a retalho de discos, CD, DVD, cassetes e similares, em estabelecimentos especializados</t>
  </si>
  <si>
    <t>5811: Edição de livros</t>
  </si>
  <si>
    <t>5813: Edição de jornais</t>
  </si>
  <si>
    <t>5814: Edição de revistas e de outras publicações periódicas</t>
  </si>
  <si>
    <t>5821: Edição de jogos de computador</t>
  </si>
  <si>
    <t>5911: Produção de filmes, de vídeos e de programas de televisão</t>
  </si>
  <si>
    <t>5912: Atividades técnicas de pós-produção para filmes, vídeos e programas de televisão</t>
  </si>
  <si>
    <t>5913: Distribuição de filmes, de vídeos e de programas de televisão</t>
  </si>
  <si>
    <t>5914: Projeção de filmes e de vídeos</t>
  </si>
  <si>
    <t>5920: Atividades de gravação de som e edição de música</t>
  </si>
  <si>
    <t>6010: Atividades de rádio</t>
  </si>
  <si>
    <t>6020: Atividades de televisão</t>
  </si>
  <si>
    <t>6391: Atividades de agências de notícias</t>
  </si>
  <si>
    <t>7111: Atividades de arquitetura</t>
  </si>
  <si>
    <t>7311: Agências de publicidade</t>
  </si>
  <si>
    <t>7410: Atividades de design</t>
  </si>
  <si>
    <t>7420: Atividades fotográficas</t>
  </si>
  <si>
    <t>7430: Atividades de tradução e interpretação</t>
  </si>
  <si>
    <t>7722: Aluguer de videocassetes e discos</t>
  </si>
  <si>
    <t>8552: Ensino de atividades culturais</t>
  </si>
  <si>
    <t>9001: Atividades das artes do espetáculo</t>
  </si>
  <si>
    <t>9002: Atividades de apoio às artes do espetáculo</t>
  </si>
  <si>
    <t>9003: Criação artística e literária</t>
  </si>
  <si>
    <t>9004: Exploração de salas de espetáculos e atividades conexas</t>
  </si>
  <si>
    <t>9101: Atividades das bibliotecas e arquivos</t>
  </si>
  <si>
    <t>9102: Atividades dos museus</t>
  </si>
  <si>
    <t>9103: Atividades dos sítios e monumentos históricos</t>
  </si>
  <si>
    <t>Voltar ao índice</t>
  </si>
  <si>
    <t>Comércio Internacional de Bens Culturais</t>
  </si>
  <si>
    <t>Participação Cultural Online</t>
  </si>
  <si>
    <t>Património Cultural</t>
  </si>
  <si>
    <t>Museus</t>
  </si>
  <si>
    <t>Património Cultural Imóvel, Mundial e Imaterial</t>
  </si>
  <si>
    <t>Galerias de Arte e Outros Espaços de Exposições Temporárias</t>
  </si>
  <si>
    <t>Publicações Periódicas</t>
  </si>
  <si>
    <t>Cinema</t>
  </si>
  <si>
    <t>Produção Cinematográfica em Portugal</t>
  </si>
  <si>
    <t>Exibição</t>
  </si>
  <si>
    <t>Espetáculos ao Vivo</t>
  </si>
  <si>
    <t>Radiodifusão</t>
  </si>
  <si>
    <t>Financiamento Público das Atividades Culturais e Criativas</t>
  </si>
  <si>
    <t>QUADRO 4.1</t>
  </si>
  <si>
    <r>
      <t>Comércio internacional de bens culturais</t>
    </r>
    <r>
      <rPr>
        <b/>
        <vertAlign val="superscript"/>
        <sz val="8"/>
        <color rgb="FFFFFFFF"/>
        <rFont val="Arial Narrow"/>
        <family val="2"/>
      </rPr>
      <t>1</t>
    </r>
    <r>
      <rPr>
        <b/>
        <sz val="8"/>
        <color indexed="59"/>
        <rFont val="Arial Narrow"/>
        <family val="2"/>
      </rPr>
      <t>, por países, 2019-2021</t>
    </r>
  </si>
  <si>
    <t xml:space="preserve">        Unidade: 1000 Euros</t>
  </si>
  <si>
    <t>Países</t>
  </si>
  <si>
    <t>Importações de Bens</t>
  </si>
  <si>
    <t>Exportações de Bens</t>
  </si>
  <si>
    <t>2020</t>
  </si>
  <si>
    <t>Europa</t>
  </si>
  <si>
    <t xml:space="preserve">    União Europeia (UE-27)</t>
  </si>
  <si>
    <t xml:space="preserve">     dos quais:</t>
  </si>
  <si>
    <t xml:space="preserve">             Alemanha</t>
  </si>
  <si>
    <t xml:space="preserve">             Espanha</t>
  </si>
  <si>
    <t xml:space="preserve">             França</t>
  </si>
  <si>
    <t xml:space="preserve">    Outros países da Europa</t>
  </si>
  <si>
    <t>Resto do mundo</t>
  </si>
  <si>
    <t xml:space="preserve"> dos quais:</t>
  </si>
  <si>
    <t xml:space="preserve">        Brasil</t>
  </si>
  <si>
    <t xml:space="preserve">        China</t>
  </si>
  <si>
    <t xml:space="preserve">        Estados Unidos da América</t>
  </si>
  <si>
    <t xml:space="preserve">        Países Africanos de Lingua Oficial Portuguesa (PALOP)</t>
  </si>
  <si>
    <t xml:space="preserve">               dos quais:</t>
  </si>
  <si>
    <t xml:space="preserve">                          Angola</t>
  </si>
  <si>
    <t xml:space="preserve">                          Moçambique</t>
  </si>
  <si>
    <t>(1) Consultar as Notas Metodológicas.</t>
  </si>
  <si>
    <r>
      <t>Fonte</t>
    </r>
    <r>
      <rPr>
        <sz val="8"/>
        <color indexed="8"/>
        <rFont val="Arial Narrow"/>
        <family val="2"/>
      </rPr>
      <t>: INE, I.P. - Estatísticas do Comércio Internacional (versão de 09-08-2022)</t>
    </r>
  </si>
  <si>
    <t>QUADRO 4.2</t>
  </si>
  <si>
    <t>Comércio internacional de bens pertencentes ao dominío dos livros e materiais impressos, por países, 2019-2021</t>
  </si>
  <si>
    <t>Unidade: 1000 Euros</t>
  </si>
  <si>
    <t>QUADRO 4.3</t>
  </si>
  <si>
    <t xml:space="preserve"> Comércio internacional de bens pertencentes ao dominío das artes visuais, por países, 2019-2021</t>
  </si>
  <si>
    <t>QUADRO 4.4</t>
  </si>
  <si>
    <t xml:space="preserve"> Comércio internacional de bens pertencentes ao dominío de artesanato, por países, 2019-2021</t>
  </si>
  <si>
    <r>
      <t>Fonte</t>
    </r>
    <r>
      <rPr>
        <sz val="8"/>
        <color indexed="8"/>
        <rFont val="Arial Narrow"/>
        <family val="2"/>
      </rPr>
      <t>: INE, I.P. - Estatísticas do Comércio Internacional (versão de 09-08-2021)</t>
    </r>
  </si>
  <si>
    <t>QUADRO 4.5</t>
  </si>
  <si>
    <t>Comércio internacional de bens pertencentes ao dominío das artes performativas, por países, 2019-2021</t>
  </si>
  <si>
    <t>QUADRO 4.6</t>
  </si>
  <si>
    <t>Comércio internacional de bens pertencentes dominío do audiovisual e multimédia, por países, 2019-2021</t>
  </si>
  <si>
    <t>QUADRO 5.1</t>
  </si>
  <si>
    <t>Proporção de agregados domésticos privados com pelo menos um indivíduo com idade entre 16 e 74 anos e com ligação à Internet em casa, por região (NUTS II), 2017-2021</t>
  </si>
  <si>
    <t>Unidade: %</t>
  </si>
  <si>
    <t xml:space="preserve">  </t>
  </si>
  <si>
    <t xml:space="preserve">     Área Metropolitana de Lisboa </t>
  </si>
  <si>
    <t xml:space="preserve">Região Autónoma dos Açores </t>
  </si>
  <si>
    <t>Região Autónoma da Madeira</t>
  </si>
  <si>
    <t>Nota: Universo: Indivíduos com idade entre 16 e 74 anos, residentes no território nacional e em alojamentos não coletivos.</t>
  </si>
  <si>
    <r>
      <rPr>
        <b/>
        <sz val="8"/>
        <color rgb="FF000000"/>
        <rFont val="Arial Narrow"/>
        <family val="2"/>
      </rPr>
      <t>Fonte</t>
    </r>
    <r>
      <rPr>
        <b/>
        <sz val="8"/>
        <color indexed="8"/>
        <rFont val="Arial Narrow"/>
        <family val="2"/>
      </rPr>
      <t>:</t>
    </r>
    <r>
      <rPr>
        <sz val="8"/>
        <color indexed="8"/>
        <rFont val="Arial Narrow"/>
        <family val="2"/>
      </rPr>
      <t xml:space="preserve"> INE, I.P. - Inquérito à Utilização de Tecnologias da Informação e da Comunicação pelas Famílias</t>
    </r>
  </si>
  <si>
    <t>Proporção de agregados domésticos privados com pelo menos um indivíduo com idade entre 16 e 74 anos e com ligação à Internet em casa (%) por Local de residência (NUTS - 2013); Anual</t>
  </si>
  <si>
    <t>QUADRO 5.2</t>
  </si>
  <si>
    <t>Proporção de agregados domésticos privados com pelo menos um indivíduo com idade entre 16 e 74 anos e com ligação à Internet em casa através de banda larga (1), por região (NUTS II), 2017-2021</t>
  </si>
  <si>
    <t>(1) incluí: ADSL, cabo, fibra ótica, satélite ou rede wi-fi pública e a rede móvel por banda larga.</t>
  </si>
  <si>
    <t>Proporção de agregados domésticos privados com pelo menos um indivíduo com idade entre 16 e 74 anos e com ligação à Internet em casa através de banda larga (%) por Local de residência (NUTS - 2013); Anual</t>
  </si>
  <si>
    <t>Proporção de agregados domésticos privados com pelo menos um indivíduo com idade entre 16 e 74 anos e com ligação à Internet em casa através de banda larga (%) por Composição do agregado doméstico privado; Anual</t>
  </si>
  <si>
    <t>Proporção de agregados domésticos privados com pelo menos um indivíduo com idade entre 16 e 74 anos e com ligação à Internet em casa através de banda larga (%) por Grau de urbanização (Eurostat ); Anual</t>
  </si>
  <si>
    <t>QUADRO 5.3</t>
  </si>
  <si>
    <t>Proporção de pessoas dos 16 aos 74 anos que utilizaram internet nos 12 meses anteriores à entrevista,  por região (NUTS II), 2017-2021</t>
  </si>
  <si>
    <t>Unidade. %</t>
  </si>
  <si>
    <t>Proporção de indivíduos com idade entre 16 e 74 anos que utilizaram Internet nos 12 meses anteriores à entrevista (%) por Local de residência (NUTS - 2013) e Sexo; Anual</t>
  </si>
  <si>
    <t>Proporção de indivíduos com idade entre 16 e 74 anos que utilizaram Internet nos 12 meses anteriores à entrevista (%) por Nível de escolaridade mais elevado completo; Anual</t>
  </si>
  <si>
    <t>QUADRO 5.4</t>
  </si>
  <si>
    <t>Proporção de pessoas dos 16 aos 74 anos que utilizaram internet nos 3 meses anteriores à entrevista, por região (NUTS II), 2017-2021</t>
  </si>
  <si>
    <t>Proporção de indivíduos com idade entre 16 e 74 anos que utilizaram Internet nos primeiros 3 meses do ano (%) por Local de residência (NUTS - 2013) e Sexo; Anual</t>
  </si>
  <si>
    <t>Proporção de indivíduos com idade entre 16 e 74 anos que utilizaram Internet nos primeiros 3 meses do ano (%) por Condição perante o trabalho; Anual</t>
  </si>
  <si>
    <t>Proporção de indivíduos com idade entre 16 e 74 anos que utilizaram Internet nos primeiros 3 meses do ano (%) por Grupo etário; Anual</t>
  </si>
  <si>
    <t>QUADRO 5.5</t>
  </si>
  <si>
    <t xml:space="preserve"> Proporção de pessoas dos 16 aos 74 anos que utilizaram internet nos 3 meses anteriores à entrevista por atividades culturais realizadas, Portugal, 2017-2021</t>
  </si>
  <si>
    <t>Atividades culturais</t>
  </si>
  <si>
    <t>Ler notícias em jornais, revistas online ou noutros websites de informação</t>
  </si>
  <si>
    <t>Ouvir música</t>
  </si>
  <si>
    <t>Ver TV</t>
  </si>
  <si>
    <t>Jogar ou fazer download de jogos, imagens, filmes ou música</t>
  </si>
  <si>
    <t>Fazer download de imagens, filmes ou música</t>
  </si>
  <si>
    <t>Jogar através da Internet ou fazer download de jogos</t>
  </si>
  <si>
    <t>Nota: Universo: Indivíduos com idade entre 16 e 74 anos, residentes em território nacional que utilizaram internet nos 3 meses anteriores à entrevista.</t>
  </si>
  <si>
    <t>Proporção de indivíduos com idade entre 16 e 74 anos que utilizaram Internet nos primeiros 3 meses do ano (%) por Tipo de actividades efectuadas na Internet (acesso a informação e uso de serviços online ); Anual</t>
  </si>
  <si>
    <t>QUADRO 5.6</t>
  </si>
  <si>
    <t>Proporção de pessoas com idade entre 16 e 74 anos que utilizaram internet nos 3 meses anteriores à entrevista, para atividades culturais, por algumas características sociodemográficas (sexo, escalões etários, nível de escolaridade completo, condição perante o trabalho, rendimento do agregado familiar, grau de urbanização e regiões NUTS II), Portugal, 2021</t>
  </si>
  <si>
    <t>Homens</t>
  </si>
  <si>
    <t>Mulheres</t>
  </si>
  <si>
    <t>Escalões etários</t>
  </si>
  <si>
    <t>16 a 24 anos</t>
  </si>
  <si>
    <t>25 a 34 anos</t>
  </si>
  <si>
    <t>35 a 44 anos</t>
  </si>
  <si>
    <t>45 a 54 anos</t>
  </si>
  <si>
    <t>55 a 64 anos</t>
  </si>
  <si>
    <t>65 a 74 anos</t>
  </si>
  <si>
    <t>Até ao básico - 3.º ciclo</t>
  </si>
  <si>
    <t>Ensino secundário</t>
  </si>
  <si>
    <t>Ensino superior</t>
  </si>
  <si>
    <t>Condição perante o trabalho</t>
  </si>
  <si>
    <t>Empregado</t>
  </si>
  <si>
    <t>Desempregado</t>
  </si>
  <si>
    <t>Estudante</t>
  </si>
  <si>
    <t>Outros inativos</t>
  </si>
  <si>
    <t>Rendimento do agregado familiar</t>
  </si>
  <si>
    <t>1º quintil</t>
  </si>
  <si>
    <t>2º quintil</t>
  </si>
  <si>
    <t>3º quintil</t>
  </si>
  <si>
    <t>4º quintil</t>
  </si>
  <si>
    <t>5º quintil</t>
  </si>
  <si>
    <t>Grau de urbanização</t>
  </si>
  <si>
    <t>Áreas predominantemente rurais</t>
  </si>
  <si>
    <t>Áreas medianamente urbanas</t>
  </si>
  <si>
    <t>Áreas predominantemente urbanas</t>
  </si>
  <si>
    <t>NUTS II</t>
  </si>
  <si>
    <t>Norte</t>
  </si>
  <si>
    <t>Centrto</t>
  </si>
  <si>
    <t>A.M. de Lisboa</t>
  </si>
  <si>
    <t>Alentejo</t>
  </si>
  <si>
    <t>Algarve</t>
  </si>
  <si>
    <t>R.A. dos Açores</t>
  </si>
  <si>
    <t>R.A. da Madeira</t>
  </si>
  <si>
    <t>QUADRO 5.7</t>
  </si>
  <si>
    <t>Proporção de pessoas dos 16 aos 74 anos que utilizaram comércio eletrónico para fins privados nos 3 meses anteriores à entrevista, total e por tipo de produtos ou serviços culturais encomendados, Portugal, 2020-2021</t>
  </si>
  <si>
    <t>Produtos  e serviços culturais</t>
  </si>
  <si>
    <t>Proporção de pessoas que utilizaram comércio electrónico para fins privados - Total (1)</t>
  </si>
  <si>
    <t>Dos quais, na compra de produtos e serviços culturais (1):</t>
  </si>
  <si>
    <t>Livros, revistas e jornais (papel e digital, assim como subscrições online)</t>
  </si>
  <si>
    <t>Livros, revistas ou jornais (em papel)</t>
  </si>
  <si>
    <t>Livros eletrónicos, revistas eletrónicas ou jornais eletrónicos</t>
  </si>
  <si>
    <t>Filmes e música (produtos físicos e digitais, assim como streaming)</t>
  </si>
  <si>
    <t>Filmes ou séries (ex.: DVD, Blu-ray)</t>
  </si>
  <si>
    <t>Filmes, séries ou programas de desporto para download ou subscrição de um serviço online</t>
  </si>
  <si>
    <t>Música (ex.: CD, disco de vinil)</t>
  </si>
  <si>
    <t>Música para download ou subscrição de um serviço de música online</t>
  </si>
  <si>
    <t>Bilhetes para eventos culturais e desportivos</t>
  </si>
  <si>
    <t>Bilhetes para eventos culturais ou outros, como cinema, concertos, feiras</t>
  </si>
  <si>
    <t>Bilhetes para eventos desportivos</t>
  </si>
  <si>
    <t>Nota: Universo: Indivíduos com idade entre 16 e 74 anos, residentes no território nacional que utilizaram comércio eletrónico nos 3 meses anteriores à entrevista.</t>
  </si>
  <si>
    <t>(1) O universo usado no cálculo do indicador "Proporção de pessoas que utilizaram comércio electrónico - Total" são os indivíduos com idade entre 16 e 74 anos, residentes no território nacional. Nos indicadores por tipo de produtos ou serviços culturais foi usado o universo de indivíduos com idade entre 16 e 74 anos, residentes no território nacional que utilizaram comércio eletrónico nos 3 meses anteriores à entrevista.</t>
  </si>
  <si>
    <t>Proporção de indivíduos com idade entre 16 e 74 anos que utilizaram comércio electrónico para fins privados nos primeiros 3 meses do ano (%) por Local de residência (NUTS - 2013); Anual</t>
  </si>
  <si>
    <t>Proporção de indivíduos com idade entre 16 e 74 anos que utilizaram comércio electrónico para fins privados nos primeiros 3 meses do ano (%) por Grupo etário; Anual</t>
  </si>
  <si>
    <t>Proporção de indivíduos com idade entre 16 e 74 anos que utilizaram comércio electrónico para fins privados nos primeiros 3 meses do ano (%) por Nível de escolaridade mais elevado completo; Anual</t>
  </si>
  <si>
    <t>QUADRO 5.8</t>
  </si>
  <si>
    <t>Proporção de pessoas com idade entre 16 e 74 anos que utilizaram internet nos 3 meses anteriores à entrevista, para compras de produtos e serviços culturais, por algumas características sociodemográficas (sexo, escalões etários, nível de escolaridade completo, condição perante o trabalho, rendimento do agregado familiar, grau de urbanização) e regiões NUTS II), Portugal, 2021</t>
  </si>
  <si>
    <t>Filmes e música (produtos físicos e digitais, assim como streaming</t>
  </si>
  <si>
    <t>§ - dado com coeficiente de variação elevado</t>
  </si>
  <si>
    <t>QUADRO 6.1.1</t>
  </si>
  <si>
    <t>Situação dos Museus observados</t>
  </si>
  <si>
    <t>Situação</t>
  </si>
  <si>
    <t>Número</t>
  </si>
  <si>
    <t xml:space="preserve">                Total das entidades em observação</t>
  </si>
  <si>
    <t xml:space="preserve">                           Não responderam</t>
  </si>
  <si>
    <r>
      <t xml:space="preserve">                Total</t>
    </r>
    <r>
      <rPr>
        <sz val="8"/>
        <color indexed="8"/>
        <rFont val="Arial Narrow"/>
        <family val="2"/>
      </rPr>
      <t xml:space="preserve"> (com resposta)</t>
    </r>
  </si>
  <si>
    <t xml:space="preserve">                 Em atividade</t>
  </si>
  <si>
    <r>
      <t xml:space="preserve">                          Que </t>
    </r>
    <r>
      <rPr>
        <b/>
        <sz val="8"/>
        <color indexed="8"/>
        <rFont val="Arial Narrow"/>
        <family val="2"/>
      </rPr>
      <t>cumprem</t>
    </r>
    <r>
      <rPr>
        <sz val="8"/>
        <color indexed="8"/>
        <rFont val="Arial Narrow"/>
        <family val="2"/>
      </rPr>
      <t xml:space="preserve"> os 5 critérios </t>
    </r>
    <r>
      <rPr>
        <vertAlign val="superscript"/>
        <sz val="8"/>
        <color indexed="8"/>
        <rFont val="Arial Narrow"/>
        <family val="2"/>
      </rPr>
      <t>(1)</t>
    </r>
  </si>
  <si>
    <r>
      <t xml:space="preserve">                          Que </t>
    </r>
    <r>
      <rPr>
        <b/>
        <sz val="8"/>
        <color indexed="8"/>
        <rFont val="Arial Narrow"/>
        <family val="2"/>
      </rPr>
      <t>não cumprem</t>
    </r>
    <r>
      <rPr>
        <sz val="8"/>
        <color indexed="8"/>
        <rFont val="Arial Narrow"/>
        <family val="2"/>
      </rPr>
      <t xml:space="preserve"> os 5 critérios </t>
    </r>
  </si>
  <si>
    <t xml:space="preserve">                    Inativos</t>
  </si>
  <si>
    <t xml:space="preserve">                               Dos quais:  </t>
  </si>
  <si>
    <t xml:space="preserve">                                                       Aguardam início de atividade</t>
  </si>
  <si>
    <t xml:space="preserve">                 Aguardam início de atividade</t>
  </si>
  <si>
    <t xml:space="preserve">                                                       Com  cessação definitiva</t>
  </si>
  <si>
    <t xml:space="preserve">                 Com  atividade suspensa</t>
  </si>
  <si>
    <t xml:space="preserve">                 Com  cessação definitiva</t>
  </si>
  <si>
    <t>(1)  A definição dos critérios considerados é a seguinte:</t>
  </si>
  <si>
    <r>
      <t xml:space="preserve">     Critério 1</t>
    </r>
    <r>
      <rPr>
        <sz val="8"/>
        <color indexed="8"/>
        <rFont val="Arial Narrow"/>
        <family val="2"/>
      </rPr>
      <t>: museus que têm pelo menos uma sala de exposição</t>
    </r>
  </si>
  <si>
    <r>
      <t xml:space="preserve">     Critério 2</t>
    </r>
    <r>
      <rPr>
        <sz val="8"/>
        <color indexed="8"/>
        <rFont val="Arial Narrow"/>
        <family val="2"/>
      </rPr>
      <t>: museus abertos ao público (permanente ou sazonal)</t>
    </r>
  </si>
  <si>
    <r>
      <t xml:space="preserve">     Critério 3</t>
    </r>
    <r>
      <rPr>
        <sz val="8"/>
        <color indexed="8"/>
        <rFont val="Arial Narrow"/>
        <family val="2"/>
      </rPr>
      <t>: museus que têm pelo menos um conservador ou técnico superior (incluindo pessoal dirigente)</t>
    </r>
  </si>
  <si>
    <r>
      <t xml:space="preserve">     Critério 4</t>
    </r>
    <r>
      <rPr>
        <sz val="8"/>
        <color indexed="8"/>
        <rFont val="Arial Narrow"/>
        <family val="2"/>
      </rPr>
      <t>: museus que têm orçamento (ótica mínima: conhecimento do total da despesa)</t>
    </r>
  </si>
  <si>
    <r>
      <t xml:space="preserve">     Critério 5</t>
    </r>
    <r>
      <rPr>
        <sz val="8"/>
        <color indexed="8"/>
        <rFont val="Arial Narrow"/>
        <family val="2"/>
      </rPr>
      <t>: museus que têm inventário (ótica mínima: inventário sumário)</t>
    </r>
  </si>
  <si>
    <r>
      <rPr>
        <b/>
        <sz val="8"/>
        <color rgb="FF000000"/>
        <rFont val="Arial Narrow"/>
        <family val="2"/>
      </rPr>
      <t>Fonte</t>
    </r>
    <r>
      <rPr>
        <sz val="8"/>
        <color rgb="FF000000"/>
        <rFont val="Arial Narrow"/>
        <family val="2"/>
      </rPr>
      <t>:</t>
    </r>
    <r>
      <rPr>
        <sz val="8"/>
        <color indexed="8"/>
        <rFont val="Arial Narrow"/>
        <family val="2"/>
      </rPr>
      <t xml:space="preserve"> INE, I.P. - Inquérito aos Museus</t>
    </r>
  </si>
  <si>
    <t>QUADRO 6.1.2</t>
  </si>
  <si>
    <r>
      <t xml:space="preserve"> Museus, segundo os critérios de seleção</t>
    </r>
    <r>
      <rPr>
        <b/>
        <vertAlign val="superscript"/>
        <sz val="8"/>
        <color indexed="9"/>
        <rFont val="Arial Narrow"/>
        <family val="2"/>
      </rPr>
      <t xml:space="preserve"> (1)</t>
    </r>
    <r>
      <rPr>
        <b/>
        <sz val="8"/>
        <color indexed="9"/>
        <rFont val="Arial Narrow"/>
        <family val="2"/>
      </rPr>
      <t xml:space="preserve">, por tipologia </t>
    </r>
  </si>
  <si>
    <t>Unidade: N.º</t>
  </si>
  <si>
    <t>Tipologia</t>
  </si>
  <si>
    <t>Critério 1</t>
  </si>
  <si>
    <t>Critério 2</t>
  </si>
  <si>
    <t>Critério 3</t>
  </si>
  <si>
    <t>Critério 4</t>
  </si>
  <si>
    <t>Critério 5</t>
  </si>
  <si>
    <t>Critérios em conjunto</t>
  </si>
  <si>
    <t>Museus de Arte</t>
  </si>
  <si>
    <t>Museus de Arqueologia</t>
  </si>
  <si>
    <t>Museus de Ciências Naturais e de História Natural</t>
  </si>
  <si>
    <t>Museus de Ciências e de Técnica</t>
  </si>
  <si>
    <t>Museus de Etnografia e de Antropologia</t>
  </si>
  <si>
    <t>Museus Especializados</t>
  </si>
  <si>
    <t>Museus de História</t>
  </si>
  <si>
    <t>Museus Mistos e Pluridisciplinares</t>
  </si>
  <si>
    <t>Museus de Território</t>
  </si>
  <si>
    <t>Outros Museus</t>
  </si>
  <si>
    <r>
      <rPr>
        <b/>
        <sz val="8"/>
        <color rgb="FF000000"/>
        <rFont val="Arial Narrow"/>
        <family val="2"/>
      </rPr>
      <t>Fonte</t>
    </r>
    <r>
      <rPr>
        <sz val="8"/>
        <color indexed="8"/>
        <rFont val="Arial Narrow"/>
        <family val="2"/>
      </rPr>
      <t>: INE, I.P. - Inquérito aos Museus</t>
    </r>
  </si>
  <si>
    <t>Museus (N.º) por Tipologia; Anual</t>
  </si>
  <si>
    <t>QUADRO 6.1.3</t>
  </si>
  <si>
    <t>Museus, segundo o funcionamento, por tipologia</t>
  </si>
  <si>
    <t>Funcionamento</t>
  </si>
  <si>
    <t>Permanente</t>
  </si>
  <si>
    <t>Sazonal</t>
  </si>
  <si>
    <t>QUADRO 6.1.4</t>
  </si>
  <si>
    <t xml:space="preserve"> Museus, segundo o funcionamento, por região (NUTS II)</t>
  </si>
  <si>
    <t>Âmbito geográfico</t>
  </si>
  <si>
    <t xml:space="preserve">   Norte</t>
  </si>
  <si>
    <t xml:space="preserve">   Centro</t>
  </si>
  <si>
    <t xml:space="preserve">   Área Metropolitana de Lisboa</t>
  </si>
  <si>
    <t xml:space="preserve">   Alentejo</t>
  </si>
  <si>
    <t xml:space="preserve">   Algarve</t>
  </si>
  <si>
    <t>Região Autónoma dos Açores</t>
  </si>
  <si>
    <t>Museus (N.º) por Localização geográfica (NUTS - 2013); Anual</t>
  </si>
  <si>
    <t>QUADRO 6.1.5</t>
  </si>
  <si>
    <t xml:space="preserve"> Controlo dos visitantes nos Museus, por tipologia</t>
  </si>
  <si>
    <t>Número de museus</t>
  </si>
  <si>
    <t>Controlo de visitantes</t>
  </si>
  <si>
    <t>Controlo de entrada informatizado</t>
  </si>
  <si>
    <t>Sim</t>
  </si>
  <si>
    <t>Não</t>
  </si>
  <si>
    <t>QUADRO 6.1.6</t>
  </si>
  <si>
    <t xml:space="preserve"> Visitantes dos Museus, por tipologia</t>
  </si>
  <si>
    <t xml:space="preserve">     Visitantes, dos quais:</t>
  </si>
  <si>
    <t>Visitantes</t>
  </si>
  <si>
    <t xml:space="preserve">Total </t>
  </si>
  <si>
    <t>Inseridos em grupos escolares</t>
  </si>
  <si>
    <t>Estrangeiros</t>
  </si>
  <si>
    <t>Com entrada gratuita</t>
  </si>
  <si>
    <t>Em exposições temporárias</t>
  </si>
  <si>
    <t>Visitantes (N.º) de museus por Tipologia; Anual</t>
  </si>
  <si>
    <t>Visitantes inseridos em grupos escolares (N.º) de museus por Tipologia; Anual</t>
  </si>
  <si>
    <t>Visitantes estrangeiros (N.º) de museus por Tipologia; Anual</t>
  </si>
  <si>
    <t>QUADRO 6.1.7</t>
  </si>
  <si>
    <t xml:space="preserve">Visitantes dos Museus, por região (NUTS II) </t>
  </si>
  <si>
    <t>Visitantes (N.º) de museus por Localização geográfica (NUTS - 2013); Anual</t>
  </si>
  <si>
    <t>Visitantes inseridos em grupos escolares (N.º) de museus por Localização geográfica (NUTS - 2013); Anual</t>
  </si>
  <si>
    <t>Visitantes estrangeiros (N.º) de museus por Localização geográfica (NUTS - 2013); Anual</t>
  </si>
  <si>
    <t>Visitantes de museus por habitante (N.º) por Localização geográfica (NUTS - 2013); Anual</t>
  </si>
  <si>
    <t>QUADRO 6.1.8</t>
  </si>
  <si>
    <t>Museus, segundo o tipo dominante de bens, por tipologia</t>
  </si>
  <si>
    <r>
      <t>Tipos dominantes dos bens</t>
    </r>
    <r>
      <rPr>
        <b/>
        <vertAlign val="superscript"/>
        <sz val="8"/>
        <color indexed="9"/>
        <rFont val="Arial Narrow"/>
        <family val="2"/>
      </rPr>
      <t xml:space="preserve"> (1)</t>
    </r>
  </si>
  <si>
    <t xml:space="preserve"> Arqueologia</t>
  </si>
  <si>
    <t xml:space="preserve"> Arte</t>
  </si>
  <si>
    <t>Ciência e técnica</t>
  </si>
  <si>
    <t>Etnografia</t>
  </si>
  <si>
    <t>Espécies não vivas</t>
  </si>
  <si>
    <t>(1) Cada entidade pode ter mais do que um tipo dominante (até um máximo de três tipos dominantes).</t>
  </si>
  <si>
    <t>Museus, segundo o tipo dominante de bens, por tipologia - continuação</t>
  </si>
  <si>
    <t>Fotografia</t>
  </si>
  <si>
    <t>História</t>
  </si>
  <si>
    <t>Indústria</t>
  </si>
  <si>
    <t>Traje</t>
  </si>
  <si>
    <t>Outras</t>
  </si>
  <si>
    <t>QUADRO 6.1.9</t>
  </si>
  <si>
    <t>Número de bens dos Museus, segundo o tipo dominante dos bens, por tipologia</t>
  </si>
  <si>
    <t>Número de bens, segundo o tipo</t>
  </si>
  <si>
    <t>Bens arqueo-lógicos</t>
  </si>
  <si>
    <t>Bens artís-ticos e históricos</t>
  </si>
  <si>
    <t>Bens bibliográ-ficos e arquivísticos</t>
  </si>
  <si>
    <t>Bens técnico-científicos e industriais</t>
  </si>
  <si>
    <t>Bens etnográ-ficos</t>
  </si>
  <si>
    <t>Bens naturais vivos</t>
  </si>
  <si>
    <t>Bens naturais não vivos</t>
  </si>
  <si>
    <t xml:space="preserve">Outros bens </t>
  </si>
  <si>
    <t>Bens dos museus (N.º) por Tipologia; Anual</t>
  </si>
  <si>
    <t>QUADRO 6.1.10</t>
  </si>
  <si>
    <t>Número de bens dos Museus, segundo o tipo dominante dos bens, por região (NUTS II)</t>
  </si>
  <si>
    <t>Bens artísticos e históricos</t>
  </si>
  <si>
    <t xml:space="preserve">     Área Metropolitana de Lisboa</t>
  </si>
  <si>
    <t>Bens dos museus (N.º) por Localização geográfica (NUTS - 2013); Anual</t>
  </si>
  <si>
    <t>QUADRO 6.1.11</t>
  </si>
  <si>
    <t>Pessoal ao serviço, remunerado, não remunerado e pessoal voluntário nos Museus, por tipologia</t>
  </si>
  <si>
    <t>Pessoal remunerado</t>
  </si>
  <si>
    <t>Total geral</t>
  </si>
  <si>
    <t>Conser-vador/ técnico superior</t>
  </si>
  <si>
    <t>Outro pessoal técnico</t>
  </si>
  <si>
    <t>Administrativo</t>
  </si>
  <si>
    <t>Auxiliar e operário</t>
  </si>
  <si>
    <t>Adminis-trativo</t>
  </si>
  <si>
    <t>Pessoal ao serviço (N.º) nos museus por Tipologia e Tipo de pessoal ao serviço; Anual</t>
  </si>
  <si>
    <t>Pessoal ao serviço, remunerado, não remunerado e pessoal voluntário nos Museus, por tipologia - continuação</t>
  </si>
  <si>
    <t>Pessoal não remunerado</t>
  </si>
  <si>
    <t>Pessoal voluntário</t>
  </si>
  <si>
    <t>Conservador/ técnico superior</t>
  </si>
  <si>
    <t>Adminis-
trativo</t>
  </si>
  <si>
    <t>QUADRO 6.1.12</t>
  </si>
  <si>
    <t xml:space="preserve">Museus, segundo as actividades orientadas para os visitantes, por tipologia </t>
  </si>
  <si>
    <r>
      <t xml:space="preserve">Atividades orientadas para os visitantes </t>
    </r>
    <r>
      <rPr>
        <b/>
        <vertAlign val="superscript"/>
        <sz val="8"/>
        <color indexed="59"/>
        <rFont val="Arial Narrow"/>
        <family val="2"/>
      </rPr>
      <t>(1)</t>
    </r>
  </si>
  <si>
    <t>Renovação de exposição permanente</t>
  </si>
  <si>
    <t>Exposição temporária</t>
  </si>
  <si>
    <t>Ação dirigida ao público escolar</t>
  </si>
  <si>
    <t>Ação dirigida ao público adulto</t>
  </si>
  <si>
    <t xml:space="preserve">Ação dirigida a outro tipo de público </t>
  </si>
  <si>
    <t>Museus, segundo as actividades orientadas para os visitantes, por tipologia - continuação</t>
  </si>
  <si>
    <t>Conferência/ seminário/  curso</t>
  </si>
  <si>
    <t>Atelier/ oficina/ workshop</t>
  </si>
  <si>
    <t>Espetáculo</t>
  </si>
  <si>
    <t>Visita orientada</t>
  </si>
  <si>
    <t>Outra</t>
  </si>
  <si>
    <t>Nenhuma</t>
  </si>
  <si>
    <t>(1) Cada entidade pode ter realizado uma ou mais atividades orientadas para os visitantes.</t>
  </si>
  <si>
    <t>QUADRO 6.1.13</t>
  </si>
  <si>
    <t xml:space="preserve">Serviço educativo dos Museus, por tipologia </t>
  </si>
  <si>
    <t>Tem serviço educativo</t>
  </si>
  <si>
    <t>O serviço educativo está formalizado na lei orgânica</t>
  </si>
  <si>
    <t>Museus de Ciências Naturais 
e de História Natural</t>
  </si>
  <si>
    <t>QUADRO 6.1.14</t>
  </si>
  <si>
    <t xml:space="preserve">Museus polinucleados e número de núcleos, por tipologia </t>
  </si>
  <si>
    <t>Museu Polinucleado</t>
  </si>
  <si>
    <t xml:space="preserve"> Núcleos dos Museus Polinucleados</t>
  </si>
  <si>
    <t>Museus de Ciências Naturais
e de História Natural</t>
  </si>
  <si>
    <t>QUADRO 6.1.15</t>
  </si>
  <si>
    <t xml:space="preserve"> Museus segundo a personalidade jurídica, por tipologia</t>
  </si>
  <si>
    <t>Museu tem personalidade jurídica própria</t>
  </si>
  <si>
    <t>QUADRO 6.1.16</t>
  </si>
  <si>
    <t>Forma jurídica do espaço ou entidade de que o museu depende, por tipologia</t>
  </si>
  <si>
    <t>Forma jurídica</t>
  </si>
  <si>
    <t>Administração central ou regional</t>
  </si>
  <si>
    <t>Administração local</t>
  </si>
  <si>
    <t>Empresa pública</t>
  </si>
  <si>
    <t>Empresa municipal ou intermunicipal</t>
  </si>
  <si>
    <t>Forma jurídica do espaço ou entidade de que o museu depende, por tipologia - continuação</t>
  </si>
  <si>
    <t xml:space="preserve"> Forma jurídica</t>
  </si>
  <si>
    <t>Empresa privada</t>
  </si>
  <si>
    <t>Fundação de direito privado</t>
  </si>
  <si>
    <t>Fundação de direito público</t>
  </si>
  <si>
    <t>Instituição religiosa</t>
  </si>
  <si>
    <t>Outra entidade</t>
  </si>
  <si>
    <t>QUADRO 6.1.17</t>
  </si>
  <si>
    <t>Espaços dos Museus destinados ao público, por tipologia</t>
  </si>
  <si>
    <t>Espaços destinados ao público</t>
  </si>
  <si>
    <t>Receção</t>
  </si>
  <si>
    <t>Biblioteca /Centro de documentação</t>
  </si>
  <si>
    <t>Espaço(s) de serviço educativo</t>
  </si>
  <si>
    <t>Espaço(s) multimédia/audiovisuais</t>
  </si>
  <si>
    <t>Sala(s) de exposições temporárias</t>
  </si>
  <si>
    <t>Espaços dos Museus destinados ao público por tipologia  - continuação</t>
  </si>
  <si>
    <t>Auditório /Sala polivalente</t>
  </si>
  <si>
    <t>Loja</t>
  </si>
  <si>
    <t>Cafetaria /Restaurante /Bar /Esplanada</t>
  </si>
  <si>
    <t>Espaço(s) exteriores /Jardim /Parque</t>
  </si>
  <si>
    <t>Outros</t>
  </si>
  <si>
    <t>Nenhum</t>
  </si>
  <si>
    <t>(1) Cada entidade pode ter realizado uma ou mais actividades orientadas para os visitantes.</t>
  </si>
  <si>
    <t>QUADRO 6.1.18</t>
  </si>
  <si>
    <t>Publicações produzidas e/ou editadas pelos museus, por tipologia</t>
  </si>
  <si>
    <t>Folheto/ Desdobrável</t>
  </si>
  <si>
    <t>Roteiro/ Guia</t>
  </si>
  <si>
    <t>Catálogo/ Brochura</t>
  </si>
  <si>
    <t>Publicação periódica</t>
  </si>
  <si>
    <t>Publicações infanto-juvenis</t>
  </si>
  <si>
    <t>Newsletter em formato eletrónico</t>
  </si>
  <si>
    <t>Publicações produzidas e/ou editadas pelos museus, por tipologia - continuação</t>
  </si>
  <si>
    <t>Vídeo / CD-ROM / DVD</t>
  </si>
  <si>
    <t>Postais</t>
  </si>
  <si>
    <t>Gravuras</t>
  </si>
  <si>
    <t>Mapa / Calendário / Cartazes</t>
  </si>
  <si>
    <t>QUADRO 6.1.19</t>
  </si>
  <si>
    <t>Espaços técnicos e administrativos dos museus, por tipologia</t>
  </si>
  <si>
    <t>Laboratório de conservação e restauro</t>
  </si>
  <si>
    <t>Reservas</t>
  </si>
  <si>
    <t>Espaços administrativos</t>
  </si>
  <si>
    <t>Não possui quaisquer destes espaços</t>
  </si>
  <si>
    <t>QUADRO 6.1.20</t>
  </si>
  <si>
    <t>Instalações dos museus, por tipologia</t>
  </si>
  <si>
    <t>Instalações próprias</t>
  </si>
  <si>
    <t>QUADRO 6.1.21</t>
  </si>
  <si>
    <t>Museus segundo os escalões de área total ocupada, por tipologia</t>
  </si>
  <si>
    <t xml:space="preserve">Área total ocupada pelo museu </t>
  </si>
  <si>
    <t>≤ 500 m2</t>
  </si>
  <si>
    <t xml:space="preserve"> de 501 a 1500 m2</t>
  </si>
  <si>
    <t>de 1501 a 3000 m2</t>
  </si>
  <si>
    <t>de 3001 a 5000 m2</t>
  </si>
  <si>
    <t>mais de 5001 m2</t>
  </si>
  <si>
    <t>QUADRO 6.1.22</t>
  </si>
  <si>
    <t xml:space="preserve"> Museus segundo os escalões de anos de abertura ao público, por tipologia</t>
  </si>
  <si>
    <t>Escalões de anos de abertura ao público</t>
  </si>
  <si>
    <t>≤ 5 anos</t>
  </si>
  <si>
    <t>6 - 10 anos</t>
  </si>
  <si>
    <t>11 - 20 anos</t>
  </si>
  <si>
    <t>21 - 30 anos</t>
  </si>
  <si>
    <t xml:space="preserve"> mais de 31 anos</t>
  </si>
  <si>
    <t>QUADRO 6.1.23</t>
  </si>
  <si>
    <t xml:space="preserve">Recursos informáticos e de comunicação dos museus, por tipologia </t>
  </si>
  <si>
    <t>O museu dispõe de recursos informáticos</t>
  </si>
  <si>
    <t>Número de compu-tadores</t>
  </si>
  <si>
    <t>O museu tem ligação à Internet</t>
  </si>
  <si>
    <t>Tipo de utilização da Internet</t>
  </si>
  <si>
    <t>Uso interno</t>
  </si>
  <si>
    <t>Uso externo</t>
  </si>
  <si>
    <t>Ambos</t>
  </si>
  <si>
    <t>QUADRO 6.1.24</t>
  </si>
  <si>
    <t>Presença na Internet, Website e ligação dos museus a portais, por tipologia</t>
  </si>
  <si>
    <t>Museus com presença na Internet</t>
  </si>
  <si>
    <t xml:space="preserve">O museu tem </t>
  </si>
  <si>
    <t>Website próprio</t>
  </si>
  <si>
    <t>Ligação do museu a  portais</t>
  </si>
  <si>
    <t>Ligado a um portal de museus</t>
  </si>
  <si>
    <t>Ligado a vários portais de museus</t>
  </si>
  <si>
    <t>Não está ligado a qualquer portal de museus</t>
  </si>
  <si>
    <t>QUADRO 6.1.25</t>
  </si>
  <si>
    <t>Informação, serviços, comunicação e pesquisas online disponibilizados pelos museus</t>
  </si>
  <si>
    <t xml:space="preserve">O museu disponibiliza a seguinte informação online: </t>
  </si>
  <si>
    <t>Morada e contactos</t>
  </si>
  <si>
    <t>Horário e funcionamento</t>
  </si>
  <si>
    <t>Exposições</t>
  </si>
  <si>
    <t>Preços praticados</t>
  </si>
  <si>
    <t>Visitas guiadas</t>
  </si>
  <si>
    <t>Para público com necessidades especiais</t>
  </si>
  <si>
    <t>Acesso ao museu</t>
  </si>
  <si>
    <t>Parque e estacionamento</t>
  </si>
  <si>
    <t>Cafetaria/restaurante/bar/esplanada</t>
  </si>
  <si>
    <t>O museu disponibiliza os seguintes serviços online:</t>
  </si>
  <si>
    <t>Bilheteira</t>
  </si>
  <si>
    <t>Visita virtual</t>
  </si>
  <si>
    <t>Loja / venda de produtos</t>
  </si>
  <si>
    <t>Biblioteca</t>
  </si>
  <si>
    <t>O museu tem comunicação online para os visitantes:</t>
  </si>
  <si>
    <t>Boletim de informações</t>
  </si>
  <si>
    <t>Inscrição dos visitantes</t>
  </si>
  <si>
    <t>O museu permite pesquisa online sobre:</t>
  </si>
  <si>
    <t>Base de dados do acervo / coleções</t>
  </si>
  <si>
    <t>Base de dados das publicações</t>
  </si>
  <si>
    <t>Outras pesquisas</t>
  </si>
  <si>
    <t>QUADRO 6.2.1</t>
  </si>
  <si>
    <t>Bens imóveis classificados, segundo a categoria, por região (NUTS III), 2020-2021</t>
  </si>
  <si>
    <t>Âmbito Geográfico</t>
  </si>
  <si>
    <t>Categoria dos bens imóveis</t>
  </si>
  <si>
    <t>Monumentos</t>
  </si>
  <si>
    <t>Conjuntos</t>
  </si>
  <si>
    <t>Sítios</t>
  </si>
  <si>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</si>
  <si>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</si>
  <si>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</si>
  <si>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</si>
  <si>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</si>
  <si>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</si>
  <si>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</si>
  <si>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</si>
  <si>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</si>
  <si>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</si>
  <si>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</si>
  <si>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</si>
  <si>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</si>
  <si>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</si>
  <si>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</si>
  <si>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</si>
  <si>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</si>
  <si>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</si>
  <si>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</si>
  <si>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</si>
  <si>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</si>
  <si>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</si>
  <si>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</si>
  <si>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</si>
  <si>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</si>
  <si>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</si>
  <si>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</si>
  <si>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sz val="9"/>
        <color indexed="8"/>
        <rFont val="Arial Narrow"/>
        <family val="2"/>
      </rPr>
      <t/>
    </r>
  </si>
  <si>
    <t xml:space="preserve">   Região Autónoma da Madeira</t>
  </si>
  <si>
    <r>
      <rPr>
        <b/>
        <sz val="8"/>
        <color rgb="FF000000"/>
        <rFont val="Arial Narrow"/>
        <family val="2"/>
      </rPr>
      <t>Fonte</t>
    </r>
    <r>
      <rPr>
        <sz val="8"/>
        <color rgb="FF000000"/>
        <rFont val="Arial Narrow"/>
        <family val="2"/>
      </rPr>
      <t>:</t>
    </r>
    <r>
      <rPr>
        <sz val="8"/>
        <color indexed="8"/>
        <rFont val="Arial Narrow"/>
        <family val="2"/>
      </rPr>
      <t xml:space="preserve"> DGPC - Direcção-Geral do Património Cultural (Continente)</t>
    </r>
  </si>
  <si>
    <t xml:space="preserve">           Direcção Regional da Cultura (Região Autónoma dos Açores)
</t>
  </si>
  <si>
    <t xml:space="preserve">           Direcção Regional da Cultura (Região Autónoma da Madeira) 
</t>
  </si>
  <si>
    <t>Bens imóveis culturais (N.º) por Localização geográfica (NUTS - 2013) e Tipo (bem imóvel cultural); Anual</t>
  </si>
  <si>
    <t>QUADRO 6.2.2</t>
  </si>
  <si>
    <r>
      <t xml:space="preserve">Bens imóveis classificados </t>
    </r>
    <r>
      <rPr>
        <b/>
        <vertAlign val="superscript"/>
        <sz val="8"/>
        <color indexed="59"/>
        <rFont val="Arial Narrow"/>
        <family val="2"/>
      </rPr>
      <t>(1 )</t>
    </r>
    <r>
      <rPr>
        <b/>
        <sz val="8"/>
        <color indexed="59"/>
        <rFont val="Arial Narrow"/>
        <family val="2"/>
      </rPr>
      <t>, segundo a categoria de proteção, por região (NUTS III), 2020-2021</t>
    </r>
  </si>
  <si>
    <t xml:space="preserve">     Categoria de Proteção </t>
  </si>
  <si>
    <t>Monumentos Nacionais</t>
  </si>
  <si>
    <t xml:space="preserve">Imóveis de </t>
  </si>
  <si>
    <t>Interesse</t>
  </si>
  <si>
    <t>Público</t>
  </si>
  <si>
    <t xml:space="preserve">Municipal </t>
  </si>
  <si>
    <t>2 947 Rc</t>
  </si>
  <si>
    <t>849 Rc</t>
  </si>
  <si>
    <t xml:space="preserve">              Alto Tâmega</t>
  </si>
  <si>
    <r>
      <t xml:space="preserve">   Região Autónoma dos Açores</t>
    </r>
    <r>
      <rPr>
        <b/>
        <vertAlign val="superscript"/>
        <sz val="9"/>
        <color indexed="8"/>
        <rFont val="Arial Narrow"/>
        <family val="2"/>
      </rPr>
      <t xml:space="preserve"> </t>
    </r>
  </si>
  <si>
    <t>(1) Dentro das classificações existem vários conjuntos classificados (que incluem muitos imóveis), nomeadamente a Baixa Pombalina, o Campo dos Mártires da Pátria e o Paço do Lumiar (em Lisboa), a Zona Histórica do Porto, o Centro Histórico de Guimarães.</t>
  </si>
  <si>
    <t>QUADRO 6.2.3</t>
  </si>
  <si>
    <t>Bens imóveis classificados, segundo a tipologia, por região (NUTS III), 2020-2021</t>
  </si>
  <si>
    <t xml:space="preserve">Tipologia </t>
  </si>
  <si>
    <t>Sítios Arqueológicos</t>
  </si>
  <si>
    <t>Arquitetura  Civil</t>
  </si>
  <si>
    <t>Arquitetura Militar</t>
  </si>
  <si>
    <t>Arquitetura Mista</t>
  </si>
  <si>
    <t>Arquitetura Religiosa</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</si>
  <si>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</si>
  <si>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</si>
  <si>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</si>
  <si>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</si>
  <si>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</si>
  <si>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</si>
  <si>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</si>
  <si>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</si>
  <si>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</si>
  <si>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</si>
  <si>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</si>
  <si>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</si>
  <si>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</si>
  <si>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</si>
  <si>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</si>
  <si>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</si>
  <si>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</si>
  <si>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</si>
  <si>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</si>
  <si>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t>
  </si>
  <si>
    <t xml:space="preserve">       Alentejo Litoral</t>
  </si>
  <si>
    <t xml:space="preserve">       Baixo Alentejo</t>
  </si>
  <si>
    <t xml:space="preserve">       Lezíria do Tejo</t>
  </si>
  <si>
    <t xml:space="preserve">       Alto Alentejo</t>
  </si>
  <si>
    <t xml:space="preserve">       Alentejo Central</t>
  </si>
  <si>
    <t xml:space="preserve">      Algarve</t>
  </si>
  <si>
    <r>
      <t xml:space="preserve">   Região Autónoma dos Açores</t>
    </r>
    <r>
      <rPr>
        <b/>
        <vertAlign val="superscript"/>
        <sz val="9"/>
        <color indexed="8"/>
        <rFont val="Arial Narrow"/>
        <family val="2"/>
      </rPr>
      <t>(1)</t>
    </r>
  </si>
  <si>
    <t>QUADRO 6.2.4</t>
  </si>
  <si>
    <t>Bens imóveis classificados, segundo a entidade proprietária, por região (NUTS III), 2020-2021</t>
  </si>
  <si>
    <t>Entidade proprietária</t>
  </si>
  <si>
    <t>Privada</t>
  </si>
  <si>
    <t>Mista</t>
  </si>
  <si>
    <t>Não Confirmada</t>
  </si>
  <si>
    <t>Pública</t>
  </si>
  <si>
    <t xml:space="preserve">   Região Autónoma dos Açores</t>
  </si>
  <si>
    <t>QUADRO 6.2.5</t>
  </si>
  <si>
    <t>Património Mundial em Portugal classificado pela UNESCO e ano de classificação</t>
  </si>
  <si>
    <t>Nome</t>
  </si>
  <si>
    <t>Ano</t>
  </si>
  <si>
    <t>Real Edifício de Mafra (Palácio, Basílica, Convento, Jardim do Cerco e Tapada)</t>
  </si>
  <si>
    <t>Santuário do Bom Jesus de Braga</t>
  </si>
  <si>
    <t>Universidade de Coimbra – Alta e Sofia</t>
  </si>
  <si>
    <t>Cidade Fronteiriça e de Guarnição de Elvas e suas fortificações</t>
  </si>
  <si>
    <t>Sítios Pré-históricos de Arte Rupestres do Vale do Rio Côa e de Siega Verde</t>
  </si>
  <si>
    <t>Paisagem da Cultura da Vinha da Ilha do Pico</t>
  </si>
  <si>
    <t>Alto Douro Vinhateiro</t>
  </si>
  <si>
    <t>Centro Histórico de Guimarães</t>
  </si>
  <si>
    <t>Floresta Laurissilva da Madeira</t>
  </si>
  <si>
    <t>Centro Histórico do Porto, Ponte D. Luiz I e Mosteiro da Serra do Pilar</t>
  </si>
  <si>
    <t>Paisagem Cultural de Sintra</t>
  </si>
  <si>
    <t>Mosteiro de Alcobaça</t>
  </si>
  <si>
    <t>Centro Histórico de Évora</t>
  </si>
  <si>
    <t>Centro Histórico de Angra do Heroísmo</t>
  </si>
  <si>
    <t>Convento de Cristo, Tomar</t>
  </si>
  <si>
    <t>Mosteiro da Batalha</t>
  </si>
  <si>
    <t>Mosteiro dos Jerónimos e Torre de Belém</t>
  </si>
  <si>
    <r>
      <rPr>
        <b/>
        <sz val="8"/>
        <color rgb="FF000000"/>
        <rFont val="Arial Narrow"/>
        <family val="2"/>
      </rPr>
      <t>Fonte</t>
    </r>
    <r>
      <rPr>
        <b/>
        <sz val="8"/>
        <color indexed="8"/>
        <rFont val="Arial Narrow"/>
        <family val="2"/>
      </rPr>
      <t>:</t>
    </r>
    <r>
      <rPr>
        <sz val="8"/>
        <color indexed="8"/>
        <rFont val="Arial Narrow"/>
        <family val="2"/>
      </rPr>
      <t xml:space="preserve"> DGPC - Direcção-Geral do Património Cultural </t>
    </r>
  </si>
  <si>
    <t>QUADRO 6.2.6</t>
  </si>
  <si>
    <t>Património Imaterial em Portugal classificado pela UNESCO, e ano da classificação</t>
  </si>
  <si>
    <t>Festas do Povo de Campo Maior</t>
  </si>
  <si>
    <t>Carnaval de Podence</t>
  </si>
  <si>
    <t>Produção de figurado em barro de Estremoz</t>
  </si>
  <si>
    <t>Arte da Falcoaria</t>
  </si>
  <si>
    <t>Processo de confeção de Louça Preta de Bisalhães</t>
  </si>
  <si>
    <t>Manufatura de chocalhos</t>
  </si>
  <si>
    <t>Cante Alentejano, canto polifónico do Alentejo, sul de Portugal</t>
  </si>
  <si>
    <t>Dieta Mediterrânica</t>
  </si>
  <si>
    <t>Fado, canção urbana e popular de Portugal</t>
  </si>
  <si>
    <t>QUADRO 6.2.7</t>
  </si>
  <si>
    <t>Capital Europeia da Cultura, 1985-2021</t>
  </si>
  <si>
    <t>Capital Europeia da Cultura</t>
  </si>
  <si>
    <t>Atenas (Grécia)</t>
  </si>
  <si>
    <t>Florença (Itália)</t>
  </si>
  <si>
    <t>Patras (Grécia)</t>
  </si>
  <si>
    <t>Amesterdão (Holanda)</t>
  </si>
  <si>
    <t>Luxemburgo (Luxemburgo)</t>
  </si>
  <si>
    <t>Berlim (Alemanha)</t>
  </si>
  <si>
    <t>Sibiu (Roménia)</t>
  </si>
  <si>
    <t>Paris (França)</t>
  </si>
  <si>
    <t>Liverpool (Reino Unido)</t>
  </si>
  <si>
    <t>Glasgow (Reino Unido)</t>
  </si>
  <si>
    <t>Stavanger (Noruega)</t>
  </si>
  <si>
    <t>Dublin (Irlanda)</t>
  </si>
  <si>
    <t>Vilnius (Lituânia)</t>
  </si>
  <si>
    <t>Madrid (Espanha)</t>
  </si>
  <si>
    <t>Líncia/Linz (Áustria)</t>
  </si>
  <si>
    <t>Antuérpia (Bélgica)</t>
  </si>
  <si>
    <t>Essen (Alemanha)</t>
  </si>
  <si>
    <t>Lisboa (Portugal)</t>
  </si>
  <si>
    <t>Pécs (Hungria)</t>
  </si>
  <si>
    <t>Istambul (Turquia)</t>
  </si>
  <si>
    <t>Copenhaga (Dinamarca)</t>
  </si>
  <si>
    <t>Turku (Finlândia)</t>
  </si>
  <si>
    <t>Salónica (Grécia)</t>
  </si>
  <si>
    <t>Taline (Estónia)</t>
  </si>
  <si>
    <t>Estocolmo (Suécia)</t>
  </si>
  <si>
    <t>Guimarães (Portugal)</t>
  </si>
  <si>
    <t>Veimar (Alemanha)</t>
  </si>
  <si>
    <t>Maribor (Eslovénia)</t>
  </si>
  <si>
    <t>Avinhão (França)</t>
  </si>
  <si>
    <t>Marselha (França)</t>
  </si>
  <si>
    <t>Bergen (Noruega)</t>
  </si>
  <si>
    <t>Kosice (Eslováquia)</t>
  </si>
  <si>
    <t>Bolonha (Itália)</t>
  </si>
  <si>
    <t>Riga (Letónia)</t>
  </si>
  <si>
    <t>Bruxelas (Bélgica)</t>
  </si>
  <si>
    <t>Umea (Suécia)</t>
  </si>
  <si>
    <t>Helsínquia (Finlândia)</t>
  </si>
  <si>
    <t>Mons (Bélgica)</t>
  </si>
  <si>
    <t>Cracóvia (Polónia)</t>
  </si>
  <si>
    <t>Pilsen/Plzeň (Chéquia)</t>
  </si>
  <si>
    <t>Reiquiavique (Islândia)</t>
  </si>
  <si>
    <t>Donostia-San Sebastián (Espanha)</t>
  </si>
  <si>
    <t>Praga (Chéquia)</t>
  </si>
  <si>
    <t>Bréslavia/Wrocław (Polónia)</t>
  </si>
  <si>
    <t>Santiago de Compostela (Espanha)</t>
  </si>
  <si>
    <t>Aarhus (Dinamarca)</t>
  </si>
  <si>
    <t>Porto (Portugal)</t>
  </si>
  <si>
    <t>Pafos (Chipre)</t>
  </si>
  <si>
    <t>Roterdão (Holanda)</t>
  </si>
  <si>
    <t xml:space="preserve">Leuvarda/Leeuwarden (Holanda) </t>
  </si>
  <si>
    <t>Bruges (Bélgica)</t>
  </si>
  <si>
    <t>Valeta (Malta)</t>
  </si>
  <si>
    <t>Salamanca (Espanha)</t>
  </si>
  <si>
    <t>Plovdiv (Bulgária)</t>
  </si>
  <si>
    <t>Granz (Áustria)</t>
  </si>
  <si>
    <t>Matera (Itália)</t>
  </si>
  <si>
    <t>Génova (Itália)</t>
  </si>
  <si>
    <t>Rijeka (Croácia)</t>
  </si>
  <si>
    <t>Lile (França)</t>
  </si>
  <si>
    <t>Galway (Irlanda)</t>
  </si>
  <si>
    <t>Cork (Irlanda)</t>
  </si>
  <si>
    <t>-</t>
  </si>
  <si>
    <r>
      <rPr>
        <b/>
        <sz val="8"/>
        <color rgb="FF000000"/>
        <rFont val="Arial Narrow"/>
        <family val="2"/>
      </rPr>
      <t>Fonte</t>
    </r>
    <r>
      <rPr>
        <sz val="8"/>
        <color rgb="FF000000"/>
        <rFont val="Arial Narrow"/>
        <family val="2"/>
      </rPr>
      <t>:</t>
    </r>
    <r>
      <rPr>
        <sz val="8"/>
        <color indexed="8"/>
        <rFont val="Arial Narrow"/>
        <family val="2"/>
      </rPr>
      <t xml:space="preserve"> Comissão Europeia (http://ec.europa.eu/programmes/creative-europe/actions/capitals-culture_en.htm)</t>
    </r>
  </si>
  <si>
    <t>Q.6.1.1 - Situação dos Museus observados</t>
  </si>
  <si>
    <t xml:space="preserve">Q.6.1.2 - Museus, segundo os critérios de seleção, por tipologia </t>
  </si>
  <si>
    <t>Q.6.1.3 - Museus, segundo o funcionamento, por tipologia</t>
  </si>
  <si>
    <t>Q.6.1.4 - Museus, segundo o funcionamento, por região (NUTS II)</t>
  </si>
  <si>
    <t>Q.6.1.5 -  Controlo dos visitantes nos Museus, por tipologia</t>
  </si>
  <si>
    <t>Q.6.1.6 -  Visitantes dos Museus, por tipologia</t>
  </si>
  <si>
    <t xml:space="preserve">Q.6.1.7 - Visitantes dos Museus, por região (NUTS II) </t>
  </si>
  <si>
    <t>Q.6.1.8 - Museus, segundo o tipo dominante de bens, por tipologia</t>
  </si>
  <si>
    <t>Q.6.1.8 - Museus, segundo o tipo dominante de bens, por tipologia (continuação)</t>
  </si>
  <si>
    <t>Q.6.1.9 - Número de bens dos Museus, segundo o tipo dominante dos bens, por tipologia</t>
  </si>
  <si>
    <t>Q.6.1.10 - Número de bens dos Museus, segundo o tipo dominante dos bens, por região (NUTS II)</t>
  </si>
  <si>
    <t>Q.6.1.11 - Pessoal ao serviço, remunerado, não remunerado e pessoal voluntário nos Museus, por tipologia</t>
  </si>
  <si>
    <t xml:space="preserve">Q.6.1.12 - Museus, segundo as actividades orientadas para os visitantes, por tipologia </t>
  </si>
  <si>
    <t>Q.6.1.11 - Pessoal ao serviço, remunerado, não remunerado e pessoal voluntário nos Museus, por tipologia - continuação</t>
  </si>
  <si>
    <t>Q.6.1.12 - Museus, segundo as actividades orientadas para os visitantes, por tipologia - continuação</t>
  </si>
  <si>
    <t xml:space="preserve">Q.6.1.13 - Serviço educativo dos Museus, por tipologia </t>
  </si>
  <si>
    <t xml:space="preserve">Q.6.1.14 - Museus polinucleados e número de núcleos, por tipologia </t>
  </si>
  <si>
    <t>Q.6.1.15 - Museus segundo a personalidade jurídica, por tipologia</t>
  </si>
  <si>
    <t>Q.6.1.16 - Forma jurídica do espaço ou entidade de que o museu depende, por tipologia</t>
  </si>
  <si>
    <t>Q.6.1.16 - Forma jurídica do espaço ou entidade de que o museu depende, por tipologia - continuação</t>
  </si>
  <si>
    <t>Q.6.1.17 - Espaços dos Museus destinados ao público, por tipologia</t>
  </si>
  <si>
    <t>Q.6.1.17 - Espaços dos Museus destinados ao público por tipologia  - continuação</t>
  </si>
  <si>
    <t>Monografia</t>
  </si>
  <si>
    <t>Q.6.1.18 - Publicações produzidas e/ou editadas pelos museus, por tipologia</t>
  </si>
  <si>
    <t>Q.6.1.18 - Publicações produzidas e/ou editadas pelos museus, por tipologia - continuação</t>
  </si>
  <si>
    <t>Q.6.1.19 - Espaços técnicos e administrativos dos museus, por tipologia</t>
  </si>
  <si>
    <t>Q.6.1.20 - Instalações dos museus, por tipologia</t>
  </si>
  <si>
    <t>Q.6.1.21 - Museus segundo os escalões de área total ocupada, por tipologia</t>
  </si>
  <si>
    <t>Q.6.1.22 - Museus segundo os escalões de anos de abertura ao público, por tipologia</t>
  </si>
  <si>
    <t xml:space="preserve">Q.6.1.23 - Recursos informáticos e de comunicação dos museus, por tipologia </t>
  </si>
  <si>
    <t>Q.6.1.24 - Presença na Internet, Website e ligação dos museus a portais, por tipologia</t>
  </si>
  <si>
    <t>Q.6.1.25 - Informação, serviços, comunicação e pesquisas online disponibilizados pelos museus</t>
  </si>
  <si>
    <t>Q.6.2.1 - Bens imóveis classificados, segundo a categoria, por região (NUTS III), 2020-2021</t>
  </si>
  <si>
    <t>Q.6.2.2 - Bens imóveis classificados (1 ), segundo a categoria de proteção, por região (NUTS III), 2020-2021</t>
  </si>
  <si>
    <t>Q.6.2.3 - Bens imóveis classificados, segundo a tipologia, por região (NUTS III), 2020-2021</t>
  </si>
  <si>
    <t>Q.6.2.4 - Bens imóveis classificados, segundo a entidade proprietária, por região (NUTS III), 2020-2021</t>
  </si>
  <si>
    <t>Q.6.2.5 - Património Mundial em Portugal classificado pela UNESCO e ano de classificação</t>
  </si>
  <si>
    <t>Q.6.2.6 - Património Imaterial em Portugal classificado pela UNESCO, e ano da classificação</t>
  </si>
  <si>
    <t>Q.6.2.7 - Capital Europeia da Cultura, 1985-2021</t>
  </si>
  <si>
    <t>QUADRO 7.1.1</t>
  </si>
  <si>
    <t>Exposições, obras expostas e autores representados, por região (NUTS II), 2012 - 2021</t>
  </si>
  <si>
    <t>Ano e Âmbito geográfico</t>
  </si>
  <si>
    <t>Exposições realizadas</t>
  </si>
  <si>
    <t>Galerias</t>
  </si>
  <si>
    <t>de arte</t>
  </si>
  <si>
    <t>Obras</t>
  </si>
  <si>
    <t>Autores/as</t>
  </si>
  <si>
    <t>e outros</t>
  </si>
  <si>
    <t>Individuais</t>
  </si>
  <si>
    <t>Coletivas</t>
  </si>
  <si>
    <t>expostas</t>
  </si>
  <si>
    <t>representados/as</t>
  </si>
  <si>
    <t>espaços</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</si>
  <si>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</si>
  <si>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</si>
  <si>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</si>
  <si>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</si>
  <si>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</si>
  <si>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</si>
  <si>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</si>
  <si>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</si>
  <si>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r>
      <t xml:space="preserve">Fonte: </t>
    </r>
    <r>
      <rPr>
        <sz val="8"/>
        <color rgb="FF000000"/>
        <rFont val="Arial Narrow"/>
        <family val="2"/>
      </rPr>
      <t>INE, I.P. - Inquérito às Galerias de Arte e Outros Espaços de Exposições Temporárias</t>
    </r>
  </si>
  <si>
    <t>Galerias de arte e outros espaços de exposições temporárias (N.º) por Localização geográfica (NUTS - 2013); Anual</t>
  </si>
  <si>
    <t>Exposições realizadas (N.º) nas galerias de arte e outros espaços de exposições temporárias por Localização geográfica (NUTS - 2013); Anual</t>
  </si>
  <si>
    <t>Obras expostas (N.º) nas galerias de arte e outros espaços de exposições temporárias por Localização geográfica (NUTS - 2013); Anual</t>
  </si>
  <si>
    <t>Autores representados (N.º) nas galerias de arte e outros espaços de exposições temporárias por Localização geográfica (NUTS - 2013); Anual</t>
  </si>
  <si>
    <t>QUADRO 7.1.2</t>
  </si>
  <si>
    <t>Número de obras expostas nas galerias de arte e outros espaços de exposições temporárias, segundo a classificação das obras, por região (NUTS II)</t>
  </si>
  <si>
    <t>Cerâmica</t>
  </si>
  <si>
    <t xml:space="preserve">Cinematografia </t>
  </si>
  <si>
    <t>Colecionação e Comemorativa</t>
  </si>
  <si>
    <t>Decoração / Artesanato</t>
  </si>
  <si>
    <t>Desenho</t>
  </si>
  <si>
    <t xml:space="preserve">     Continente</t>
  </si>
  <si>
    <t xml:space="preserve">          Norte</t>
  </si>
  <si>
    <t xml:space="preserve">          Centro</t>
  </si>
  <si>
    <t xml:space="preserve">          Área Metropolitana de Lisboa</t>
  </si>
  <si>
    <t xml:space="preserve">          Alentejo</t>
  </si>
  <si>
    <t xml:space="preserve">          Algarve</t>
  </si>
  <si>
    <t xml:space="preserve">    Região Autónoma dos Açores</t>
  </si>
  <si>
    <t xml:space="preserve">    Região Autónoma da Madeira</t>
  </si>
  <si>
    <t>Número de obras expostas nas galerias de arte e outros espaços de exposições temporárias, segundo a classificação das obras, por região (NUTS II)  - continuação</t>
  </si>
  <si>
    <t>Documental</t>
  </si>
  <si>
    <t xml:space="preserve">Equipamento/ Instalação </t>
  </si>
  <si>
    <t>Escultura</t>
  </si>
  <si>
    <t>Grafismo e Gravura</t>
  </si>
  <si>
    <t>Ilustração</t>
  </si>
  <si>
    <t xml:space="preserve">           Norte</t>
  </si>
  <si>
    <t xml:space="preserve">           Centro</t>
  </si>
  <si>
    <t xml:space="preserve">           Área Metropolitana de Lisboa</t>
  </si>
  <si>
    <t xml:space="preserve">           Alentejo</t>
  </si>
  <si>
    <t xml:space="preserve">           Algarve</t>
  </si>
  <si>
    <t>Número de obras expostas nas galerias de arte e outros espaços de exposições temporárias, segundo a classificação das obras, por região (NUTS II) - continuação</t>
  </si>
  <si>
    <t>Multimédia</t>
  </si>
  <si>
    <t>Música/ Instrumentos musicais</t>
  </si>
  <si>
    <t>Ourivesaria/ Joalharia</t>
  </si>
  <si>
    <t>Pintura</t>
  </si>
  <si>
    <t>Tapeçaria e Vitral</t>
  </si>
  <si>
    <r>
      <rPr>
        <b/>
        <sz val="8"/>
        <color rgb="FF000000"/>
        <rFont val="Arial Narrow"/>
        <family val="2"/>
      </rPr>
      <t>Fonte</t>
    </r>
    <r>
      <rPr>
        <sz val="8"/>
        <color rgb="FF000000"/>
        <rFont val="Arial Narrow"/>
        <family val="2"/>
      </rPr>
      <t xml:space="preserve">: </t>
    </r>
    <r>
      <rPr>
        <sz val="8"/>
        <color indexed="8"/>
        <rFont val="Arial Narrow"/>
        <family val="2"/>
      </rPr>
      <t>INE, I.P. - Inquérito às Galerias de Arte e Outros Espaços de Exposições Temporárias</t>
    </r>
  </si>
  <si>
    <t>QUADRO 7.1.3</t>
  </si>
  <si>
    <t xml:space="preserve">Tipo de espaço das galerias de arte e outros espaços de exposições temporárias, por região (NUTS II) </t>
  </si>
  <si>
    <t>Tipo de espaço</t>
  </si>
  <si>
    <t>Espaço de exposição com fins lucrativos</t>
  </si>
  <si>
    <t>Espaço de exposição sem fins lucrativos</t>
  </si>
  <si>
    <t>Galeria de arte comercial</t>
  </si>
  <si>
    <t>Outros espaços</t>
  </si>
  <si>
    <t/>
  </si>
  <si>
    <t>QUADRO 7.1.4</t>
  </si>
  <si>
    <t>Obras expostas nas galerias de arte e outros espaços de exposições temporárias, segundo a natureza dos espaços de exposição, por classificação das obras</t>
  </si>
  <si>
    <r>
      <t xml:space="preserve">Obras expostas </t>
    </r>
    <r>
      <rPr>
        <b/>
        <vertAlign val="superscript"/>
        <sz val="8"/>
        <color indexed="59"/>
        <rFont val="Arial Narrow"/>
        <family val="2"/>
      </rPr>
      <t>(1)</t>
    </r>
    <r>
      <rPr>
        <b/>
        <sz val="8"/>
        <color indexed="59"/>
        <rFont val="Arial Narrow"/>
        <family val="2"/>
      </rPr>
      <t xml:space="preserve"> por tipo e espaço</t>
    </r>
  </si>
  <si>
    <t>Classificação das</t>
  </si>
  <si>
    <t>Com fins lucrativos</t>
  </si>
  <si>
    <t>Espaço de exposição</t>
  </si>
  <si>
    <t>obras expostas</t>
  </si>
  <si>
    <t>Galeria de arte</t>
  </si>
  <si>
    <t>sem fins</t>
  </si>
  <si>
    <t>comercial</t>
  </si>
  <si>
    <t>lucrativos</t>
  </si>
  <si>
    <t xml:space="preserve">   Cerâmica </t>
  </si>
  <si>
    <t xml:space="preserve">   Cinematografia </t>
  </si>
  <si>
    <t xml:space="preserve">   Colecionação </t>
  </si>
  <si>
    <t xml:space="preserve">   Comemorativa </t>
  </si>
  <si>
    <t xml:space="preserve">   Decoração/Artesanato </t>
  </si>
  <si>
    <t xml:space="preserve">   Desenho</t>
  </si>
  <si>
    <t xml:space="preserve">   Documental</t>
  </si>
  <si>
    <t xml:space="preserve">   Equipamento/ Instalação</t>
  </si>
  <si>
    <t xml:space="preserve">   Escultura </t>
  </si>
  <si>
    <t xml:space="preserve">   Fotografia</t>
  </si>
  <si>
    <t xml:space="preserve">   Grafismo </t>
  </si>
  <si>
    <t xml:space="preserve">   Gravura</t>
  </si>
  <si>
    <t xml:space="preserve">   Ilustração </t>
  </si>
  <si>
    <t xml:space="preserve">   Multimédia</t>
  </si>
  <si>
    <t xml:space="preserve">   Música/Instrumentos musicais </t>
  </si>
  <si>
    <t xml:space="preserve">   Ourivesaria/Joalharia </t>
  </si>
  <si>
    <t xml:space="preserve">   Pintura</t>
  </si>
  <si>
    <t xml:space="preserve">   Tapeçaria </t>
  </si>
  <si>
    <t xml:space="preserve">   Vitral </t>
  </si>
  <si>
    <t xml:space="preserve">   Outras </t>
  </si>
  <si>
    <t>(1) Cada espaço pode ter mais do que um tipo de obra exposta.</t>
  </si>
  <si>
    <t>QUADRO 7.1.5</t>
  </si>
  <si>
    <t xml:space="preserve"> Localização das galerias de arte e outros espaços de exposições temporárias, por tipo de espaço</t>
  </si>
  <si>
    <t>Localização do espaço</t>
  </si>
  <si>
    <t xml:space="preserve">   Edifício ou espaço próprio</t>
  </si>
  <si>
    <t xml:space="preserve">   Centro cultural</t>
  </si>
  <si>
    <t xml:space="preserve">   Museu</t>
  </si>
  <si>
    <t xml:space="preserve">   Biblioteca</t>
  </si>
  <si>
    <t xml:space="preserve">   Estabelecimento de ensino</t>
  </si>
  <si>
    <t xml:space="preserve">   Instalações da Junta de Freguesia</t>
  </si>
  <si>
    <t xml:space="preserve">   Instalações da Câmara Municipal</t>
  </si>
  <si>
    <t xml:space="preserve">   Outra localização</t>
  </si>
  <si>
    <t>QUADRO 7.1.6</t>
  </si>
  <si>
    <t xml:space="preserve"> Exposições realizadas segundo a entidade promotora(1), por região (Nuts II)</t>
  </si>
  <si>
    <t xml:space="preserve">Pessoa </t>
  </si>
  <si>
    <t>Adminis-</t>
  </si>
  <si>
    <t>singular ou</t>
  </si>
  <si>
    <t>tração</t>
  </si>
  <si>
    <t>coletiva</t>
  </si>
  <si>
    <t>central</t>
  </si>
  <si>
    <t>regional</t>
  </si>
  <si>
    <t>local</t>
  </si>
  <si>
    <t xml:space="preserve"> com fins</t>
  </si>
  <si>
    <t xml:space="preserve"> sem fins</t>
  </si>
  <si>
    <r>
      <t>(1)</t>
    </r>
    <r>
      <rPr>
        <b/>
        <sz val="8"/>
        <color indexed="8"/>
        <rFont val="Arial Narrow"/>
        <family val="2"/>
      </rPr>
      <t xml:space="preserve"> </t>
    </r>
    <r>
      <rPr>
        <sz val="8"/>
        <color indexed="8"/>
        <rFont val="Arial Narrow"/>
        <family val="2"/>
      </rPr>
      <t>Uma exposição pode ser promovida por mais do que uma entidade.</t>
    </r>
  </si>
  <si>
    <t>Q.7.1.1 - Exposições, obras expostas e autores representados, por região (NUTS II), 2012 - 2021</t>
  </si>
  <si>
    <t>Q.7.1.2 - Número de obras expostas nas galerias de arte e outros espaços de exposições temporárias, segundo a classificação das obras, por região (NUTS II)</t>
  </si>
  <si>
    <t>Q.7.1.2 - Número de obras expostas nas galerias de arte e outros espaços de exposições temporárias, segundo a classificação das obras, por região (NUTS II)  - continuação 1</t>
  </si>
  <si>
    <t>Q.7.1.2 - Número de obras expostas nas galerias de arte e outros espaços de exposições temporárias, segundo a classificação das obras, por região (NUTS II) - continuação 2</t>
  </si>
  <si>
    <t xml:space="preserve">Q.7.1.3 - Tipo de espaço das galerias de arte e outros espaços de exposições temporárias, por região (NUTS II) </t>
  </si>
  <si>
    <t>Q.7.1.4 - Obras expostas nas galerias de arte e outros espaços de exposições temporárias, segundo a natureza dos espaços de exposição, por classificação das obras</t>
  </si>
  <si>
    <t>Q.7.1.5 - Localização das galerias de arte e outros espaços de exposições temporárias, por tipo de espaço</t>
  </si>
  <si>
    <t>Q.7.1.6 - Exposições realizadas segundo a entidade promotora(1), por região (Nuts II)</t>
  </si>
  <si>
    <t>Voltar ao ìndice</t>
  </si>
  <si>
    <t>Livro e Publicações Periódicas</t>
  </si>
  <si>
    <t>Livro</t>
  </si>
  <si>
    <t>QUADRO 8.1.1</t>
  </si>
  <si>
    <t>Autores e livros editados - impressos, por tipo de edição, 2016-2021</t>
  </si>
  <si>
    <t>Tipo de edição</t>
  </si>
  <si>
    <t>2021 (Po)</t>
  </si>
  <si>
    <t>2020 (Po)</t>
  </si>
  <si>
    <t>Autores</t>
  </si>
  <si>
    <t>Total de livros editados - impressos</t>
  </si>
  <si>
    <t>Primeiras edições</t>
  </si>
  <si>
    <t>Reedições</t>
  </si>
  <si>
    <t>Fonte: Biblioteca Nacional de Portugal, Número de Depósito Legal (Extração da informação: 26-05-2022).</t>
  </si>
  <si>
    <t>QUADRO 8.1.2</t>
  </si>
  <si>
    <t>Livros editados - impressos, por tipo de autor, 2016-2021</t>
  </si>
  <si>
    <t>Tipo de autor</t>
  </si>
  <si>
    <t xml:space="preserve">   Autor único</t>
  </si>
  <si>
    <t xml:space="preserve">   Vários autores</t>
  </si>
  <si>
    <t xml:space="preserve">   Sem autoria expressa</t>
  </si>
  <si>
    <t xml:space="preserve">   Não classificados / Desconhecido</t>
  </si>
  <si>
    <t>QUADRO 8.1.3</t>
  </si>
  <si>
    <t>Livros editados - impressos, originais e traduzidos (1), 2016-2021</t>
  </si>
  <si>
    <t>Originais</t>
  </si>
  <si>
    <t>Traduzidos</t>
  </si>
  <si>
    <t>Não classificados / Desconhecido</t>
  </si>
  <si>
    <t>(1) Considerou-se a língua original da obra (e não a língua de que foi traduzida).</t>
  </si>
  <si>
    <t>QUADRO 8.1.4</t>
  </si>
  <si>
    <t>Livros editados - impressos, originais por idioma (1), 2016-2021</t>
  </si>
  <si>
    <t>Idioma</t>
  </si>
  <si>
    <t>Total de livros editados - impressos (originais)</t>
  </si>
  <si>
    <t>Português</t>
  </si>
  <si>
    <t>Alemão</t>
  </si>
  <si>
    <t>Espanhol</t>
  </si>
  <si>
    <t>Francês</t>
  </si>
  <si>
    <t>Inglês</t>
  </si>
  <si>
    <t>Bilingue</t>
  </si>
  <si>
    <t>QUADRO 8.1.5</t>
  </si>
  <si>
    <t>Livros editados - impressos, traduzidos por idioma (1), 2016-2021</t>
  </si>
  <si>
    <t>Total de livros editados - impressos (traduzidos)</t>
  </si>
  <si>
    <t>QUADRO 8.1.6</t>
  </si>
  <si>
    <t>Livros editados - impressos, por categoria e género literário, 2016-2021</t>
  </si>
  <si>
    <t>Categoria e género literário</t>
  </si>
  <si>
    <t>Obras de referência</t>
  </si>
  <si>
    <t>Dicionários</t>
  </si>
  <si>
    <t>Enciclopédias</t>
  </si>
  <si>
    <t>Outras obras de referência (1)</t>
  </si>
  <si>
    <t>Leis e legislação</t>
  </si>
  <si>
    <t>Manuais de ensino</t>
  </si>
  <si>
    <t>Ficção</t>
  </si>
  <si>
    <t>Drama</t>
  </si>
  <si>
    <t>Humor, sátira</t>
  </si>
  <si>
    <t>Contos</t>
  </si>
  <si>
    <t>Poesia</t>
  </si>
  <si>
    <t>Banda desenhada</t>
  </si>
  <si>
    <t>Publicações para bebés (0-5 anos)</t>
  </si>
  <si>
    <t>Publicações para crianças e jovens</t>
  </si>
  <si>
    <t>Outros géneros literários (2)</t>
  </si>
  <si>
    <t>Outros/Não classificado/Desconhecido (3)</t>
  </si>
  <si>
    <t>Notas:</t>
  </si>
  <si>
    <t>(1) Outras obras de referência, inclui: bibliografias, catálogos, índices, resumos, guias/diretórios.</t>
  </si>
  <si>
    <t>(2) Outros géneros literários, inclui: ensaios, cartas, discursos, oratória.</t>
  </si>
  <si>
    <t>(3) Inclui os não contemplados nas categorias anteriores.</t>
  </si>
  <si>
    <t>QUADRO 8.1.7</t>
  </si>
  <si>
    <t>Livros editados - impressos, por tema da Classificação Decimal Universal (CDU), 2016-2020</t>
  </si>
  <si>
    <t xml:space="preserve">Tema </t>
  </si>
  <si>
    <t>Total de livros editados - impressos (1)</t>
  </si>
  <si>
    <t>Arte, recreação, entretenimento,desporto</t>
  </si>
  <si>
    <t>Ciências aplicadas, medicina, tecnologia</t>
  </si>
  <si>
    <t>Ciências sociais</t>
  </si>
  <si>
    <t>Conhecimento, informação, organizações</t>
  </si>
  <si>
    <t>Filosofia, psicologia</t>
  </si>
  <si>
    <t>História, geografia, biografia</t>
  </si>
  <si>
    <t>Literatura, linguistica, lingua</t>
  </si>
  <si>
    <t>Matemática, ciências naturais</t>
  </si>
  <si>
    <t>Religião, teologia</t>
  </si>
  <si>
    <t>1) Os totais correspondem ao número de livros editados e impressos. Um livro pode ser classificado em  mais do que um tema, podendo assim a soma das parcelas ser diferente do total de livros editados e impressos.</t>
  </si>
  <si>
    <t>QUADRO 8.1.8</t>
  </si>
  <si>
    <t>Livros editados - impressos, por tema da Classificação Decimal Universal e por tipo de edição, 2016-2021</t>
  </si>
  <si>
    <t>Tema</t>
  </si>
  <si>
    <t>Primeiras Edições</t>
  </si>
  <si>
    <t>Livros editados - impressos, por tema da Classificação Decimal Universal (CDU) e por tipo de edição, 2016-2021 (continuação)</t>
  </si>
  <si>
    <t>QUADRO 8.2.1</t>
  </si>
  <si>
    <t xml:space="preserve"> Situação das publicações periódicas, por região (NUTS II)</t>
  </si>
  <si>
    <t>Situação das publicações</t>
  </si>
  <si>
    <t>Editada</t>
  </si>
  <si>
    <t>Suspensa</t>
  </si>
  <si>
    <t>Cancelada</t>
  </si>
  <si>
    <t>Outra situação</t>
  </si>
  <si>
    <t xml:space="preserve">      Área Metropolitana de Lisboa</t>
  </si>
  <si>
    <r>
      <rPr>
        <b/>
        <sz val="8"/>
        <color rgb="FF000000"/>
        <rFont val="Arial Narrow"/>
        <family val="2"/>
      </rPr>
      <t>Fonte</t>
    </r>
    <r>
      <rPr>
        <sz val="8"/>
        <color rgb="FF000000"/>
        <rFont val="Arial Narrow"/>
        <family val="2"/>
      </rPr>
      <t>: I</t>
    </r>
    <r>
      <rPr>
        <sz val="8"/>
        <color indexed="8"/>
        <rFont val="Arial Narrow"/>
        <family val="2"/>
      </rPr>
      <t>NE, I.P. - Inquérito às Publicações Periódicas</t>
    </r>
  </si>
  <si>
    <t>QUADRO 8.2.2</t>
  </si>
  <si>
    <t>Publicações periódicas segundo o suporte de difusão, por região (NUTS II)</t>
  </si>
  <si>
    <t xml:space="preserve">Suporte de difusão </t>
  </si>
  <si>
    <t xml:space="preserve">Papel </t>
  </si>
  <si>
    <t>Papel e eletrónico simultaneamente</t>
  </si>
  <si>
    <t>Publicações periódicas (N.º) por Localização geográfica (NUTS - 2013); Anual</t>
  </si>
  <si>
    <t>QUADRO 8.2.3</t>
  </si>
  <si>
    <t>Publicações periódicas segundo o suporte de difusão,
 por tipo de publicação</t>
  </si>
  <si>
    <t>Tipo de publicação</t>
  </si>
  <si>
    <t xml:space="preserve">      Jornal</t>
  </si>
  <si>
    <t xml:space="preserve">      Revista</t>
  </si>
  <si>
    <t xml:space="preserve">      Boletim</t>
  </si>
  <si>
    <t xml:space="preserve">      Anuário</t>
  </si>
  <si>
    <t xml:space="preserve">      Outro</t>
  </si>
  <si>
    <t>Publicações periódicas (N.º) por Tipo de publicação periódica; Anual</t>
  </si>
  <si>
    <t>QUADRO 8.2.4</t>
  </si>
  <si>
    <t>Número de publicações, tiragem e circulação total, exemplares vendidos e distribuídos gratuitamente,
por região (NUTS II), 2012 - 2021</t>
  </si>
  <si>
    <t>Publicações</t>
  </si>
  <si>
    <t>Edições anuais</t>
  </si>
  <si>
    <t>Tiragem total</t>
  </si>
  <si>
    <t>Circulação total</t>
  </si>
  <si>
    <t>Total de exemplares vendidos</t>
  </si>
  <si>
    <t>Exemplares distribuídos gratuitamente</t>
  </si>
  <si>
    <t>2012</t>
  </si>
  <si>
    <t>2013</t>
  </si>
  <si>
    <t>2014</t>
  </si>
  <si>
    <t>2015</t>
  </si>
  <si>
    <t>2016</t>
  </si>
  <si>
    <r>
      <rPr>
        <b/>
        <sz val="8"/>
        <color rgb="FF000000"/>
        <rFont val="Arial Narrow"/>
        <family val="2"/>
      </rPr>
      <t>Fonte</t>
    </r>
    <r>
      <rPr>
        <sz val="8"/>
        <color indexed="8"/>
        <rFont val="Arial Narrow"/>
        <family val="2"/>
      </rPr>
      <t>: INE, I.P. - Inquérito às Publicações Periódicas</t>
    </r>
  </si>
  <si>
    <t>Edições de publicações periódicas (N.º) por Localização geográfica (NUTS - 2013); Anual</t>
  </si>
  <si>
    <t>Tiragem total de publicações periódicas (N.º) por Localização geográfica (NUTS - 2013); Anual</t>
  </si>
  <si>
    <t>Circulação total de publicações periódicas (N.º) por Localização geográfica (NUTS - 2013); Anual</t>
  </si>
  <si>
    <t>Exemplares vendidos de publicações periódicas (N.º) por Localização geográfica (NUTS - 2013); Anual</t>
  </si>
  <si>
    <t>QUADRO 8.2.5</t>
  </si>
  <si>
    <t xml:space="preserve"> Número de publicações, tiragem e circulação total, exemplares vendidos e distribuídos gratuitamente, por tipo de publicação </t>
  </si>
  <si>
    <t>Edições de publicações periódicas (N.º) por Tipo de publicação periódica; Anual</t>
  </si>
  <si>
    <t>Tiragem total de publicações periódicas (N.º) por Tipo de publicação periódica; Anual</t>
  </si>
  <si>
    <t>Circulação total de publicações periódicas (N.º) por Tipo de publicação periódica; Anual</t>
  </si>
  <si>
    <t>Exemplares vendidos de publicações periódicas (N.º) por Tipo de publicação periódica; Anual</t>
  </si>
  <si>
    <t>QUADRO 8.2.6</t>
  </si>
  <si>
    <t xml:space="preserve">Número de publicações, edições anuais, tiragem, circulação e média dos exemplares vendidos,
por região (NUTS II) </t>
  </si>
  <si>
    <t>Tiragem média por edição</t>
  </si>
  <si>
    <t>Circulação média por edição</t>
  </si>
  <si>
    <t>Média dos exemplares vendidos</t>
  </si>
  <si>
    <t>QUADRO 8.2.7</t>
  </si>
  <si>
    <t xml:space="preserve"> Número de publicações, edições anuais, tiragem, circulação e média dos exemplares vendidos, por tipo de publicação</t>
  </si>
  <si>
    <t>QUADRO 8.2.8</t>
  </si>
  <si>
    <t xml:space="preserve"> Número de publicações, tiragem e circulação média por edição das publicações periódicas, 
por região (NUTS II)</t>
  </si>
  <si>
    <t>Diários</t>
  </si>
  <si>
    <t>Semanários</t>
  </si>
  <si>
    <t>Publicações periódicas (N.º) por Periodicidade; Anual</t>
  </si>
  <si>
    <t>QUADRO 8.2.9</t>
  </si>
  <si>
    <t xml:space="preserve"> Número de publicações, tiragem e circulação média por edição das publicações periódicas, 
por tipo de publicação</t>
  </si>
  <si>
    <t xml:space="preserve"> Total</t>
  </si>
  <si>
    <t xml:space="preserve">       Jornal</t>
  </si>
  <si>
    <t xml:space="preserve">       Revista</t>
  </si>
  <si>
    <t xml:space="preserve">       Boletim</t>
  </si>
  <si>
    <t xml:space="preserve">       Anuário</t>
  </si>
  <si>
    <t xml:space="preserve">       Outro</t>
  </si>
  <si>
    <t>QUADRO 8.2.10</t>
  </si>
  <si>
    <t xml:space="preserve">Número de jornais segundo os escalões de tiragem e circulação média </t>
  </si>
  <si>
    <t>Escalões por edição</t>
  </si>
  <si>
    <t>Por tiragem média</t>
  </si>
  <si>
    <t>Por circulação média</t>
  </si>
  <si>
    <t xml:space="preserve">         Até 10 000 exemplares</t>
  </si>
  <si>
    <t xml:space="preserve">         10 001 - 20 000  exemplares</t>
  </si>
  <si>
    <t xml:space="preserve">         20 001 - 30 000         "</t>
  </si>
  <si>
    <t xml:space="preserve">         30 001 - 50 000         "</t>
  </si>
  <si>
    <t xml:space="preserve">         50 001 - 100 000       "</t>
  </si>
  <si>
    <t xml:space="preserve">         Mais de 100 000        "</t>
  </si>
  <si>
    <t>QUADRO 8.2.11</t>
  </si>
  <si>
    <t>Número de revistas segundo os escalões de tiragem e circulação média</t>
  </si>
  <si>
    <t>Revistas</t>
  </si>
  <si>
    <t xml:space="preserve">         Mais de 100 000       "</t>
  </si>
  <si>
    <t>QUADRO 8.2.12</t>
  </si>
  <si>
    <t>Publicações periódicas segundo a periodicidade, por região (NUTS II)</t>
  </si>
  <si>
    <t>Diária</t>
  </si>
  <si>
    <t>Não diária</t>
  </si>
  <si>
    <t>Matutino</t>
  </si>
  <si>
    <t>Semanal</t>
  </si>
  <si>
    <t>Quinzenal</t>
  </si>
  <si>
    <t>Bimensal</t>
  </si>
  <si>
    <t>Publicações periódicas segundo a periodicidade, por região (NUTS II) - continuação</t>
  </si>
  <si>
    <t>Mensal</t>
  </si>
  <si>
    <t>Bimestral</t>
  </si>
  <si>
    <t>Trimestral</t>
  </si>
  <si>
    <t>Quadrimestral</t>
  </si>
  <si>
    <t>Semestral</t>
  </si>
  <si>
    <t>Anual</t>
  </si>
  <si>
    <t>QUADRO 8.2.13</t>
  </si>
  <si>
    <t>Publicações periódicas segundo a periodicidade, por tipo de publicação</t>
  </si>
  <si>
    <t>Publicações periódicas segundo a periodicidade, por tipo de publicação - continuação</t>
  </si>
  <si>
    <t>QUADRO 8.2.14</t>
  </si>
  <si>
    <t xml:space="preserve">Publicações periódicas segundo o tema do conteúdo principal, por tipo de publicação </t>
  </si>
  <si>
    <t>Generalidades e reportagem</t>
  </si>
  <si>
    <t>Filosofia e psicologia</t>
  </si>
  <si>
    <t>Religião e teologia</t>
  </si>
  <si>
    <t>Ciências   sociais e educação</t>
  </si>
  <si>
    <t>Matemática e ciências naturais</t>
  </si>
  <si>
    <t>Ciências aplicadas</t>
  </si>
  <si>
    <t>Medicina e saúde, engenharia e tecnologia</t>
  </si>
  <si>
    <t>Gestão, comércio, indústria e equipamento</t>
  </si>
  <si>
    <t xml:space="preserve">        Jornal</t>
  </si>
  <si>
    <t xml:space="preserve">        Revista</t>
  </si>
  <si>
    <t xml:space="preserve">        Boletim</t>
  </si>
  <si>
    <t xml:space="preserve">        Anuário</t>
  </si>
  <si>
    <t xml:space="preserve">        Outro</t>
  </si>
  <si>
    <t>Publicações periódicas segundo o tema do conteúdo principal, por tipo de publicação- continuação</t>
  </si>
  <si>
    <t>Agricultura, silvicultura, caça e pesca</t>
  </si>
  <si>
    <t xml:space="preserve"> Jardinagem, horticultura e animais, economia doméstica</t>
  </si>
  <si>
    <t>Artes, recreio, lazer e desporto</t>
  </si>
  <si>
    <t>Línguas, linguística e literatura</t>
  </si>
  <si>
    <t>Geografia e viagens, história e biografia</t>
  </si>
  <si>
    <t>Outros temas</t>
  </si>
  <si>
    <t>Artes plásticas, gráficas, design e desenho</t>
  </si>
  <si>
    <t>Música e espetáculos</t>
  </si>
  <si>
    <t>Jogos e desporto</t>
  </si>
  <si>
    <t>QUADRO 8.2.15</t>
  </si>
  <si>
    <t xml:space="preserve">Publicações periódicas segundo a língua dominante, por região (NUTS II) </t>
  </si>
  <si>
    <t>QUADRO 8.2.16</t>
  </si>
  <si>
    <t>Publicações periódicas segundo a língua dominante, por tipo de publicação</t>
  </si>
  <si>
    <t>QUADRO 8.2.17</t>
  </si>
  <si>
    <t xml:space="preserve">Publicações periódicas segundo os escalões do preço de capa das edições regulares, 
por tipo de publicação </t>
  </si>
  <si>
    <t>Gratuita</t>
  </si>
  <si>
    <t xml:space="preserve">Preço de capa das edições regulares </t>
  </si>
  <si>
    <t>Menor que 0,50 euros</t>
  </si>
  <si>
    <t>De 0,51 a 1,50 euros</t>
  </si>
  <si>
    <t>De 1,51 a 3,50 euros</t>
  </si>
  <si>
    <t>De 3,51 a 4,99 euros</t>
  </si>
  <si>
    <t>5 euros e mais</t>
  </si>
  <si>
    <t>QUADRO 8.2.18</t>
  </si>
  <si>
    <t>Publicações periódicas segundo os escalões do preço de capa das edições regulares, 
por periodicidade</t>
  </si>
  <si>
    <t>Periodicidade</t>
  </si>
  <si>
    <t>Preço de capa das edições regulares</t>
  </si>
  <si>
    <t xml:space="preserve">   Diária</t>
  </si>
  <si>
    <t xml:space="preserve">      Matutino</t>
  </si>
  <si>
    <t xml:space="preserve">      Vespertino</t>
  </si>
  <si>
    <t xml:space="preserve">   Não Diária</t>
  </si>
  <si>
    <t xml:space="preserve">      Semanal</t>
  </si>
  <si>
    <t xml:space="preserve">      Quinzenal</t>
  </si>
  <si>
    <t xml:space="preserve">      Bimensal</t>
  </si>
  <si>
    <t xml:space="preserve">      Mensal</t>
  </si>
  <si>
    <t xml:space="preserve">      Bimestral</t>
  </si>
  <si>
    <t xml:space="preserve">      Trimestral</t>
  </si>
  <si>
    <t xml:space="preserve">      Quadrimestral</t>
  </si>
  <si>
    <t xml:space="preserve">      Semestral</t>
  </si>
  <si>
    <t xml:space="preserve">      Anual</t>
  </si>
  <si>
    <t xml:space="preserve">      Outra</t>
  </si>
  <si>
    <t>QUADRO 8.2.19</t>
  </si>
  <si>
    <t xml:space="preserve">Publicações periódicas segundo o tempo de publicação, por região (NUTS II)  </t>
  </si>
  <si>
    <t>Menos de 1 ano</t>
  </si>
  <si>
    <t>De 1 a 15 anos</t>
  </si>
  <si>
    <t>De 16 a 19 anos</t>
  </si>
  <si>
    <t>De 20 a 39 anos</t>
  </si>
  <si>
    <t>De 40 a 79 anos</t>
  </si>
  <si>
    <t>80 e mais anos</t>
  </si>
  <si>
    <t>QUADRO 8.2.20</t>
  </si>
  <si>
    <t>Publicações periódicas segundo o tempo de publicação, por tipo de publicação</t>
  </si>
  <si>
    <t>QUADRO 8.2.21</t>
  </si>
  <si>
    <t>Receitas e despesas das publicações periódicas, por região (NUTS II)</t>
  </si>
  <si>
    <t>Total Receitas</t>
  </si>
  <si>
    <t>Receitas provenientes de</t>
  </si>
  <si>
    <t>Total das despesas</t>
  </si>
  <si>
    <t>Exemplares vendidos</t>
  </si>
  <si>
    <t>Publicidade</t>
  </si>
  <si>
    <t>Donativos</t>
  </si>
  <si>
    <t>Produtos associados</t>
  </si>
  <si>
    <t>QUADRO 8.2.22</t>
  </si>
  <si>
    <t xml:space="preserve"> Receitas e despesas das publicações periódicas, por tipo de publicação</t>
  </si>
  <si>
    <t>Q.8.1.1 - Autores e livros editados - impressos, por tipo de edição, 2016-2021</t>
  </si>
  <si>
    <t>Q.8.1.2 - Livros editados - impressos, por tipo de autor, 2016-2021</t>
  </si>
  <si>
    <t>Q.8.1.3 - Livros editados - impressos, originais e traduzidos (1), 2016-2021</t>
  </si>
  <si>
    <t>Q.8.1.4 - Livros editados - impressos, originais por idioma, 2016-2021</t>
  </si>
  <si>
    <t>Q.8.1.5 - Livros editados - impressos, traduzidos por idioma (1), 2016-2021</t>
  </si>
  <si>
    <t>Q.8.1.6 - Livros editados - impressos, por categoria e género literário, 2016-2021</t>
  </si>
  <si>
    <t>Q.8.1.7 - Livros editados - impressos, por tema da Classificação Decimal Universal (CDU), 2016-2020</t>
  </si>
  <si>
    <t>Q.8.1.8 - Livros editados - impressos, por tema da Classificação Decimal Universal e por tipo de edição, 2016-2021</t>
  </si>
  <si>
    <t>Q.8.1.8 - Livros editados - impressos, por tema da Classificação Decimal Universal (CDU) e por tipo de edição, 2016-2021 - continuação 1</t>
  </si>
  <si>
    <t>Q.8.1.8 - Livros editados - impressos, por tema da Classificação Decimal Universal (CDU) e por tipo de edição, 2016-2021 - continuação 2</t>
  </si>
  <si>
    <t xml:space="preserve">Remuneração bruta mensal média por trabalhador no sector Cultural e Criativo </t>
  </si>
  <si>
    <t>Sistema de Contas Integradas das Empresas</t>
  </si>
  <si>
    <t>Q.8.2.2 - Publicações periódicas segundo o suporte de difusão, por região (NUTS II)</t>
  </si>
  <si>
    <t>Q.8.2.3 - Publicações periódicas segundo o suporte de difusão, por tipo de publicação</t>
  </si>
  <si>
    <t>Q.8.2.4 - Número de publicações, tiragem e circulação total, exemplares vendidos e distribuídos gratuitamente, por região (NUTS II), 2012 - 2021</t>
  </si>
  <si>
    <t xml:space="preserve">Q.8.2.5 - Número de publicações, tiragem e circulação total, exemplares vendidos e distribuídos gratuitamente, por tipo de publicação </t>
  </si>
  <si>
    <t xml:space="preserve">Q.8.2.6 - Número de publicações, edições anuais, tiragem, circulação e média dos exemplares vendidos, por região (NUTS II) </t>
  </si>
  <si>
    <t>Q.8.2.7 - Número de publicações, edições anuais, tiragem, circulação e média dos exemplares vendidos, por tipo de publicação</t>
  </si>
  <si>
    <t xml:space="preserve">Q.8.2.8 - Número de publicações, tiragem e circulação média por edição das publicações periódicas, </t>
  </si>
  <si>
    <t>Q.8.2.9 - Número de publicações, tiragem e circulação média por edição das publicações periódicas, por tipo de publicação</t>
  </si>
  <si>
    <t>Q.8.2.1 - Situação das publicações periódicas, por região (NUTS II)</t>
  </si>
  <si>
    <t xml:space="preserve">Q.8.2.10 - Número de jornais segundo os escalões de tiragem e circulação média </t>
  </si>
  <si>
    <t>Q.8.2.11 - Número de revistas segundo os escalões de tiragem e circulação média</t>
  </si>
  <si>
    <t>Q.8.2.12 - Publicações periódicas segundo a periodicidade, por região (NUTS II)</t>
  </si>
  <si>
    <t>Q.8.2.12 - Publicações periódicas segundo a periodicidade, por região (NUTS II) - continuação</t>
  </si>
  <si>
    <t>Q.8.2.13 - Publicações periódicas segundo a periodicidade, por tipo de publicação</t>
  </si>
  <si>
    <t>Q.8.2.13 - Publicações periódicas segundo a periodicidade, por tipo de publicação - continuação</t>
  </si>
  <si>
    <t xml:space="preserve">Q.8.2.14 - Publicações periódicas segundo o tema do conteúdo principal, por tipo de publicação </t>
  </si>
  <si>
    <t>Q.8.2.14 - Publicações periódicas segundo o tema do conteúdo principal, por tipo de publicação- continuação</t>
  </si>
  <si>
    <t xml:space="preserve">Q.8.2.15 - Publicações periódicas segundo a língua dominante, por região (NUTS II) </t>
  </si>
  <si>
    <t>Q.8.2.16 - Publicações periódicas segundo a língua dominante, por tipo de publicação</t>
  </si>
  <si>
    <t xml:space="preserve">Q.8.2.17 - Publicações periódicas segundo os escalões do preço de capa das edições regulares, por tipo de publicação </t>
  </si>
  <si>
    <t>Q.8.2.18 - Publicações periódicas segundo os escalões do preço de capa das edições regulares, por periodicidade</t>
  </si>
  <si>
    <t xml:space="preserve">Q.8.2.19 - Publicações periódicas segundo o tempo de publicação, por região (NUTS II)  </t>
  </si>
  <si>
    <t>Q.8.2.20 - Publicações periódicas segundo o tempo de publicação, por tipo de publicação</t>
  </si>
  <si>
    <t>Q.8.2.22 - Receitas e despesas das publicações periódicas, por tipo de publicação</t>
  </si>
  <si>
    <t>Q.8.2.21 - Receitas e despesas das publicações periódicas, por região (NUTS II)</t>
  </si>
  <si>
    <t>QUADRO 9.1.1</t>
  </si>
  <si>
    <t>Produção cinematográfica em Portugal, 2017-2021</t>
  </si>
  <si>
    <t>Obras cinematográficas</t>
  </si>
  <si>
    <t>FILMES APOIADOS</t>
  </si>
  <si>
    <t xml:space="preserve">     Ficção</t>
  </si>
  <si>
    <t xml:space="preserve">     Longa Metragem </t>
  </si>
  <si>
    <t xml:space="preserve">     Curta Metragem </t>
  </si>
  <si>
    <t xml:space="preserve">     Documentário</t>
  </si>
  <si>
    <t xml:space="preserve">     Animação</t>
  </si>
  <si>
    <r>
      <t>FILMES PRODUZIDOS</t>
    </r>
    <r>
      <rPr>
        <vertAlign val="superscript"/>
        <sz val="8"/>
        <color indexed="8"/>
        <rFont val="Arial Narrow"/>
        <family val="2"/>
      </rPr>
      <t>(1)</t>
    </r>
  </si>
  <si>
    <t xml:space="preserve">     Longa Metragem</t>
  </si>
  <si>
    <t xml:space="preserve">     Curta Metragem</t>
  </si>
  <si>
    <r>
      <t>FILMES PRODUZIDOS DE AUTORIA NACIONAL</t>
    </r>
    <r>
      <rPr>
        <vertAlign val="superscript"/>
        <sz val="8"/>
        <color indexed="8"/>
        <rFont val="Arial Narrow"/>
        <family val="2"/>
      </rPr>
      <t>(1) (2)</t>
    </r>
  </si>
  <si>
    <t>FILMES ESTREADOS</t>
  </si>
  <si>
    <t>(1) Filmes concluídos com o apoio financeiro do ICA - Instituto do Cinema e Audiovisual, I.P.</t>
  </si>
  <si>
    <t>(2) Inclui os filmes 100% nacionais e as co-produções maioritariamente nacionais.</t>
  </si>
  <si>
    <r>
      <rPr>
        <sz val="8"/>
        <color rgb="FF000000"/>
        <rFont val="Arial Narrow"/>
        <family val="2"/>
      </rPr>
      <t>Fonte:</t>
    </r>
    <r>
      <rPr>
        <sz val="8"/>
        <color indexed="8"/>
        <rFont val="Arial Narrow"/>
        <family val="2"/>
      </rPr>
      <t xml:space="preserve"> ICA - Instituto do Cinema e do Audiovisual, I.P.</t>
    </r>
  </si>
  <si>
    <t>QUADRO 9.2.1</t>
  </si>
  <si>
    <r>
      <t xml:space="preserve">Cinema </t>
    </r>
    <r>
      <rPr>
        <b/>
        <vertAlign val="superscript"/>
        <sz val="8"/>
        <color indexed="59"/>
        <rFont val="Arial Narrow"/>
        <family val="2"/>
      </rPr>
      <t>(1)</t>
    </r>
    <r>
      <rPr>
        <b/>
        <sz val="8"/>
        <color indexed="59"/>
        <rFont val="Arial Narrow"/>
        <family val="2"/>
      </rPr>
      <t xml:space="preserve"> – Recintos, ecrãs, lotação, sessões, espectadores e receitas por região (NUTS II), 2010 - 2021</t>
    </r>
  </si>
  <si>
    <t>Âmbito</t>
  </si>
  <si>
    <t xml:space="preserve">Recintos </t>
  </si>
  <si>
    <t>Ecrãs</t>
  </si>
  <si>
    <t>Lotação</t>
  </si>
  <si>
    <t>Sessões</t>
  </si>
  <si>
    <t>Espectadores</t>
  </si>
  <si>
    <t>Taxa de Ocupação</t>
  </si>
  <si>
    <t>Receitas</t>
  </si>
  <si>
    <t>geográfico</t>
  </si>
  <si>
    <t xml:space="preserve">  Continente</t>
  </si>
  <si>
    <t>R. A. dos Açores</t>
  </si>
  <si>
    <t xml:space="preserve">R. A. da Madeira   </t>
  </si>
  <si>
    <t>(1) A informação respeita aos Recintos que enviaram informação ao ICA - Instituto do Cinema e do Audiovisual, de acordo com o projeto de informatização das bilheteiras (Decreto-Lei Nº. 125/2003 de 20 junho).</t>
  </si>
  <si>
    <t>Os dados da R.A. dos Açores não incluem informação de recintos cujas bilheteiras ainda não se encontram informatizadas, como é o caso dos recintos dos municípios de Horta, Lages do Pico e Velas.</t>
  </si>
  <si>
    <t>Nota: Devido aos arredondamentos, o total das  receitas, poderá não ser igual à soma dos parciais.</t>
  </si>
  <si>
    <r>
      <rPr>
        <b/>
        <sz val="8"/>
        <color rgb="FF000000"/>
        <rFont val="Arial Narrow"/>
        <family val="2"/>
      </rPr>
      <t>Fonte</t>
    </r>
    <r>
      <rPr>
        <sz val="8"/>
        <color rgb="FF000000"/>
        <rFont val="Arial Narrow"/>
        <family val="2"/>
      </rPr>
      <t>:</t>
    </r>
    <r>
      <rPr>
        <sz val="8"/>
        <color indexed="8"/>
        <rFont val="Arial Narrow"/>
        <family val="2"/>
      </rPr>
      <t xml:space="preserve"> ICA - Instituto do Cinema e do Audiovisual, I.P.</t>
    </r>
  </si>
  <si>
    <t>Recintos de cinema por Localização geográfica (NUTS - 2013); Anual</t>
  </si>
  <si>
    <t>Ecrãs de cinema por Localização geográfica (NUTS - 2013); Anual</t>
  </si>
  <si>
    <t>Lotação dos recintos de cinema  por Localização geográfica (NUTS - 2013); Anual</t>
  </si>
  <si>
    <t>Sessões de cinema por Localização geográfica (NUTS - 2013); Anual</t>
  </si>
  <si>
    <t>Espectadores de cinema por Localização geográfica (NUTS - 2013); Anual</t>
  </si>
  <si>
    <t>Receitas de cinema por Localização geográfica (NUTS - 2013); Anual</t>
  </si>
  <si>
    <t>Espectadores de cinema por habitante por Localização geográfica (NUTS - 2013); Anual</t>
  </si>
  <si>
    <t>QUADRO 9.2.2</t>
  </si>
  <si>
    <r>
      <t xml:space="preserve">Cinema </t>
    </r>
    <r>
      <rPr>
        <b/>
        <vertAlign val="superscript"/>
        <sz val="8"/>
        <color indexed="59"/>
        <rFont val="Arial Narrow"/>
        <family val="2"/>
      </rPr>
      <t>(1)</t>
    </r>
    <r>
      <rPr>
        <b/>
        <sz val="8"/>
        <color indexed="59"/>
        <rFont val="Arial Narrow"/>
        <family val="2"/>
      </rPr>
      <t xml:space="preserve"> –  Filmes exibidos, sessões, espectadores e receitas, por origem dos filmes exibidos</t>
    </r>
  </si>
  <si>
    <t>Origem dos filmes</t>
  </si>
  <si>
    <t>Filmes</t>
  </si>
  <si>
    <t>estreados</t>
  </si>
  <si>
    <t>exibidos</t>
  </si>
  <si>
    <t xml:space="preserve"> Euros</t>
  </si>
  <si>
    <t xml:space="preserve">  Europa</t>
  </si>
  <si>
    <t>União Europeia (EU-27)</t>
  </si>
  <si>
    <t xml:space="preserve">    Portugal</t>
  </si>
  <si>
    <t xml:space="preserve">    Espanha</t>
  </si>
  <si>
    <t xml:space="preserve">    França</t>
  </si>
  <si>
    <t>Itália</t>
  </si>
  <si>
    <t>Outros da UE</t>
  </si>
  <si>
    <t xml:space="preserve">    Outros Países da Europa</t>
  </si>
  <si>
    <t>Reino Unido da Grã-Bretanha e Irlanda do Norte</t>
  </si>
  <si>
    <t xml:space="preserve">  EUA</t>
  </si>
  <si>
    <t xml:space="preserve">  Outros Países</t>
  </si>
  <si>
    <t xml:space="preserve">  Total das Coproduções</t>
  </si>
  <si>
    <t xml:space="preserve">      Países Europeus</t>
  </si>
  <si>
    <t xml:space="preserve">      Países Europeus/EUA</t>
  </si>
  <si>
    <t xml:space="preserve">      Outras Coproduções</t>
  </si>
  <si>
    <t>(1) A informação respeita aos Recintos que enviaram informação ao ICA - Instituto do Cinema e do Audiovisual, I.P., de acordo com o projeto de informatização das bilheteiras (Decreto-Lei Nº. 125/2003 de 20 junho).</t>
  </si>
  <si>
    <t>Nota: Devido aos arrendondamentos, o total pode não ser igual à soma dos parciais.</t>
  </si>
  <si>
    <t>Sessões de cinema por Origem dos filmes exibidos; Anual</t>
  </si>
  <si>
    <t>Espectadores de cinema por Origem dos filmes exibidos; Anual</t>
  </si>
  <si>
    <t>Receitas de cinema por Origem dos filmes exibidos; Anual</t>
  </si>
  <si>
    <t>QUADRO 9.2.3</t>
  </si>
  <si>
    <r>
      <t xml:space="preserve"> Cinema</t>
    </r>
    <r>
      <rPr>
        <b/>
        <vertAlign val="superscript"/>
        <sz val="8"/>
        <color indexed="59"/>
        <rFont val="Arial Narrow"/>
        <family val="2"/>
      </rPr>
      <t xml:space="preserve"> (1)</t>
    </r>
    <r>
      <rPr>
        <b/>
        <sz val="8"/>
        <color indexed="59"/>
        <rFont val="Arial Narrow"/>
        <family val="2"/>
      </rPr>
      <t xml:space="preserve"> – Sessões, espectadores e receitas, segundo o trimestre, por região (NUTS II) </t>
    </r>
  </si>
  <si>
    <t>1º trimestre</t>
  </si>
  <si>
    <t>2º trimestre</t>
  </si>
  <si>
    <t xml:space="preserve"> R. A. dos Açores </t>
  </si>
  <si>
    <t xml:space="preserve"> R. A. da Madeira   </t>
  </si>
  <si>
    <r>
      <t xml:space="preserve"> Cinema</t>
    </r>
    <r>
      <rPr>
        <b/>
        <sz val="6"/>
        <color indexed="59"/>
        <rFont val="Arial Narrow"/>
        <family val="2"/>
      </rPr>
      <t xml:space="preserve"> </t>
    </r>
    <r>
      <rPr>
        <b/>
        <vertAlign val="superscript"/>
        <sz val="8"/>
        <color indexed="59"/>
        <rFont val="Arial Narrow"/>
        <family val="2"/>
      </rPr>
      <t xml:space="preserve">(1) </t>
    </r>
    <r>
      <rPr>
        <b/>
        <sz val="8"/>
        <color indexed="59"/>
        <rFont val="Arial Narrow"/>
        <family val="2"/>
      </rPr>
      <t>– Sessões, espectadores e receitas, segundo o trimestre, por região (NUTS II) ) - continuação</t>
    </r>
  </si>
  <si>
    <t>3º trimestre</t>
  </si>
  <si>
    <t>4º trimestre</t>
  </si>
  <si>
    <t>(1) A informação respeita aos Recintos que enviaram informação ao ICA - Instituto do Cinema e do Audiovisual, de acordo com o projeto de informatização das bilheteiras (Decreto-Lei Nº 125/2003 de 20 de Junho).</t>
  </si>
  <si>
    <t>Sessões de cinema por Localização geográfica (NUTS - 2013); Trimestral</t>
  </si>
  <si>
    <t>Espectadores de cinema por Localização geográfica (NUTS - 2013); Trimestral</t>
  </si>
  <si>
    <t>Receitas de cinema por Localização geográfica (NUTS - 2013); Trimestral</t>
  </si>
  <si>
    <t xml:space="preserve">QUADRO 9.2.4 </t>
  </si>
  <si>
    <r>
      <t xml:space="preserve"> Cinema </t>
    </r>
    <r>
      <rPr>
        <b/>
        <vertAlign val="superscript"/>
        <sz val="8"/>
        <color indexed="59"/>
        <rFont val="Arial Narrow"/>
        <family val="2"/>
      </rPr>
      <t>(1)</t>
    </r>
    <r>
      <rPr>
        <b/>
        <sz val="8"/>
        <color indexed="59"/>
        <rFont val="Arial Narrow"/>
        <family val="2"/>
      </rPr>
      <t xml:space="preserve"> – Sessões, espectadores e receitas,  segundo o trimestre, por origem dos filmes exibidos</t>
    </r>
  </si>
  <si>
    <t>União Europeia (UE-27)</t>
  </si>
  <si>
    <r>
      <t xml:space="preserve"> Cinema </t>
    </r>
    <r>
      <rPr>
        <b/>
        <vertAlign val="superscript"/>
        <sz val="8"/>
        <color indexed="59"/>
        <rFont val="Arial Narrow"/>
        <family val="2"/>
      </rPr>
      <t>(1)</t>
    </r>
    <r>
      <rPr>
        <b/>
        <sz val="8"/>
        <color indexed="59"/>
        <rFont val="Arial Narrow"/>
        <family val="2"/>
      </rPr>
      <t xml:space="preserve"> – Sessões, espectadores/as e receitas,  segundo o trimestre, por origem dos filmes exibidos - continuação</t>
    </r>
  </si>
  <si>
    <t>Sessões de cinema por Origem dos filmes exibidos; Trimestral</t>
  </si>
  <si>
    <t>Espectadores de cinema por Origem dos filmes exibidos; Trimestral</t>
  </si>
  <si>
    <t>Receitas de cinema por Origem dos filmes exibidos; Trimestral</t>
  </si>
  <si>
    <t>Q.9.1.1 - Produção cinematográfica em Portugal, 2017-2021</t>
  </si>
  <si>
    <t>Q.9.2.1 - Cinema – Recintos, ecrãs, lotação, sessões, espectadores e receitas por região (NUTS II), 2010 - 2021</t>
  </si>
  <si>
    <t>Q.9.2.2 - Cinema –  Filmes exibidos, sessões, espectadores e receitas, por origem dos filmes exibidos</t>
  </si>
  <si>
    <t xml:space="preserve">Q.9.2.3 - Cinema – Sessões, espectadores e receitas, segundo o trimestre, por região (NUTS II) </t>
  </si>
  <si>
    <t>Q.9.2.3 - Cinema – Sessões, espectadores e receitas, segundo o trimestre, por região (NUTS II) ) - continuação</t>
  </si>
  <si>
    <t>Q.9.2.4 - Cinema – Sessões, espectadores e receitas,  segundo o trimestre, por origem dos filmes exibidos</t>
  </si>
  <si>
    <t>Q.9.2.4 - Cinema – Sessões, espectadores/as e receitas,  segundo o trimestre, por origem dos filmes exibidos - continuação</t>
  </si>
  <si>
    <t>Espetáculos ao Vivo e Recintos de espetáculos</t>
  </si>
  <si>
    <t>Recintos de espetáculos</t>
  </si>
  <si>
    <t>QUADRO 10.1.1</t>
  </si>
  <si>
    <t xml:space="preserve"> Espectáculos ao Vivo – Total das sessões, bilhetes vendidos e oferecidos, espectadores, receitas
e preço médio, por região (NUTS II), 2011 - 2021</t>
  </si>
  <si>
    <t xml:space="preserve">Total de sessões </t>
  </si>
  <si>
    <t>Total de bilhetes vendidos</t>
  </si>
  <si>
    <t>Total de bilhetes oferecidos</t>
  </si>
  <si>
    <t>Total de espectadores</t>
  </si>
  <si>
    <t>Total de receitas de bilheteira</t>
  </si>
  <si>
    <t>Preço médio total dos bilhetes vendidos</t>
  </si>
  <si>
    <t xml:space="preserve">Portugal </t>
  </si>
  <si>
    <r>
      <t>Fonte</t>
    </r>
    <r>
      <rPr>
        <sz val="8"/>
        <color indexed="8"/>
        <rFont val="Arial Narrow"/>
        <family val="2"/>
      </rPr>
      <t>: INE, I.P. - Inquérito aos Espectáculos ao Vivo</t>
    </r>
  </si>
  <si>
    <t>Sessões de espectáculos ao vivo (N.º) por Modalidade de espectáculo (2011) e Tipo de sessão; Anual</t>
  </si>
  <si>
    <t>Bilhetes vendidos de espectáculos ao vivo (N.º) por Modalidade de espectáculo (2011) e Tipo de sessão; Anual</t>
  </si>
  <si>
    <t>Bilhetes oferecidos de espectáculos ao vivo (N.º) por Modalidade de espectáculo (2011) e Tipo de sessão; Anual</t>
  </si>
  <si>
    <t>Espectadores de espectáculos ao vivo (N.º) por Modalidade de espectáculo (2011) e Tipo de sessão; Anual</t>
  </si>
  <si>
    <t>Receitas de espectáculos ao vivo (€) por Modalidade de espectáculo (2011) e Tipo de sessão; Anual</t>
  </si>
  <si>
    <t>Valor médio dos bilhetes vendidos de espetáculos ao vivo (€) por Localização geográfica (NUTS - 2013); Anual</t>
  </si>
  <si>
    <t>QUADRO 10.1.2</t>
  </si>
  <si>
    <t>Espectáculos ao Vivo - Sessões diurnas, bilhetes vendidos e oferecidos, espectadores, receitas
e preço médio, por região (NUTS II)</t>
  </si>
  <si>
    <t>Sessões diurnas</t>
  </si>
  <si>
    <t>Bilhetes vendidos em sessões diurnas</t>
  </si>
  <si>
    <t>Bilhetes oferecidos em sessões diurmas</t>
  </si>
  <si>
    <t>Espectadores de sessões diurnas</t>
  </si>
  <si>
    <t>Receitas de bilheteira de sessões diurnas</t>
  </si>
  <si>
    <t>Preço médio dos bilhetes vendidos em sessões diurnas</t>
  </si>
  <si>
    <r>
      <t xml:space="preserve">Fonte: </t>
    </r>
    <r>
      <rPr>
        <sz val="8"/>
        <color rgb="FF000000"/>
        <rFont val="Arial Narrow"/>
        <family val="2"/>
      </rPr>
      <t>INE, I.P. - Inquérito aos Espectáculos ao Vivo</t>
    </r>
  </si>
  <si>
    <t>QUADRO 10.1.3</t>
  </si>
  <si>
    <t xml:space="preserve">Espectáculos ao Vivo – Sessões noturnas, bilhetes vendidos e oferecidos, espectadores, receitas
e preço médio, por região (NUTS II) </t>
  </si>
  <si>
    <t>Sessões noturnas</t>
  </si>
  <si>
    <t>Bilhetes vendidos em sessões noturnas</t>
  </si>
  <si>
    <t>Bilhetes oferecidos em sessões noturnas</t>
  </si>
  <si>
    <t>Espectadores de sessões noturnas</t>
  </si>
  <si>
    <t>Receitas de bilheteira de sessões noturnas</t>
  </si>
  <si>
    <t>Preço médio dos bilhetes vendidos em sessões noturnas</t>
  </si>
  <si>
    <r>
      <t>Fonte:</t>
    </r>
    <r>
      <rPr>
        <sz val="8"/>
        <color rgb="FF000000"/>
        <rFont val="Arial Narrow"/>
        <family val="2"/>
      </rPr>
      <t xml:space="preserve"> INE, I.P. - Inquérito aos Espectáculos ao Vivo</t>
    </r>
  </si>
  <si>
    <t>QUADRO 10.1.4</t>
  </si>
  <si>
    <t>Espectáculos ao Vivo – Total das sessões, bilhetes vendidos e oferecidos, espectadores, receitas e preço médio, por região (NUTS II) e modalidades</t>
  </si>
  <si>
    <t>Âmbito Geográfico e Modalidades</t>
  </si>
  <si>
    <t>Total de Sessões</t>
  </si>
  <si>
    <t>Bilhetes vendidos</t>
  </si>
  <si>
    <t>Bilhetes oferecidos</t>
  </si>
  <si>
    <t>Receitas de bilheteira</t>
  </si>
  <si>
    <t>Preço médio dos bilhetes vendidos</t>
  </si>
  <si>
    <t>PORTUGAL</t>
  </si>
  <si>
    <t>Teatro</t>
  </si>
  <si>
    <t>Ópera</t>
  </si>
  <si>
    <t>Música</t>
  </si>
  <si>
    <t xml:space="preserve">     Música clássica, barroca, antiga</t>
  </si>
  <si>
    <t xml:space="preserve">     Música popular e tradicional portuguesa</t>
  </si>
  <si>
    <t xml:space="preserve">     Fado</t>
  </si>
  <si>
    <t xml:space="preserve">     Jazz/Blues</t>
  </si>
  <si>
    <t xml:space="preserve">     Pop/Rock</t>
  </si>
  <si>
    <t xml:space="preserve">     Outro estilo de música</t>
  </si>
  <si>
    <t>Recitais de Coros</t>
  </si>
  <si>
    <t>Dança</t>
  </si>
  <si>
    <t xml:space="preserve">     Dança clássica</t>
  </si>
  <si>
    <t xml:space="preserve">     Dança moderna</t>
  </si>
  <si>
    <t>Folclore</t>
  </si>
  <si>
    <t>Circo</t>
  </si>
  <si>
    <t>Mista/variedades</t>
  </si>
  <si>
    <t xml:space="preserve">Multidisciplinares </t>
  </si>
  <si>
    <t>Outras modalidades</t>
  </si>
  <si>
    <t>CONTINENTE</t>
  </si>
  <si>
    <t>NORTE</t>
  </si>
  <si>
    <t>Espectáculos ao Vivo – Total das sessões, bilhetes vendidos e oferecidos, espectadores, receitas e preço médio, por região (NUTS II) e modalidades - continuação</t>
  </si>
  <si>
    <t>NORTE (Cont.)</t>
  </si>
  <si>
    <t>CENTRO</t>
  </si>
  <si>
    <t>ÁREA METROPOLITANA DE LISBOA</t>
  </si>
  <si>
    <t>Espectáculos ao Vivo – Total das sessões, bilhetes vendidos e oferecidos, espectadores, receitas e preço médio, por região (NUTS II) e modalidades  - continuação</t>
  </si>
  <si>
    <t>ALENTEJO</t>
  </si>
  <si>
    <t>ALGARVE</t>
  </si>
  <si>
    <t>REGIÃO AUTÓNOMA DOS AÇORES</t>
  </si>
  <si>
    <t>REGIÃO AUTÓNOMA DA MADEIRA</t>
  </si>
  <si>
    <t>Sessões de espectáculos ao vivo (N.º); Anual</t>
  </si>
  <si>
    <t>Sessões de teatro (N.º); Anual</t>
  </si>
  <si>
    <t>Sessões de concertos de música (N.º); Anual</t>
  </si>
  <si>
    <t>Sessões de dança (N.º); Anual</t>
  </si>
  <si>
    <t>Espectadores de espetáculos ao vivo (N.º); Anual</t>
  </si>
  <si>
    <t>Espectadores de teatro (N.º); Anual</t>
  </si>
  <si>
    <t>Espectadores de concertos de música (N.º); Anual</t>
  </si>
  <si>
    <t>Espectadores de dança (N.º); Anual</t>
  </si>
  <si>
    <t>Receitas de espectáculos ao vivo (€); Anual</t>
  </si>
  <si>
    <t>Receitas de teatro (€); Anual</t>
  </si>
  <si>
    <t>Receitas de concertos de música (€); Anual</t>
  </si>
  <si>
    <t>Receitas de dança (€); Anual</t>
  </si>
  <si>
    <t>QUADRO 10.1.5</t>
  </si>
  <si>
    <t>Espectáculos ao Vivo – Sessões, bilhetes vendidos e oferecidos, espectadores, receitas e preço
médio em sessões diurnas, por região (NUTS I) e modalidades</t>
  </si>
  <si>
    <t>Espectadores de espectáculos ao vivo (N.º); Anual</t>
  </si>
  <si>
    <t>QUADRO 10.1.6</t>
  </si>
  <si>
    <t xml:space="preserve"> Espectáculos ao Vivo – Sessões, bilhetes vendidos e oferecidos, espectadores, receitas e preço
médio em sessões noturnas, por região (NUTS I) e modalidades</t>
  </si>
  <si>
    <t>Espetadores de sessões noturnas</t>
  </si>
  <si>
    <t xml:space="preserve">QUADRO 10.2.1 </t>
  </si>
  <si>
    <t>Recintos de espetáculos, salas e/ou espaços e número de lugares, por região (NUTS II), 2011 - 2021</t>
  </si>
  <si>
    <t>Salas e/ou espaços</t>
  </si>
  <si>
    <t>Lugares</t>
  </si>
  <si>
    <t>Sentados</t>
  </si>
  <si>
    <t xml:space="preserve">      Área Metropolitana de  Lisboa </t>
  </si>
  <si>
    <r>
      <t>Fonte</t>
    </r>
    <r>
      <rPr>
        <sz val="8"/>
        <color indexed="8"/>
        <rFont val="Arial Narrow"/>
        <family val="2"/>
      </rPr>
      <t>: INE - Inquérito aos Recintos de Espetáculos</t>
    </r>
  </si>
  <si>
    <t>Recintos de espetáculos (N.º) por Localização geográfica (NUTS - 2013); Bienal</t>
  </si>
  <si>
    <t>Salas/ espaços dos recintos de espetáculos (N.º) por Localização geográfica (NUTS - 2013); Bienal</t>
  </si>
  <si>
    <t>Lotação dos recintos de espetáculos (N.º) por Localização geográfica (NUTS - 2013); Bienal</t>
  </si>
  <si>
    <t>Lugares sentados dos recintos de espetáculos (N.º) por Localização geográfica (NUTS - 2013); Bienal</t>
  </si>
  <si>
    <t xml:space="preserve">QUADRO 10.2.2 </t>
  </si>
  <si>
    <t>Com uma sala ou espaço</t>
  </si>
  <si>
    <t>Com duas salas ou espaços</t>
  </si>
  <si>
    <t>Com três ou mais salas ou espaços</t>
  </si>
  <si>
    <r>
      <t>Fonte</t>
    </r>
    <r>
      <rPr>
        <sz val="8"/>
        <color indexed="8"/>
        <rFont val="Arial Narrow"/>
        <family val="2"/>
      </rPr>
      <t>: INE - Inquérito aos Recintos de Espectáculos</t>
    </r>
  </si>
  <si>
    <t>QUADRO 10.2.3</t>
  </si>
  <si>
    <t>Tipo de sala ou espaço</t>
  </si>
  <si>
    <t>Auditório</t>
  </si>
  <si>
    <t>Cineteatro</t>
  </si>
  <si>
    <t>Coliseu</t>
  </si>
  <si>
    <t>Sala polivalente</t>
  </si>
  <si>
    <t>Sala multiusos</t>
  </si>
  <si>
    <t>Outro tipo</t>
  </si>
  <si>
    <t>Salas/ espaços dos recintos de espetáculos (N.º) por Localização geográfica (NUTS - 2013) e Tipo de sala/espaço; Bienal</t>
  </si>
  <si>
    <t>QUADRO 10.2.4</t>
  </si>
  <si>
    <t>Salas ou espaços</t>
  </si>
  <si>
    <t>Dimensão média total da sala e/ou espaço</t>
  </si>
  <si>
    <t xml:space="preserve">       Auditório</t>
  </si>
  <si>
    <t xml:space="preserve">       Teatro</t>
  </si>
  <si>
    <t xml:space="preserve">       Cineteatro</t>
  </si>
  <si>
    <t xml:space="preserve">       Coliseu</t>
  </si>
  <si>
    <t xml:space="preserve">       Sala polivalente</t>
  </si>
  <si>
    <t xml:space="preserve">       Sala multiusos</t>
  </si>
  <si>
    <t xml:space="preserve">       Outro Tipo</t>
  </si>
  <si>
    <t>Lotação dos recintos de espetáculos (N.º) por Tipo de sala/espaço; Bienal</t>
  </si>
  <si>
    <t>Lugares sentados dos recintos de espetáculos (N.º) por Tipo de sala/espaço; Bienal</t>
  </si>
  <si>
    <t>QUADRO 10.2.5</t>
  </si>
  <si>
    <t>Tipo de instalações dos recintos</t>
  </si>
  <si>
    <t>Fixo</t>
  </si>
  <si>
    <t>Improvisado</t>
  </si>
  <si>
    <t>Pessoal ao serviço (N.º) nos recintos de espetáculos por Localização geográfica (NUTS - 2013); Bienal</t>
  </si>
  <si>
    <t>Recintos de espetáculos (N.º) por Localização geográfica (NUTS - 2013) e Tipo de instalação; Bienal</t>
  </si>
  <si>
    <t>Q.10.1.1 - Espectáculos ao Vivo – Total das sessões, bilhetes vendidos e oferecidos, espectadores, receitas e preço médio, por região (NUTS II), 2011 - 2021</t>
  </si>
  <si>
    <t>Q.10.1.2 - Espectáculos ao Vivo - Sessões diurnas, bilhetes vendidos e oferecidos, espectadores, receitas e preço médio, por região (NUTS II)</t>
  </si>
  <si>
    <t xml:space="preserve">Q.10.1.3 - Espectáculos ao Vivo – Sessões noturnas, bilhetes vendidos e oferecidos, espectadores, receitas e preço médio, por região (NUTS II) </t>
  </si>
  <si>
    <t>Q.10.1.4 - Espectáculos ao Vivo – Total das sessões, bilhetes vendidos e oferecidos, espectadores, receitas e preço médio, por região (NUTS II) e modalidades</t>
  </si>
  <si>
    <t>Q.10.1.4 - Espectáculos ao Vivo – Total das sessões, bilhetes vendidos e oferecidos, espectadores, receitas e preço médio, por região (NUTS II) e modalidades - continuação 1</t>
  </si>
  <si>
    <t>Q.10.1.4 - Espectáculos ao Vivo – Total das sessões, bilhetes vendidos e oferecidos, espectadores, receitas e preço médio, por região (NUTS II) e modalidades  - continuação 2</t>
  </si>
  <si>
    <t>Q.10.1.4 - Espectáculos ao Vivo – Total das sessões, bilhetes vendidos e oferecidos, espectadores, receitas e preço médio, por região (NUTS II) e modalidades  - continuação 3</t>
  </si>
  <si>
    <t>Q.10.1.5 - Espectáculos ao Vivo – Sessões, bilhetes vendidos e oferecidos, espectadores, receitas e preço médio em sessões diurnas, por região (NUTS I) e modalidades</t>
  </si>
  <si>
    <t>Q.10.1.6 - Espectáculos ao Vivo – Sessões, bilhetes vendidos e oferecidos, espectadores, receitas e preço médio em sessões noturnas, por região (NUTS I) e modalidades</t>
  </si>
  <si>
    <t>Q.10.2.1 - Recintos de espetáculos, salas e/ou espaços e número de lugares, por região (NUTS II), 2011 - 2021</t>
  </si>
  <si>
    <t>Recintos de espetáculos segundo o número de salas e/ou espaços, por região (NUTS II)</t>
  </si>
  <si>
    <t>Q.10.2.2 - Recintos de espetáculos segundo o número de salas e/ou espaços, por região (NUTS II)</t>
  </si>
  <si>
    <t>Recintos de espetáculos, salas e/ou espaços, segundo o tipo, por região (NUTS II)</t>
  </si>
  <si>
    <t>Q.10.2.3 - Recintos de espetáculos, salas e/ou espaços, segundo o tipo, por região (NUTS II)</t>
  </si>
  <si>
    <t>Salas e/ou espaços, lugares e dimensão média total da sala e/ou espaço, por tipo</t>
  </si>
  <si>
    <t>Q.10.2.4 - Salas e/ou espaços, lugares e dimensão média total da sala e/ou espaço, por tipo</t>
  </si>
  <si>
    <t>Recintos de espetáculos segundo o tipo de instalações e pessoal ao serviço, por região (NUTS II)</t>
  </si>
  <si>
    <t>Q.10.2.5 - Recintos de espetáculos segundo o tipo de instalações e pessoal ao serviço, por região (NUTS II)</t>
  </si>
  <si>
    <t xml:space="preserve">QUADRO 11.1.1 </t>
  </si>
  <si>
    <t>Estações licenciadas, segundo o tipo de serviço de radiocomunicações, por região (NUTS III)</t>
  </si>
  <si>
    <t>Serviços</t>
  </si>
  <si>
    <t>Móveis</t>
  </si>
  <si>
    <r>
      <t xml:space="preserve">Amador </t>
    </r>
    <r>
      <rPr>
        <b/>
        <vertAlign val="superscript"/>
        <sz val="8"/>
        <color indexed="59"/>
        <rFont val="Arial Narrow"/>
        <family val="2"/>
      </rPr>
      <t>(</t>
    </r>
    <r>
      <rPr>
        <vertAlign val="superscript"/>
        <sz val="8"/>
        <color indexed="59"/>
        <rFont val="Arial Narrow"/>
        <family val="2"/>
      </rPr>
      <t>1</t>
    </r>
    <r>
      <rPr>
        <b/>
        <vertAlign val="superscript"/>
        <sz val="8"/>
        <color indexed="59"/>
        <rFont val="Arial Narrow"/>
        <family val="2"/>
      </rPr>
      <t>)</t>
    </r>
  </si>
  <si>
    <t xml:space="preserve">      Continente</t>
  </si>
  <si>
    <t xml:space="preserve">        Norte</t>
  </si>
  <si>
    <t xml:space="preserve">             Alto Minho</t>
  </si>
  <si>
    <t xml:space="preserve">             Cávado</t>
  </si>
  <si>
    <t xml:space="preserve">             Ave</t>
  </si>
  <si>
    <t xml:space="preserve">             Área Metropolitana do Porto</t>
  </si>
  <si>
    <t xml:space="preserve">             Alto Tâmega</t>
  </si>
  <si>
    <t xml:space="preserve">             Tâmega e Sousa</t>
  </si>
  <si>
    <t xml:space="preserve">             Douro</t>
  </si>
  <si>
    <t xml:space="preserve">             Terras de Trás-os-Montes</t>
  </si>
  <si>
    <t xml:space="preserve">        Centro</t>
  </si>
  <si>
    <t xml:space="preserve">             Oeste</t>
  </si>
  <si>
    <t xml:space="preserve">             Região de Aveiro</t>
  </si>
  <si>
    <t xml:space="preserve">             Região de Coimbra</t>
  </si>
  <si>
    <t xml:space="preserve">             Região de Leiria</t>
  </si>
  <si>
    <t xml:space="preserve">             Viseu Dão-Lafões</t>
  </si>
  <si>
    <t xml:space="preserve">             Beira Baixa</t>
  </si>
  <si>
    <t xml:space="preserve">             Médio Tejo</t>
  </si>
  <si>
    <t xml:space="preserve">             Beiras e Serra da Estrela</t>
  </si>
  <si>
    <t xml:space="preserve">        Área Metropolitana de Lisboa </t>
  </si>
  <si>
    <t xml:space="preserve">             Alentejo Litoral</t>
  </si>
  <si>
    <t xml:space="preserve">             Baixo Alentejo</t>
  </si>
  <si>
    <t xml:space="preserve">             Lezíria do Tejo</t>
  </si>
  <si>
    <t xml:space="preserve">             Alto Alentejo</t>
  </si>
  <si>
    <t xml:space="preserve">             Alentejo Central</t>
  </si>
  <si>
    <t xml:space="preserve">        Algarve</t>
  </si>
  <si>
    <t xml:space="preserve">      Região Autónoma dos Açores</t>
  </si>
  <si>
    <t xml:space="preserve">      Região Autónoma da Madeira</t>
  </si>
  <si>
    <t>(1) Os valores associados ao Serviço de Amador referem-se a estações que operam ao abrigo de um Certificado de Amador Nacional (CAN) ativo ou de uma Licença de Estação de Uso Comum (LEUC). Só estão disponíveis os valores por área geográfica Continente, Região Autónoma dos Açores e  Região Autónoma da Madeira.</t>
  </si>
  <si>
    <r>
      <t>Fonte:</t>
    </r>
    <r>
      <rPr>
        <sz val="8"/>
        <color indexed="8"/>
        <rFont val="Arial Narrow"/>
        <family val="2"/>
      </rPr>
      <t xml:space="preserve"> ANACOM - Autoridade Nacional de Comunicações</t>
    </r>
  </si>
  <si>
    <t xml:space="preserve">QUADRO 11.1.2 </t>
  </si>
  <si>
    <t>Estações licenciadas, segundo o tipo de emissão, por região (NUTS II)</t>
  </si>
  <si>
    <t>Radiodifusão Sonora</t>
  </si>
  <si>
    <t>Radiodifusão Visual</t>
  </si>
  <si>
    <t>Onda Média</t>
  </si>
  <si>
    <t>Onda Curta</t>
  </si>
  <si>
    <t>FM</t>
  </si>
  <si>
    <t>Digital TDT</t>
  </si>
  <si>
    <t>TOTAL</t>
  </si>
  <si>
    <t>RDS</t>
  </si>
  <si>
    <t>Emissores</t>
  </si>
  <si>
    <t xml:space="preserve">            Norte</t>
  </si>
  <si>
    <t xml:space="preserve">            Centro</t>
  </si>
  <si>
    <t xml:space="preserve">            Área Metropolitana de Lisboa </t>
  </si>
  <si>
    <t xml:space="preserve">            Alentejo</t>
  </si>
  <si>
    <t xml:space="preserve">            Algarve</t>
  </si>
  <si>
    <r>
      <t>Fonte:</t>
    </r>
    <r>
      <rPr>
        <sz val="8"/>
        <color indexed="8"/>
        <rFont val="Arial Narrow"/>
        <family val="2"/>
      </rPr>
      <t xml:space="preserve"> ANACOM - Autoridade Nacional de Comunicações   </t>
    </r>
  </si>
  <si>
    <t>QUADRO 11.2.1</t>
  </si>
  <si>
    <t>Alojamentos cablados com HFC (Hybrid Fiber-Coaxial), por região (NUTS II), 2017-2021</t>
  </si>
  <si>
    <t>Unidade: Milhares</t>
  </si>
  <si>
    <t>Alojamentos cablados com HFC (Hybrid Fiber-Coaxial)</t>
  </si>
  <si>
    <t xml:space="preserve">            Alentejo </t>
  </si>
  <si>
    <t xml:space="preserve">            Algarve </t>
  </si>
  <si>
    <t xml:space="preserve">      Região Autónoma dos Açores </t>
  </si>
  <si>
    <t xml:space="preserve">      Região Autónoma da Madeira </t>
  </si>
  <si>
    <t xml:space="preserve">Nota: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</si>
  <si>
    <t>QUADRO 11.2.2</t>
  </si>
  <si>
    <t>Alojamentos cablados com fibra ótica (Fiber To Home - FTTH), por região (NUTS II), 2017-2021</t>
  </si>
  <si>
    <t>Alojamentos cablados com fibra ótica</t>
  </si>
  <si>
    <t>Rv</t>
  </si>
  <si>
    <r>
      <rPr>
        <b/>
        <sz val="8"/>
        <rFont val="Arial Narrow"/>
        <family val="2"/>
      </rPr>
      <t>Nota</t>
    </r>
    <r>
      <rPr>
        <sz val="8"/>
        <rFont val="Arial Narrow"/>
        <family val="2"/>
      </rPr>
      <t xml:space="preserve">: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t>
    </r>
  </si>
  <si>
    <t>QUADRO 11.2.3</t>
  </si>
  <si>
    <t>Clientes residenciais das redes e serviços de alta velocidade em local fixo, por região (NUTS II), 2017-2021</t>
  </si>
  <si>
    <t>Clientes residenciais das redes e serviços de alta velocidade em local fixo</t>
  </si>
  <si>
    <t>QUADRO 11.2.4</t>
  </si>
  <si>
    <t>Assinantes do serviço de televisão através de subscrição, por região (NUTS III), 2017-2021</t>
  </si>
  <si>
    <t>Assinantes do serviço de televisão através de subscrição</t>
  </si>
  <si>
    <t>Alto Minho</t>
  </si>
  <si>
    <t>Cávado</t>
  </si>
  <si>
    <t>Ave</t>
  </si>
  <si>
    <t>Área Metropolitana do Porto</t>
  </si>
  <si>
    <t>Alto Tâmega</t>
  </si>
  <si>
    <t>Tâmega e Sousa</t>
  </si>
  <si>
    <t>Douro</t>
  </si>
  <si>
    <t>Terras de Trás-os-Montes</t>
  </si>
  <si>
    <t>Centro</t>
  </si>
  <si>
    <t>Oeste</t>
  </si>
  <si>
    <t>Região de Aveiro</t>
  </si>
  <si>
    <t>Região de Coimbra</t>
  </si>
  <si>
    <t>Região de Leiria</t>
  </si>
  <si>
    <t>Viseu Dão Lafões</t>
  </si>
  <si>
    <t>Beira Baixa</t>
  </si>
  <si>
    <t>Médio Tejo</t>
  </si>
  <si>
    <t>Beiras e Serra da Estrela</t>
  </si>
  <si>
    <t>Área Metropolitana de Lisboa</t>
  </si>
  <si>
    <t>Alentejo Litoral</t>
  </si>
  <si>
    <t>Baixo Alentejo</t>
  </si>
  <si>
    <t>Lezíria do Tejo</t>
  </si>
  <si>
    <t>Alto Alentejo</t>
  </si>
  <si>
    <t>Alentejo Central</t>
  </si>
  <si>
    <r>
      <rPr>
        <b/>
        <sz val="8"/>
        <color indexed="8"/>
        <rFont val="Arial Narrow"/>
        <family val="2"/>
      </rPr>
      <t>Nota</t>
    </r>
    <r>
      <rPr>
        <sz val="8"/>
        <color indexed="8"/>
        <rFont val="Arial Narrow"/>
        <family val="2"/>
      </rPr>
      <t xml:space="preserve">: Não se consideraram para efeitos de contabilização de assinantes e quotas, os serviços prestados ao abrigo do protocolo celebrado entre o Governo da República, os Governos Regionais, a ANACOM, a NOS Açores e a NOS Madeira e que visa garantir aos cidadãos dos arquipélagos o acesso gratuito aos canais generalistas de âmbito nacional bem como a gradual migração da tecnologia analógica para a digital. </t>
    </r>
  </si>
  <si>
    <t xml:space="preserve">           INE, I.P. -  Inquérito às telecomunicações</t>
  </si>
  <si>
    <t>Assinantes do serviço de televisão através de subscrição (N.º) por Localização geográfica (NUTS - 2013); Anual</t>
  </si>
  <si>
    <t>Q.11.2.5</t>
  </si>
  <si>
    <t>Assinantes do serviço de televisão através de subscrição por 100 alojamentos familiares clássicos, 2016-2021</t>
  </si>
  <si>
    <t>Período de referência dos dados</t>
  </si>
  <si>
    <t xml:space="preserve">Assinantes do serviço de televisão através de subscrição por 100 alojamentos familiares clássicos </t>
  </si>
  <si>
    <t>2018</t>
  </si>
  <si>
    <r>
      <rPr>
        <b/>
        <sz val="8"/>
        <rFont val="Arial Narrow"/>
        <family val="2"/>
      </rPr>
      <t>Nota:</t>
    </r>
    <r>
      <rPr>
        <sz val="8"/>
        <rFont val="Arial Narrow"/>
        <family val="2"/>
      </rPr>
      <t xml:space="preserve"> Serviço de televisão por subscrição - inclui os serviços de distribuição ou difusão do sinal televisão que não sejam free-to-air.</t>
    </r>
  </si>
  <si>
    <r>
      <t>Fonte:</t>
    </r>
    <r>
      <rPr>
        <sz val="8"/>
        <color indexed="8"/>
        <rFont val="Arial Narrow"/>
        <family val="2"/>
      </rPr>
      <t xml:space="preserve">   INE, I.P.- Inquérito às telecomunicações</t>
    </r>
  </si>
  <si>
    <t>Assinantes do serviço de televisão através de subscrição por 100 alojamentos familiares clássicos (%); Anual</t>
  </si>
  <si>
    <t>Q.11.2.6</t>
  </si>
  <si>
    <r>
      <t xml:space="preserve">Assinantes de pacotes de serviços </t>
    </r>
    <r>
      <rPr>
        <b/>
        <vertAlign val="superscript"/>
        <sz val="8"/>
        <color rgb="FFFFFFFF"/>
        <rFont val="Arial Narrow"/>
        <family val="2"/>
      </rPr>
      <t>1</t>
    </r>
    <r>
      <rPr>
        <b/>
        <sz val="8"/>
        <color indexed="59"/>
        <rFont val="Arial Narrow"/>
        <family val="2"/>
      </rPr>
      <t>, 2017 - 2021</t>
    </r>
  </si>
  <si>
    <t>Pacotes de serviços</t>
  </si>
  <si>
    <r>
      <t xml:space="preserve">2018 </t>
    </r>
    <r>
      <rPr>
        <b/>
        <vertAlign val="superscript"/>
        <sz val="8"/>
        <color rgb="FFFFFFFF"/>
        <rFont val="Arial Narrow"/>
        <family val="2"/>
      </rPr>
      <t>2</t>
    </r>
  </si>
  <si>
    <r>
      <t xml:space="preserve">Pacotes </t>
    </r>
    <r>
      <rPr>
        <i/>
        <sz val="8"/>
        <color indexed="8"/>
        <rFont val="Arial Narrow"/>
        <family val="2"/>
      </rPr>
      <t>Double Play</t>
    </r>
  </si>
  <si>
    <r>
      <t xml:space="preserve">Pacotes </t>
    </r>
    <r>
      <rPr>
        <i/>
        <sz val="8"/>
        <color indexed="8"/>
        <rFont val="Arial Narrow"/>
        <family val="2"/>
      </rPr>
      <t>Triple Play</t>
    </r>
  </si>
  <si>
    <r>
      <t>Pacotes Q</t>
    </r>
    <r>
      <rPr>
        <i/>
        <sz val="8"/>
        <color indexed="8"/>
        <rFont val="Arial Narrow"/>
        <family val="2"/>
      </rPr>
      <t>uadruple/Quintuple Play</t>
    </r>
  </si>
  <si>
    <r>
      <rPr>
        <vertAlign val="superscript"/>
        <sz val="8"/>
        <rFont val="Arial Narrow"/>
        <family val="2"/>
      </rPr>
      <t>1</t>
    </r>
    <r>
      <rPr>
        <sz val="8"/>
        <rFont val="Arial Narrow"/>
        <family val="2"/>
      </rPr>
      <t xml:space="preserve"> Consultar Nota Metodológica.</t>
    </r>
  </si>
  <si>
    <r>
      <rPr>
        <vertAlign val="superscript"/>
        <sz val="8"/>
        <color indexed="8"/>
        <rFont val="Arial Narrow"/>
        <family val="2"/>
      </rPr>
      <t xml:space="preserve">2 </t>
    </r>
    <r>
      <rPr>
        <sz val="8"/>
        <color indexed="8"/>
        <rFont val="Arial Narrow"/>
        <family val="2"/>
      </rPr>
      <t xml:space="preserve">A partir de 2018 a definição dos serviços que integram os pacotes foi alterada. A designada "Internet no telemóvel" que, até então, era classificada como banda larga móvel (BLM), passou a integrar os "serviços móveis - ofertas suportadas em telemóvel" - Vd. definições do Anexo 2 ao Regulamento n.º 255/2017, de 16 maio. </t>
    </r>
  </si>
  <si>
    <t>Q.11.2.7</t>
  </si>
  <si>
    <r>
      <t xml:space="preserve">Receitas de pacotes de serviços </t>
    </r>
    <r>
      <rPr>
        <b/>
        <vertAlign val="superscript"/>
        <sz val="8"/>
        <color rgb="FFFFFFFF"/>
        <rFont val="Arial Narrow"/>
        <family val="2"/>
      </rPr>
      <t>1</t>
    </r>
    <r>
      <rPr>
        <b/>
        <sz val="8"/>
        <color indexed="59"/>
        <rFont val="Arial Narrow"/>
        <family val="2"/>
      </rPr>
      <t>, 2017-2021</t>
    </r>
  </si>
  <si>
    <r>
      <t xml:space="preserve">2018 </t>
    </r>
    <r>
      <rPr>
        <b/>
        <vertAlign val="superscript"/>
        <sz val="8"/>
        <color rgb="FFFFFFFF"/>
        <rFont val="Arial Narrow"/>
        <family val="2"/>
      </rPr>
      <t>1</t>
    </r>
  </si>
  <si>
    <t>Pacotes Double Play</t>
  </si>
  <si>
    <t>Pacotes Triple Play</t>
  </si>
  <si>
    <t>Pacotes Quadruple/Quintuple Play</t>
  </si>
  <si>
    <r>
      <rPr>
        <vertAlign val="superscript"/>
        <sz val="8"/>
        <color indexed="8"/>
        <rFont val="Arial Narrow"/>
        <family val="2"/>
      </rPr>
      <t xml:space="preserve">2 </t>
    </r>
    <r>
      <rPr>
        <sz val="8"/>
        <color indexed="8"/>
        <rFont val="Arial Narrow"/>
        <family val="2"/>
      </rPr>
      <t>A partir de 2018, as receitas de serviços oferecidos em pacote excluem as receitas de consumos ou prestações adicionais não incluídas na assinatura, (por exemplo, aditivos para voz/dados/SMS, tráfego adicional não incluído na mensalidade, pacotes de canais e canais premium), as mensalidades de cartões móveis adicionais integrados em ofertas em pacote e as receitas individualizáveis associadas a distribuição/transmissão de serviços Over-the-Top (OTT), incluindo serviços audiovisuais a pedido, que são contabilizadas como receitas diretamente atribuíveis aos serviços em questão - Vd. definições do Anexo 2 ao Regulamento n.º 255/2017, de 16 maio.</t>
    </r>
  </si>
  <si>
    <t>Q.11.1.1 - Estações licenciadas, segundo o tipo de serviço de radiocomunicações, por região (NUTS III)</t>
  </si>
  <si>
    <t>Q.11.1.2 - Estações licenciadas, segundo o tipo de emissão, por região (NUTS II)</t>
  </si>
  <si>
    <t>Q.11.2.1 - Alojamentos cablados com HFC (Hybrid Fiber-Coaxial), por região (NUTS II), 2017-2021</t>
  </si>
  <si>
    <t>Q.11.2.2. - Alojamentos cablados com fibra ótica (Fiber To Home - FTTH), por região (NUTS II), 2017-2021</t>
  </si>
  <si>
    <t>Q.11.2.3 - Clientes residenciais das redes e serviços de alta velocidade em local fixo, por região (NUTS II), 2017-2021</t>
  </si>
  <si>
    <t>Q.11.2.4 - Assinantes do serviço de televisão através de subscrição, por região (NUTS III), 2017-2021</t>
  </si>
  <si>
    <t>Q.11.2.5 - Assinantes do serviço de televisão através de subscrição por 100 alojamentos familiares clássicos, 2016-2021</t>
  </si>
  <si>
    <t>Q.11.2.6 - Assinantes de pacotes de serviços, 2017 - 2021</t>
  </si>
  <si>
    <t>Q.11.2.7 - Receitas de pacotes de serviços, 2017-2021</t>
  </si>
  <si>
    <t>Conta Satélite da Cultura</t>
  </si>
  <si>
    <t>QUADRO 12.1.1 - A</t>
  </si>
  <si>
    <r>
      <t xml:space="preserve">Despesas da Administração Central, por subsector institucional, segundo o tipo de despesa </t>
    </r>
    <r>
      <rPr>
        <b/>
        <vertAlign val="superscript"/>
        <sz val="8"/>
        <color indexed="59"/>
        <rFont val="Arial"/>
        <family val="2"/>
      </rPr>
      <t>(1)</t>
    </r>
    <r>
      <rPr>
        <b/>
        <sz val="8"/>
        <color indexed="59"/>
        <rFont val="Arial"/>
        <family val="2"/>
      </rPr>
      <t>, 2020-2021</t>
    </r>
  </si>
  <si>
    <r>
      <t>Unidade: 10</t>
    </r>
    <r>
      <rPr>
        <vertAlign val="superscript"/>
        <sz val="8"/>
        <color indexed="8"/>
        <rFont val="Arial Narrow"/>
        <family val="2"/>
      </rPr>
      <t>3</t>
    </r>
    <r>
      <rPr>
        <sz val="8"/>
        <color indexed="8"/>
        <rFont val="Arial Narrow"/>
        <family val="2"/>
      </rPr>
      <t xml:space="preserve"> Euros</t>
    </r>
  </si>
  <si>
    <t>Sector institucional</t>
  </si>
  <si>
    <r>
      <t xml:space="preserve">2021 </t>
    </r>
    <r>
      <rPr>
        <b/>
        <vertAlign val="superscript"/>
        <sz val="8"/>
        <color indexed="59"/>
        <rFont val="Arial Narrow"/>
        <family val="2"/>
      </rPr>
      <t>(3)</t>
    </r>
  </si>
  <si>
    <t>Administração Central</t>
  </si>
  <si>
    <t>Estado (CGE)</t>
  </si>
  <si>
    <t>Serviços e Fundos Autónomos da</t>
  </si>
  <si>
    <t xml:space="preserve"> Instituições sem fim lucrativo da</t>
  </si>
  <si>
    <r>
      <t xml:space="preserve">Administração Central </t>
    </r>
    <r>
      <rPr>
        <b/>
        <vertAlign val="superscript"/>
        <sz val="8"/>
        <color indexed="59"/>
        <rFont val="Arial Narrow"/>
        <family val="2"/>
      </rPr>
      <t>(2)</t>
    </r>
  </si>
  <si>
    <t>Tipo de despesa</t>
  </si>
  <si>
    <t>Total de despesas correntes e de capital</t>
  </si>
  <si>
    <t xml:space="preserve">      Serviços recreativos, culturais e religiosos</t>
  </si>
  <si>
    <t xml:space="preserve">           dos quais em serviços culturais: </t>
  </si>
  <si>
    <t xml:space="preserve">      Despesas correntes</t>
  </si>
  <si>
    <t xml:space="preserve">         Total de remunerações</t>
  </si>
  <si>
    <t xml:space="preserve">           Remunerações dos serviços recreativos, culturais e religiosos</t>
  </si>
  <si>
    <t xml:space="preserve">             das quais em serviços culturais: </t>
  </si>
  <si>
    <t xml:space="preserve">         Outras despesas</t>
  </si>
  <si>
    <t xml:space="preserve">         Serviços recreativos, culturais e religiosos</t>
  </si>
  <si>
    <t xml:space="preserve">      Despesas de capital</t>
  </si>
  <si>
    <t>(1)  Não inclui os ativos e passivos financeiros.</t>
  </si>
  <si>
    <t>(2)  Incluí os dados das Entidades Públicas Empresariais não mercantis.</t>
  </si>
  <si>
    <t>(3)  Os dados do ano de 2021 são provisórios. À data da divulgação destes dados, não é possível discriminar os valores da Administração Central pelos subsetores para o ano referido.</t>
  </si>
  <si>
    <t xml:space="preserve">Nota: Os dados do Estado incluem os Serviços Centrais do Estado localizados nas Regiões Autónomas. </t>
  </si>
  <si>
    <t>Os dados dos Serviços e Fundos Autónomos (SFA) não incluem os SFA localizados nas Regiões Autónomas.</t>
  </si>
  <si>
    <r>
      <t>Fonte</t>
    </r>
    <r>
      <rPr>
        <sz val="8"/>
        <color indexed="8"/>
        <rFont val="Arial Narrow"/>
        <family val="2"/>
      </rPr>
      <t>: INE - Contas Nacionais</t>
    </r>
  </si>
  <si>
    <t>QUADRO 12.1.1 - B</t>
  </si>
  <si>
    <r>
      <t>Despesas da Administração Central, por subsector institucional, segundo o tipo de despesa,</t>
    </r>
    <r>
      <rPr>
        <b/>
        <vertAlign val="superscript"/>
        <sz val="10"/>
        <color indexed="59"/>
        <rFont val="Arial"/>
        <family val="2"/>
      </rPr>
      <t xml:space="preserve">(1) </t>
    </r>
    <r>
      <rPr>
        <b/>
        <sz val="8"/>
        <color indexed="59"/>
        <rFont val="Arial"/>
        <family val="2"/>
      </rPr>
      <t>2019</t>
    </r>
  </si>
  <si>
    <t>Unidade: 1000 euros</t>
  </si>
  <si>
    <t xml:space="preserve">                              Sector institucional</t>
  </si>
  <si>
    <t xml:space="preserve">      Tipo de despesa</t>
  </si>
  <si>
    <t>Estado</t>
  </si>
  <si>
    <r>
      <t xml:space="preserve">Serviços e Fundos Autónomos </t>
    </r>
    <r>
      <rPr>
        <b/>
        <vertAlign val="superscript"/>
        <sz val="10"/>
        <color indexed="59"/>
        <rFont val="Arial Narrow"/>
        <family val="2"/>
      </rPr>
      <t>(2)</t>
    </r>
  </si>
  <si>
    <t xml:space="preserve"> Instituições sem fim lucrativo </t>
  </si>
  <si>
    <t xml:space="preserve">      Total de despesas correntes e de capital</t>
  </si>
  <si>
    <t xml:space="preserve">                  dos quais em serviços culturais: </t>
  </si>
  <si>
    <t xml:space="preserve">                  das quais em serviços culturais: </t>
  </si>
  <si>
    <t>Nota: Os dados do Estado incluem os Serviços Centrais do Estado localizados nas Regiões Autónomas. Os dados dos Serviços e Fundos Autónomos (SFA) não incluem os SFA localizados nas Regiões Autónomas.</t>
  </si>
  <si>
    <t>A informação é consistente com as Contas Nacionais Portuguesas na base de 2016.</t>
  </si>
  <si>
    <r>
      <t>Fonte</t>
    </r>
    <r>
      <rPr>
        <sz val="8"/>
        <color indexed="8"/>
        <rFont val="Arial Narrow"/>
        <family val="2"/>
      </rPr>
      <t>: INE, I.P. - Contas Nacionais</t>
    </r>
  </si>
  <si>
    <t>QUADRO 12.2.1</t>
  </si>
  <si>
    <t>Total das despesas das Câmaras Municipais e nas atividades culturais e criativas, por região (NUTS II), 
segundo o tipo de despesa</t>
  </si>
  <si>
    <t xml:space="preserve">              Unidade: 1000 euros</t>
  </si>
  <si>
    <t xml:space="preserve"> Tipo de despesa</t>
  </si>
  <si>
    <t>Despesas Totais</t>
  </si>
  <si>
    <t>Despesas Correntes</t>
  </si>
  <si>
    <t>Totais</t>
  </si>
  <si>
    <t>Em atividades culturais e criativas</t>
  </si>
  <si>
    <t>Total das despesas das Câmaras Municipais nas atividades culturais e criativas, por região (NUTS II), 
segundo o tipo de despesa (continuação)</t>
  </si>
  <si>
    <t>Despesas de Capital</t>
  </si>
  <si>
    <t>Despesas com pessoal</t>
  </si>
  <si>
    <r>
      <rPr>
        <b/>
        <sz val="8"/>
        <color rgb="FF000000"/>
        <rFont val="Arial Narrow"/>
        <family val="2"/>
      </rPr>
      <t>Nota</t>
    </r>
    <r>
      <rPr>
        <sz val="8"/>
        <color indexed="8"/>
        <rFont val="Arial Narrow"/>
        <family val="2"/>
      </rPr>
      <t>: Por razões de arredondamento a milhares de euros, os totais podem não ser iguais às somas dos parciais.</t>
    </r>
  </si>
  <si>
    <r>
      <t>Fonte</t>
    </r>
    <r>
      <rPr>
        <sz val="8"/>
        <color indexed="8"/>
        <rFont val="Arial Narrow"/>
        <family val="2"/>
      </rPr>
      <t>: INE, I.P. - Inquérito ao Financiamento das Atividades Culturais, Criativas e Desportivas pelas Câmaras Municipais</t>
    </r>
  </si>
  <si>
    <t>Despesas em atividades culturais e criativas (€) dos municípios por Localização geográfica (NUTS - 2013) e Tipo de despesa; Anual</t>
  </si>
  <si>
    <t>QUADRO 12.2.2</t>
  </si>
  <si>
    <t>Síntese das despesas das Câmaras Municipais, segundo o tipo de despesa, por domínios das atividades culturais e criativas</t>
  </si>
  <si>
    <t>Despesas correntes</t>
  </si>
  <si>
    <t>Despesas de capital</t>
  </si>
  <si>
    <t>Outras despesas</t>
  </si>
  <si>
    <t>Domínios</t>
  </si>
  <si>
    <t xml:space="preserve">  Património cultural</t>
  </si>
  <si>
    <t xml:space="preserve">  Bibliotecas e arquivos</t>
  </si>
  <si>
    <t xml:space="preserve">  Livros e publicações </t>
  </si>
  <si>
    <t xml:space="preserve">  Artes visuais</t>
  </si>
  <si>
    <t xml:space="preserve">  Artes do espetáculo</t>
  </si>
  <si>
    <t xml:space="preserve">  Audiovisual e multimédia</t>
  </si>
  <si>
    <t xml:space="preserve">  Arquitetura</t>
  </si>
  <si>
    <t xml:space="preserve">  Publicidade </t>
  </si>
  <si>
    <t xml:space="preserve">  Artesanato</t>
  </si>
  <si>
    <t xml:space="preserve">  Atividades interdisciplinares</t>
  </si>
  <si>
    <t>Despesas em património cultural (€) dos municípios por Localização geográfica (NUTS - 2013), Tipo de despesa e Domínio cultural (património); Anual</t>
  </si>
  <si>
    <t>Despesas em bibliotecas e arquivos (€) dos municípios por Localização geográfica (NUTS - 2013), Tipo de despesa e Domínio cultural (bibliotecas e arquivos); Anual</t>
  </si>
  <si>
    <t>Despesas em livros e publicações periódicas (€) dos municípios por Localização geográfica (NUTS - 2013), Tipo de despesa e Domínio cultural (livros e publicações); Anual</t>
  </si>
  <si>
    <t>Despesas em artes visuais (€) dos municípios por Localização geográfica (NUTS - 2013), Tipo de despesa e Domínio cultural (artes visuais); Anu</t>
  </si>
  <si>
    <t>Despesas em artes do espetáculo (€) dos municípios por Localização geográfica (NUTS - 2013), Tipo de despesa e Domínio cultural (artes de espetáculo); Anual</t>
  </si>
  <si>
    <t>Despesas em audiovisual e multimédia (€) dos municípios por Localização geográfica (NUTS - 2013), Tipo de despesa e Domínio cultural (audiovisual e multimédia); Anu</t>
  </si>
  <si>
    <t>Despesas em arquitetura (€) dos municípios por Localização geográfica (NUTS - 2013), Tipo de despesa e Domínio cultural (arquitetura); Anual</t>
  </si>
  <si>
    <t>Despesas em atividades interdisciplinares (€) dos municípios por Localização geográfica (NUTS - 2013), Tipo de despesa e Domínio cultural (atividades interdisciplinares); Anual</t>
  </si>
  <si>
    <t>Despesas em publicidade (€) dos municípios por Localização geográfica (NUTS - 2013), Tipo de despesa e Domínio cultural (publicidade); Anual</t>
  </si>
  <si>
    <t>Despesas em artesanato (€) dos municípios por Localização geográfica (NUTS - 2013), Tipo de despesa e Domínio cultural (artesanato); Anual</t>
  </si>
  <si>
    <t>QUADRO 12.2.3</t>
  </si>
  <si>
    <t xml:space="preserve"> Património Cultural - despesas segundo o tipo, por subdomínios e região (NUTS II)</t>
  </si>
  <si>
    <t xml:space="preserve">Âmbito geográfico </t>
  </si>
  <si>
    <t xml:space="preserve">  Museus</t>
  </si>
  <si>
    <t xml:space="preserve">  Monumentos, centros históricos, sítios protegidos</t>
  </si>
  <si>
    <t xml:space="preserve">  Sítios arqueológicos</t>
  </si>
  <si>
    <t xml:space="preserve">  Património imaterial</t>
  </si>
  <si>
    <t xml:space="preserve">  Outras atividades não especificadas</t>
  </si>
  <si>
    <t>ₔ</t>
  </si>
  <si>
    <t xml:space="preserve"> Património Cultural - despesas segundo o tipo, por subdomínios e região (NUTS II) - continuação</t>
  </si>
  <si>
    <t xml:space="preserve">Região Autónoma da Madeira </t>
  </si>
  <si>
    <t>QUADRO 12.2.4</t>
  </si>
  <si>
    <t>Bibliotecas e Arquivos - despesas segundo o tipo, por subdomínios e região (NUTS II)</t>
  </si>
  <si>
    <t xml:space="preserve">  Bibliotecas</t>
  </si>
  <si>
    <t xml:space="preserve">  Arquivos</t>
  </si>
  <si>
    <t>QUADRO 12.2.5</t>
  </si>
  <si>
    <t>Livros e Publicações - despesas segundo o tipo, por subdomínios e região (NUTS II)</t>
  </si>
  <si>
    <t xml:space="preserve">Livros </t>
  </si>
  <si>
    <t xml:space="preserve">Jornais, revistas e outras publicações periódicas </t>
  </si>
  <si>
    <t>Outras atividades não especificadas</t>
  </si>
  <si>
    <t>QUADRO 12.2.6</t>
  </si>
  <si>
    <t>Artes Visuais - despesas segundo o tipo, por subdomínios e região (NUTS II)</t>
  </si>
  <si>
    <t xml:space="preserve">  Artes plásticas (pintura, escultura, outras)</t>
  </si>
  <si>
    <t xml:space="preserve">  Fotografia</t>
  </si>
  <si>
    <t xml:space="preserve">  Design</t>
  </si>
  <si>
    <r>
      <t>Artes Visuais - despesas segundo o tipo, por subdomínios e região (NUTS II) -</t>
    </r>
    <r>
      <rPr>
        <b/>
        <i/>
        <sz val="8"/>
        <color indexed="59"/>
        <rFont val="Arial"/>
        <family val="2"/>
      </rPr>
      <t xml:space="preserve"> </t>
    </r>
    <r>
      <rPr>
        <b/>
        <sz val="8"/>
        <color indexed="59"/>
        <rFont val="Arial"/>
        <family val="2"/>
      </rPr>
      <t>continuação</t>
    </r>
  </si>
  <si>
    <t>Despesas em artes visuais (€) dos municípios por Localização geográfica (NUTS - 2013), Tipo de despesa e Domínio cultural (artes visuais); Anual</t>
  </si>
  <si>
    <t>QUADRO 12.2.7</t>
  </si>
  <si>
    <t xml:space="preserve">Artes do Espetáculo - despesas segundo o tipo, por subdomínios e região (NUTS II) </t>
  </si>
  <si>
    <t xml:space="preserve">  Música </t>
  </si>
  <si>
    <t xml:space="preserve">  Dança</t>
  </si>
  <si>
    <t xml:space="preserve">  Teatro</t>
  </si>
  <si>
    <t xml:space="preserve">  Multidisciplinares</t>
  </si>
  <si>
    <t xml:space="preserve">  Ensino das artes do espetáculo</t>
  </si>
  <si>
    <t xml:space="preserve">  Recintos de espetáculos (construção e manutenção)</t>
  </si>
  <si>
    <t>Artes do Espetáculo - despesas segundo o tipo, por subdomínios e região (NUTS II)  - continuação</t>
  </si>
  <si>
    <t>QUADRO 12.2.8</t>
  </si>
  <si>
    <t>Audiovisual e Multimédia - despesas segundo o tipo, por subdomínios e região (NUTS II)</t>
  </si>
  <si>
    <t xml:space="preserve">  Cinema </t>
  </si>
  <si>
    <t xml:space="preserve">  Rádio e televisão</t>
  </si>
  <si>
    <t xml:space="preserve">  Serviços de multimédia</t>
  </si>
  <si>
    <t>Audiovisual e Multimédia - despesas segundo o tipo, por subdomínios e região (NUTS II)-  continuação</t>
  </si>
  <si>
    <t>Despesas em audiovisual e multimédia (€) dos municípios por Localização geográfica (NUTS - 2013), Tipo de despesa e Domínio cultural (audiovisual e multimédia); Anual</t>
  </si>
  <si>
    <t>QUADRO 12.2.9</t>
  </si>
  <si>
    <t>Arquitetura - despesas segundo o tipo, por subdomínios e região (NUTS II)</t>
  </si>
  <si>
    <t xml:space="preserve">  Arquitetura (estudos e consultoria)</t>
  </si>
  <si>
    <t>QUADRO 12.2.10</t>
  </si>
  <si>
    <t>Publicidade - despesas segundo o tipo, por subdomínios e região (NUTS II)</t>
  </si>
  <si>
    <t xml:space="preserve">  Publicidade (estudos e consultoria)</t>
  </si>
  <si>
    <t>QUADRO 12.2.11</t>
  </si>
  <si>
    <t xml:space="preserve"> Artesanato - despesas segundo o tipo, por subdomínios e região (NUTS II)</t>
  </si>
  <si>
    <t>QUADRO 12.2.12</t>
  </si>
  <si>
    <t xml:space="preserve"> Atividades interdisciplinares - despesas segundo o tipo, por subdomínios e região (NUTS II)</t>
  </si>
  <si>
    <t xml:space="preserve">  Apoio a entidades culturais e criativas </t>
  </si>
  <si>
    <t xml:space="preserve">  Administração geral</t>
  </si>
  <si>
    <t>Q.12.1.1 - Despesas da Administração Central, por subsector institucional, segundo o tipo de despesa, 2019</t>
  </si>
  <si>
    <t>Q.12.1.1 - Despesas da Administração Central, por subsector institucional, segundo o tipo de despesa, 2020-2021</t>
  </si>
  <si>
    <t>Q.12.2.1 - Total das despesas das Câmaras Municipais e nas atividades culturais e criativas, por região (NUTS II), segundo o tipo de despesa</t>
  </si>
  <si>
    <t>Q.12.2.1 - Total das despesas das Câmaras Municipais nas atividades culturais e criativas, por região (NUTS II), segundo o tipo de despesa (continuação)</t>
  </si>
  <si>
    <t>Q.12.2.2 -Síntese das despesas das Câmaras Municipais, segundo o tipo de despesa, por domínios das atividades culturais e criativas</t>
  </si>
  <si>
    <t>Q.12.2.3 - Património Cultural - despesas segundo o tipo, por subdomínios e região (NUTS II)</t>
  </si>
  <si>
    <t>Q.12.2.3 - Património Cultural - despesas segundo o tipo, por subdomínios e região (NUTS II) - continuação</t>
  </si>
  <si>
    <t>Q.12.2.4 - Bibliotecas e Arquivos - despesas segundo o tipo, por subdomínios e região (NUTS II)</t>
  </si>
  <si>
    <t>Q.12.2.5 - Livros e Publicações - despesas segundo o tipo, por subdomínios e região (NUTS II)</t>
  </si>
  <si>
    <t>Q.12.2.6 - Artes Visuais - despesas segundo o tipo, por subdomínios e região (NUTS II)</t>
  </si>
  <si>
    <t>Q.12.2.6 - Artes Visuais - despesas segundo o tipo, por subdomínios e região (NUTS II) - continuação</t>
  </si>
  <si>
    <t xml:space="preserve">Q.12.2.7 - Artes do Espetáculo - despesas segundo o tipo, por subdomínios e região (NUTS II) </t>
  </si>
  <si>
    <t>Q.12.2.7 - Artes do Espetáculo - despesas segundo o tipo, por subdomínios e região (NUTS II)  - continuação</t>
  </si>
  <si>
    <t>Q.12.2.8 - Audiovisual e Multimédia - despesas segundo o tipo, por subdomínios e região (NUTS II)</t>
  </si>
  <si>
    <t>Q.12.2.8 - Audiovisual e Multimédia - despesas segundo o tipo, por subdomínios e região (NUTS II)-  continuação</t>
  </si>
  <si>
    <t>Q.12.2.9 - Arquitetura - despesas segundo o tipo, por subdomínios e região (NUTS II)</t>
  </si>
  <si>
    <t>Q.12.2.10 - Publicidade - despesas segundo o tipo, por subdomínios e região (NUTS II)</t>
  </si>
  <si>
    <t>Q.12.2.11 - Artesanato - despesas segundo o tipo, por subdomínios e região (NUTS II)</t>
  </si>
  <si>
    <t>Q.12.2.12 - Atividades interdisciplinares - despesas segundo o tipo, por subdomínios e região (NUTS II)</t>
  </si>
  <si>
    <t>Principais resultados (2018-2020)</t>
  </si>
  <si>
    <t>Variação (%)</t>
  </si>
  <si>
    <t>Peso (%) na economia nacional</t>
  </si>
  <si>
    <r>
      <t>10</t>
    </r>
    <r>
      <rPr>
        <b/>
        <vertAlign val="superscript"/>
        <sz val="8"/>
        <color rgb="FFFFFFFF"/>
        <rFont val="Arial Narrow"/>
        <family val="2"/>
      </rPr>
      <t>6</t>
    </r>
    <r>
      <rPr>
        <b/>
        <sz val="8"/>
        <color indexed="9"/>
        <rFont val="Arial Narrow"/>
        <family val="2"/>
      </rPr>
      <t xml:space="preserve"> euros</t>
    </r>
  </si>
  <si>
    <t>18/19</t>
  </si>
  <si>
    <t>19/20</t>
  </si>
  <si>
    <t>Cultura</t>
  </si>
  <si>
    <t>Economia nacional</t>
  </si>
  <si>
    <t>Consumo das famílias</t>
  </si>
  <si>
    <t>Exportações</t>
  </si>
  <si>
    <t>Importações</t>
  </si>
  <si>
    <t>Saldo externo</t>
  </si>
  <si>
    <t>//</t>
  </si>
  <si>
    <t>Nota: os dados de 2019 e 2020 são estimativas, com base nos dados de 2018.</t>
  </si>
  <si>
    <t>Fonte: INE - Conta Satélite da Cultura (CSC 2018-2020)</t>
  </si>
  <si>
    <t>Principais resultados (2018)</t>
  </si>
  <si>
    <t>Unidade</t>
  </si>
  <si>
    <t>CSC</t>
  </si>
  <si>
    <t>Economia
nacional</t>
  </si>
  <si>
    <r>
      <t>10</t>
    </r>
    <r>
      <rPr>
        <vertAlign val="superscript"/>
        <sz val="8"/>
        <rFont val="Arial Narrow"/>
        <family val="2"/>
      </rPr>
      <t>6</t>
    </r>
    <r>
      <rPr>
        <sz val="8"/>
        <rFont val="Arial Narrow"/>
        <family val="2"/>
      </rPr>
      <t xml:space="preserve"> euros</t>
    </r>
  </si>
  <si>
    <t>Emprego</t>
  </si>
  <si>
    <t>ETC</t>
  </si>
  <si>
    <t>VAB/ Emprego (ETC)</t>
  </si>
  <si>
    <r>
      <t>10</t>
    </r>
    <r>
      <rPr>
        <vertAlign val="superscript"/>
        <sz val="8"/>
        <rFont val="Arial Narrow"/>
        <family val="2"/>
      </rPr>
      <t>3</t>
    </r>
    <r>
      <rPr>
        <sz val="8"/>
        <rFont val="Arial Narrow"/>
        <family val="2"/>
      </rPr>
      <t xml:space="preserve"> euros</t>
    </r>
  </si>
  <si>
    <t>Remunerações</t>
  </si>
  <si>
    <t>Emprego remunerado</t>
  </si>
  <si>
    <t>Remunerações médias</t>
  </si>
  <si>
    <t>Remunerações / VAB</t>
  </si>
  <si>
    <t>Outros impostos sobre a produção</t>
  </si>
  <si>
    <t>Outros subsídios à produção</t>
  </si>
  <si>
    <t>Excedente de exploração bruto (EEB)</t>
  </si>
  <si>
    <t>Consumo das administrações públicas</t>
  </si>
  <si>
    <t>Consumo das instituições sem fim lucrativo ao serviço das famílias</t>
  </si>
  <si>
    <t>FBCF</t>
  </si>
  <si>
    <t>ETC - Equivalente a Tempo Completo</t>
  </si>
  <si>
    <t>UAE</t>
  </si>
  <si>
    <t xml:space="preserve">Emprego total </t>
  </si>
  <si>
    <r>
      <t>10</t>
    </r>
    <r>
      <rPr>
        <b/>
        <vertAlign val="superscript"/>
        <sz val="8"/>
        <color theme="0"/>
        <rFont val="Arial Narrow"/>
        <family val="2"/>
      </rPr>
      <t>6</t>
    </r>
    <r>
      <rPr>
        <b/>
        <sz val="8"/>
        <color theme="0"/>
        <rFont val="Arial Narrow"/>
        <family val="2"/>
      </rPr>
      <t xml:space="preserve"> Euros</t>
    </r>
  </si>
  <si>
    <t>Património cultural</t>
  </si>
  <si>
    <t>Arquivos</t>
  </si>
  <si>
    <t>Bibliotecas</t>
  </si>
  <si>
    <t>Livros e publicações</t>
  </si>
  <si>
    <t>Artes visuais</t>
  </si>
  <si>
    <t>Artes do espetáculo</t>
  </si>
  <si>
    <t>Audiovisual e multimédia</t>
  </si>
  <si>
    <t>Arquitetura</t>
  </si>
  <si>
    <t>Interdisciplinar</t>
  </si>
  <si>
    <t>UAE - Unidades de Atividade Económica</t>
  </si>
  <si>
    <t xml:space="preserve">Emprego
total </t>
  </si>
  <si>
    <t>Criação</t>
  </si>
  <si>
    <t>Produção / Divulgação</t>
  </si>
  <si>
    <t>Difusão /  Marketing</t>
  </si>
  <si>
    <t>Preservação / Conservação</t>
  </si>
  <si>
    <t>Educação</t>
  </si>
  <si>
    <t>Gestão / Regulação</t>
  </si>
  <si>
    <t>Despesas da Administração Central</t>
  </si>
  <si>
    <t>Despesas das Câmaras Municipais</t>
  </si>
  <si>
    <t>VAB, consumo das famílias, exportações, importações e saldo externo da Conta Satélite da Cultura (CSC), 2018
e estimativa para 2019 e 2020</t>
  </si>
  <si>
    <t>Q.13.1 - VAB, consumo das famílias, exportações, importações e saldo externo da Conta Satélite da Cultura (CSC), 2018</t>
  </si>
  <si>
    <t>Principais agregados macroeconómicos da Conta Satélite da Cultura (CSC), 2018</t>
  </si>
  <si>
    <t>Q.13.2 - Principais agregados macroeconómicos da Conta Satélite da Cultura (CSC), 2018</t>
  </si>
  <si>
    <t>Unidades de atividade económica (UAE), VAB, remunerações e emprego total  da Conta Satélite da Cultura (CSC), por domínio, 2018</t>
  </si>
  <si>
    <t>Q.13.3 - Unidades de atividade económica (UAE), VAB, remunerações e emprego total  da Conta Satélite da Cultura (CSC), por domínio, 2018</t>
  </si>
  <si>
    <t>Unidades de atividade económica (UAE), VAB, remunerações e emprego total da Conta Satélite da Cultura (CSC), por função, 2018</t>
  </si>
  <si>
    <t>Q.13.4 - Unidades de atividade económica (UAE), VAB, remunerações e emprego total da Conta Satélite da Cultura (CSC), por função, 2018</t>
  </si>
  <si>
    <t>Quadro Resumo - Dados Gerais</t>
  </si>
  <si>
    <t>1.1. ENSINO CULTURAL</t>
  </si>
  <si>
    <t>1.1.1. Alunos inscritos no ensino superior por áreas de estudo</t>
  </si>
  <si>
    <t>1. Artes</t>
  </si>
  <si>
    <t xml:space="preserve">     11. Belas-artes</t>
  </si>
  <si>
    <r>
      <t xml:space="preserve">     12. Música e artes do espetáculo</t>
    </r>
    <r>
      <rPr>
        <sz val="8"/>
        <color indexed="8"/>
        <rFont val="Arial Narrow"/>
        <family val="2"/>
      </rPr>
      <t xml:space="preserve"> (1)</t>
    </r>
  </si>
  <si>
    <t xml:space="preserve">         Cursos, dos quais:</t>
  </si>
  <si>
    <t xml:space="preserve">          121. Animação cultural</t>
  </si>
  <si>
    <t xml:space="preserve">          122. Dança</t>
  </si>
  <si>
    <t xml:space="preserve">          123. Estudos artísticos</t>
  </si>
  <si>
    <t xml:space="preserve">          124. Música </t>
  </si>
  <si>
    <t xml:space="preserve">          125. Teatro</t>
  </si>
  <si>
    <t xml:space="preserve">          126. Outros</t>
  </si>
  <si>
    <t xml:space="preserve">     13. Técnicas audiovisuais e produção dos media</t>
  </si>
  <si>
    <t xml:space="preserve">     14. Design de moda, de interiores e industrial</t>
  </si>
  <si>
    <t xml:space="preserve">     15. Artesanato</t>
  </si>
  <si>
    <t xml:space="preserve">     16. Outros</t>
  </si>
  <si>
    <t>2. História e arqueologia</t>
  </si>
  <si>
    <t xml:space="preserve">3. Jornalismo e informação </t>
  </si>
  <si>
    <t>4. Arquitetura e urbanismo</t>
  </si>
  <si>
    <t>Em percentagem do total de inscritos</t>
  </si>
  <si>
    <t>1.1.2. Alunos diplomados no ensino superior por área de estudo</t>
  </si>
  <si>
    <t>9 381</t>
  </si>
  <si>
    <t>1 623</t>
  </si>
  <si>
    <t>Em percentagem do total de diplomados</t>
  </si>
  <si>
    <t>(1) A desagregação inclui em cada uma das categorias todos os cursos relacionados com estas. Da categoria "Outros" constam cursos que poderiam ser incluidos em mais do que uma categoria ou cursos que não correspondem a nenhuma das categorias acima designadas.</t>
  </si>
  <si>
    <r>
      <rPr>
        <b/>
        <sz val="8"/>
        <rFont val="Arial Narrow"/>
        <family val="2"/>
      </rPr>
      <t>Fonte:</t>
    </r>
    <r>
      <rPr>
        <sz val="8"/>
        <rFont val="Arial Narrow"/>
        <family val="2"/>
      </rPr>
      <t xml:space="preserve"> Ministério da Educação e Ministério da Ciência, Tecnologia e Ensino Superior - Direção-Geral de Estatísticas da Educação e Ciência.</t>
    </r>
  </si>
  <si>
    <t>1.2. EMPREGO CULTURAL</t>
  </si>
  <si>
    <t>Por sexo</t>
  </si>
  <si>
    <r>
      <t xml:space="preserve">8,1 </t>
    </r>
    <r>
      <rPr>
        <b/>
        <sz val="8"/>
        <rFont val="Arial Narrow"/>
        <family val="2"/>
      </rPr>
      <t>§</t>
    </r>
  </si>
  <si>
    <r>
      <t xml:space="preserve">7,5 </t>
    </r>
    <r>
      <rPr>
        <b/>
        <sz val="8"/>
        <rFont val="Arial Narrow"/>
        <family val="2"/>
      </rPr>
      <t>§</t>
    </r>
  </si>
  <si>
    <t xml:space="preserve">   Até ao 3.º ciclo</t>
  </si>
  <si>
    <t xml:space="preserve">   Secundário </t>
  </si>
  <si>
    <t>Em percentagem do emprego total</t>
  </si>
  <si>
    <t xml:space="preserve">Nota: Para as estimativas da nova série do emprego cultural (série 2021) consideram-se as atividades económicas a 3 dígitos da CAE-Rev.3 (como na série anterior), mas a profissão passou a ser considerada a 4 dígitos da CPP-2010, deixando assim de ser possível a comparação direta com as estimativas da série anterior. </t>
  </si>
  <si>
    <t>Fonte: INE, I.P., Inquérito ao Emprego</t>
  </si>
  <si>
    <t>1.3. ÍNDICE DE PREÇOS NO CONSUMIDOR</t>
  </si>
  <si>
    <t>Índice de preços no consumidor de bens e serviços culturais</t>
  </si>
  <si>
    <t>2012 = 100</t>
  </si>
  <si>
    <t>Bens e serviços culturais (Rc)</t>
  </si>
  <si>
    <t xml:space="preserve">  Dos quais:</t>
  </si>
  <si>
    <t xml:space="preserve">    Instrumentos musicais</t>
  </si>
  <si>
    <t xml:space="preserve">    Cinema, teatro e concertos</t>
  </si>
  <si>
    <t xml:space="preserve">    Museus, bibliotecas e jardins zoológicos</t>
  </si>
  <si>
    <t xml:space="preserve">    Jornais</t>
  </si>
  <si>
    <t xml:space="preserve">    Revistas e periódicos</t>
  </si>
  <si>
    <t>Os valores da série  dos Bens e Servilos Culturais foram atualizados de acordo com a nova metodologia de 2018.</t>
  </si>
  <si>
    <r>
      <rPr>
        <b/>
        <sz val="8"/>
        <color indexed="8"/>
        <rFont val="Arial Narrow"/>
        <family val="2"/>
      </rPr>
      <t>Fonte</t>
    </r>
    <r>
      <rPr>
        <sz val="8"/>
        <color indexed="8"/>
        <rFont val="Arial Narrow"/>
        <family val="2"/>
      </rPr>
      <t>: INE, I.P., Índice de Preços no Consumidor</t>
    </r>
  </si>
  <si>
    <t>1.4. PROPRIEDADE INTELECTUAL</t>
  </si>
  <si>
    <t>Número de processos de registo de obras literárias, artísticas e científicas na IGAC</t>
  </si>
  <si>
    <t>Royalties (fornecimentos e serviços externos) - total das empresas do sector não financeiro</t>
  </si>
  <si>
    <t>1000 euros</t>
  </si>
  <si>
    <t xml:space="preserve">  Das quais: empresas culturais e criativas</t>
  </si>
  <si>
    <t>Royalties (rendimentos suplementares) - total das empresas do sector não financeiro</t>
  </si>
  <si>
    <r>
      <rPr>
        <b/>
        <sz val="8"/>
        <color rgb="FF000000"/>
        <rFont val="Arial Narrow"/>
        <family val="2"/>
      </rPr>
      <t>Fonte</t>
    </r>
    <r>
      <rPr>
        <sz val="8"/>
        <color indexed="8"/>
        <rFont val="Arial Narrow"/>
        <family val="2"/>
      </rPr>
      <t>: IGAC - Inspeção-Geral das Atividades Culturais (Número de processos de registo de obras literárias, artísticas e científicas).</t>
    </r>
  </si>
  <si>
    <r>
      <rPr>
        <b/>
        <sz val="8"/>
        <color indexed="8"/>
        <rFont val="Arial Narrow"/>
        <family val="2"/>
      </rPr>
      <t>Fonte</t>
    </r>
    <r>
      <rPr>
        <sz val="8"/>
        <color indexed="8"/>
        <rFont val="Arial Narrow"/>
        <family val="2"/>
      </rPr>
      <t>: INE, I.P., Sistema de Contas Integradas das Empresas (Royalties).</t>
    </r>
  </si>
  <si>
    <t xml:space="preserve">1.5. EMPRESAS DAS ATIVIDADES CULTURAIS E CRIATIVAS </t>
  </si>
  <si>
    <t>1.5.1. Empresas com atividade económica principal</t>
  </si>
  <si>
    <t>Po</t>
  </si>
  <si>
    <r>
      <t xml:space="preserve">Em percentagem do total do setor empresarial não financeiro </t>
    </r>
    <r>
      <rPr>
        <i/>
        <sz val="8"/>
        <color indexed="8"/>
        <rFont val="Arial Narrow"/>
        <family val="2"/>
      </rPr>
      <t>(Rv)</t>
    </r>
  </si>
  <si>
    <t>1.5.2. Remunerações do pessoal ao serviço</t>
  </si>
  <si>
    <t>Em percentagem no total do sector empresarial não financeiro</t>
  </si>
  <si>
    <t xml:space="preserve">1.5.3. Volume de negócios das empresas </t>
  </si>
  <si>
    <t xml:space="preserve">1.5.4. Valor acrescentado bruto das empresas </t>
  </si>
  <si>
    <t>1.5.5. Produtividade aparente do trabalho</t>
  </si>
  <si>
    <t>Total do sector empresarial não financeiro</t>
  </si>
  <si>
    <t>Nota: Os dados de 2021 são provisórios (Versão de 26-10-2022).</t>
  </si>
  <si>
    <r>
      <rPr>
        <b/>
        <sz val="8"/>
        <color indexed="8"/>
        <rFont val="Arial Narrow"/>
        <family val="2"/>
      </rPr>
      <t>Fonte</t>
    </r>
    <r>
      <rPr>
        <sz val="8"/>
        <color indexed="8"/>
        <rFont val="Arial Narrow"/>
        <family val="2"/>
      </rPr>
      <t>: INE, I.P., Sistema de Contas Integradas das Empresas</t>
    </r>
  </si>
  <si>
    <t>1.6. Remuneração bruta mensal média por trabalhador nas atividades do sector cultural e criativo</t>
  </si>
  <si>
    <t>Nota: Inclui as seguintes classes de atividades da CAE Rev.3: 1811, 1812, 1813, 1814, 1820,3212, 3220, 4761, 4762, 4763, 5811, 5813, 5814, 5821, 5911, 5912, 5913, 5914, 5920, 6010, 6020, 6391, 7111, 7311, 7410, 7420, 7430, 7722, 8552, 9001, 9002, 9003, 9004, 9101,9102, 9103.</t>
  </si>
  <si>
    <t>Total de remunerações recebidas no ano (incluindo os subsídios de férias e de natal) dividido pelo número de meses trabalhados. (Um ano completo de trabalho determina a divisão do total de remunerações recebidas no ano por 12).</t>
  </si>
  <si>
    <r>
      <rPr>
        <b/>
        <sz val="8"/>
        <color rgb="FF000000"/>
        <rFont val="Arial Narrow"/>
        <family val="2"/>
      </rPr>
      <t>Fonte:</t>
    </r>
    <r>
      <rPr>
        <sz val="8"/>
        <color indexed="8"/>
        <rFont val="Arial Narrow"/>
        <family val="2"/>
      </rPr>
      <t xml:space="preserve"> Cálculos do Instituto Nacional de Estatística (INE) com base na Declaração Mensal de Remunerações da Segurança Social e na Relação Contributiva da Caixa Geral de Aposentações.</t>
    </r>
  </si>
  <si>
    <t>Quadro Resumo - Dados Gerais (continuação)</t>
  </si>
  <si>
    <t>1.7. COMÉRCIO INTERNACIONAL DE BENS CULTURAIS</t>
  </si>
  <si>
    <t xml:space="preserve">1.7.1. Exportações de bens </t>
  </si>
  <si>
    <t>PATRIMÓNIO CULTURAL</t>
  </si>
  <si>
    <t xml:space="preserve">Antiguidades </t>
  </si>
  <si>
    <t>LIVROS E MATERIAIS IMPRESSOS</t>
  </si>
  <si>
    <t>Jornais e Periódicos</t>
  </si>
  <si>
    <t>Mapas e Gráficos Hidrográficos ou similares</t>
  </si>
  <si>
    <t>ARTES VISUAIS</t>
  </si>
  <si>
    <t>Objectos de arte (Pinturas, Gravuras, Esculturas, Desenhos)</t>
  </si>
  <si>
    <t>ARTESANATO</t>
  </si>
  <si>
    <t>Artesanato (Fabrico manual e artigos ornamentais)</t>
  </si>
  <si>
    <t>Artigos de Joalharia (Metais e predras preciosas e semi-preciosas)</t>
  </si>
  <si>
    <t>ARTES PERFORMATIVAS</t>
  </si>
  <si>
    <t>Instrumentos Musicais( Partes de acessórios)</t>
  </si>
  <si>
    <t>AUDIOVISUAL E MULTIMÉDIA</t>
  </si>
  <si>
    <t>Audiovisual e Média Interativa</t>
  </si>
  <si>
    <t>CD´S</t>
  </si>
  <si>
    <t>DVD'S</t>
  </si>
  <si>
    <t>Outros Suportes</t>
  </si>
  <si>
    <t>ARQUITETURA</t>
  </si>
  <si>
    <t>Plantas e Desenhos de Arquitetura</t>
  </si>
  <si>
    <t>Em percentagem do total das exportações</t>
  </si>
  <si>
    <t xml:space="preserve">1.7.2. Importações de bens </t>
  </si>
  <si>
    <t>Em percentagem do total das importações</t>
  </si>
  <si>
    <t>* Troca dos respetivos valores em relação ao publicado anteriormente.</t>
  </si>
  <si>
    <r>
      <rPr>
        <b/>
        <sz val="8"/>
        <color indexed="8"/>
        <rFont val="Arial Narrow"/>
        <family val="2"/>
      </rPr>
      <t>Fonte:</t>
    </r>
    <r>
      <rPr>
        <sz val="8"/>
        <color indexed="8"/>
        <rFont val="Arial Narrow"/>
        <family val="2"/>
      </rPr>
      <t xml:space="preserve"> INE, I.P., Comércio Internacional (versão de 9-08-2022)</t>
    </r>
  </si>
  <si>
    <t>1.8. PARTICIPAÇÃO CULTURAL</t>
  </si>
  <si>
    <r>
      <t>1.8.1 Uso d</t>
    </r>
    <r>
      <rPr>
        <b/>
        <sz val="8"/>
        <rFont val="Arial Narrow"/>
        <family val="2"/>
      </rPr>
      <t>a Internet em atividades culturais</t>
    </r>
  </si>
  <si>
    <r>
      <rPr>
        <b/>
        <sz val="8"/>
        <color indexed="8"/>
        <rFont val="Arial Narrow"/>
        <family val="2"/>
      </rPr>
      <t>Fonte:</t>
    </r>
    <r>
      <rPr>
        <sz val="8"/>
        <color indexed="8"/>
        <rFont val="Arial Narrow"/>
        <family val="2"/>
      </rPr>
      <t xml:space="preserve"> INE, I.P. - Inquérito à Utilização de Tecnologias da Informação e da Comunicação pelas Famílias</t>
    </r>
  </si>
  <si>
    <t>1.9. PATRIMÓNIO CULTURAL</t>
  </si>
  <si>
    <t xml:space="preserve">1.9.1.  Museus </t>
  </si>
  <si>
    <t xml:space="preserve">    Número de museus</t>
  </si>
  <si>
    <t xml:space="preserve">    Total de visitantes </t>
  </si>
  <si>
    <t xml:space="preserve">    Visitantes inseridos em grupos escolares</t>
  </si>
  <si>
    <t xml:space="preserve">    Visitantes estrangeiros </t>
  </si>
  <si>
    <r>
      <rPr>
        <b/>
        <sz val="8"/>
        <color rgb="FF000000"/>
        <rFont val="Arial Narrow"/>
        <family val="2"/>
      </rPr>
      <t>Fonte:</t>
    </r>
    <r>
      <rPr>
        <sz val="8"/>
        <color indexed="8"/>
        <rFont val="Arial Narrow"/>
        <family val="2"/>
      </rPr>
      <t xml:space="preserve"> INE, I.P., Inquérito aos Museus</t>
    </r>
  </si>
  <si>
    <t xml:space="preserve">1.9.2. Património cultural imóvel </t>
  </si>
  <si>
    <t xml:space="preserve">     Total dos bens imóveis (protegidos)</t>
  </si>
  <si>
    <t xml:space="preserve">     Monumentos        </t>
  </si>
  <si>
    <t xml:space="preserve">     Monumentos nacionais</t>
  </si>
  <si>
    <r>
      <rPr>
        <b/>
        <sz val="8"/>
        <color rgb="FF000000"/>
        <rFont val="Arial Narrow"/>
        <family val="2"/>
      </rPr>
      <t>Fonte</t>
    </r>
    <r>
      <rPr>
        <sz val="8"/>
        <color indexed="8"/>
        <rFont val="Arial Narrow"/>
        <family val="2"/>
      </rPr>
      <t>: DGPC - Direção-Geral do Património Cultural (Continente); Direção Regional de Cultura (R.A. dos Açores);Direção Regional de Cultura (R.A. da Madeira).</t>
    </r>
  </si>
  <si>
    <t>1.10. ARTES PLÁSTICAS</t>
  </si>
  <si>
    <t xml:space="preserve">   Galerias de arte e outros espaços de exposições temporárias </t>
  </si>
  <si>
    <t xml:space="preserve">   Número de galerias de arte e outros espaços de exposições temporárias</t>
  </si>
  <si>
    <t>Obras expostas</t>
  </si>
  <si>
    <r>
      <rPr>
        <b/>
        <sz val="8"/>
        <color indexed="8"/>
        <rFont val="Arial Narrow"/>
        <family val="2"/>
      </rPr>
      <t>Fonte</t>
    </r>
    <r>
      <rPr>
        <sz val="8"/>
        <color indexed="8"/>
        <rFont val="Arial Narrow"/>
        <family val="2"/>
      </rPr>
      <t>: INE, I.P., Inquérito Galerias de Arte e outros espaços de Exposições Temporárias</t>
    </r>
  </si>
  <si>
    <t xml:space="preserve">1.11. MATERIAIS IMPRESSOS E DE LITERATURA </t>
  </si>
  <si>
    <t>Livro (1)</t>
  </si>
  <si>
    <t>dos quais:</t>
  </si>
  <si>
    <t>Edições</t>
  </si>
  <si>
    <r>
      <t>Por tipo de edição</t>
    </r>
    <r>
      <rPr>
        <b/>
        <vertAlign val="superscript"/>
        <sz val="10"/>
        <rFont val="Arial Narrow"/>
        <family val="2"/>
      </rPr>
      <t xml:space="preserve"> (2)</t>
    </r>
  </si>
  <si>
    <t>Por categoria e género literário</t>
  </si>
  <si>
    <t>(1) Os dados de 2020 e 2021 são provisórios.</t>
  </si>
  <si>
    <t>(2) Considerou-se a língua original da obra (e não a língua de que foi traduzida).</t>
  </si>
  <si>
    <r>
      <t xml:space="preserve">Fonte:  </t>
    </r>
    <r>
      <rPr>
        <sz val="8"/>
        <rFont val="Arial Narrow"/>
        <family val="2"/>
      </rPr>
      <t>Biblioteca Nacional de Portugal - Número do Depósito Legal (Extração da informação: 26-05-2022).</t>
    </r>
  </si>
  <si>
    <t xml:space="preserve">  Publicações periódicas</t>
  </si>
  <si>
    <t xml:space="preserve">   Número de publicações periódicas</t>
  </si>
  <si>
    <t xml:space="preserve">            Das quais:</t>
  </si>
  <si>
    <t xml:space="preserve">                Número de jornais</t>
  </si>
  <si>
    <t xml:space="preserve">                Número de revistas</t>
  </si>
  <si>
    <t xml:space="preserve">   Edições anuais</t>
  </si>
  <si>
    <t xml:space="preserve">   Tiragem total </t>
  </si>
  <si>
    <t xml:space="preserve">   Circulação total </t>
  </si>
  <si>
    <t xml:space="preserve">            Da qual: </t>
  </si>
  <si>
    <t xml:space="preserve">                Número de exemplares vendidos </t>
  </si>
  <si>
    <r>
      <rPr>
        <b/>
        <sz val="8"/>
        <color indexed="8"/>
        <rFont val="Arial Narrow"/>
        <family val="2"/>
      </rPr>
      <t>Fonte:</t>
    </r>
    <r>
      <rPr>
        <sz val="8"/>
        <color indexed="8"/>
        <rFont val="Arial Narrow"/>
        <family val="2"/>
      </rPr>
      <t xml:space="preserve"> INE, I.P., Inquérito às Publicações Periódicas</t>
    </r>
  </si>
  <si>
    <t xml:space="preserve">1.12. CINEMA </t>
  </si>
  <si>
    <t>1.12.1. Produção cinematográfica em Portugal</t>
  </si>
  <si>
    <t xml:space="preserve">        Filmes apoiados</t>
  </si>
  <si>
    <t>98 Rv</t>
  </si>
  <si>
    <t>71 Rv</t>
  </si>
  <si>
    <t>61 Rv</t>
  </si>
  <si>
    <t xml:space="preserve">        Filmes produzidos</t>
  </si>
  <si>
    <t xml:space="preserve">        Filmes nacionais estreados</t>
  </si>
  <si>
    <t>41 Rv</t>
  </si>
  <si>
    <t xml:space="preserve">1.12.2.  Exibição </t>
  </si>
  <si>
    <t xml:space="preserve">        Recintos de cinema</t>
  </si>
  <si>
    <t xml:space="preserve">        Ecrãs em recintos de cinema</t>
  </si>
  <si>
    <t xml:space="preserve">        Lugares em recintos de cinema</t>
  </si>
  <si>
    <t xml:space="preserve">        Filmes exibidos</t>
  </si>
  <si>
    <t xml:space="preserve">            Dos quais: </t>
  </si>
  <si>
    <t xml:space="preserve">                Filmes estreados</t>
  </si>
  <si>
    <t xml:space="preserve">        Total de sessões</t>
  </si>
  <si>
    <t xml:space="preserve">        Total de espetadores </t>
  </si>
  <si>
    <t xml:space="preserve">        Receitas de bilheteira  </t>
  </si>
  <si>
    <r>
      <rPr>
        <b/>
        <sz val="8"/>
        <color indexed="8"/>
        <rFont val="Arial Narrow"/>
        <family val="2"/>
      </rPr>
      <t>Fonte</t>
    </r>
    <r>
      <rPr>
        <sz val="8"/>
        <color indexed="8"/>
        <rFont val="Arial Narrow"/>
        <family val="2"/>
      </rPr>
      <t>: ICA - Instituto do Cinema e do Audiovisual, I.P.</t>
    </r>
  </si>
  <si>
    <t>1.13.CLASSIFICAÇÃO VIDEOGRÁFICA</t>
  </si>
  <si>
    <t xml:space="preserve">Número de videogramas autenticados pela Inspeção-Geral das Atividades Culturais </t>
  </si>
  <si>
    <t xml:space="preserve">Número de videojogos autenticados pela Inspeção-Geral das Atividades Culturais </t>
  </si>
  <si>
    <r>
      <rPr>
        <b/>
        <sz val="8"/>
        <color rgb="FF000000"/>
        <rFont val="Arial Narrow"/>
        <family val="2"/>
      </rPr>
      <t xml:space="preserve">Nota: </t>
    </r>
    <r>
      <rPr>
        <sz val="8"/>
        <color indexed="8"/>
        <rFont val="Arial Narrow"/>
        <family val="2"/>
      </rPr>
      <t>A autenticação de videogramas e videojogos classificados para distribuição deixou de estar associada a um selo, tendo passado a ser efetuada mediante um certificado e uma marca de autenticação, de acordo com a Portaria n.º 15/2021, de 14 de janeiro.</t>
    </r>
  </si>
  <si>
    <r>
      <rPr>
        <b/>
        <sz val="8"/>
        <color rgb="FF000000"/>
        <rFont val="Arial Narrow"/>
        <family val="2"/>
      </rPr>
      <t>Fonte:</t>
    </r>
    <r>
      <rPr>
        <sz val="8"/>
        <color indexed="8"/>
        <rFont val="Arial Narrow"/>
        <family val="2"/>
      </rPr>
      <t xml:space="preserve"> IGAC - Inspeção-Geral das Atividades Culturais</t>
    </r>
  </si>
  <si>
    <t xml:space="preserve">1.14. ESPETÁCULOS AO VIVO </t>
  </si>
  <si>
    <t xml:space="preserve">        Total de bilhetes vendidos</t>
  </si>
  <si>
    <r>
      <rPr>
        <b/>
        <sz val="8"/>
        <color indexed="8"/>
        <rFont val="Arial Narrow"/>
        <family val="2"/>
      </rPr>
      <t>Fonte:</t>
    </r>
    <r>
      <rPr>
        <sz val="8"/>
        <color indexed="8"/>
        <rFont val="Arial Narrow"/>
        <family val="2"/>
      </rPr>
      <t xml:space="preserve"> IINE, I.P., Inquérito aos Espetáculos ao Vivo</t>
    </r>
  </si>
  <si>
    <t>1.15. RECINTOS DE ESPETÁCULOS</t>
  </si>
  <si>
    <t>Recintos</t>
  </si>
  <si>
    <t>Salas/ espaços</t>
  </si>
  <si>
    <t>Lugares sentados</t>
  </si>
  <si>
    <r>
      <rPr>
        <b/>
        <sz val="8"/>
        <color indexed="8"/>
        <rFont val="Arial Narrow"/>
        <family val="2"/>
      </rPr>
      <t>Fonte:</t>
    </r>
    <r>
      <rPr>
        <sz val="8"/>
        <color indexed="8"/>
        <rFont val="Arial Narrow"/>
        <family val="2"/>
      </rPr>
      <t xml:space="preserve"> IINE, I.P., Inquérito aos Recintos de Espetáculos</t>
    </r>
  </si>
  <si>
    <t>1.16. RADIODIFUSÃO</t>
  </si>
  <si>
    <t xml:space="preserve"> Número de alojamentos cablados com FHC (Hybrid Fiber-Coaxial)</t>
  </si>
  <si>
    <t xml:space="preserve"> Número de alojamentos cablados com Fibra ótica</t>
  </si>
  <si>
    <t xml:space="preserve"> Número de clientes residenciais das redes e serviços de alta velocidade em local fixo</t>
  </si>
  <si>
    <t xml:space="preserve"> Número de assinantes do serviço de distribuição de sinais de televisão por subscrição</t>
  </si>
  <si>
    <r>
      <rPr>
        <b/>
        <sz val="8"/>
        <rFont val="Arial Narrow"/>
        <family val="2"/>
      </rPr>
      <t>Fonte:</t>
    </r>
    <r>
      <rPr>
        <sz val="8"/>
        <rFont val="Arial Narrow"/>
        <family val="2"/>
      </rPr>
      <t xml:space="preserve"> ANACOM - Autotidade Nacional de Comunicações</t>
    </r>
  </si>
  <si>
    <t>1.17. FINANCIAMENTO PÚBLICO DAS ATIVIDADES CULTURAIS E CRIATIVAS</t>
  </si>
  <si>
    <t>Administração local - Câmaras municipais</t>
  </si>
  <si>
    <t xml:space="preserve">      Despesas totais em atividades culturais e criativas:</t>
  </si>
  <si>
    <r>
      <t>10</t>
    </r>
    <r>
      <rPr>
        <vertAlign val="superscript"/>
        <sz val="8"/>
        <color indexed="8"/>
        <rFont val="Arial Narrow"/>
        <family val="2"/>
      </rPr>
      <t xml:space="preserve"> 6 </t>
    </r>
    <r>
      <rPr>
        <sz val="8"/>
        <color indexed="8"/>
        <rFont val="Arial Narrow"/>
        <family val="2"/>
      </rPr>
      <t>euros</t>
    </r>
  </si>
  <si>
    <t xml:space="preserve">                Despesas correntes </t>
  </si>
  <si>
    <t xml:space="preserve">                Despesas de capital </t>
  </si>
  <si>
    <t xml:space="preserve">      Despesas culturais e criativas dos municípios por habitante</t>
  </si>
  <si>
    <r>
      <rPr>
        <b/>
        <sz val="8"/>
        <rFont val="Arial Narrow"/>
        <family val="2"/>
      </rPr>
      <t>Fonte:</t>
    </r>
    <r>
      <rPr>
        <sz val="8"/>
        <rFont val="Arial Narrow"/>
        <family val="2"/>
      </rPr>
      <t xml:space="preserve"> INE, I.P., Inquérito ao Financiamento das Atividades Culturais, Criativas e Desportivas pelas Câmaras Municipais</t>
    </r>
  </si>
  <si>
    <t>1.18. CONTA SATÉLITE DA CULTURA</t>
  </si>
  <si>
    <r>
      <t>10</t>
    </r>
    <r>
      <rPr>
        <vertAlign val="superscript"/>
        <sz val="8"/>
        <rFont val="Arial Narrow"/>
        <family val="2"/>
      </rPr>
      <t xml:space="preserve">6 </t>
    </r>
    <r>
      <rPr>
        <sz val="8"/>
        <rFont val="Arial Narrow"/>
        <family val="2"/>
      </rPr>
      <t>euros</t>
    </r>
  </si>
  <si>
    <t>f</t>
  </si>
  <si>
    <t>Peso no total da economia</t>
  </si>
  <si>
    <t>(%)</t>
  </si>
  <si>
    <t>Remunerações/ VAB</t>
  </si>
  <si>
    <t>Consumo das Famílias</t>
  </si>
  <si>
    <r>
      <rPr>
        <b/>
        <sz val="8"/>
        <rFont val="Arial Narrow"/>
        <family val="2"/>
      </rPr>
      <t>Nota</t>
    </r>
    <r>
      <rPr>
        <sz val="8"/>
        <rFont val="Arial Narrow"/>
        <family val="2"/>
      </rPr>
      <t>: Os dados de 2019 e 2020 são estimados.</t>
    </r>
  </si>
  <si>
    <r>
      <rPr>
        <b/>
        <sz val="8"/>
        <rFont val="Arial Narrow"/>
        <family val="2"/>
      </rPr>
      <t>Fonte:</t>
    </r>
    <r>
      <rPr>
        <sz val="8"/>
        <rFont val="Arial Narrow"/>
        <family val="2"/>
      </rPr>
      <t xml:space="preserve"> INE, Conta Satélite da Cultura, 2018-2020</t>
    </r>
  </si>
  <si>
    <t>Quadro Resumo - Dados Gerais - continuação 1</t>
  </si>
  <si>
    <t>Quadro Resumo - Dados Gerais - continuação 2</t>
  </si>
  <si>
    <t>Quadro Resumo - Dados Gerais - continuação 3</t>
  </si>
  <si>
    <t>Q.2.1.1 - Emprego total e emprego cultural1 (Série 2021) por sexo, escalão etário e nível de escolaridade completo, 2017-2021</t>
  </si>
  <si>
    <t>Q.2.2.1 - Índice de preços no consumidor de bens e serviços culturais (2012 = 100), 2013-2021</t>
  </si>
  <si>
    <t>Q.3.1.1 - Principais variáveis das empresas culturais e criativas, por escalões de pessoal ao serviço</t>
  </si>
  <si>
    <t>Q.3.1.2 - Principais variáveis das empresas culturais e criativas, por região (NUTS II)</t>
  </si>
  <si>
    <t>Q.3.2.1 - Principais variáveis das empresas de impressão e reprodução de suportes gravados, por CAE- Rev.3, e escalões de pessoal ao serviço</t>
  </si>
  <si>
    <t>Q.3.2.2. - Principais variáveis das empresas de atividades de impressão e reprodução de suportes gravados, por CAE- Rev.3 e região (NUTS II)</t>
  </si>
  <si>
    <t>Q.3.2.2 - Principais variáveis das empresas de atividades de impressão e reprodução de suportes gravados, por CAE- Rev.3 e região (NUTS II) - continuação</t>
  </si>
  <si>
    <t>Q.3.3.1 - Principais variáveis das empresas de fabricação de joalharia, ourivesaria e artigos similares e das empresas de fabricação de instrumentos musicais, por CAE - Rev.3 e escalões de pessoal ao serviço</t>
  </si>
  <si>
    <t>Q.3.3.2 - Principais variáveis das empresas de fabricação de joalharia, ourivesaria e artigos similares e das empresas de fabricação de instrumentos musicais, por CAE - Rev.3 e região (NUTS II)</t>
  </si>
  <si>
    <t>Q.3.4.1 - Principais variáveis das empresas de comércio a retalho de bens culturais e recreativos, em estabelecimentos especializados, por CAE- Rev.3 e escalões de pessoal ao serviço</t>
  </si>
  <si>
    <t>Q.3.4.2 - Principais variáveis das empresas de comércio a retalho de bens culturais e recreativos, em estabelecimentos especializados, por CAE - Rev.3 e região (NUTS II)</t>
  </si>
  <si>
    <t>Q.3.5.1 - Principais variáveis das empresas de edição, por CAE - Rev.3 e escalões de pessoal ao serviço</t>
  </si>
  <si>
    <t>Q.3.5.2 - Principais variáveis das empresas de edição, por CAE - Rev.3 e região (NUTS II)</t>
  </si>
  <si>
    <t>Q.3.5.2 - Principais variáveis das empresas de edição, por CAE - Rev.3 e região (NUTS II) - continuação</t>
  </si>
  <si>
    <t>Q.3.6.1 - Principais variáveis das empresas de atividades cinematográficas, de vídeo, de produção de programas de televisão, de gravação de som e de edição de música, por CAE- Rev.3 e escalões de pessoal ao serviço</t>
  </si>
  <si>
    <t>Q.3.6.2 - Principais variáveis das empresas de atividades cinematográficas, de vídeo, de produção de programas de televisão, de gravação de som e de edição de música, por CAE- Rev.3 e região (NUTS II)</t>
  </si>
  <si>
    <t>Q.3.6.2 - Principais variáveis das empresas de atividades cinematográficas, de vídeo, de produção de programas de televisão, de gravação de som e de edição de música, por CAE- Rev.3 e região (NUTS II) - continuação</t>
  </si>
  <si>
    <t>Q.3.7.1 - Principais variáveis das empresas de atividades de rádio, de televisão e atividades de agências de notícias, por CAE- Rev.3  e escalões de pessoal ao serviço</t>
  </si>
  <si>
    <t>Q.3.7.2 - Principais variáveis das empresas de atividades de rádio, de televisão e atividades de agências de notícias, por CAE- Rev.3 e região (NUTS II)</t>
  </si>
  <si>
    <t>Q.3.8.1 - Principais variáveis das empresas de atividades de arquitetura, agências de publicidade, atividades de design, atividades de tradução e interpretação, aluguer de videocassetes e discos, por CAE- Rev.3 e escalões de pessoal ao serviço</t>
  </si>
  <si>
    <t>Q.3.8.2 - Principais variáveis das empresas de atividades de arquitetura, agências de publicidade, atividades de design, atividades de tradução e interpretação, aluguer de videocassetes e discos, por CAE- Rev.3 e região (NUTS II)</t>
  </si>
  <si>
    <t>Q.3.8.2 - Principais variáveis das empresas de atividades de arquitetura, agências de publicidade, atividades de design, atividades de tradução e interpretação, aluguer de videocassetes e discos, por CAE- Rev.3 e região (NUTS II) - continuação</t>
  </si>
  <si>
    <t>Q.3.9.1 - Principais variáveis das empresas de ensino de atividades culturais, por CAE- Rev.3 e escalões de pessoal ao serviço</t>
  </si>
  <si>
    <t>Q.3.9.2 -Principais variáveis das empresas de ensino de atividades culturais, por CAE- Rev.3 e região (NUTS II)</t>
  </si>
  <si>
    <t>Q.3.10.1 - Principais variáveis das empresas de atividades de teatro, de música, de dança e outras atividades artísticas e literárias, por CAE-Rev.3 e escalões de pessoal ao serviço</t>
  </si>
  <si>
    <t>Q.3.10.2 - Principais variáveis das empresas de atividades de teatro, de música, de dança e outras atividades artísticas e literárias, por CAE-Rev.3 e região (NUTS II)</t>
  </si>
  <si>
    <t>Q.3.10.2 - Principais variáveis das empresas de atividades de teatro, de música, de dança e outras atividades artísticas e literárias, por CAE-Rev.3 e região (NUTS II) - continuação</t>
  </si>
  <si>
    <t>Q.3.11.1 - Principais variáveis das empresas de atividades de bibliotecas, arquivos, museus e outras atividades culturais, por CAE-Rev.3 e escalões de pessoal ao serviço</t>
  </si>
  <si>
    <t>Q.3.11.2 - Principais variáveis das empresas de atividades de bibliotecas, arquivos, museus e outras atividades culturais, por CAE- Rev.3 e região (NUTS II)</t>
  </si>
  <si>
    <t>Q.3.12.1 -Royalties – Fornecimentos e serviços externos e rendimentos suplementares, por atividades culturais e criativas, 2018-2019</t>
  </si>
  <si>
    <t>Q.3.13.1 - Número de trabalhadores e remuneração bruta mensal média por trabalhador (total, regular e base) no total da economia e no sector cultural e criativo</t>
  </si>
  <si>
    <t>Q.3.13.1.2 - Variação anual do número de trabalhadores e da remuneração bruta mensal média por trabalhador (total, regular e base) no total da economia e no sector cultural e criativo</t>
  </si>
  <si>
    <t>Q.3.13.2 - Número de trabalhadores e remuneração bruta mensal média por trabalhador (total, regular e base)  no sector cultural e criativo por dimensão da empresa</t>
  </si>
  <si>
    <t xml:space="preserve">Q.3.13.3 - Número de trabalhadores e remuneração bruta mensal média por trabalhador (total, regular e base) por atividades económicas (CAE-Rev. 3) do sector cultural e criativo </t>
  </si>
  <si>
    <t>Q.4.1 - Comércio internacional de bens culturais1, por países, 2019-2021</t>
  </si>
  <si>
    <t>Q.4.2 - Comércio internacional de bens pertencentes ao dominío dos livros e materiais impressos, por países, 2019-2021</t>
  </si>
  <si>
    <t>Q.4.3 - Comércio internacional de bens pertencentes ao dominío das artes visuais, por países, 2019-2021</t>
  </si>
  <si>
    <t>Q.4.4 - Comércio internacional de bens pertencentes ao dominío de artesanato, por países, 2019-2021</t>
  </si>
  <si>
    <t>Q.4.5 - Comércio internacional de bens pertencentes ao dominío das artes performativas, por países, 2019-2021</t>
  </si>
  <si>
    <t>Q.4.6 - Comércio internacional de bens pertencentes dominío do audiovisual e multimédia, por países, 2019-2021</t>
  </si>
  <si>
    <t>Q.5.1 - Proporção de agregados domésticos privados com pelo menos um indivíduo com idade entre 16 e 74 anos e com ligação à Internet em casa, por região (NUTS II), 2017-2021</t>
  </si>
  <si>
    <t>Q.5.2 - Proporção de agregados domésticos privados com pelo menos um indivíduo com idade entre 16 e 74 anos e com ligação à Internet em casa através de banda larga (1), por região (NUTS II), 2017-2021</t>
  </si>
  <si>
    <t>Q.5.3 - Proporção de pessoas dos 16 aos 74 anos que utilizaram internet nos 12 meses anteriores à entrevista,  por região (NUTS II), 2017-2021</t>
  </si>
  <si>
    <t>Q.5.4 - Proporção de pessoas dos 16 aos 74 anos que utilizaram internet nos 3 meses anteriores à entrevista, por região (NUTS II), 2017-2021</t>
  </si>
  <si>
    <t>Q.5.5 - Proporção de pessoas dos 16 aos 74 anos que utilizaram internet nos 3 meses anteriores à entrevista por atividades culturais realizadas, Portugal, 2017-2021</t>
  </si>
  <si>
    <t>Q.5.6 - Proporção de pessoas com idade entre 16 e 74 anos que utilizaram internet nos 3 meses anteriores à entrevista, para atividades culturais, por algumas características sociodemográficas (sexo, escalões etários, nível de escolaridade completo, condição perante o trabalho, rendimento do agregado familiar, grau de urbanização e regiões NUTS II), Portugal, 2021</t>
  </si>
  <si>
    <t>Q.5.7 - Proporção de pessoas dos 16 aos 74 anos que utilizaram comércio eletrónico para fins privados nos 3 meses anteriores à entrevista, total e por tipo de produtos ou serviços culturais encomendados, Portugal, 2020-2021</t>
  </si>
  <si>
    <t>Q.5.8 - Proporção de pessoas com idade entre 16 e 74 anos que utilizaram internet nos 3 meses anteriores à entrevista, para compras de produtos e serviços culturais, por algumas características sociodemográficas (sexo, escalões etários, nível de escolaridade completo, condição perante o trabalho, rendimento do agregado familiar, grau de urbanização) e regiões NUTS II), Portugal, 2021</t>
  </si>
  <si>
    <t>Quadro 3.13.1</t>
  </si>
  <si>
    <t>Quadro 3.13.1.2</t>
  </si>
  <si>
    <t>Quadro 3.13.2</t>
  </si>
  <si>
    <t>Quadro 3.13.3</t>
  </si>
  <si>
    <t>Quadro.13.1</t>
  </si>
  <si>
    <t>Quadro 13.2</t>
  </si>
  <si>
    <t>Quadro 13.3</t>
  </si>
  <si>
    <t>Quadro 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</si>
</sst>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44" formatCode="_-* #,##0.00\ &quot;€&quot;_-;\-* #,##0.00\ &quot;€&quot;_-;_-* &quot;-&quot;??\ &quot;€&quot;_-;_-@_-"/>
    <numFmt numFmtId="43" formatCode="_-* #,##0.00_-;\-* #,##0.00_-;_-* &quot;-&quot;??_-;_-@_-"/>
    <numFmt numFmtId="164" formatCode="0.0"/>
    <numFmt numFmtId="165" formatCode="#\ ###.0"/>
    <numFmt numFmtId="166" formatCode="#\ ##0.0"/>
    <numFmt numFmtId="167" formatCode="###0"/>
    <numFmt numFmtId="168" formatCode="#,##0.00_ ;\-#,##0.00\ "/>
    <numFmt numFmtId="169" formatCode="#,##0.0\ _€;\-#,##0.0\ _€"/>
    <numFmt numFmtId="170" formatCode="0\ ###"/>
    <numFmt numFmtId="171" formatCode="0####"/>
    <numFmt numFmtId="172" formatCode="#,##0.000\ _€;\-#,##0.000\ _€"/>
    <numFmt numFmtId="173" formatCode="#,##0.0"/>
    <numFmt numFmtId="174" formatCode="#\ ###\ ##0"/>
    <numFmt numFmtId="175" formatCode="#\ ###\ ###\ ###"/>
    <numFmt numFmtId="176" formatCode="#\ ###\ ###\ ###.0"/>
    <numFmt numFmtId="177" formatCode="#\ ###\ ###"/>
    <numFmt numFmtId="178" formatCode="##\ ###\ ###"/>
    <numFmt numFmtId="179" formatCode="###\ ###\ ###"/>
    <numFmt numFmtId="180" formatCode="#\ ##0"/>
    <numFmt numFmtId="181" formatCode="#\ ##0.00"/>
    <numFmt numFmtId="182" formatCode="_-* #,##0\ &quot;€&quot;_-;\-* #,##0\ &quot;€&quot;_-;_-* &quot;-&quot;??\ &quot;€&quot;_-;_-@_-"/>
    <numFmt numFmtId="183" formatCode="0.0%"/>
    <numFmt numFmtId="184" formatCode="#,###,###"/>
    <numFmt numFmtId="185" formatCode="0_ ;\-0\ "/>
    <numFmt numFmtId="186" formatCode="#.0\ ###\ ###"/>
    <numFmt numFmtId="187" formatCode="###.0\ ###\ ###"/>
    <numFmt numFmtId="188" formatCode="General_)"/>
    <numFmt numFmtId="189" formatCode="#,##0.00_);\(#,##0.00\)"/>
    <numFmt numFmtId="190" formatCode="###\ ###"/>
    <numFmt numFmtId="191" formatCode="##\ ###"/>
    <numFmt numFmtId="192" formatCode="#\ ###"/>
    <numFmt numFmtId="193" formatCode="##\ ##0"/>
    <numFmt numFmtId="194" formatCode="####"/>
    <numFmt numFmtId="195" formatCode="####.0"/>
    <numFmt numFmtId="196" formatCode="##,###,##0"/>
    <numFmt numFmtId="197" formatCode="###\ ###\ ##0"/>
    <numFmt numFmtId="198" formatCode="#.0"/>
    <numFmt numFmtId="199" formatCode="#.0\ ###\ ##0"/>
    <numFmt numFmtId="200" formatCode="\ \ ;"/>
    <numFmt numFmtId="201" formatCode="#.#"/>
    <numFmt numFmtId="202" formatCode="#.#####"/>
    <numFmt numFmtId="203" formatCode="0.000"/>
    <numFmt numFmtId="204" formatCode="##.00\ ###"/>
    <numFmt numFmtId="205" formatCode="#.0\ ###"/>
    <numFmt numFmtId="206" formatCode="###\ ###\ ###\ ###"/>
    <numFmt numFmtId="207" formatCode="\ #\ ###\ ##0"/>
    <numFmt numFmtId="208" formatCode="###.#"/>
    <numFmt numFmtId="209" formatCode="&quot;€&quot;###0"/>
  </numFmts>
  <fonts count="160">
    <font>
      <sz val="10"/>
      <name val="Helv"/>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7"/>
      <name val="Arial"/>
      <family val="2"/>
    </font>
    <font>
      <b/>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8"/>
      <color indexed="60"/>
      <name val="Arial Narrow"/>
      <family val="2"/>
    </font>
    <font>
      <sz val="8"/>
      <name val="Arial Narrow"/>
      <family val="2"/>
    </font>
    <font>
      <b/>
      <sz val="8"/>
      <color indexed="59"/>
      <name val="Arial Narrow"/>
      <family val="2"/>
    </font>
    <font>
      <sz val="8"/>
      <color indexed="8"/>
      <name val="Arial Narrow"/>
      <family val="2"/>
    </font>
    <font>
      <b/>
      <sz val="8"/>
      <color indexed="8"/>
      <name val="Arial Narrow"/>
      <family val="2"/>
    </font>
    <font>
      <b/>
      <sz val="8"/>
      <name val="Arial Narrow"/>
      <family val="2"/>
    </font>
    <font>
      <b/>
      <sz val="8"/>
      <color rgb="FFB51270"/>
      <name val="Arial Narrow"/>
      <family val="2"/>
    </font>
    <font>
      <b/>
      <sz val="8"/>
      <color theme="0"/>
      <name val="Arial Narrow"/>
      <family val="2"/>
    </font>
    <font>
      <sz val="8"/>
      <color theme="1"/>
      <name val="Arial Narrow"/>
      <family val="2"/>
    </font>
    <font>
      <b/>
      <strike/>
      <sz val="8"/>
      <color theme="0"/>
      <name val="Arial Narrow"/>
      <family val="2"/>
    </font>
    <font>
      <b/>
      <sz val="8"/>
      <color theme="1"/>
      <name val="Arial Narrow"/>
      <family val="2"/>
    </font>
    <font>
      <b/>
      <sz val="8"/>
      <color rgb="FFB52670"/>
      <name val="Arial Narrow"/>
      <family val="2"/>
    </font>
    <font>
      <sz val="10"/>
      <color theme="0"/>
      <name val="Helv"/>
    </font>
    <font>
      <u/>
      <sz val="10"/>
      <color theme="10"/>
      <name val="Helv"/>
    </font>
    <font>
      <b/>
      <vertAlign val="superscript"/>
      <sz val="8"/>
      <color rgb="FFFFFFFF"/>
      <name val="Arial Narrow"/>
      <family val="2"/>
    </font>
    <font>
      <vertAlign val="superscript"/>
      <sz val="8"/>
      <name val="Arial Narrow"/>
      <family val="2"/>
    </font>
    <font>
      <sz val="8"/>
      <color indexed="8"/>
      <name val="Arial"/>
      <family val="2"/>
    </font>
    <font>
      <sz val="8"/>
      <color theme="1"/>
      <name val="Arial"/>
      <family val="2"/>
    </font>
    <font>
      <sz val="8"/>
      <name val="Arial"/>
      <family val="2"/>
    </font>
    <font>
      <i/>
      <sz val="8"/>
      <name val="Arial"/>
      <family val="2"/>
    </font>
    <font>
      <b/>
      <sz val="8"/>
      <name val="Arial"/>
      <family val="2"/>
    </font>
    <font>
      <b/>
      <sz val="8"/>
      <color rgb="FFFFFFFF"/>
      <name val="Arial Narrow"/>
      <family val="2"/>
    </font>
    <font>
      <u/>
      <sz val="10"/>
      <color rgb="FFB52670"/>
      <name val="Helv"/>
    </font>
    <font>
      <u/>
      <sz val="8"/>
      <color rgb="FFB52670"/>
      <name val="Arial Narrow"/>
      <family val="2"/>
    </font>
    <font>
      <sz val="8"/>
      <color rgb="FFB52670"/>
      <name val="Arial Narrow"/>
      <family val="2"/>
    </font>
    <font>
      <sz val="7"/>
      <color rgb="FFB52670"/>
      <name val="Arial"/>
      <family val="2"/>
    </font>
    <font>
      <sz val="11"/>
      <color rgb="FFB52670"/>
      <name val="Calibri"/>
      <family val="2"/>
    </font>
    <font>
      <sz val="10"/>
      <name val="Helv"/>
    </font>
    <font>
      <b/>
      <sz val="12"/>
      <name val="Arial"/>
      <family val="2"/>
    </font>
    <font>
      <sz val="12"/>
      <color theme="0"/>
      <name val="Arial"/>
      <family val="2"/>
    </font>
    <font>
      <sz val="12"/>
      <color theme="1"/>
      <name val="Arial"/>
      <family val="2"/>
    </font>
    <font>
      <sz val="10"/>
      <name val="Arial"/>
    </font>
    <font>
      <b/>
      <vertAlign val="superscript"/>
      <sz val="8"/>
      <color rgb="FF000000"/>
      <name val="Arial Narrow"/>
      <family val="2"/>
    </font>
    <font>
      <sz val="8"/>
      <color rgb="FF000000"/>
      <name val="Arial Narrow"/>
      <family val="2"/>
    </font>
    <font>
      <sz val="9"/>
      <name val="Arial Narrow"/>
      <family val="2"/>
    </font>
    <font>
      <b/>
      <sz val="10"/>
      <name val="Arial"/>
      <family val="2"/>
    </font>
    <font>
      <sz val="9"/>
      <name val="Calibri"/>
      <family val="2"/>
    </font>
    <font>
      <sz val="8"/>
      <color rgb="FFFF0000"/>
      <name val="Arial Narrow"/>
      <family val="2"/>
    </font>
    <font>
      <sz val="10"/>
      <name val="Cambria"/>
      <family val="2"/>
      <scheme val="major"/>
    </font>
    <font>
      <b/>
      <vertAlign val="superscript"/>
      <sz val="10"/>
      <color theme="0"/>
      <name val="Arial Narrow"/>
      <family val="2"/>
    </font>
    <font>
      <b/>
      <sz val="10"/>
      <name val="Arial Narrow"/>
      <family val="2"/>
    </font>
    <font>
      <sz val="11"/>
      <name val="Calibri"/>
    </font>
    <font>
      <sz val="11"/>
      <name val="Calibri"/>
      <family val="2"/>
    </font>
    <font>
      <sz val="10"/>
      <name val="Arial Narrow"/>
      <family val="2"/>
    </font>
    <font>
      <b/>
      <sz val="10"/>
      <color theme="0"/>
      <name val="Arial Narrow"/>
      <family val="2"/>
    </font>
    <font>
      <sz val="11"/>
      <name val="Calibri Light"/>
      <family val="2"/>
    </font>
    <font>
      <u/>
      <sz val="10"/>
      <color theme="10"/>
      <name val="Arial"/>
      <family val="2"/>
    </font>
    <font>
      <sz val="9"/>
      <name val="Arial"/>
      <family val="2"/>
    </font>
    <font>
      <b/>
      <i/>
      <sz val="8"/>
      <color indexed="8"/>
      <name val="Arial Narrow"/>
      <family val="2"/>
    </font>
    <font>
      <sz val="9"/>
      <color indexed="8"/>
      <name val="Arial"/>
      <family val="2"/>
    </font>
    <font>
      <sz val="12"/>
      <name val="Arial"/>
      <family val="2"/>
    </font>
    <font>
      <b/>
      <sz val="8"/>
      <color rgb="FF000000"/>
      <name val="Arial Narrow"/>
      <family val="2"/>
    </font>
    <font>
      <u/>
      <sz val="8"/>
      <color theme="10"/>
      <name val="Arial Narrow"/>
      <family val="2"/>
    </font>
    <font>
      <b/>
      <sz val="8"/>
      <color theme="1"/>
      <name val="Arial"/>
      <family val="2"/>
    </font>
    <font>
      <sz val="8"/>
      <color rgb="FF00B050"/>
      <name val="Arial Narrow"/>
      <family val="2"/>
    </font>
    <font>
      <sz val="7"/>
      <color rgb="FF000000"/>
      <name val="Arial Narrow"/>
      <family val="2"/>
    </font>
    <font>
      <sz val="7"/>
      <name val="Arial Narrow"/>
      <family val="2"/>
    </font>
    <font>
      <b/>
      <sz val="8"/>
      <color indexed="9"/>
      <name val="Arial Narrow"/>
      <family val="2"/>
    </font>
    <font>
      <vertAlign val="superscript"/>
      <sz val="8"/>
      <color indexed="8"/>
      <name val="Arial Narrow"/>
      <family val="2"/>
    </font>
    <font>
      <b/>
      <vertAlign val="superscript"/>
      <sz val="8"/>
      <color indexed="9"/>
      <name val="Arial Narrow"/>
      <family val="2"/>
    </font>
    <font>
      <sz val="7"/>
      <color indexed="8"/>
      <name val="Arial Narrow"/>
      <family val="2"/>
    </font>
    <font>
      <sz val="10"/>
      <name val="MS Sans Serif"/>
      <family val="2"/>
    </font>
    <font>
      <u/>
      <sz val="10"/>
      <color theme="10"/>
      <name val="MS Sans Serif"/>
      <family val="2"/>
    </font>
    <font>
      <u/>
      <sz val="8"/>
      <color rgb="FFB51270"/>
      <name val="Arial Narrow"/>
      <family val="2"/>
    </font>
    <font>
      <b/>
      <sz val="8"/>
      <color rgb="FF566471"/>
      <name val="Tahoma"/>
      <family val="2"/>
    </font>
    <font>
      <b/>
      <sz val="10"/>
      <color indexed="9"/>
      <name val="Arial Narrow"/>
      <family val="2"/>
    </font>
    <font>
      <b/>
      <vertAlign val="superscript"/>
      <sz val="8"/>
      <color indexed="59"/>
      <name val="Arial Narrow"/>
      <family val="2"/>
    </font>
    <font>
      <sz val="8"/>
      <color rgb="FFB51270"/>
      <name val="Arial Narrow"/>
      <family val="2"/>
    </font>
    <font>
      <i/>
      <sz val="8"/>
      <color indexed="8"/>
      <name val="Arial Narrow"/>
      <family val="2"/>
    </font>
    <font>
      <b/>
      <sz val="9"/>
      <color indexed="8"/>
      <name val="Arial Narrow"/>
      <family val="2"/>
    </font>
    <font>
      <b/>
      <vertAlign val="superscript"/>
      <sz val="9"/>
      <color indexed="8"/>
      <name val="Arial Narrow"/>
      <family val="2"/>
    </font>
    <font>
      <sz val="8"/>
      <color indexed="59"/>
      <name val="Arial Narrow"/>
      <family val="2"/>
    </font>
    <font>
      <sz val="10"/>
      <color indexed="8"/>
      <name val="Arial Narrow"/>
      <family val="2"/>
    </font>
    <font>
      <sz val="7"/>
      <color indexed="8"/>
      <name val="Arial"/>
      <family val="2"/>
    </font>
    <font>
      <b/>
      <sz val="7"/>
      <color rgb="FFB52670"/>
      <name val="Arial"/>
      <family val="2"/>
    </font>
    <font>
      <b/>
      <sz val="7"/>
      <color indexed="8"/>
      <name val="Arial"/>
      <family val="2"/>
    </font>
    <font>
      <sz val="6"/>
      <name val="Arial"/>
      <family val="2"/>
    </font>
    <font>
      <sz val="6"/>
      <color indexed="8"/>
      <name val="Arial"/>
      <family val="2"/>
    </font>
    <font>
      <b/>
      <sz val="6"/>
      <name val="Arial"/>
      <family val="2"/>
    </font>
    <font>
      <b/>
      <i/>
      <sz val="7"/>
      <color indexed="8"/>
      <name val="Arial"/>
      <family val="2"/>
    </font>
    <font>
      <sz val="10"/>
      <color theme="1"/>
      <name val="Arial"/>
      <family val="2"/>
    </font>
    <font>
      <sz val="10"/>
      <color theme="1"/>
      <name val="Arial Narrow"/>
      <family val="2"/>
    </font>
    <font>
      <sz val="8"/>
      <color theme="0"/>
      <name val="Arial Narrow"/>
      <family val="2"/>
    </font>
    <font>
      <b/>
      <sz val="8"/>
      <color rgb="FF0000FF"/>
      <name val="Arial Narrow"/>
      <family val="2"/>
    </font>
    <font>
      <sz val="8"/>
      <color rgb="FF0000FF"/>
      <name val="Arial Narrow"/>
      <family val="2"/>
    </font>
    <font>
      <u/>
      <sz val="7"/>
      <color rgb="FFB51270"/>
      <name val="Arial Narrow"/>
      <family val="2"/>
    </font>
    <font>
      <u/>
      <sz val="7"/>
      <color theme="10"/>
      <name val="Arial Narrow"/>
      <family val="2"/>
    </font>
    <font>
      <b/>
      <sz val="12"/>
      <color theme="0"/>
      <name val="Arial"/>
      <family val="2"/>
    </font>
    <font>
      <b/>
      <sz val="8"/>
      <color rgb="FFFF0000"/>
      <name val="Arial Narrow"/>
      <family val="2"/>
    </font>
    <font>
      <b/>
      <sz val="10"/>
      <color indexed="1"/>
      <name val="Arial Narrow"/>
      <family val="2"/>
    </font>
    <font>
      <b/>
      <i/>
      <sz val="7"/>
      <name val="Arial"/>
      <family val="2"/>
    </font>
    <font>
      <sz val="9"/>
      <color indexed="0"/>
      <name val="Calibri"/>
      <family val="2"/>
    </font>
    <font>
      <sz val="8.5"/>
      <name val="Arial Narrow"/>
      <family val="2"/>
    </font>
    <font>
      <sz val="11"/>
      <name val="Arial"/>
      <family val="2"/>
    </font>
    <font>
      <b/>
      <sz val="6"/>
      <color indexed="59"/>
      <name val="Arial Narrow"/>
      <family val="2"/>
    </font>
    <font>
      <b/>
      <i/>
      <sz val="8"/>
      <name val="Arial Narrow"/>
      <family val="2"/>
    </font>
    <font>
      <b/>
      <sz val="9"/>
      <name val="Arial Narrow"/>
      <family val="2"/>
    </font>
    <font>
      <sz val="9"/>
      <color indexed="8"/>
      <name val="Arial Narrow"/>
      <family val="2"/>
    </font>
    <font>
      <b/>
      <sz val="10"/>
      <color indexed="59"/>
      <name val="Arial Narrow"/>
      <family val="2"/>
    </font>
    <font>
      <sz val="10"/>
      <color theme="0"/>
      <name val="Arial Narrow"/>
      <family val="2"/>
    </font>
    <font>
      <b/>
      <sz val="10"/>
      <color rgb="FFB51270"/>
      <name val="Arial Narrow"/>
      <family val="2"/>
    </font>
    <font>
      <b/>
      <sz val="10"/>
      <color indexed="8"/>
      <name val="Arial Narrow"/>
      <family val="2"/>
    </font>
    <font>
      <vertAlign val="superscript"/>
      <sz val="8"/>
      <color indexed="59"/>
      <name val="Arial Narrow"/>
      <family val="2"/>
    </font>
    <font>
      <b/>
      <sz val="8"/>
      <color indexed="8"/>
      <name val="Arial"/>
      <family val="2"/>
    </font>
    <font>
      <b/>
      <sz val="7"/>
      <color indexed="60"/>
      <name val="Arial"/>
      <family val="2"/>
    </font>
    <font>
      <sz val="7"/>
      <color indexed="59"/>
      <name val="Arial"/>
      <family val="2"/>
    </font>
    <font>
      <b/>
      <sz val="7"/>
      <color indexed="59"/>
      <name val="Arial"/>
      <family val="2"/>
    </font>
    <font>
      <i/>
      <sz val="8"/>
      <name val="Arial Narrow"/>
      <family val="2"/>
    </font>
    <font>
      <sz val="7"/>
      <color rgb="FFFF0000"/>
      <name val="Arial"/>
      <family val="2"/>
    </font>
    <font>
      <b/>
      <sz val="7"/>
      <color rgb="FFFF0000"/>
      <name val="Arial"/>
      <family val="2"/>
    </font>
    <font>
      <u/>
      <sz val="10"/>
      <color theme="10"/>
      <name val="Arial"/>
    </font>
    <font>
      <sz val="8"/>
      <color rgb="FFB51270"/>
      <name val="Arial"/>
      <family val="2"/>
    </font>
    <font>
      <sz val="11"/>
      <color theme="1"/>
      <name val="Arial"/>
      <family val="2"/>
    </font>
    <font>
      <sz val="8"/>
      <color rgb="FFC00000"/>
      <name val="Arial"/>
      <family val="2"/>
    </font>
    <font>
      <b/>
      <sz val="8"/>
      <color rgb="FFB51270"/>
      <name val="Arial"/>
      <family val="2"/>
    </font>
    <font>
      <b/>
      <sz val="8"/>
      <color indexed="60"/>
      <name val="Arial"/>
      <family val="2"/>
    </font>
    <font>
      <b/>
      <sz val="8"/>
      <color indexed="59"/>
      <name val="Arial"/>
      <family val="2"/>
    </font>
    <font>
      <b/>
      <vertAlign val="superscript"/>
      <sz val="8"/>
      <color indexed="59"/>
      <name val="Arial"/>
      <family val="2"/>
    </font>
    <font>
      <b/>
      <vertAlign val="superscript"/>
      <sz val="10"/>
      <color indexed="59"/>
      <name val="Arial"/>
      <family val="2"/>
    </font>
    <font>
      <b/>
      <vertAlign val="superscript"/>
      <sz val="10"/>
      <color indexed="59"/>
      <name val="Arial Narrow"/>
      <family val="2"/>
    </font>
    <font>
      <u/>
      <sz val="8"/>
      <color rgb="FFB51270"/>
      <name val="Arial"/>
      <family val="2"/>
    </font>
    <font>
      <b/>
      <sz val="7"/>
      <color indexed="8"/>
      <name val="Arial Narrow"/>
      <family val="2"/>
    </font>
    <font>
      <b/>
      <sz val="7"/>
      <name val="Arial Narrow"/>
      <family val="2"/>
    </font>
    <font>
      <b/>
      <sz val="11"/>
      <color indexed="8"/>
      <name val="Arial Narrow"/>
      <family val="2"/>
    </font>
    <font>
      <b/>
      <sz val="8"/>
      <color indexed="8"/>
      <name val="Calibri"/>
      <family val="2"/>
    </font>
    <font>
      <sz val="9"/>
      <color indexed="8"/>
      <name val="Calibri"/>
      <family val="2"/>
    </font>
    <font>
      <b/>
      <i/>
      <sz val="8"/>
      <color indexed="59"/>
      <name val="Arial"/>
      <family val="2"/>
    </font>
    <font>
      <sz val="10"/>
      <color indexed="8"/>
      <name val="Calibri"/>
      <family val="2"/>
    </font>
    <font>
      <b/>
      <sz val="8"/>
      <color theme="0"/>
      <name val="Arial"/>
      <family val="2"/>
    </font>
    <font>
      <sz val="8"/>
      <color theme="0"/>
      <name val="Arial"/>
      <family val="2"/>
    </font>
    <font>
      <b/>
      <sz val="16"/>
      <name val="Calibri"/>
      <family val="2"/>
    </font>
    <font>
      <b/>
      <sz val="11"/>
      <name val="Arial Narrow"/>
      <family val="2"/>
    </font>
    <font>
      <u/>
      <sz val="11"/>
      <color theme="10"/>
      <name val="Calibri"/>
      <family val="2"/>
      <scheme val="minor"/>
    </font>
    <font>
      <b/>
      <vertAlign val="superscript"/>
      <sz val="8"/>
      <color theme="0"/>
      <name val="Arial Narrow"/>
      <family val="2"/>
    </font>
    <font>
      <b/>
      <sz val="9"/>
      <color theme="0"/>
      <name val="Arial Narrow"/>
      <family val="2"/>
    </font>
    <font>
      <b/>
      <vertAlign val="superscript"/>
      <sz val="10"/>
      <name val="Arial Narrow"/>
      <family val="2"/>
    </font>
  </fonts>
  <fills count="52">
    <fill>
      <patternFill patternType="none"/>
    </fill>
    <fill>
      <patternFill patternType="gray125"/>
    </fill>
    <fill>
      <patternFill patternType="solid">
        <fgColor indexed="9"/>
        <bgColor indexed="64"/>
      </patternFill>
    </fill>
    <fill>
      <patternFill patternType="solid">
        <fgColor indexed="3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rgb="FFDA92B7"/>
        <bgColor indexed="64"/>
      </patternFill>
    </fill>
    <fill>
      <patternFill patternType="solid">
        <fgColor rgb="FFB52670"/>
        <bgColor indexed="64"/>
      </patternFill>
    </fill>
    <fill>
      <patternFill patternType="solid">
        <fgColor indexed="40"/>
        <bgColor indexed="64"/>
      </patternFill>
    </fill>
    <fill>
      <patternFill patternType="solid">
        <fgColor indexed="44"/>
        <bgColor indexed="64"/>
      </patternFill>
    </fill>
    <fill>
      <patternFill patternType="solid">
        <fgColor theme="0" tint="-0.249977111117893"/>
        <bgColor indexed="64"/>
      </patternFill>
    </fill>
    <fill>
      <patternFill patternType="solid">
        <fgColor rgb="FFB51270"/>
        <bgColor indexed="64"/>
      </patternFill>
    </fill>
    <fill>
      <patternFill patternType="solid">
        <fgColor theme="0" tint="-0.14999847407452621"/>
        <bgColor indexed="64"/>
      </patternFill>
    </fill>
    <fill>
      <patternFill patternType="solid">
        <fgColor indexed="22"/>
        <bgColor indexed="64"/>
      </patternFill>
    </fill>
    <fill>
      <patternFill patternType="solid">
        <fgColor indexed="9"/>
        <bgColor indexed="8"/>
      </patternFill>
    </fill>
    <fill>
      <patternFill patternType="solid">
        <fgColor indexed="59"/>
        <bgColor indexed="64"/>
      </patternFill>
    </fill>
    <fill>
      <patternFill patternType="solid">
        <fgColor indexed="13"/>
        <bgColor indexed="64"/>
      </patternFill>
    </fill>
    <fill>
      <patternFill patternType="solid">
        <fgColor theme="0" tint="-4.9989318521683403E-2"/>
        <bgColor indexed="8"/>
      </patternFill>
    </fill>
    <fill>
      <patternFill patternType="solid">
        <fgColor theme="0" tint="-4.9989318521683403E-2"/>
        <bgColor indexed="64"/>
      </patternFill>
    </fill>
    <fill>
      <patternFill patternType="solid">
        <fgColor indexed="65"/>
        <bgColor indexed="8"/>
      </patternFill>
    </fill>
    <fill>
      <patternFill patternType="solid">
        <fgColor theme="0"/>
        <bgColor indexed="8"/>
      </patternFill>
    </fill>
    <fill>
      <patternFill patternType="solid">
        <fgColor indexed="55"/>
        <bgColor indexed="64"/>
      </patternFill>
    </fill>
  </fills>
  <borders count="408">
    <border>
      <left/>
      <right/>
      <top/>
      <bottom/>
      <diagonal/>
    </border>
    <border>
      <left style="thin">
        <color indexed="59"/>
      </left>
      <right style="thin">
        <color indexed="59"/>
      </right>
      <top/>
      <bottom/>
      <diagonal/>
    </border>
    <border>
      <left style="thin">
        <color indexed="59"/>
      </left>
      <right/>
      <top style="thin">
        <color indexed="59"/>
      </top>
      <bottom style="thin">
        <color indexed="59"/>
      </bottom>
      <diagonal/>
    </border>
    <border>
      <left style="thin">
        <color indexed="59"/>
      </left>
      <right style="thin">
        <color indexed="59"/>
      </right>
      <top style="thin">
        <color indexed="59"/>
      </top>
      <bottom/>
      <diagonal/>
    </border>
    <border>
      <left/>
      <right/>
      <top/>
      <bottom style="thin">
        <color indexed="22"/>
      </bottom>
      <diagonal/>
    </border>
    <border>
      <left/>
      <right/>
      <top style="thin">
        <color indexed="22"/>
      </top>
      <bottom style="thin">
        <color indexed="22"/>
      </bottom>
      <diagonal/>
    </border>
    <border>
      <left style="thin">
        <color indexed="59"/>
      </left>
      <right style="thin">
        <color indexed="59"/>
      </right>
      <top/>
      <bottom style="thin">
        <color indexed="5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9"/>
      </top>
      <bottom style="thin">
        <color indexed="59"/>
      </bottom>
      <diagonal/>
    </border>
    <border>
      <left/>
      <right/>
      <top/>
      <bottom style="double">
        <color rgb="FFB52670"/>
      </bottom>
      <diagonal/>
    </border>
    <border>
      <left/>
      <right style="thin">
        <color indexed="59"/>
      </right>
      <top/>
      <bottom/>
      <diagonal/>
    </border>
    <border>
      <left/>
      <right style="thin">
        <color theme="0"/>
      </right>
      <top/>
      <bottom/>
      <diagonal/>
    </border>
    <border>
      <left style="thin">
        <color theme="0"/>
      </left>
      <right/>
      <top/>
      <bottom/>
      <diagonal/>
    </border>
    <border>
      <left/>
      <right style="thin">
        <color indexed="59"/>
      </right>
      <top style="thin">
        <color indexed="59"/>
      </top>
      <bottom style="thin">
        <color indexed="59"/>
      </bottom>
      <diagonal/>
    </border>
    <border>
      <left style="thin">
        <color indexed="59"/>
      </left>
      <right/>
      <top style="thin">
        <color indexed="59"/>
      </top>
      <bottom/>
      <diagonal/>
    </border>
    <border>
      <left style="thin">
        <color indexed="9"/>
      </left>
      <right style="thin">
        <color indexed="9"/>
      </right>
      <top style="thin">
        <color indexed="9"/>
      </top>
      <bottom style="thin">
        <color indexed="9"/>
      </bottom>
      <diagonal/>
    </border>
    <border>
      <left/>
      <right/>
      <top style="double">
        <color rgb="FFB52670"/>
      </top>
      <bottom/>
      <diagonal/>
    </border>
    <border>
      <left/>
      <right style="thin">
        <color indexed="59"/>
      </right>
      <top style="thin">
        <color indexed="59"/>
      </top>
      <bottom/>
      <diagonal/>
    </border>
    <border>
      <left/>
      <right/>
      <top style="thin">
        <color auto="1"/>
      </top>
      <bottom style="thin">
        <color auto="1"/>
      </bottom>
      <diagonal/>
    </border>
    <border>
      <left style="thin">
        <color indexed="59"/>
      </left>
      <right/>
      <top/>
      <bottom/>
      <diagonal/>
    </border>
    <border>
      <left style="thin">
        <color indexed="59"/>
      </left>
      <right style="thin">
        <color indexed="59"/>
      </right>
      <top/>
      <bottom style="thin">
        <color indexed="39"/>
      </bottom>
      <diagonal/>
    </border>
    <border>
      <left style="thin">
        <color indexed="59"/>
      </left>
      <right/>
      <top/>
      <bottom style="thin">
        <color indexed="39"/>
      </bottom>
      <diagonal/>
    </border>
    <border>
      <left style="thin">
        <color indexed="59"/>
      </left>
      <right/>
      <top style="thin">
        <color indexed="39"/>
      </top>
      <bottom/>
      <diagonal/>
    </border>
    <border>
      <left/>
      <right style="thin">
        <color indexed="59"/>
      </right>
      <top style="thin">
        <color indexed="39"/>
      </top>
      <bottom/>
      <diagonal/>
    </border>
    <border>
      <left/>
      <right/>
      <top style="thin">
        <color indexed="39"/>
      </top>
      <bottom/>
      <diagonal/>
    </border>
    <border>
      <left style="thin">
        <color indexed="59"/>
      </left>
      <right/>
      <top/>
      <bottom style="thin">
        <color indexed="59"/>
      </bottom>
      <diagonal/>
    </border>
    <border>
      <left/>
      <right/>
      <top/>
      <bottom style="double">
        <color rgb="FFB5127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style="thin">
        <color theme="0"/>
      </bottom>
      <diagonal/>
    </border>
    <border>
      <left style="medium">
        <color theme="0"/>
      </left>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medium">
        <color theme="0"/>
      </right>
      <top/>
      <bottom/>
      <diagonal/>
    </border>
    <border>
      <left style="medium">
        <color theme="0"/>
      </left>
      <right/>
      <top/>
      <bottom style="thin">
        <color theme="0"/>
      </bottom>
      <diagonal/>
    </border>
    <border>
      <left style="thin">
        <color theme="0"/>
      </left>
      <right/>
      <top style="thin">
        <color theme="0"/>
      </top>
      <bottom style="thin">
        <color theme="0"/>
      </bottom>
      <diagonal/>
    </border>
    <border>
      <left style="thin">
        <color theme="0"/>
      </left>
      <right style="thin">
        <color rgb="FFB52670"/>
      </right>
      <top style="thin">
        <color theme="0"/>
      </top>
      <bottom style="thin">
        <color theme="0"/>
      </bottom>
      <diagonal/>
    </border>
    <border>
      <left style="thin">
        <color rgb="FFB52670"/>
      </left>
      <right/>
      <top style="thin">
        <color theme="0"/>
      </top>
      <bottom style="thin">
        <color theme="0"/>
      </bottom>
      <diagonal/>
    </border>
    <border>
      <left/>
      <right/>
      <top style="thin">
        <color theme="0"/>
      </top>
      <bottom style="thin">
        <color theme="0"/>
      </bottom>
      <diagonal/>
    </border>
    <border>
      <left style="thin">
        <color rgb="FFB52670"/>
      </left>
      <right/>
      <top style="thin">
        <color theme="0"/>
      </top>
      <bottom/>
      <diagonal/>
    </border>
    <border>
      <left style="thin">
        <color theme="0"/>
      </left>
      <right style="thin">
        <color theme="0"/>
      </right>
      <top style="thin">
        <color theme="0"/>
      </top>
      <bottom style="double">
        <color rgb="FFB52670"/>
      </bottom>
      <diagonal/>
    </border>
    <border>
      <left style="thin">
        <color theme="0"/>
      </left>
      <right style="thin">
        <color theme="0"/>
      </right>
      <top/>
      <bottom style="double">
        <color rgb="FFB52670"/>
      </bottom>
      <diagonal/>
    </border>
    <border>
      <left/>
      <right style="thin">
        <color theme="0"/>
      </right>
      <top style="thin">
        <color theme="0"/>
      </top>
      <bottom style="thin">
        <color theme="0"/>
      </bottom>
      <diagonal/>
    </border>
    <border>
      <left style="thin">
        <color rgb="FFB52670"/>
      </left>
      <right style="thin">
        <color rgb="FFB5267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medium">
        <color theme="0"/>
      </top>
      <bottom/>
      <diagonal/>
    </border>
    <border>
      <left/>
      <right/>
      <top style="thin">
        <color rgb="FFB52670"/>
      </top>
      <bottom style="thin">
        <color rgb="FFB52670"/>
      </bottom>
      <diagonal/>
    </border>
    <border>
      <left style="thin">
        <color rgb="FFB52670"/>
      </left>
      <right/>
      <top style="thin">
        <color rgb="FFB52670"/>
      </top>
      <bottom style="thin">
        <color rgb="FFB52670"/>
      </bottom>
      <diagonal/>
    </border>
    <border>
      <left/>
      <right/>
      <top style="thin">
        <color rgb="FFB52670"/>
      </top>
      <bottom/>
      <diagonal/>
    </border>
    <border>
      <left style="thin">
        <color rgb="FFB52670"/>
      </left>
      <right/>
      <top/>
      <bottom style="thin">
        <color theme="0"/>
      </bottom>
      <diagonal/>
    </border>
    <border>
      <left style="thin">
        <color rgb="FFFF33CC"/>
      </left>
      <right/>
      <top style="thin">
        <color theme="0"/>
      </top>
      <bottom/>
      <diagonal/>
    </border>
    <border>
      <left style="thin">
        <color rgb="FFFF33CC"/>
      </left>
      <right/>
      <top/>
      <bottom/>
      <diagonal/>
    </border>
    <border>
      <left style="thin">
        <color rgb="FFFF66FF"/>
      </left>
      <right/>
      <top/>
      <bottom/>
      <diagonal/>
    </border>
    <border>
      <left style="thin">
        <color theme="0"/>
      </left>
      <right/>
      <top/>
      <bottom style="double">
        <color rgb="FFB52670"/>
      </bottom>
      <diagonal/>
    </border>
    <border>
      <left/>
      <right style="thin">
        <color theme="0"/>
      </right>
      <top/>
      <bottom style="double">
        <color rgb="FFB52670"/>
      </bottom>
      <diagonal/>
    </border>
    <border>
      <left style="thin">
        <color indexed="59"/>
      </left>
      <right style="thin">
        <color indexed="59"/>
      </right>
      <top style="thin">
        <color indexed="59"/>
      </top>
      <bottom style="thin">
        <color indexed="59"/>
      </bottom>
      <diagonal/>
    </border>
    <border>
      <left/>
      <right/>
      <top style="double">
        <color rgb="FFB51270"/>
      </top>
      <bottom/>
      <diagonal/>
    </border>
    <border>
      <left style="thin">
        <color indexed="9"/>
      </left>
      <right/>
      <top style="thin">
        <color theme="0"/>
      </top>
      <bottom style="thin">
        <color theme="0"/>
      </bottom>
      <diagonal/>
    </border>
    <border>
      <left/>
      <right style="thin">
        <color indexed="64"/>
      </right>
      <top/>
      <bottom/>
      <diagonal/>
    </border>
    <border>
      <left style="thin">
        <color indexed="9"/>
      </left>
      <right/>
      <top/>
      <bottom/>
      <diagonal/>
    </border>
    <border>
      <left/>
      <right style="thin">
        <color indexed="9"/>
      </right>
      <top/>
      <bottom/>
      <diagonal/>
    </border>
    <border>
      <left style="thin">
        <color indexed="9"/>
      </left>
      <right style="thin">
        <color indexed="9"/>
      </right>
      <top/>
      <bottom style="thin">
        <color theme="0"/>
      </bottom>
      <diagonal/>
    </border>
    <border>
      <left style="thin">
        <color indexed="9"/>
      </left>
      <right/>
      <top/>
      <bottom style="thin">
        <color indexed="9"/>
      </bottom>
      <diagonal/>
    </border>
    <border>
      <left/>
      <right style="thin">
        <color indexed="9"/>
      </right>
      <top style="thin">
        <color theme="0"/>
      </top>
      <bottom/>
      <diagonal/>
    </border>
    <border>
      <left style="thin">
        <color indexed="22"/>
      </left>
      <right style="thin">
        <color indexed="22"/>
      </right>
      <top style="thin">
        <color indexed="22"/>
      </top>
      <bottom style="thin">
        <color indexed="22"/>
      </bottom>
      <diagonal/>
    </border>
    <border>
      <left/>
      <right style="thin">
        <color indexed="9"/>
      </right>
      <top style="thin">
        <color theme="0"/>
      </top>
      <bottom style="thin">
        <color theme="0"/>
      </bottom>
      <diagonal/>
    </border>
    <border>
      <left style="thin">
        <color indexed="9"/>
      </left>
      <right style="thin">
        <color indexed="9"/>
      </right>
      <top style="thin">
        <color theme="0"/>
      </top>
      <bottom style="thin">
        <color theme="0"/>
      </bottom>
      <diagonal/>
    </border>
    <border>
      <left/>
      <right/>
      <top style="thin">
        <color indexed="59"/>
      </top>
      <bottom/>
      <diagonal/>
    </border>
    <border>
      <left style="thin">
        <color indexed="59"/>
      </left>
      <right/>
      <top/>
      <bottom style="thin">
        <color indexed="9"/>
      </bottom>
      <diagonal/>
    </border>
    <border>
      <left/>
      <right/>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theme="0"/>
      </bottom>
      <diagonal/>
    </border>
    <border>
      <left/>
      <right/>
      <top style="thin">
        <color indexed="59"/>
      </top>
      <bottom style="thin">
        <color theme="0"/>
      </bottom>
      <diagonal/>
    </border>
    <border>
      <left/>
      <right/>
      <top/>
      <bottom style="thin">
        <color indexed="59"/>
      </bottom>
      <diagonal/>
    </border>
    <border>
      <left/>
      <right style="thin">
        <color indexed="59"/>
      </right>
      <top/>
      <bottom style="thin">
        <color indexed="59"/>
      </bottom>
      <diagonal/>
    </border>
    <border>
      <left/>
      <right style="thin">
        <color indexed="38"/>
      </right>
      <top/>
      <bottom/>
      <diagonal/>
    </border>
    <border>
      <left style="thin">
        <color indexed="38"/>
      </left>
      <right/>
      <top/>
      <bottom style="thin">
        <color indexed="59"/>
      </bottom>
      <diagonal/>
    </border>
    <border>
      <left style="thin">
        <color indexed="38"/>
      </left>
      <right style="thin">
        <color indexed="59"/>
      </right>
      <top style="thin">
        <color indexed="59"/>
      </top>
      <bottom/>
      <diagonal/>
    </border>
    <border>
      <left/>
      <right style="thin">
        <color indexed="59"/>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n">
        <color rgb="FFDA92B7"/>
      </top>
      <bottom style="thin">
        <color rgb="FFDA92B7"/>
      </bottom>
      <diagonal/>
    </border>
    <border>
      <left style="thin">
        <color indexed="9"/>
      </left>
      <right/>
      <top style="thin">
        <color indexed="9"/>
      </top>
      <bottom/>
      <diagonal/>
    </border>
    <border>
      <left/>
      <right style="thin">
        <color indexed="9"/>
      </right>
      <top style="thin">
        <color indexed="9"/>
      </top>
      <bottom/>
      <diagonal/>
    </border>
    <border>
      <left/>
      <right/>
      <top style="thin">
        <color indexed="9"/>
      </top>
      <bottom style="thin">
        <color indexed="9"/>
      </bottom>
      <diagonal/>
    </border>
    <border>
      <left/>
      <right/>
      <top style="thin">
        <color indexed="9"/>
      </top>
      <bottom/>
      <diagonal/>
    </border>
    <border>
      <left/>
      <right style="thin">
        <color indexed="59"/>
      </right>
      <top style="thin">
        <color indexed="9"/>
      </top>
      <bottom/>
      <diagonal/>
    </border>
    <border>
      <left style="thin">
        <color indexed="59"/>
      </left>
      <right/>
      <top style="thin">
        <color indexed="9"/>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diagonal/>
    </border>
    <border>
      <left style="thin">
        <color indexed="59"/>
      </left>
      <right/>
      <top style="thin">
        <color indexed="9"/>
      </top>
      <bottom/>
      <diagonal/>
    </border>
    <border>
      <left/>
      <right/>
      <top style="thin">
        <color rgb="FFB51270"/>
      </top>
      <bottom style="thin">
        <color rgb="FFB51270"/>
      </bottom>
      <diagonal/>
    </border>
    <border>
      <left/>
      <right style="thin">
        <color indexed="64"/>
      </right>
      <top style="thin">
        <color indexed="59"/>
      </top>
      <bottom/>
      <diagonal/>
    </border>
    <border>
      <left style="thin">
        <color indexed="64"/>
      </left>
      <right/>
      <top/>
      <bottom/>
      <diagonal/>
    </border>
    <border>
      <left/>
      <right style="thin">
        <color indexed="64"/>
      </right>
      <top/>
      <bottom style="double">
        <color rgb="FFB51270"/>
      </bottom>
      <diagonal/>
    </border>
    <border>
      <left style="thin">
        <color indexed="59"/>
      </left>
      <right/>
      <top/>
      <bottom style="double">
        <color rgb="FFB52670"/>
      </bottom>
      <diagonal/>
    </border>
    <border>
      <left style="thin">
        <color theme="0"/>
      </left>
      <right style="thin">
        <color theme="0"/>
      </right>
      <top style="thin">
        <color rgb="FFB51270"/>
      </top>
      <bottom style="thin">
        <color rgb="FFB51270"/>
      </bottom>
      <diagonal/>
    </border>
    <border>
      <left style="thin">
        <color theme="0"/>
      </left>
      <right style="thin">
        <color theme="0"/>
      </right>
      <top/>
      <bottom/>
      <diagonal/>
    </border>
    <border>
      <left/>
      <right style="thin">
        <color theme="0"/>
      </right>
      <top style="thin">
        <color theme="0"/>
      </top>
      <bottom style="thin">
        <color rgb="FFB51270"/>
      </bottom>
      <diagonal/>
    </border>
    <border>
      <left style="thin">
        <color theme="0"/>
      </left>
      <right style="thin">
        <color theme="0"/>
      </right>
      <top style="thin">
        <color theme="0"/>
      </top>
      <bottom style="thin">
        <color rgb="FFB51270"/>
      </bottom>
      <diagonal/>
    </border>
    <border>
      <left style="thin">
        <color theme="0"/>
      </left>
      <right/>
      <top style="thin">
        <color theme="0"/>
      </top>
      <bottom style="thin">
        <color rgb="FFB51270"/>
      </bottom>
      <diagonal/>
    </border>
    <border>
      <left/>
      <right style="thin">
        <color indexed="9"/>
      </right>
      <top style="thin">
        <color indexed="59"/>
      </top>
      <bottom style="thin">
        <color indexed="59"/>
      </bottom>
      <diagonal/>
    </border>
    <border>
      <left style="thin">
        <color indexed="9"/>
      </left>
      <right style="thin">
        <color indexed="9"/>
      </right>
      <top style="thin">
        <color indexed="59"/>
      </top>
      <bottom style="thin">
        <color indexed="59"/>
      </bottom>
      <diagonal/>
    </border>
    <border>
      <left/>
      <right/>
      <top/>
      <bottom style="thin">
        <color indexed="52"/>
      </bottom>
      <diagonal/>
    </border>
    <border>
      <left style="thin">
        <color indexed="9"/>
      </left>
      <right/>
      <top style="thin">
        <color indexed="9"/>
      </top>
      <bottom style="thin">
        <color indexed="52"/>
      </bottom>
      <diagonal/>
    </border>
    <border>
      <left/>
      <right/>
      <top style="thin">
        <color indexed="9"/>
      </top>
      <bottom style="thin">
        <color indexed="52"/>
      </bottom>
      <diagonal/>
    </border>
    <border>
      <left/>
      <right/>
      <top style="thin">
        <color indexed="52"/>
      </top>
      <bottom/>
      <diagonal/>
    </border>
    <border>
      <left style="thin">
        <color indexed="9"/>
      </left>
      <right style="thin">
        <color theme="0"/>
      </right>
      <top style="thin">
        <color indexed="9"/>
      </top>
      <bottom/>
      <diagonal/>
    </border>
    <border>
      <left style="thin">
        <color indexed="9"/>
      </left>
      <right style="thin">
        <color theme="0"/>
      </right>
      <top/>
      <bottom/>
      <diagonal/>
    </border>
    <border>
      <left style="thin">
        <color indexed="9"/>
      </left>
      <right style="thin">
        <color theme="0"/>
      </right>
      <top/>
      <bottom style="thin">
        <color indexed="9"/>
      </bottom>
      <diagonal/>
    </border>
    <border>
      <left style="thin">
        <color theme="0"/>
      </left>
      <right style="thin">
        <color theme="0"/>
      </right>
      <top style="thin">
        <color theme="0"/>
      </top>
      <bottom style="thin">
        <color indexed="9"/>
      </bottom>
      <diagonal/>
    </border>
    <border>
      <left style="thin">
        <color indexed="64"/>
      </left>
      <right style="thin">
        <color indexed="64"/>
      </right>
      <top style="thin">
        <color indexed="64"/>
      </top>
      <bottom style="thin">
        <color indexed="64"/>
      </bottom>
      <diagonal/>
    </border>
    <border>
      <left/>
      <right style="double">
        <color theme="0"/>
      </right>
      <top/>
      <bottom/>
      <diagonal/>
    </border>
    <border>
      <left style="thin">
        <color indexed="59"/>
      </left>
      <right style="thin">
        <color indexed="59"/>
      </right>
      <top/>
      <bottom style="thin">
        <color theme="0"/>
      </bottom>
      <diagonal/>
    </border>
    <border>
      <left style="thin">
        <color indexed="59"/>
      </left>
      <right/>
      <top style="thin">
        <color theme="0"/>
      </top>
      <bottom/>
      <diagonal/>
    </border>
    <border>
      <left/>
      <right style="thin">
        <color indexed="59"/>
      </right>
      <top style="thin">
        <color theme="0"/>
      </top>
      <bottom/>
      <diagonal/>
    </border>
    <border>
      <left style="thin">
        <color indexed="23"/>
      </left>
      <right style="thin">
        <color indexed="23"/>
      </right>
      <top style="thin">
        <color indexed="23"/>
      </top>
      <bottom style="thin">
        <color indexed="23"/>
      </bottom>
      <diagonal/>
    </border>
    <border>
      <left style="thin">
        <color indexed="59"/>
      </left>
      <right/>
      <top/>
      <bottom style="thin">
        <color theme="0"/>
      </bottom>
      <diagonal/>
    </border>
    <border>
      <left/>
      <right/>
      <top/>
      <bottom style="thin">
        <color rgb="FFB51270"/>
      </bottom>
      <diagonal/>
    </border>
    <border>
      <left/>
      <right/>
      <top/>
      <bottom style="double">
        <color theme="0"/>
      </bottom>
      <diagonal/>
    </border>
    <border>
      <left style="dotted">
        <color theme="0"/>
      </left>
      <right/>
      <top/>
      <bottom/>
      <diagonal/>
    </border>
    <border>
      <left style="thin">
        <color indexed="59"/>
      </left>
      <right/>
      <top style="thin">
        <color theme="0"/>
      </top>
      <bottom style="thin">
        <color indexed="59"/>
      </bottom>
      <diagonal/>
    </border>
    <border>
      <left/>
      <right/>
      <top style="thin">
        <color theme="0"/>
      </top>
      <bottom style="thin">
        <color indexed="59"/>
      </bottom>
      <diagonal/>
    </border>
    <border>
      <left/>
      <right/>
      <top/>
      <bottom style="thin">
        <color rgb="FFDA92B7"/>
      </bottom>
      <diagonal/>
    </border>
    <border>
      <left style="thick">
        <color theme="0"/>
      </left>
      <right/>
      <top style="thick">
        <color theme="0"/>
      </top>
      <bottom/>
      <diagonal/>
    </border>
    <border>
      <left/>
      <right/>
      <top style="thick">
        <color theme="0"/>
      </top>
      <bottom/>
      <diagonal/>
    </border>
    <border>
      <left style="thin">
        <color theme="0"/>
      </left>
      <right style="thin">
        <color theme="0"/>
      </right>
      <top style="thick">
        <color theme="0"/>
      </top>
      <bottom/>
      <diagonal/>
    </border>
    <border>
      <left/>
      <right style="thick">
        <color theme="0"/>
      </right>
      <top style="thick">
        <color theme="0"/>
      </top>
      <bottom style="thin">
        <color theme="0"/>
      </bottom>
      <diagonal/>
    </border>
    <border>
      <left style="thick">
        <color theme="0"/>
      </left>
      <right/>
      <top style="thick">
        <color theme="0"/>
      </top>
      <bottom style="thin">
        <color theme="0"/>
      </bottom>
      <diagonal/>
    </border>
    <border>
      <left style="thin">
        <color theme="0"/>
      </left>
      <right style="thick">
        <color theme="0"/>
      </right>
      <top style="thick">
        <color theme="0"/>
      </top>
      <bottom style="thin">
        <color theme="0"/>
      </bottom>
      <diagonal/>
    </border>
    <border>
      <left style="thick">
        <color theme="0"/>
      </left>
      <right style="thick">
        <color theme="0"/>
      </right>
      <top style="thick">
        <color theme="0"/>
      </top>
      <bottom style="thin">
        <color theme="0"/>
      </bottom>
      <diagonal/>
    </border>
    <border>
      <left style="thick">
        <color theme="0"/>
      </left>
      <right style="thin">
        <color theme="0"/>
      </right>
      <top style="thick">
        <color theme="0"/>
      </top>
      <bottom style="thin">
        <color theme="0"/>
      </bottom>
      <diagonal/>
    </border>
    <border>
      <left style="thick">
        <color theme="0"/>
      </left>
      <right/>
      <top/>
      <bottom style="thick">
        <color theme="0"/>
      </bottom>
      <diagonal/>
    </border>
    <border>
      <left/>
      <right/>
      <top/>
      <bottom style="thick">
        <color theme="0"/>
      </bottom>
      <diagonal/>
    </border>
    <border>
      <left style="thin">
        <color theme="0"/>
      </left>
      <right style="thin">
        <color theme="0"/>
      </right>
      <top style="thin">
        <color theme="0"/>
      </top>
      <bottom style="thick">
        <color theme="0"/>
      </bottom>
      <diagonal/>
    </border>
    <border>
      <left/>
      <right style="thin">
        <color theme="0"/>
      </right>
      <top style="thin">
        <color theme="0"/>
      </top>
      <bottom style="thick">
        <color theme="0"/>
      </bottom>
      <diagonal/>
    </border>
    <border>
      <left style="thin">
        <color theme="0"/>
      </left>
      <right/>
      <top style="thin">
        <color theme="0"/>
      </top>
      <bottom style="thick">
        <color theme="0"/>
      </bottom>
      <diagonal/>
    </border>
    <border>
      <left style="thin">
        <color auto="1"/>
      </left>
      <right style="thin">
        <color auto="1"/>
      </right>
      <top style="thick">
        <color theme="0"/>
      </top>
      <bottom/>
      <diagonal/>
    </border>
    <border>
      <left style="thin">
        <color auto="1"/>
      </left>
      <right/>
      <top style="thick">
        <color theme="0"/>
      </top>
      <bottom/>
      <diagonal/>
    </border>
    <border>
      <left style="thin">
        <color theme="0" tint="-0.14996795556505021"/>
      </left>
      <right style="thin">
        <color theme="0" tint="-0.14996795556505021"/>
      </right>
      <top style="thick">
        <color theme="0"/>
      </top>
      <bottom/>
      <diagonal/>
    </border>
    <border>
      <left/>
      <right style="thin">
        <color auto="1"/>
      </right>
      <top style="thick">
        <color theme="0"/>
      </top>
      <bottom/>
      <diagonal/>
    </border>
    <border>
      <left style="thin">
        <color theme="0" tint="-0.14996795556505021"/>
      </left>
      <right style="thin">
        <color auto="1"/>
      </right>
      <top style="thick">
        <color theme="0"/>
      </top>
      <bottom/>
      <diagonal/>
    </border>
    <border>
      <left/>
      <right/>
      <top/>
      <bottom style="dotted">
        <color theme="1"/>
      </bottom>
      <diagonal/>
    </border>
    <border>
      <left style="thin">
        <color auto="1"/>
      </left>
      <right style="thin">
        <color auto="1"/>
      </right>
      <top/>
      <bottom style="dotted">
        <color theme="1"/>
      </bottom>
      <diagonal/>
    </border>
    <border>
      <left style="thin">
        <color auto="1"/>
      </left>
      <right/>
      <top/>
      <bottom style="dotted">
        <color theme="1"/>
      </bottom>
      <diagonal/>
    </border>
    <border>
      <left style="thin">
        <color theme="0" tint="-0.14996795556505021"/>
      </left>
      <right style="thin">
        <color theme="0" tint="-0.14996795556505021"/>
      </right>
      <top/>
      <bottom style="dotted">
        <color theme="1"/>
      </bottom>
      <diagonal/>
    </border>
    <border>
      <left/>
      <right style="thin">
        <color auto="1"/>
      </right>
      <top/>
      <bottom style="dotted">
        <color theme="1"/>
      </bottom>
      <diagonal/>
    </border>
    <border>
      <left style="thin">
        <color theme="0" tint="-0.14996795556505021"/>
      </left>
      <right style="thin">
        <color auto="1"/>
      </right>
      <top/>
      <bottom style="dotted">
        <color theme="1"/>
      </bottom>
      <diagonal/>
    </border>
    <border>
      <left/>
      <right/>
      <top style="dotted">
        <color theme="1"/>
      </top>
      <bottom/>
      <diagonal/>
    </border>
    <border>
      <left style="thin">
        <color auto="1"/>
      </left>
      <right style="thin">
        <color auto="1"/>
      </right>
      <top style="dotted">
        <color theme="1"/>
      </top>
      <bottom/>
      <diagonal/>
    </border>
    <border>
      <left style="thin">
        <color auto="1"/>
      </left>
      <right/>
      <top style="dotted">
        <color theme="1"/>
      </top>
      <bottom/>
      <diagonal/>
    </border>
    <border>
      <left style="thin">
        <color theme="0" tint="-0.14996795556505021"/>
      </left>
      <right style="thin">
        <color theme="0" tint="-0.14996795556505021"/>
      </right>
      <top style="dotted">
        <color theme="1"/>
      </top>
      <bottom/>
      <diagonal/>
    </border>
    <border>
      <left/>
      <right style="thin">
        <color auto="1"/>
      </right>
      <top style="dotted">
        <color theme="1"/>
      </top>
      <bottom/>
      <diagonal/>
    </border>
    <border>
      <left style="thin">
        <color theme="0" tint="-0.14996795556505021"/>
      </left>
      <right style="thin">
        <color auto="1"/>
      </right>
      <top style="dotted">
        <color theme="1"/>
      </top>
      <bottom/>
      <diagonal/>
    </border>
    <border>
      <left style="thin">
        <color auto="1"/>
      </left>
      <right style="thin">
        <color auto="1"/>
      </right>
      <top/>
      <bottom/>
      <diagonal/>
    </border>
    <border>
      <left style="thin">
        <color indexed="64"/>
      </left>
      <right/>
      <top/>
      <bottom/>
      <diagonal/>
    </border>
    <border>
      <left style="thin">
        <color theme="0" tint="-0.14996795556505021"/>
      </left>
      <right style="thin">
        <color theme="0" tint="-0.14996795556505021"/>
      </right>
      <top/>
      <bottom/>
      <diagonal/>
    </border>
    <border>
      <left style="thin">
        <color theme="0" tint="-0.14996795556505021"/>
      </left>
      <right style="thin">
        <color auto="1"/>
      </right>
      <top/>
      <bottom/>
      <diagonal/>
    </border>
    <border>
      <left/>
      <right/>
      <top/>
      <bottom style="dashed">
        <color theme="1"/>
      </bottom>
      <diagonal/>
    </border>
    <border>
      <left style="thin">
        <color auto="1"/>
      </left>
      <right style="thin">
        <color auto="1"/>
      </right>
      <top/>
      <bottom style="dashed">
        <color theme="1"/>
      </bottom>
      <diagonal/>
    </border>
    <border>
      <left style="thin">
        <color auto="1"/>
      </left>
      <right/>
      <top/>
      <bottom style="dashed">
        <color theme="1"/>
      </bottom>
      <diagonal/>
    </border>
    <border>
      <left style="thin">
        <color theme="0" tint="-0.14996795556505021"/>
      </left>
      <right style="thin">
        <color theme="0" tint="-0.14996795556505021"/>
      </right>
      <top/>
      <bottom style="dashed">
        <color theme="1"/>
      </bottom>
      <diagonal/>
    </border>
    <border>
      <left/>
      <right style="thin">
        <color auto="1"/>
      </right>
      <top/>
      <bottom style="dashed">
        <color theme="1"/>
      </bottom>
      <diagonal/>
    </border>
    <border>
      <left style="thin">
        <color theme="0" tint="-0.14996795556505021"/>
      </left>
      <right style="thin">
        <color auto="1"/>
      </right>
      <top/>
      <bottom style="dashed">
        <color theme="1"/>
      </bottom>
      <diagonal/>
    </border>
    <border>
      <left/>
      <right/>
      <top style="dashed">
        <color theme="1"/>
      </top>
      <bottom/>
      <diagonal/>
    </border>
    <border>
      <left style="thin">
        <color auto="1"/>
      </left>
      <right style="thin">
        <color auto="1"/>
      </right>
      <top style="dashed">
        <color theme="1"/>
      </top>
      <bottom/>
      <diagonal/>
    </border>
    <border>
      <left style="thin">
        <color auto="1"/>
      </left>
      <right/>
      <top style="dashed">
        <color theme="1"/>
      </top>
      <bottom/>
      <diagonal/>
    </border>
    <border>
      <left style="thin">
        <color theme="0" tint="-0.14996795556505021"/>
      </left>
      <right style="thin">
        <color theme="0" tint="-0.14996795556505021"/>
      </right>
      <top style="dashed">
        <color theme="1"/>
      </top>
      <bottom/>
      <diagonal/>
    </border>
    <border>
      <left/>
      <right style="thin">
        <color auto="1"/>
      </right>
      <top style="dashed">
        <color theme="1"/>
      </top>
      <bottom/>
      <diagonal/>
    </border>
    <border>
      <left style="thin">
        <color theme="0" tint="-0.14996795556505021"/>
      </left>
      <right style="thin">
        <color auto="1"/>
      </right>
      <top style="dashed">
        <color theme="1"/>
      </top>
      <bottom/>
      <diagonal/>
    </border>
    <border>
      <left style="thin">
        <color auto="1"/>
      </left>
      <right style="thin">
        <color auto="1"/>
      </right>
      <top/>
      <bottom style="double">
        <color rgb="FFB52670"/>
      </bottom>
      <diagonal/>
    </border>
    <border>
      <left style="thin">
        <color auto="1"/>
      </left>
      <right/>
      <top/>
      <bottom style="double">
        <color rgb="FFB52670"/>
      </bottom>
      <diagonal/>
    </border>
    <border>
      <left style="thin">
        <color theme="0" tint="-0.14996795556505021"/>
      </left>
      <right style="thin">
        <color theme="0" tint="-0.14996795556505021"/>
      </right>
      <top/>
      <bottom style="double">
        <color rgb="FFB52670"/>
      </bottom>
      <diagonal/>
    </border>
    <border>
      <left/>
      <right style="thin">
        <color indexed="64"/>
      </right>
      <top/>
      <bottom style="double">
        <color rgb="FFB52670"/>
      </bottom>
      <diagonal/>
    </border>
    <border>
      <left style="thin">
        <color theme="0" tint="-0.14996795556505021"/>
      </left>
      <right style="thin">
        <color auto="1"/>
      </right>
      <top/>
      <bottom style="double">
        <color rgb="FFB52670"/>
      </bottom>
      <diagonal/>
    </border>
    <border>
      <left/>
      <right style="thin">
        <color rgb="FFFFFFFF"/>
      </right>
      <top/>
      <bottom/>
      <diagonal/>
    </border>
    <border>
      <left style="thin">
        <color rgb="FFFFFFFF"/>
      </left>
      <right style="thin">
        <color rgb="FFFFFFFF"/>
      </right>
      <top/>
      <bottom/>
      <diagonal/>
    </border>
    <border>
      <left/>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style="thin">
        <color indexed="64"/>
      </top>
      <bottom style="double">
        <color rgb="FFB52670"/>
      </bottom>
      <diagonal/>
    </border>
    <border>
      <left/>
      <right style="thin">
        <color indexed="64"/>
      </right>
      <top style="thin">
        <color indexed="64"/>
      </top>
      <bottom style="double">
        <color rgb="FFB52670"/>
      </bottom>
      <diagonal/>
    </border>
    <border>
      <left style="thin">
        <color theme="0" tint="-0.14996795556505021"/>
      </left>
      <right style="thin">
        <color theme="0" tint="-0.14996795556505021"/>
      </right>
      <top style="thin">
        <color theme="0"/>
      </top>
      <bottom/>
      <diagonal/>
    </border>
    <border>
      <left style="thin">
        <color indexed="64"/>
      </left>
      <right/>
      <top/>
      <bottom style="thin">
        <color indexed="64"/>
      </bottom>
      <diagonal/>
    </border>
    <border>
      <left style="thin">
        <color theme="0" tint="-0.14996795556505021"/>
      </left>
      <right style="thin">
        <color theme="0" tint="-0.14996795556505021"/>
      </right>
      <top/>
      <bottom style="thin">
        <color indexed="64"/>
      </bottom>
      <diagonal/>
    </border>
    <border>
      <left/>
      <right/>
      <top/>
      <bottom style="medium">
        <color rgb="FFB52670"/>
      </bottom>
      <diagonal/>
    </border>
    <border>
      <left style="medium">
        <color indexed="9"/>
      </left>
      <right style="medium">
        <color indexed="9"/>
      </right>
      <top/>
      <bottom/>
      <diagonal/>
    </border>
    <border>
      <left style="medium">
        <color indexed="9"/>
      </left>
      <right/>
      <top/>
      <bottom/>
      <diagonal/>
    </border>
    <border>
      <left/>
      <right/>
      <top/>
      <bottom style="medium">
        <color indexed="8"/>
      </bottom>
      <diagonal/>
    </border>
    <border>
      <left/>
      <right/>
      <top/>
      <bottom style="medium">
        <color auto="1"/>
      </bottom>
      <diagonal/>
    </border>
    <border>
      <left/>
      <right/>
      <top style="medium">
        <color indexed="8"/>
      </top>
      <bottom style="thin">
        <color indexed="8"/>
      </bottom>
      <diagonal/>
    </border>
    <border>
      <left style="thin">
        <color theme="1"/>
      </left>
      <right style="thin">
        <color indexed="8"/>
      </right>
      <top style="thin">
        <color indexed="8"/>
      </top>
      <bottom style="thin">
        <color indexed="64"/>
      </bottom>
      <diagonal/>
    </border>
    <border>
      <left/>
      <right style="thin">
        <color theme="0" tint="-0.24994659260841701"/>
      </right>
      <top style="thin">
        <color indexed="8"/>
      </top>
      <bottom style="thin">
        <color indexed="64"/>
      </bottom>
      <diagonal/>
    </border>
    <border>
      <left style="thin">
        <color theme="0" tint="-0.24994659260841701"/>
      </left>
      <right style="thin">
        <color theme="0" tint="-0.24994659260841701"/>
      </right>
      <top style="thin">
        <color indexed="8"/>
      </top>
      <bottom style="thin">
        <color indexed="64"/>
      </bottom>
      <diagonal/>
    </border>
    <border>
      <left style="thin">
        <color theme="0" tint="-0.24994659260841701"/>
      </left>
      <right/>
      <top style="thin">
        <color indexed="8"/>
      </top>
      <bottom style="thin">
        <color indexed="64"/>
      </bottom>
      <diagonal/>
    </border>
    <border>
      <left/>
      <right/>
      <top style="thin">
        <color indexed="8"/>
      </top>
      <bottom style="thin">
        <color indexed="64"/>
      </bottom>
      <diagonal/>
    </border>
    <border>
      <left/>
      <right/>
      <top style="thin">
        <color indexed="8"/>
      </top>
      <bottom/>
      <diagonal/>
    </border>
    <border>
      <left style="thin">
        <color indexed="8"/>
      </left>
      <right style="thin">
        <color indexed="8"/>
      </right>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
      <left style="thin">
        <color theme="0" tint="-0.24994659260841701"/>
      </left>
      <right/>
      <top style="thin">
        <color theme="0" tint="-0.499984740745262"/>
      </top>
      <bottom style="thin">
        <color theme="1"/>
      </bottom>
      <diagonal/>
    </border>
    <border>
      <left style="thin">
        <color theme="1"/>
      </left>
      <right style="thin">
        <color indexed="8"/>
      </right>
      <top style="thin">
        <color theme="0" tint="-0.499984740745262"/>
      </top>
      <bottom style="thin">
        <color theme="1"/>
      </bottom>
      <diagonal/>
    </border>
    <border>
      <left/>
      <right style="thin">
        <color theme="0" tint="-0.24994659260841701"/>
      </right>
      <top style="thin">
        <color theme="0" tint="-0.499984740745262"/>
      </top>
      <bottom style="thin">
        <color theme="1"/>
      </bottom>
      <diagonal/>
    </border>
    <border>
      <left style="thin">
        <color theme="0" tint="-0.24994659260841701"/>
      </left>
      <right style="thin">
        <color theme="0" tint="-0.24994659260841701"/>
      </right>
      <top style="thin">
        <color theme="0" tint="-0.499984740745262"/>
      </top>
      <bottom style="thin">
        <color indexed="8"/>
      </bottom>
      <diagonal/>
    </border>
    <border>
      <left style="thin">
        <color theme="0" tint="-0.24994659260841701"/>
      </left>
      <right style="thin">
        <color theme="0" tint="-0.24994659260841701"/>
      </right>
      <top style="thin">
        <color theme="0" tint="-0.499984740745262"/>
      </top>
      <bottom style="thin">
        <color theme="1"/>
      </bottom>
      <diagonal/>
    </border>
    <border>
      <left/>
      <right/>
      <top style="thin">
        <color theme="0" tint="-0.499984740745262"/>
      </top>
      <bottom style="thin">
        <color theme="1"/>
      </bottom>
      <diagonal/>
    </border>
    <border>
      <left/>
      <right/>
      <top/>
      <bottom style="thin">
        <color indexed="8"/>
      </bottom>
      <diagonal/>
    </border>
    <border>
      <left style="thin">
        <color indexed="8"/>
      </left>
      <right/>
      <top/>
      <bottom style="thin">
        <color indexed="8"/>
      </bottom>
      <diagonal/>
    </border>
    <border>
      <left/>
      <right style="thin">
        <color indexed="22"/>
      </right>
      <top style="thin">
        <color indexed="8"/>
      </top>
      <bottom style="thin">
        <color indexed="64"/>
      </bottom>
      <diagonal/>
    </border>
    <border>
      <left/>
      <right/>
      <top/>
      <bottom style="thin">
        <color theme="1"/>
      </bottom>
      <diagonal/>
    </border>
    <border>
      <left/>
      <right style="thin">
        <color theme="0" tint="-0.24994659260841701"/>
      </right>
      <top style="thin">
        <color theme="1"/>
      </top>
      <bottom style="thin">
        <color indexed="64"/>
      </bottom>
      <diagonal/>
    </border>
    <border>
      <left style="thin">
        <color theme="0" tint="-0.24994659260841701"/>
      </left>
      <right style="thin">
        <color theme="0" tint="-0.24994659260841701"/>
      </right>
      <top style="thin">
        <color theme="1"/>
      </top>
      <bottom style="thin">
        <color indexed="64"/>
      </bottom>
      <diagonal/>
    </border>
    <border>
      <left/>
      <right/>
      <top style="thin">
        <color theme="1"/>
      </top>
      <bottom style="thin">
        <color indexed="64"/>
      </bottom>
      <diagonal/>
    </border>
    <border>
      <left style="thin">
        <color theme="0" tint="-0.24994659260841701"/>
      </left>
      <right/>
      <top style="thin">
        <color theme="1"/>
      </top>
      <bottom style="thin">
        <color indexed="64"/>
      </bottom>
      <diagonal/>
    </border>
    <border>
      <left/>
      <right style="thin">
        <color theme="0" tint="-0.24994659260841701"/>
      </right>
      <top style="thin">
        <color theme="1"/>
      </top>
      <bottom/>
      <diagonal/>
    </border>
    <border>
      <left style="thin">
        <color theme="0" tint="-0.24994659260841701"/>
      </left>
      <right style="thin">
        <color theme="0" tint="-0.24994659260841701"/>
      </right>
      <top style="thin">
        <color theme="1"/>
      </top>
      <bottom/>
      <diagonal/>
    </border>
    <border>
      <left/>
      <right/>
      <top style="thin">
        <color theme="1"/>
      </top>
      <bottom/>
      <diagonal/>
    </border>
    <border>
      <left style="thin">
        <color theme="0" tint="-0.24994659260841701"/>
      </left>
      <right/>
      <top style="thin">
        <color theme="1"/>
      </top>
      <bottom/>
      <diagonal/>
    </border>
    <border>
      <left/>
      <right/>
      <top style="thin">
        <color auto="1"/>
      </top>
      <bottom/>
      <diagonal/>
    </border>
    <border>
      <left style="thin">
        <color indexed="8"/>
      </left>
      <right style="thin">
        <color theme="0" tint="-0.24994659260841701"/>
      </right>
      <top/>
      <bottom/>
      <diagonal/>
    </border>
    <border>
      <left style="thin">
        <color theme="0" tint="-0.24994659260841701"/>
      </left>
      <right/>
      <top style="thin">
        <color auto="1"/>
      </top>
      <bottom style="thin">
        <color theme="1"/>
      </bottom>
      <diagonal/>
    </border>
    <border>
      <left style="thin">
        <color theme="1"/>
      </left>
      <right style="thin">
        <color theme="1"/>
      </right>
      <top style="thin">
        <color auto="1"/>
      </top>
      <bottom style="thin">
        <color theme="1"/>
      </bottom>
      <diagonal/>
    </border>
    <border>
      <left/>
      <right style="thin">
        <color theme="0" tint="-0.24994659260841701"/>
      </right>
      <top style="thin">
        <color auto="1"/>
      </top>
      <bottom style="thin">
        <color theme="1"/>
      </bottom>
      <diagonal/>
    </border>
    <border>
      <left style="thin">
        <color theme="0" tint="-0.24994659260841701"/>
      </left>
      <right style="thin">
        <color theme="0" tint="-0.24994659260841701"/>
      </right>
      <top style="thin">
        <color auto="1"/>
      </top>
      <bottom style="thin">
        <color theme="1"/>
      </bottom>
      <diagonal/>
    </border>
    <border>
      <left style="thin">
        <color indexed="8"/>
      </left>
      <right style="thin">
        <color indexed="8"/>
      </right>
      <top style="medium">
        <color indexed="8"/>
      </top>
      <bottom style="thin">
        <color indexed="8"/>
      </bottom>
      <diagonal/>
    </border>
    <border>
      <left/>
      <right style="thin">
        <color theme="0" tint="-0.24994659260841701"/>
      </right>
      <top style="medium">
        <color indexed="8"/>
      </top>
      <bottom style="thin">
        <color indexed="8"/>
      </bottom>
      <diagonal/>
    </border>
    <border>
      <left style="thin">
        <color theme="0" tint="-0.24994659260841701"/>
      </left>
      <right style="thin">
        <color theme="0" tint="-0.24994659260841701"/>
      </right>
      <top style="medium">
        <color indexed="8"/>
      </top>
      <bottom style="thin">
        <color indexed="8"/>
      </bottom>
      <diagonal/>
    </border>
    <border>
      <left style="thin">
        <color theme="0" tint="-0.24994659260841701"/>
      </left>
      <right/>
      <top style="medium">
        <color indexed="8"/>
      </top>
      <bottom style="thin">
        <color indexed="8"/>
      </bottom>
      <diagonal/>
    </border>
    <border>
      <left style="thin">
        <color indexed="8"/>
      </left>
      <right/>
      <top/>
      <bottom/>
      <diagonal/>
    </border>
    <border>
      <left style="thin">
        <color indexed="8"/>
      </left>
      <right style="thin">
        <color theme="0" tint="-0.24994659260841701"/>
      </right>
      <top style="thin">
        <color indexed="8"/>
      </top>
      <bottom/>
      <diagonal/>
    </border>
    <border>
      <left style="thin">
        <color theme="0" tint="-0.24994659260841701"/>
      </left>
      <right style="thin">
        <color theme="0" tint="-0.24994659260841701"/>
      </right>
      <top style="thin">
        <color indexed="8"/>
      </top>
      <bottom/>
      <diagonal/>
    </border>
    <border>
      <left style="thin">
        <color theme="0" tint="-0.24994659260841701"/>
      </left>
      <right/>
      <top style="thin">
        <color indexed="8"/>
      </top>
      <bottom/>
      <diagonal/>
    </border>
    <border>
      <left style="thin">
        <color auto="1"/>
      </left>
      <right style="medium">
        <color theme="0" tint="-0.14996795556505021"/>
      </right>
      <top/>
      <bottom/>
      <diagonal/>
    </border>
    <border>
      <left style="thin">
        <color indexed="8"/>
      </left>
      <right/>
      <top/>
      <bottom style="thin">
        <color indexed="23"/>
      </bottom>
      <diagonal/>
    </border>
    <border>
      <left/>
      <right/>
      <top/>
      <bottom style="thin">
        <color indexed="23"/>
      </bottom>
      <diagonal/>
    </border>
    <border>
      <left style="thin">
        <color theme="0" tint="-0.24994659260841701"/>
      </left>
      <right style="thin">
        <color theme="0" tint="-0.24994659260841701"/>
      </right>
      <top/>
      <bottom style="thin">
        <color indexed="23"/>
      </bottom>
      <diagonal/>
    </border>
    <border>
      <left style="thin">
        <color theme="0" tint="-0.24994659260841701"/>
      </left>
      <right/>
      <top/>
      <bottom style="thin">
        <color indexed="23"/>
      </bottom>
      <diagonal/>
    </border>
    <border>
      <left/>
      <right/>
      <top style="thin">
        <color indexed="23"/>
      </top>
      <bottom style="medium">
        <color indexed="8"/>
      </bottom>
      <diagonal/>
    </border>
    <border>
      <left style="thin">
        <color indexed="8"/>
      </left>
      <right/>
      <top style="thin">
        <color indexed="23"/>
      </top>
      <bottom style="medium">
        <color indexed="8"/>
      </bottom>
      <diagonal/>
    </border>
    <border>
      <left style="thin">
        <color auto="1"/>
      </left>
      <right style="thin">
        <color indexed="23"/>
      </right>
      <top style="thin">
        <color indexed="23"/>
      </top>
      <bottom style="medium">
        <color indexed="8"/>
      </bottom>
      <diagonal/>
    </border>
    <border>
      <left style="thin">
        <color theme="0" tint="-0.24994659260841701"/>
      </left>
      <right style="thin">
        <color theme="0" tint="-0.24994659260841701"/>
      </right>
      <top style="thin">
        <color indexed="23"/>
      </top>
      <bottom style="medium">
        <color indexed="8"/>
      </bottom>
      <diagonal/>
    </border>
    <border>
      <left style="thin">
        <color theme="0" tint="-0.14996795556505021"/>
      </left>
      <right/>
      <top style="thin">
        <color indexed="23"/>
      </top>
      <bottom style="medium">
        <color indexed="8"/>
      </bottom>
      <diagonal/>
    </border>
    <border>
      <left/>
      <right style="medium">
        <color indexed="9"/>
      </right>
      <top/>
      <bottom/>
      <diagonal/>
    </border>
    <border>
      <left style="thin">
        <color indexed="8"/>
      </left>
      <right style="thin">
        <color indexed="8"/>
      </right>
      <top style="thin">
        <color indexed="8"/>
      </top>
      <bottom/>
      <diagonal/>
    </border>
    <border>
      <left/>
      <right style="thin">
        <color theme="0" tint="-0.24994659260841701"/>
      </right>
      <top style="thin">
        <color indexed="8"/>
      </top>
      <bottom/>
      <diagonal/>
    </border>
    <border>
      <left/>
      <right style="thin">
        <color theme="0" tint="-0.14996795556505021"/>
      </right>
      <top/>
      <bottom/>
      <diagonal/>
    </border>
    <border>
      <left/>
      <right/>
      <top/>
      <bottom style="medium">
        <color indexed="64"/>
      </bottom>
      <diagonal/>
    </border>
    <border>
      <left style="thin">
        <color indexed="8"/>
      </left>
      <right/>
      <top/>
      <bottom style="medium">
        <color indexed="64"/>
      </bottom>
      <diagonal/>
    </border>
    <border>
      <left style="thin">
        <color indexed="8"/>
      </left>
      <right style="thin">
        <color theme="0" tint="-0.24994659260841701"/>
      </right>
      <top/>
      <bottom style="medium">
        <color indexed="8"/>
      </bottom>
      <diagonal/>
    </border>
    <border>
      <left style="thin">
        <color theme="0" tint="-0.24994659260841701"/>
      </left>
      <right/>
      <top/>
      <bottom style="medium">
        <color theme="1"/>
      </bottom>
      <diagonal/>
    </border>
    <border>
      <left/>
      <right style="thin">
        <color theme="0" tint="-0.24994659260841701"/>
      </right>
      <top/>
      <bottom style="medium">
        <color theme="1"/>
      </bottom>
      <diagonal/>
    </border>
    <border>
      <left/>
      <right/>
      <top/>
      <bottom style="medium">
        <color theme="1"/>
      </bottom>
      <diagonal/>
    </border>
    <border>
      <left style="thin">
        <color theme="0" tint="-0.24994659260841701"/>
      </left>
      <right/>
      <top/>
      <bottom style="medium">
        <color indexed="8"/>
      </bottom>
      <diagonal/>
    </border>
    <border>
      <left/>
      <right/>
      <top style="medium">
        <color indexed="8"/>
      </top>
      <bottom style="medium">
        <color indexed="8"/>
      </bottom>
      <diagonal/>
    </border>
    <border>
      <left/>
      <right style="thin">
        <color indexed="64"/>
      </right>
      <top style="medium">
        <color indexed="8"/>
      </top>
      <bottom/>
      <diagonal/>
    </border>
    <border>
      <left style="thin">
        <color indexed="8"/>
      </left>
      <right style="thin">
        <color indexed="8"/>
      </right>
      <top style="medium">
        <color indexed="8"/>
      </top>
      <bottom/>
      <diagonal/>
    </border>
    <border>
      <left/>
      <right style="thin">
        <color theme="0" tint="-0.24994659260841701"/>
      </right>
      <top style="medium">
        <color indexed="8"/>
      </top>
      <bottom/>
      <diagonal/>
    </border>
    <border>
      <left/>
      <right/>
      <top style="medium">
        <color indexed="8"/>
      </top>
      <bottom/>
      <diagonal/>
    </border>
    <border>
      <left/>
      <right style="thin">
        <color indexed="8"/>
      </right>
      <top/>
      <bottom/>
      <diagonal/>
    </border>
    <border>
      <left/>
      <right style="thin">
        <color indexed="64"/>
      </right>
      <top/>
      <bottom style="medium">
        <color indexed="64"/>
      </bottom>
      <diagonal/>
    </border>
    <border>
      <left/>
      <right style="thin">
        <color theme="0" tint="-0.24994659260841701"/>
      </right>
      <top/>
      <bottom style="medium">
        <color indexed="64"/>
      </bottom>
      <diagonal/>
    </border>
    <border>
      <left/>
      <right/>
      <top style="medium">
        <color indexed="64"/>
      </top>
      <bottom style="medium">
        <color indexed="8"/>
      </bottom>
      <diagonal/>
    </border>
    <border>
      <left style="thin">
        <color indexed="8"/>
      </left>
      <right/>
      <top style="medium">
        <color indexed="8"/>
      </top>
      <bottom style="thin">
        <color indexed="8"/>
      </bottom>
      <diagonal/>
    </border>
    <border>
      <left/>
      <right/>
      <top style="thin">
        <color auto="1"/>
      </top>
      <bottom style="thin">
        <color indexed="8"/>
      </bottom>
      <diagonal/>
    </border>
    <border>
      <left style="thin">
        <color indexed="8"/>
      </left>
      <right style="thin">
        <color indexed="8"/>
      </right>
      <top style="thin">
        <color auto="1"/>
      </top>
      <bottom style="thin">
        <color indexed="8"/>
      </bottom>
      <diagonal/>
    </border>
    <border>
      <left/>
      <right style="thin">
        <color theme="0" tint="-0.24994659260841701"/>
      </right>
      <top style="thin">
        <color auto="1"/>
      </top>
      <bottom style="thin">
        <color indexed="8"/>
      </bottom>
      <diagonal/>
    </border>
    <border>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right style="thin">
        <color theme="0" tint="-0.24994659260841701"/>
      </right>
      <top style="medium">
        <color indexed="64"/>
      </top>
      <bottom style="thin">
        <color indexed="8"/>
      </bottom>
      <diagonal/>
    </border>
    <border>
      <left style="thin">
        <color theme="0" tint="-0.24994659260841701"/>
      </left>
      <right style="thin">
        <color theme="0" tint="-0.24994659260841701"/>
      </right>
      <top style="medium">
        <color indexed="64"/>
      </top>
      <bottom style="thin">
        <color indexed="8"/>
      </bottom>
      <diagonal/>
    </border>
    <border>
      <left style="thin">
        <color theme="0" tint="-0.24994659260841701"/>
      </left>
      <right/>
      <top style="medium">
        <color indexed="64"/>
      </top>
      <bottom style="thin">
        <color indexed="8"/>
      </bottom>
      <diagonal/>
    </border>
    <border>
      <left/>
      <right/>
      <top style="thin">
        <color theme="1"/>
      </top>
      <bottom style="medium">
        <color indexed="64"/>
      </bottom>
      <diagonal/>
    </border>
    <border>
      <left style="thin">
        <color indexed="8"/>
      </left>
      <right style="thin">
        <color indexed="8"/>
      </right>
      <top style="thin">
        <color theme="1"/>
      </top>
      <bottom style="medium">
        <color indexed="64"/>
      </bottom>
      <diagonal/>
    </border>
    <border>
      <left/>
      <right/>
      <top style="thin">
        <color theme="1"/>
      </top>
      <bottom style="medium">
        <color indexed="8"/>
      </bottom>
      <diagonal/>
    </border>
    <border>
      <left/>
      <right style="thin">
        <color theme="0" tint="-0.24994659260841701"/>
      </right>
      <top style="thin">
        <color theme="1"/>
      </top>
      <bottom style="medium">
        <color indexed="64"/>
      </bottom>
      <diagonal/>
    </border>
    <border>
      <left/>
      <right style="thin">
        <color theme="0" tint="-0.24994659260841701"/>
      </right>
      <top style="thin">
        <color theme="1"/>
      </top>
      <bottom style="medium">
        <color indexed="8"/>
      </bottom>
      <diagonal/>
    </border>
    <border>
      <left style="thin">
        <color theme="0" tint="-0.24994659260841701"/>
      </left>
      <right/>
      <top style="thin">
        <color theme="1"/>
      </top>
      <bottom style="medium">
        <color indexed="8"/>
      </bottom>
      <diagonal/>
    </border>
    <border>
      <left/>
      <right/>
      <top style="thin">
        <color indexed="23"/>
      </top>
      <bottom style="medium">
        <color indexed="64"/>
      </bottom>
      <diagonal/>
    </border>
    <border>
      <left style="thin">
        <color indexed="8"/>
      </left>
      <right style="thin">
        <color indexed="8"/>
      </right>
      <top style="thin">
        <color indexed="23"/>
      </top>
      <bottom style="medium">
        <color indexed="64"/>
      </bottom>
      <diagonal/>
    </border>
    <border>
      <left/>
      <right style="thin">
        <color theme="0" tint="-0.24994659260841701"/>
      </right>
      <top style="thin">
        <color indexed="23"/>
      </top>
      <bottom style="medium">
        <color indexed="64"/>
      </bottom>
      <diagonal/>
    </border>
    <border>
      <left style="thin">
        <color indexed="23"/>
      </left>
      <right style="thin">
        <color theme="0" tint="-0.24994659260841701"/>
      </right>
      <top style="thin">
        <color indexed="23"/>
      </top>
      <bottom style="medium">
        <color indexed="8"/>
      </bottom>
      <diagonal/>
    </border>
    <border>
      <left style="thin">
        <color theme="0" tint="-0.24994659260841701"/>
      </left>
      <right/>
      <top style="thin">
        <color indexed="23"/>
      </top>
      <bottom style="medium">
        <color indexed="8"/>
      </bottom>
      <diagonal/>
    </border>
    <border>
      <left style="thin">
        <color indexed="8"/>
      </left>
      <right/>
      <top style="medium">
        <color indexed="64"/>
      </top>
      <bottom style="thin">
        <color indexed="8"/>
      </bottom>
      <diagonal/>
    </border>
    <border>
      <left/>
      <right style="thin">
        <color indexed="64"/>
      </right>
      <top style="thin">
        <color auto="1"/>
      </top>
      <bottom style="medium">
        <color auto="1"/>
      </bottom>
      <diagonal/>
    </border>
    <border>
      <left style="thin">
        <color indexed="8"/>
      </left>
      <right style="thin">
        <color indexed="8"/>
      </right>
      <top style="thin">
        <color auto="1"/>
      </top>
      <bottom style="medium">
        <color auto="1"/>
      </bottom>
      <diagonal/>
    </border>
    <border>
      <left/>
      <right/>
      <top style="thin">
        <color auto="1"/>
      </top>
      <bottom style="medium">
        <color auto="1"/>
      </bottom>
      <diagonal/>
    </border>
    <border>
      <left/>
      <right style="thin">
        <color theme="0" tint="-0.24994659260841701"/>
      </right>
      <top style="thin">
        <color auto="1"/>
      </top>
      <bottom style="medium">
        <color auto="1"/>
      </bottom>
      <diagonal/>
    </border>
    <border>
      <left style="thin">
        <color theme="0" tint="-0.14996795556505021"/>
      </left>
      <right style="thin">
        <color theme="0" tint="-0.14996795556505021"/>
      </right>
      <top style="thin">
        <color auto="1"/>
      </top>
      <bottom style="medium">
        <color auto="1"/>
      </bottom>
      <diagonal/>
    </border>
    <border>
      <left style="thin">
        <color theme="0" tint="-0.24994659260841701"/>
      </left>
      <right/>
      <top style="thin">
        <color auto="1"/>
      </top>
      <bottom style="medium">
        <color auto="1"/>
      </bottom>
      <diagonal/>
    </border>
    <border>
      <left style="thin">
        <color indexed="8"/>
      </left>
      <right style="thin">
        <color indexed="8"/>
      </right>
      <top style="thin">
        <color indexed="64"/>
      </top>
      <bottom/>
      <diagonal/>
    </border>
    <border>
      <left style="thin">
        <color theme="0" tint="-0.24994659260841701"/>
      </left>
      <right/>
      <top style="thin">
        <color indexed="64"/>
      </top>
      <bottom/>
      <diagonal/>
    </border>
    <border>
      <left/>
      <right style="thin">
        <color theme="0" tint="-0.14993743705557422"/>
      </right>
      <top style="thin">
        <color indexed="64"/>
      </top>
      <bottom/>
      <diagonal/>
    </border>
    <border>
      <left style="thin">
        <color theme="0" tint="-0.24994659260841701"/>
      </left>
      <right style="thin">
        <color theme="0" tint="-0.24994659260841701"/>
      </right>
      <top style="thin">
        <color indexed="64"/>
      </top>
      <bottom/>
      <diagonal/>
    </border>
    <border>
      <left/>
      <right style="thin">
        <color theme="0" tint="-0.14996795556505021"/>
      </right>
      <top/>
      <bottom style="medium">
        <color auto="1"/>
      </bottom>
      <diagonal/>
    </border>
    <border>
      <left style="thin">
        <color theme="0" tint="-0.24994659260841701"/>
      </left>
      <right style="thin">
        <color theme="0" tint="-0.24994659260841701"/>
      </right>
      <top/>
      <bottom style="medium">
        <color auto="1"/>
      </bottom>
      <diagonal/>
    </border>
    <border>
      <left style="thin">
        <color theme="0" tint="-0.24994659260841701"/>
      </left>
      <right/>
      <top/>
      <bottom style="medium">
        <color auto="1"/>
      </bottom>
      <diagonal/>
    </border>
    <border>
      <left/>
      <right/>
      <top style="medium">
        <color auto="1"/>
      </top>
      <bottom/>
      <diagonal/>
    </border>
    <border>
      <left style="thin">
        <color indexed="8"/>
      </left>
      <right style="thin">
        <color theme="0" tint="-0.24994659260841701"/>
      </right>
      <top style="medium">
        <color indexed="8"/>
      </top>
      <bottom style="thin">
        <color indexed="8"/>
      </bottom>
      <diagonal/>
    </border>
    <border>
      <left style="thin">
        <color theme="0" tint="-0.14993743705557422"/>
      </left>
      <right style="thin">
        <color theme="0" tint="-0.24994659260841701"/>
      </right>
      <top style="medium">
        <color indexed="8"/>
      </top>
      <bottom style="thin">
        <color indexed="8"/>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theme="0" tint="-0.24994659260841701"/>
      </right>
      <top style="thin">
        <color indexed="8"/>
      </top>
      <bottom/>
      <diagonal/>
    </border>
    <border>
      <left/>
      <right style="thin">
        <color theme="0" tint="-0.24994659260841701"/>
      </right>
      <top style="thin">
        <color indexed="8"/>
      </top>
      <bottom/>
      <diagonal/>
    </border>
    <border>
      <left style="thin">
        <color theme="0" tint="-0.14993743705557422"/>
      </left>
      <right style="thin">
        <color theme="0" tint="-0.24994659260841701"/>
      </right>
      <top style="thin">
        <color indexed="8"/>
      </top>
      <bottom/>
      <diagonal/>
    </border>
    <border>
      <left style="thin">
        <color theme="0" tint="-0.24994659260841701"/>
      </left>
      <right/>
      <top style="thin">
        <color indexed="8"/>
      </top>
      <bottom/>
      <diagonal/>
    </border>
    <border>
      <left style="thin">
        <color theme="0" tint="-0.14993743705557422"/>
      </left>
      <right style="thin">
        <color theme="0" tint="-0.24994659260841701"/>
      </right>
      <top/>
      <bottom/>
      <diagonal/>
    </border>
    <border>
      <left/>
      <right/>
      <top style="thin">
        <color auto="1"/>
      </top>
      <bottom style="thin">
        <color indexed="8"/>
      </bottom>
      <diagonal/>
    </border>
    <border>
      <left style="thin">
        <color indexed="8"/>
      </left>
      <right style="thin">
        <color indexed="8"/>
      </right>
      <top style="thin">
        <color auto="1"/>
      </top>
      <bottom style="thin">
        <color indexed="8"/>
      </bottom>
      <diagonal/>
    </border>
    <border>
      <left/>
      <right style="medium">
        <color theme="0" tint="-0.14996795556505021"/>
      </right>
      <top style="thin">
        <color auto="1"/>
      </top>
      <bottom style="thin">
        <color indexed="8"/>
      </bottom>
      <diagonal/>
    </border>
    <border>
      <left style="thin">
        <color theme="0" tint="-0.14993743705557422"/>
      </left>
      <right style="thin">
        <color theme="0" tint="-0.24994659260841701"/>
      </right>
      <top style="thin">
        <color auto="1"/>
      </top>
      <bottom style="thin">
        <color indexed="8"/>
      </bottom>
      <diagonal/>
    </border>
    <border>
      <left style="thin">
        <color theme="0" tint="-0.24994659260841701"/>
      </left>
      <right/>
      <top style="thin">
        <color auto="1"/>
      </top>
      <bottom style="thin">
        <color indexed="8"/>
      </bottom>
      <diagonal/>
    </border>
    <border>
      <left style="thin">
        <color indexed="8"/>
      </left>
      <right style="thin">
        <color indexed="8"/>
      </right>
      <top/>
      <bottom style="thin">
        <color theme="0"/>
      </bottom>
      <diagonal/>
    </border>
    <border>
      <left/>
      <right/>
      <top style="thin">
        <color indexed="23"/>
      </top>
      <bottom/>
      <diagonal/>
    </border>
    <border>
      <left style="thin">
        <color indexed="8"/>
      </left>
      <right style="thin">
        <color indexed="8"/>
      </right>
      <top style="thin">
        <color indexed="23"/>
      </top>
      <bottom/>
      <diagonal/>
    </border>
    <border>
      <left style="thin">
        <color indexed="8"/>
      </left>
      <right style="thin">
        <color theme="0" tint="-0.24994659260841701"/>
      </right>
      <top style="thin">
        <color indexed="23"/>
      </top>
      <bottom/>
      <diagonal/>
    </border>
    <border>
      <left/>
      <right style="thin">
        <color theme="0" tint="-0.24994659260841701"/>
      </right>
      <top style="thin">
        <color indexed="23"/>
      </top>
      <bottom/>
      <diagonal/>
    </border>
    <border>
      <left style="thin">
        <color theme="0" tint="-0.14993743705557422"/>
      </left>
      <right style="thin">
        <color theme="0" tint="-0.24994659260841701"/>
      </right>
      <top style="thin">
        <color indexed="23"/>
      </top>
      <bottom/>
      <diagonal/>
    </border>
    <border>
      <left style="thin">
        <color theme="0" tint="-0.24994659260841701"/>
      </left>
      <right/>
      <top style="thin">
        <color indexed="23"/>
      </top>
      <bottom/>
      <diagonal/>
    </border>
    <border>
      <left style="thin">
        <color indexed="8"/>
      </left>
      <right style="thin">
        <color indexed="8"/>
      </right>
      <top/>
      <bottom style="medium">
        <color indexed="64"/>
      </bottom>
      <diagonal/>
    </border>
    <border>
      <left/>
      <right style="medium">
        <color theme="0" tint="-0.14996795556505021"/>
      </right>
      <top/>
      <bottom style="medium">
        <color indexed="64"/>
      </bottom>
      <diagonal/>
    </border>
    <border>
      <left style="thin">
        <color theme="0" tint="-0.14993743705557422"/>
      </left>
      <right style="thin">
        <color theme="0" tint="-0.24994659260841701"/>
      </right>
      <top/>
      <bottom style="medium">
        <color indexed="64"/>
      </bottom>
      <diagonal/>
    </border>
    <border>
      <left style="thin">
        <color theme="0" tint="-0.24994659260841701"/>
      </left>
      <right/>
      <top/>
      <bottom style="medium">
        <color auto="1"/>
      </bottom>
      <diagonal/>
    </border>
    <border>
      <left/>
      <right/>
      <top style="medium">
        <color indexed="64"/>
      </top>
      <bottom style="thin">
        <color indexed="64"/>
      </bottom>
      <diagonal/>
    </border>
    <border>
      <left style="thin">
        <color auto="1"/>
      </left>
      <right style="thin">
        <color auto="1"/>
      </right>
      <top/>
      <bottom/>
      <diagonal/>
    </border>
    <border>
      <left style="thin">
        <color indexed="64"/>
      </left>
      <right style="thin">
        <color theme="0" tint="-0.24994659260841701"/>
      </right>
      <top style="thin">
        <color indexed="64"/>
      </top>
      <bottom/>
      <diagonal/>
    </border>
    <border>
      <left style="thin">
        <color indexed="64"/>
      </left>
      <right style="thin">
        <color theme="0" tint="-0.24994659260841701"/>
      </right>
      <top/>
      <bottom/>
      <diagonal/>
    </border>
    <border>
      <left style="thin">
        <color auto="1"/>
      </left>
      <right style="thin">
        <color auto="1"/>
      </right>
      <top/>
      <bottom style="thin">
        <color theme="1"/>
      </bottom>
      <diagonal/>
    </border>
    <border>
      <left style="thin">
        <color auto="1"/>
      </left>
      <right style="thin">
        <color theme="0" tint="-0.24994659260841701"/>
      </right>
      <top/>
      <bottom style="thin">
        <color theme="1"/>
      </bottom>
      <diagonal/>
    </border>
    <border>
      <left style="thin">
        <color theme="0" tint="-0.24994659260841701"/>
      </left>
      <right/>
      <top/>
      <bottom style="thin">
        <color theme="1"/>
      </bottom>
      <diagonal/>
    </border>
    <border>
      <left style="thin">
        <color theme="0" tint="-0.24994659260841701"/>
      </left>
      <right style="thin">
        <color theme="0" tint="-0.24994659260841701"/>
      </right>
      <top/>
      <bottom style="thin">
        <color theme="1"/>
      </bottom>
      <diagonal/>
    </border>
    <border>
      <left style="medium">
        <color indexed="9"/>
      </left>
      <right/>
      <top/>
      <bottom style="thin">
        <color indexed="9"/>
      </bottom>
      <diagonal/>
    </border>
    <border>
      <left/>
      <right style="thin">
        <color theme="0"/>
      </right>
      <top/>
      <bottom style="medium">
        <color indexed="8"/>
      </bottom>
      <diagonal/>
    </border>
    <border>
      <left style="thin">
        <color indexed="8"/>
      </left>
      <right/>
      <top style="thin">
        <color indexed="8"/>
      </top>
      <bottom/>
      <diagonal/>
    </border>
    <border>
      <left/>
      <right style="medium">
        <color theme="0" tint="-0.14993743705557422"/>
      </right>
      <top style="thin">
        <color indexed="8"/>
      </top>
      <bottom/>
      <diagonal/>
    </border>
    <border>
      <left/>
      <right style="medium">
        <color theme="0" tint="-0.14993743705557422"/>
      </right>
      <top/>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right style="thin">
        <color theme="0" tint="-0.24994659260841701"/>
      </right>
      <top/>
      <bottom style="thin">
        <color auto="1"/>
      </bottom>
      <diagonal/>
    </border>
    <border>
      <left/>
      <right/>
      <top/>
      <bottom style="thin">
        <color indexed="64"/>
      </bottom>
      <diagonal/>
    </border>
    <border>
      <left/>
      <right style="medium">
        <color theme="0" tint="-0.14993743705557422"/>
      </right>
      <top/>
      <bottom style="thin">
        <color indexed="64"/>
      </bottom>
      <diagonal/>
    </border>
    <border>
      <left style="thin">
        <color theme="0" tint="-0.24994659260841701"/>
      </left>
      <right/>
      <top/>
      <bottom style="thin">
        <color indexed="64"/>
      </bottom>
      <diagonal/>
    </border>
    <border>
      <left/>
      <right/>
      <top style="thin">
        <color indexed="64"/>
      </top>
      <bottom style="medium">
        <color indexed="64"/>
      </bottom>
      <diagonal/>
    </border>
    <border>
      <left style="thin">
        <color indexed="8"/>
      </left>
      <right style="thin">
        <color indexed="64"/>
      </right>
      <top style="thin">
        <color indexed="64"/>
      </top>
      <bottom/>
      <diagonal/>
    </border>
    <border>
      <left style="thin">
        <color indexed="64"/>
      </left>
      <right/>
      <top style="thin">
        <color indexed="64"/>
      </top>
      <bottom/>
      <diagonal/>
    </border>
    <border>
      <left/>
      <right style="thin">
        <color theme="0" tint="-0.24994659260841701"/>
      </right>
      <top style="thin">
        <color indexed="64"/>
      </top>
      <bottom/>
      <diagonal/>
    </border>
    <border>
      <left/>
      <right/>
      <top style="thin">
        <color indexed="64"/>
      </top>
      <bottom/>
      <diagonal/>
    </border>
    <border>
      <left style="medium">
        <color theme="0" tint="-0.14996795556505021"/>
      </left>
      <right/>
      <top style="thin">
        <color indexed="64"/>
      </top>
      <bottom/>
      <diagonal/>
    </border>
    <border>
      <left/>
      <right style="medium">
        <color theme="0" tint="-0.14993743705557422"/>
      </right>
      <top style="thin">
        <color indexed="64"/>
      </top>
      <bottom/>
      <diagonal/>
    </border>
    <border>
      <left style="thin">
        <color indexed="8"/>
      </left>
      <right style="thin">
        <color indexed="64"/>
      </right>
      <top/>
      <bottom/>
      <diagonal/>
    </border>
    <border>
      <left style="medium">
        <color theme="0" tint="-0.14996795556505021"/>
      </left>
      <right/>
      <top/>
      <bottom/>
      <diagonal/>
    </border>
    <border>
      <left style="thin">
        <color indexed="8"/>
      </left>
      <right style="thin">
        <color indexed="64"/>
      </right>
      <top/>
      <bottom style="medium">
        <color indexed="8"/>
      </bottom>
      <diagonal/>
    </border>
    <border>
      <left style="thin">
        <color indexed="64"/>
      </left>
      <right/>
      <top/>
      <bottom style="medium">
        <color indexed="8"/>
      </bottom>
      <diagonal/>
    </border>
    <border>
      <left/>
      <right style="thin">
        <color theme="0" tint="-0.24994659260841701"/>
      </right>
      <top/>
      <bottom style="medium">
        <color indexed="8"/>
      </bottom>
      <diagonal/>
    </border>
    <border>
      <left style="medium">
        <color theme="0" tint="-0.14996795556505021"/>
      </left>
      <right/>
      <top/>
      <bottom style="medium">
        <color indexed="8"/>
      </bottom>
      <diagonal/>
    </border>
    <border>
      <left/>
      <right style="medium">
        <color theme="0" tint="-0.14993743705557422"/>
      </right>
      <top/>
      <bottom style="medium">
        <color indexed="8"/>
      </bottom>
      <diagonal/>
    </border>
    <border>
      <left style="thin">
        <color theme="0" tint="-0.14996795556505021"/>
      </left>
      <right/>
      <top/>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top style="medium">
        <color indexed="8"/>
      </top>
      <bottom style="thin">
        <color indexed="64"/>
      </bottom>
      <diagonal/>
    </border>
    <border>
      <left style="thin">
        <color indexed="64"/>
      </left>
      <right style="thin">
        <color indexed="64"/>
      </right>
      <top style="thin">
        <color indexed="64"/>
      </top>
      <bottom/>
      <diagonal/>
    </border>
    <border>
      <left/>
      <right style="thin">
        <color theme="0" tint="-0.14996795556505021"/>
      </right>
      <top style="thin">
        <color indexed="64"/>
      </top>
      <bottom/>
      <diagonal/>
    </border>
    <border>
      <left style="thin">
        <color indexed="64"/>
      </left>
      <right style="thin">
        <color indexed="64"/>
      </right>
      <top/>
      <bottom style="thin">
        <color indexed="64"/>
      </bottom>
      <diagonal/>
    </border>
    <border>
      <left/>
      <right style="thin">
        <color theme="0" tint="-0.14996795556505021"/>
      </right>
      <top/>
      <bottom style="thin">
        <color indexed="64"/>
      </bottom>
      <diagonal/>
    </border>
    <border>
      <left/>
      <right/>
      <top style="thin">
        <color indexed="64"/>
      </top>
      <bottom style="thin">
        <color indexed="8"/>
      </bottom>
      <diagonal/>
    </border>
    <border>
      <left/>
      <right style="thin">
        <color theme="0" tint="-0.24994659260841701"/>
      </right>
      <top/>
      <bottom style="thin">
        <color auto="1"/>
      </bottom>
      <diagonal/>
    </border>
    <border>
      <left/>
      <right/>
      <top style="thin">
        <color indexed="64"/>
      </top>
      <bottom style="thin">
        <color indexed="64"/>
      </bottom>
      <diagonal/>
    </border>
    <border>
      <left style="thin">
        <color indexed="8"/>
      </left>
      <right/>
      <top style="thin">
        <color auto="1"/>
      </top>
      <bottom/>
      <diagonal/>
    </border>
    <border>
      <left/>
      <right style="thin">
        <color indexed="64"/>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8"/>
      </top>
      <bottom/>
      <diagonal/>
    </border>
    <border>
      <left style="thin">
        <color theme="0" tint="-0.24994659260841701"/>
      </left>
      <right/>
      <top style="medium">
        <color indexed="8"/>
      </top>
      <bottom/>
      <diagonal/>
    </border>
    <border>
      <left/>
      <right/>
      <top style="medium">
        <color indexed="64"/>
      </top>
      <bottom/>
      <diagonal/>
    </border>
    <border>
      <left/>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theme="0" tint="-0.24994659260841701"/>
      </right>
      <top/>
      <bottom style="medium">
        <color indexed="8"/>
      </bottom>
      <diagonal/>
    </border>
    <border>
      <left style="thin">
        <color theme="0" tint="-0.24994659260841701"/>
      </left>
      <right/>
      <top/>
      <bottom style="medium">
        <color indexed="8"/>
      </bottom>
      <diagonal/>
    </border>
    <border>
      <left/>
      <right/>
      <top/>
      <bottom style="medium">
        <color indexed="64"/>
      </bottom>
      <diagonal/>
    </border>
    <border>
      <left style="thin">
        <color indexed="8"/>
      </left>
      <right style="thin">
        <color theme="0" tint="-0.24994659260841701"/>
      </right>
      <top/>
      <bottom style="medium">
        <color indexed="64"/>
      </bottom>
      <diagonal/>
    </border>
    <border>
      <left style="thin">
        <color indexed="8"/>
      </left>
      <right/>
      <top/>
      <bottom style="medium">
        <color indexed="64"/>
      </bottom>
      <diagonal/>
    </border>
    <border>
      <left/>
      <right style="thin">
        <color theme="0" tint="-0.24994659260841701"/>
      </right>
      <top/>
      <bottom style="medium">
        <color indexed="64"/>
      </bottom>
      <diagonal/>
    </border>
    <border>
      <left style="thin">
        <color theme="0" tint="-0.24994659260841701"/>
      </left>
      <right/>
      <top/>
      <bottom style="medium">
        <color indexed="64"/>
      </bottom>
      <diagonal/>
    </border>
    <border>
      <left style="thin">
        <color theme="0" tint="-0.14996795556505021"/>
      </left>
      <right/>
      <top style="medium">
        <color indexed="8"/>
      </top>
      <bottom/>
      <diagonal/>
    </border>
    <border>
      <left/>
      <right style="thin">
        <color theme="0" tint="-0.14996795556505021"/>
      </right>
      <top style="medium">
        <color indexed="8"/>
      </top>
      <bottom/>
      <diagonal/>
    </border>
    <border>
      <left style="thin">
        <color theme="0" tint="-0.14996795556505021"/>
      </left>
      <right/>
      <top/>
      <bottom style="thin">
        <color auto="1"/>
      </bottom>
      <diagonal/>
    </border>
    <border>
      <left/>
      <right style="thin">
        <color auto="1"/>
      </right>
      <top style="thin">
        <color indexed="64"/>
      </top>
      <bottom style="thin">
        <color theme="0"/>
      </bottom>
      <diagonal/>
    </border>
    <border>
      <left style="thin">
        <color indexed="8"/>
      </left>
      <right style="thin">
        <color indexed="8"/>
      </right>
      <top/>
      <bottom style="medium">
        <color auto="1"/>
      </bottom>
      <diagonal/>
    </border>
    <border>
      <left style="thin">
        <color theme="0" tint="-0.14996795556505021"/>
      </left>
      <right/>
      <top/>
      <bottom style="medium">
        <color auto="1"/>
      </bottom>
      <diagonal/>
    </border>
  </borders>
  <cellStyleXfs count="76">
    <xf numFmtId="37" fontId="0" fillId="0" borderId="0"/>
    <xf numFmtId="0" fontId="4"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10" fillId="29" borderId="7" applyNumberFormat="0" applyAlignment="0" applyProtection="0"/>
    <xf numFmtId="0" fontId="11" fillId="30" borderId="8" applyNumberFormat="0" applyAlignment="0" applyProtection="0"/>
    <xf numFmtId="0" fontId="12" fillId="0" borderId="0" applyNumberFormat="0" applyFill="0" applyBorder="0" applyAlignment="0" applyProtection="0"/>
    <xf numFmtId="0" fontId="13" fillId="31" borderId="0" applyNumberFormat="0" applyBorder="0" applyAlignment="0" applyProtection="0"/>
    <xf numFmtId="0" fontId="14" fillId="0" borderId="9" applyNumberFormat="0" applyFill="0" applyAlignment="0" applyProtection="0"/>
    <xf numFmtId="0" fontId="15" fillId="0" borderId="10" applyNumberFormat="0" applyFill="0" applyAlignment="0" applyProtection="0"/>
    <xf numFmtId="0" fontId="16" fillId="0" borderId="11" applyNumberFormat="0" applyFill="0" applyAlignment="0" applyProtection="0"/>
    <xf numFmtId="0" fontId="16" fillId="0" borderId="0" applyNumberFormat="0" applyFill="0" applyBorder="0" applyAlignment="0" applyProtection="0"/>
    <xf numFmtId="0" fontId="17" fillId="32" borderId="7" applyNumberFormat="0" applyAlignment="0" applyProtection="0"/>
    <xf numFmtId="0" fontId="18" fillId="0" borderId="12" applyNumberFormat="0" applyFill="0" applyAlignment="0" applyProtection="0"/>
    <xf numFmtId="0" fontId="19" fillId="33" borderId="0" applyNumberFormat="0" applyBorder="0" applyAlignment="0" applyProtection="0"/>
    <xf numFmtId="0" fontId="4" fillId="0" borderId="0"/>
    <xf numFmtId="0" fontId="7" fillId="0" borderId="0"/>
    <xf numFmtId="0" fontId="7" fillId="34" borderId="13" applyNumberFormat="0" applyFont="0" applyAlignment="0" applyProtection="0"/>
    <xf numFmtId="0" fontId="20" fillId="29" borderId="14" applyNumberFormat="0" applyAlignment="0" applyProtection="0"/>
    <xf numFmtId="0" fontId="21" fillId="0" borderId="0" applyNumberFormat="0" applyFill="0" applyBorder="0" applyAlignment="0" applyProtection="0"/>
    <xf numFmtId="0" fontId="22" fillId="0" borderId="15" applyNumberFormat="0" applyFill="0" applyAlignment="0" applyProtection="0"/>
    <xf numFmtId="0" fontId="23" fillId="0" borderId="0" applyNumberFormat="0" applyFill="0" applyBorder="0" applyAlignment="0" applyProtection="0"/>
    <xf numFmtId="37" fontId="37" fillId="0" borderId="0" applyNumberFormat="0" applyFill="0" applyBorder="0" applyAlignment="0" applyProtection="0"/>
    <xf numFmtId="0" fontId="55" fillId="0" borderId="0"/>
    <xf numFmtId="0" fontId="3" fillId="0" borderId="0"/>
    <xf numFmtId="43" fontId="3" fillId="0" borderId="0" applyFont="0" applyFill="0" applyBorder="0" applyAlignment="0" applyProtection="0"/>
    <xf numFmtId="0" fontId="65" fillId="0" borderId="0"/>
    <xf numFmtId="44" fontId="3" fillId="0" borderId="0" applyFont="0" applyFill="0" applyBorder="0" applyAlignment="0" applyProtection="0"/>
    <xf numFmtId="37" fontId="51" fillId="0" borderId="0"/>
    <xf numFmtId="9" fontId="4" fillId="0" borderId="0" applyFont="0" applyFill="0" applyBorder="0" applyAlignment="0" applyProtection="0"/>
    <xf numFmtId="0" fontId="70" fillId="0" borderId="0" applyNumberFormat="0" applyFill="0" applyBorder="0" applyAlignment="0" applyProtection="0"/>
    <xf numFmtId="0" fontId="4" fillId="0" borderId="0"/>
    <xf numFmtId="0" fontId="4" fillId="0" borderId="0"/>
    <xf numFmtId="0" fontId="42" fillId="0" borderId="0"/>
    <xf numFmtId="0" fontId="4" fillId="0" borderId="0"/>
    <xf numFmtId="0" fontId="85" fillId="0" borderId="0"/>
    <xf numFmtId="0" fontId="86" fillId="0" borderId="0" applyNumberFormat="0" applyFill="0" applyBorder="0" applyAlignment="0" applyProtection="0">
      <alignment vertical="top"/>
      <protection locked="0"/>
    </xf>
    <xf numFmtId="188" fontId="51" fillId="0" borderId="0"/>
    <xf numFmtId="9" fontId="51" fillId="0" borderId="0" applyFont="0" applyFill="0" applyBorder="0" applyAlignment="0" applyProtection="0"/>
    <xf numFmtId="0" fontId="2" fillId="0" borderId="0"/>
    <xf numFmtId="9" fontId="2" fillId="0" borderId="0" applyFont="0" applyFill="0" applyBorder="0" applyAlignment="0" applyProtection="0"/>
    <xf numFmtId="188" fontId="51" fillId="0" borderId="0"/>
    <xf numFmtId="0" fontId="113" fillId="51" borderId="123">
      <alignment vertical="center"/>
    </xf>
    <xf numFmtId="0" fontId="115" fillId="2" borderId="123">
      <alignment vertical="center"/>
    </xf>
    <xf numFmtId="0" fontId="85" fillId="0" borderId="0"/>
    <xf numFmtId="0" fontId="85" fillId="0" borderId="0"/>
    <xf numFmtId="0" fontId="70" fillId="0" borderId="0" applyNumberFormat="0" applyFill="0" applyBorder="0" applyAlignment="0" applyProtection="0">
      <alignment vertical="top"/>
      <protection locked="0"/>
    </xf>
    <xf numFmtId="0" fontId="134" fillId="0" borderId="0" applyNumberFormat="0" applyFill="0" applyBorder="0" applyAlignment="0" applyProtection="0"/>
    <xf numFmtId="43" fontId="4" fillId="0" borderId="0" applyFont="0" applyFill="0" applyBorder="0" applyAlignment="0" applyProtection="0"/>
    <xf numFmtId="0" fontId="4" fillId="0" borderId="0"/>
    <xf numFmtId="0" fontId="156" fillId="0" borderId="0" applyNumberFormat="0" applyFill="0" applyBorder="0" applyAlignment="0" applyProtection="0"/>
    <xf numFmtId="9" fontId="1" fillId="0" borderId="0" applyFont="0" applyFill="0" applyBorder="0" applyAlignment="0" applyProtection="0"/>
    <xf numFmtId="0" fontId="1" fillId="0" borderId="0"/>
  </cellStyleXfs>
  <cellXfs count="3196">
    <xf numFmtId="37" fontId="0" fillId="0" borderId="0" xfId="0"/>
    <xf numFmtId="37" fontId="5" fillId="2" borderId="0" xfId="0" applyFont="1" applyFill="1"/>
    <xf numFmtId="165" fontId="5" fillId="2" borderId="0" xfId="0" applyNumberFormat="1" applyFont="1" applyFill="1"/>
    <xf numFmtId="165" fontId="6" fillId="2" borderId="0" xfId="0" applyNumberFormat="1" applyFont="1" applyFill="1"/>
    <xf numFmtId="37" fontId="6" fillId="2" borderId="0" xfId="0" applyFont="1" applyFill="1"/>
    <xf numFmtId="37" fontId="24" fillId="2" borderId="0" xfId="0" applyFont="1" applyFill="1" applyAlignment="1">
      <alignment horizontal="left"/>
    </xf>
    <xf numFmtId="37" fontId="25" fillId="2" borderId="0" xfId="0" applyFont="1" applyFill="1"/>
    <xf numFmtId="37" fontId="25" fillId="3" borderId="0" xfId="0" applyFont="1" applyFill="1"/>
    <xf numFmtId="1" fontId="27" fillId="2" borderId="0" xfId="0" applyNumberFormat="1" applyFont="1" applyFill="1" applyAlignment="1">
      <alignment horizontal="left"/>
    </xf>
    <xf numFmtId="37" fontId="28" fillId="2" borderId="0" xfId="0" applyFont="1" applyFill="1"/>
    <xf numFmtId="37" fontId="25" fillId="2" borderId="0" xfId="0" applyFont="1" applyFill="1" applyAlignment="1">
      <alignment horizontal="right"/>
    </xf>
    <xf numFmtId="37" fontId="29" fillId="35" borderId="4" xfId="0" applyFont="1" applyFill="1" applyBorder="1"/>
    <xf numFmtId="37" fontId="29" fillId="2" borderId="0" xfId="0" applyFont="1" applyFill="1"/>
    <xf numFmtId="37" fontId="29" fillId="35" borderId="0" xfId="0" applyFont="1" applyFill="1"/>
    <xf numFmtId="37" fontId="27" fillId="2" borderId="0" xfId="0" applyFont="1" applyFill="1"/>
    <xf numFmtId="37" fontId="28" fillId="2" borderId="4" xfId="0" applyFont="1" applyFill="1" applyBorder="1"/>
    <xf numFmtId="37" fontId="28" fillId="2" borderId="5" xfId="0" applyFont="1" applyFill="1" applyBorder="1"/>
    <xf numFmtId="37" fontId="27" fillId="2" borderId="5" xfId="0" applyFont="1" applyFill="1" applyBorder="1"/>
    <xf numFmtId="166" fontId="28" fillId="2" borderId="0" xfId="0" applyNumberFormat="1" applyFont="1" applyFill="1" applyAlignment="1">
      <alignment vertical="center"/>
    </xf>
    <xf numFmtId="166" fontId="27" fillId="2" borderId="0" xfId="0" applyNumberFormat="1" applyFont="1" applyFill="1" applyAlignment="1">
      <alignment vertical="center"/>
    </xf>
    <xf numFmtId="37" fontId="25" fillId="35" borderId="0" xfId="0" applyFont="1" applyFill="1" applyAlignment="1">
      <alignment vertical="center" wrapText="1"/>
    </xf>
    <xf numFmtId="37" fontId="25" fillId="35" borderId="5" xfId="0" applyFont="1" applyFill="1" applyBorder="1" applyAlignment="1">
      <alignment vertical="center" wrapText="1"/>
    </xf>
    <xf numFmtId="37" fontId="25" fillId="2" borderId="0" xfId="0" applyFont="1" applyFill="1" applyAlignment="1">
      <alignment vertical="center" wrapText="1"/>
    </xf>
    <xf numFmtId="37" fontId="27" fillId="2" borderId="0" xfId="0" applyFont="1" applyFill="1" applyAlignment="1">
      <alignment vertical="center"/>
    </xf>
    <xf numFmtId="37" fontId="27" fillId="35" borderId="0" xfId="0" applyFont="1" applyFill="1" applyAlignment="1">
      <alignment vertical="center" wrapText="1"/>
    </xf>
    <xf numFmtId="37" fontId="30" fillId="2" borderId="0" xfId="0" applyFont="1" applyFill="1"/>
    <xf numFmtId="37" fontId="27" fillId="2" borderId="5" xfId="0" applyFont="1" applyFill="1" applyBorder="1" applyAlignment="1">
      <alignment horizontal="left" wrapText="1"/>
    </xf>
    <xf numFmtId="37" fontId="28" fillId="2" borderId="5" xfId="0" applyFont="1" applyFill="1" applyBorder="1" applyAlignment="1">
      <alignment horizontal="left" vertical="center"/>
    </xf>
    <xf numFmtId="37" fontId="32" fillId="2" borderId="0" xfId="0" applyFont="1" applyFill="1"/>
    <xf numFmtId="37" fontId="32" fillId="2" borderId="5" xfId="0" applyFont="1" applyFill="1" applyBorder="1"/>
    <xf numFmtId="37" fontId="34" fillId="2" borderId="5" xfId="0" applyFont="1" applyFill="1" applyBorder="1"/>
    <xf numFmtId="37" fontId="29" fillId="2" borderId="0" xfId="0" applyFont="1" applyFill="1" applyAlignment="1">
      <alignment vertical="center" wrapText="1"/>
    </xf>
    <xf numFmtId="37" fontId="25" fillId="0" borderId="0" xfId="0" applyFont="1"/>
    <xf numFmtId="37" fontId="25" fillId="35" borderId="0" xfId="0" applyFont="1" applyFill="1" applyAlignment="1">
      <alignment wrapText="1"/>
    </xf>
    <xf numFmtId="37" fontId="26" fillId="35" borderId="0" xfId="0" applyFont="1" applyFill="1" applyAlignment="1">
      <alignment horizontal="center" vertical="center"/>
    </xf>
    <xf numFmtId="167" fontId="25" fillId="35" borderId="0" xfId="0" applyNumberFormat="1" applyFont="1" applyFill="1" applyAlignment="1">
      <alignment horizontal="center" vertical="center" wrapText="1"/>
    </xf>
    <xf numFmtId="167" fontId="26" fillId="35" borderId="0" xfId="0" applyNumberFormat="1" applyFont="1" applyFill="1" applyAlignment="1">
      <alignment horizontal="center" vertical="center" wrapText="1"/>
    </xf>
    <xf numFmtId="37" fontId="25" fillId="35" borderId="0" xfId="0" applyFont="1" applyFill="1"/>
    <xf numFmtId="37" fontId="35" fillId="2" borderId="0" xfId="0" applyFont="1" applyFill="1" applyAlignment="1">
      <alignment horizontal="left"/>
    </xf>
    <xf numFmtId="37" fontId="27" fillId="2" borderId="17" xfId="0" applyFont="1" applyFill="1" applyBorder="1"/>
    <xf numFmtId="168" fontId="27" fillId="2" borderId="17" xfId="0" applyNumberFormat="1" applyFont="1" applyFill="1" applyBorder="1"/>
    <xf numFmtId="37" fontId="26" fillId="37" borderId="3" xfId="0" applyFont="1" applyFill="1" applyBorder="1" applyAlignment="1">
      <alignment horizontal="center" vertical="center" wrapText="1"/>
    </xf>
    <xf numFmtId="37" fontId="35" fillId="2" borderId="0" xfId="0" applyFont="1" applyFill="1"/>
    <xf numFmtId="37" fontId="26" fillId="37" borderId="2" xfId="0" applyFont="1" applyFill="1" applyBorder="1" applyAlignment="1">
      <alignment horizontal="center" vertical="center" wrapText="1"/>
    </xf>
    <xf numFmtId="37" fontId="29" fillId="2" borderId="0" xfId="0" applyFont="1" applyFill="1" applyAlignment="1">
      <alignment horizontal="right" vertical="center"/>
    </xf>
    <xf numFmtId="37" fontId="25" fillId="2" borderId="0" xfId="0" applyFont="1" applyFill="1" applyAlignment="1">
      <alignment horizontal="right" vertical="center"/>
    </xf>
    <xf numFmtId="37" fontId="29" fillId="2" borderId="0" xfId="0" applyFont="1" applyFill="1" applyAlignment="1">
      <alignment horizontal="right"/>
    </xf>
    <xf numFmtId="170" fontId="29" fillId="2" borderId="0" xfId="0" applyNumberFormat="1" applyFont="1" applyFill="1" applyAlignment="1">
      <alignment vertical="center"/>
    </xf>
    <xf numFmtId="37" fontId="25" fillId="2" borderId="0" xfId="0" applyFont="1" applyFill="1" applyAlignment="1">
      <alignment horizontal="center"/>
    </xf>
    <xf numFmtId="170" fontId="29" fillId="2" borderId="0" xfId="0" applyNumberFormat="1" applyFont="1" applyFill="1" applyAlignment="1">
      <alignment horizontal="center" vertical="top"/>
    </xf>
    <xf numFmtId="37" fontId="29" fillId="2" borderId="0" xfId="0" applyFont="1" applyFill="1" applyAlignment="1">
      <alignment horizontal="center"/>
    </xf>
    <xf numFmtId="170" fontId="29" fillId="2" borderId="0" xfId="0" applyNumberFormat="1" applyFont="1" applyFill="1" applyAlignment="1">
      <alignment horizontal="center" vertical="center"/>
    </xf>
    <xf numFmtId="37" fontId="25" fillId="2" borderId="0" xfId="0" applyFont="1" applyFill="1" applyAlignment="1">
      <alignment horizontal="center" vertical="center"/>
    </xf>
    <xf numFmtId="171" fontId="25" fillId="2" borderId="0" xfId="0" applyNumberFormat="1" applyFont="1" applyFill="1" applyAlignment="1">
      <alignment horizontal="center"/>
    </xf>
    <xf numFmtId="37" fontId="25" fillId="35" borderId="0" xfId="0" applyFont="1" applyFill="1" applyAlignment="1">
      <alignment horizontal="right"/>
    </xf>
    <xf numFmtId="166" fontId="27" fillId="0" borderId="0" xfId="0" applyNumberFormat="1" applyFont="1" applyAlignment="1">
      <alignment vertical="center"/>
    </xf>
    <xf numFmtId="172" fontId="29" fillId="2" borderId="0" xfId="0" applyNumberFormat="1" applyFont="1" applyFill="1" applyAlignment="1">
      <alignment horizontal="right"/>
    </xf>
    <xf numFmtId="172" fontId="29" fillId="2" borderId="0" xfId="0" applyNumberFormat="1" applyFont="1" applyFill="1" applyAlignment="1">
      <alignment horizontal="right" vertical="center"/>
    </xf>
    <xf numFmtId="172" fontId="29" fillId="35" borderId="0" xfId="0" applyNumberFormat="1" applyFont="1" applyFill="1" applyAlignment="1">
      <alignment horizontal="right" vertical="center"/>
    </xf>
    <xf numFmtId="172" fontId="29" fillId="35" borderId="0" xfId="0" applyNumberFormat="1" applyFont="1" applyFill="1" applyAlignment="1">
      <alignment horizontal="right"/>
    </xf>
    <xf numFmtId="172" fontId="25" fillId="2" borderId="0" xfId="0" applyNumberFormat="1" applyFont="1" applyFill="1" applyAlignment="1">
      <alignment horizontal="right" vertical="center"/>
    </xf>
    <xf numFmtId="172" fontId="25" fillId="35" borderId="0" xfId="0" applyNumberFormat="1" applyFont="1" applyFill="1" applyAlignment="1">
      <alignment horizontal="right" vertical="center"/>
    </xf>
    <xf numFmtId="172" fontId="25" fillId="0" borderId="0" xfId="0" applyNumberFormat="1" applyFont="1" applyAlignment="1">
      <alignment horizontal="right" vertical="center"/>
    </xf>
    <xf numFmtId="172" fontId="25" fillId="0" borderId="5" xfId="0" applyNumberFormat="1" applyFont="1" applyBorder="1" applyAlignment="1">
      <alignment horizontal="right" vertical="center" wrapText="1"/>
    </xf>
    <xf numFmtId="172" fontId="27" fillId="35" borderId="0" xfId="0" applyNumberFormat="1" applyFont="1" applyFill="1" applyAlignment="1">
      <alignment horizontal="right" vertical="center"/>
    </xf>
    <xf numFmtId="37" fontId="29" fillId="35" borderId="0" xfId="0" applyFont="1" applyFill="1" applyAlignment="1">
      <alignment horizontal="center"/>
    </xf>
    <xf numFmtId="37" fontId="27" fillId="35" borderId="0" xfId="0" applyFont="1" applyFill="1" applyAlignment="1">
      <alignment vertical="top" wrapText="1"/>
    </xf>
    <xf numFmtId="37" fontId="5" fillId="2" borderId="0" xfId="0" applyFont="1" applyFill="1" applyAlignment="1">
      <alignment vertical="top"/>
    </xf>
    <xf numFmtId="49" fontId="26" fillId="37" borderId="16" xfId="0" applyNumberFormat="1" applyFont="1" applyFill="1" applyBorder="1" applyAlignment="1">
      <alignment horizontal="center" vertical="center" wrapText="1"/>
    </xf>
    <xf numFmtId="166" fontId="28" fillId="2" borderId="0" xfId="0" applyNumberFormat="1" applyFont="1" applyFill="1"/>
    <xf numFmtId="166" fontId="34" fillId="2" borderId="0" xfId="0" applyNumberFormat="1" applyFont="1" applyFill="1"/>
    <xf numFmtId="166" fontId="27" fillId="0" borderId="0" xfId="0" applyNumberFormat="1" applyFont="1"/>
    <xf numFmtId="166" fontId="27" fillId="2" borderId="0" xfId="0" applyNumberFormat="1" applyFont="1" applyFill="1"/>
    <xf numFmtId="166" fontId="28" fillId="0" borderId="0" xfId="0" applyNumberFormat="1" applyFont="1"/>
    <xf numFmtId="166" fontId="5" fillId="0" borderId="0" xfId="0" applyNumberFormat="1" applyFont="1"/>
    <xf numFmtId="166" fontId="28" fillId="2" borderId="0" xfId="0" applyNumberFormat="1" applyFont="1" applyFill="1" applyAlignment="1">
      <alignment horizontal="left" vertical="center"/>
    </xf>
    <xf numFmtId="166" fontId="28" fillId="0" borderId="0" xfId="0" applyNumberFormat="1" applyFont="1" applyAlignment="1">
      <alignment horizontal="left" vertical="center"/>
    </xf>
    <xf numFmtId="166" fontId="41" fillId="35" borderId="23" xfId="0" applyNumberFormat="1" applyFont="1" applyFill="1" applyBorder="1" applyAlignment="1">
      <alignment horizontal="right" vertical="top"/>
    </xf>
    <xf numFmtId="166" fontId="27" fillId="2" borderId="17" xfId="0" applyNumberFormat="1" applyFont="1" applyFill="1" applyBorder="1"/>
    <xf numFmtId="166" fontId="27" fillId="0" borderId="17" xfId="0" applyNumberFormat="1" applyFont="1" applyBorder="1"/>
    <xf numFmtId="166" fontId="41" fillId="38" borderId="23" xfId="0" applyNumberFormat="1" applyFont="1" applyFill="1" applyBorder="1" applyAlignment="1">
      <alignment horizontal="right" vertical="center"/>
    </xf>
    <xf numFmtId="166" fontId="40" fillId="0" borderId="0" xfId="0" applyNumberFormat="1" applyFont="1" applyAlignment="1">
      <alignment vertical="center"/>
    </xf>
    <xf numFmtId="166" fontId="32" fillId="0" borderId="0" xfId="0" applyNumberFormat="1" applyFont="1" applyAlignment="1">
      <alignment vertical="center"/>
    </xf>
    <xf numFmtId="166" fontId="27" fillId="0" borderId="0" xfId="0" applyNumberFormat="1" applyFont="1" applyAlignment="1">
      <alignment horizontal="left" vertical="center" wrapText="1"/>
    </xf>
    <xf numFmtId="172" fontId="29" fillId="35" borderId="0" xfId="0" applyNumberFormat="1" applyFont="1" applyFill="1" applyAlignment="1">
      <alignment vertical="center"/>
    </xf>
    <xf numFmtId="172" fontId="25" fillId="35" borderId="0" xfId="0" applyNumberFormat="1" applyFont="1" applyFill="1" applyAlignment="1">
      <alignment vertical="center"/>
    </xf>
    <xf numFmtId="164" fontId="42" fillId="39" borderId="23" xfId="0" applyNumberFormat="1" applyFont="1" applyFill="1" applyBorder="1" applyAlignment="1">
      <alignment horizontal="right" vertical="top"/>
    </xf>
    <xf numFmtId="164" fontId="42" fillId="39" borderId="23" xfId="0" applyNumberFormat="1" applyFont="1" applyFill="1" applyBorder="1" applyAlignment="1">
      <alignment horizontal="left" vertical="top"/>
    </xf>
    <xf numFmtId="164" fontId="42" fillId="38" borderId="23" xfId="0" applyNumberFormat="1" applyFont="1" applyFill="1" applyBorder="1" applyAlignment="1">
      <alignment horizontal="right" vertical="top"/>
    </xf>
    <xf numFmtId="164" fontId="42" fillId="38" borderId="23" xfId="0" applyNumberFormat="1" applyFont="1" applyFill="1" applyBorder="1" applyAlignment="1">
      <alignment horizontal="left" vertical="top"/>
    </xf>
    <xf numFmtId="37" fontId="27" fillId="0" borderId="5" xfId="0" applyFont="1" applyBorder="1"/>
    <xf numFmtId="166" fontId="41" fillId="0" borderId="23" xfId="0" applyNumberFormat="1" applyFont="1" applyBorder="1" applyAlignment="1">
      <alignment horizontal="right" vertical="center"/>
    </xf>
    <xf numFmtId="37" fontId="27" fillId="0" borderId="5" xfId="0" applyFont="1" applyBorder="1" applyAlignment="1">
      <alignment horizontal="left" indent="1"/>
    </xf>
    <xf numFmtId="37" fontId="44" fillId="38" borderId="23" xfId="0" applyFont="1" applyFill="1" applyBorder="1" applyAlignment="1">
      <alignment vertical="top"/>
    </xf>
    <xf numFmtId="37" fontId="44" fillId="39" borderId="23" xfId="0" applyFont="1" applyFill="1" applyBorder="1" applyAlignment="1">
      <alignment vertical="top"/>
    </xf>
    <xf numFmtId="37" fontId="44" fillId="39" borderId="0" xfId="0" applyFont="1" applyFill="1" applyAlignment="1">
      <alignment vertical="top"/>
    </xf>
    <xf numFmtId="164" fontId="42" fillId="39" borderId="0" xfId="0" applyNumberFormat="1" applyFont="1" applyFill="1" applyAlignment="1">
      <alignment horizontal="right" vertical="top"/>
    </xf>
    <xf numFmtId="164" fontId="42" fillId="39" borderId="0" xfId="0" applyNumberFormat="1" applyFont="1" applyFill="1" applyAlignment="1">
      <alignment horizontal="left" vertical="top"/>
    </xf>
    <xf numFmtId="166" fontId="40" fillId="0" borderId="0" xfId="0" applyNumberFormat="1" applyFont="1" applyAlignment="1">
      <alignment horizontal="right" vertical="center"/>
    </xf>
    <xf numFmtId="164" fontId="42" fillId="38" borderId="23" xfId="0" applyNumberFormat="1" applyFont="1" applyFill="1" applyBorder="1" applyAlignment="1">
      <alignment horizontal="right" vertical="center"/>
    </xf>
    <xf numFmtId="164" fontId="42" fillId="39" borderId="23" xfId="0" applyNumberFormat="1" applyFont="1" applyFill="1" applyBorder="1" applyAlignment="1">
      <alignment horizontal="right" vertical="center"/>
    </xf>
    <xf numFmtId="37" fontId="37" fillId="0" borderId="0" xfId="45" applyAlignment="1">
      <alignment vertical="center"/>
    </xf>
    <xf numFmtId="173" fontId="6" fillId="2" borderId="0" xfId="0" applyNumberFormat="1" applyFont="1" applyFill="1"/>
    <xf numFmtId="37" fontId="47" fillId="2" borderId="0" xfId="45" applyFont="1" applyFill="1"/>
    <xf numFmtId="166" fontId="48" fillId="0" borderId="0" xfId="0" applyNumberFormat="1" applyFont="1" applyAlignment="1">
      <alignment vertical="center"/>
    </xf>
    <xf numFmtId="37" fontId="49" fillId="2" borderId="0" xfId="0" applyFont="1" applyFill="1"/>
    <xf numFmtId="0" fontId="47" fillId="2" borderId="0" xfId="45" applyNumberFormat="1" applyFont="1" applyFill="1" applyAlignment="1">
      <alignment horizontal="left" vertical="center"/>
    </xf>
    <xf numFmtId="37" fontId="35" fillId="2" borderId="0" xfId="0" applyFont="1" applyFill="1" applyAlignment="1">
      <alignment vertical="center"/>
    </xf>
    <xf numFmtId="0" fontId="48" fillId="2" borderId="0" xfId="0" applyNumberFormat="1" applyFont="1" applyFill="1" applyAlignment="1">
      <alignment horizontal="left" vertical="center"/>
    </xf>
    <xf numFmtId="37" fontId="50" fillId="0" borderId="0" xfId="0" applyFont="1" applyAlignment="1">
      <alignment vertical="center"/>
    </xf>
    <xf numFmtId="37" fontId="46" fillId="0" borderId="0" xfId="45" applyFont="1" applyAlignment="1">
      <alignment vertical="center"/>
    </xf>
    <xf numFmtId="37" fontId="48" fillId="2" borderId="0" xfId="0" applyFont="1" applyFill="1"/>
    <xf numFmtId="169" fontId="48" fillId="2" borderId="0" xfId="0" applyNumberFormat="1" applyFont="1" applyFill="1"/>
    <xf numFmtId="37" fontId="25" fillId="0" borderId="0" xfId="0" applyFont="1" applyAlignment="1">
      <alignment wrapText="1"/>
    </xf>
    <xf numFmtId="37" fontId="32" fillId="0" borderId="0" xfId="0" applyFont="1" applyAlignment="1">
      <alignment horizontal="left" vertical="top" wrapText="1"/>
    </xf>
    <xf numFmtId="0" fontId="35" fillId="2" borderId="0" xfId="46" applyFont="1" applyFill="1"/>
    <xf numFmtId="0" fontId="24" fillId="2" borderId="0" xfId="46" applyFont="1" applyFill="1"/>
    <xf numFmtId="0" fontId="25" fillId="0" borderId="0" xfId="46" applyFont="1" applyAlignment="1">
      <alignment wrapText="1"/>
    </xf>
    <xf numFmtId="0" fontId="25" fillId="2" borderId="0" xfId="46" applyFont="1" applyFill="1"/>
    <xf numFmtId="0" fontId="27" fillId="2" borderId="0" xfId="46" applyFont="1" applyFill="1" applyAlignment="1">
      <alignment horizontal="left"/>
    </xf>
    <xf numFmtId="0" fontId="27" fillId="2" borderId="0" xfId="46" applyFont="1" applyFill="1" applyAlignment="1">
      <alignment horizontal="center"/>
    </xf>
    <xf numFmtId="0" fontId="27" fillId="2" borderId="0" xfId="46" applyFont="1" applyFill="1"/>
    <xf numFmtId="0" fontId="26" fillId="37" borderId="30" xfId="46" applyFont="1" applyFill="1" applyBorder="1" applyAlignment="1">
      <alignment horizontal="center" vertical="center"/>
    </xf>
    <xf numFmtId="0" fontId="27" fillId="2" borderId="0" xfId="46" applyFont="1" applyFill="1" applyAlignment="1">
      <alignment horizontal="center" vertical="center"/>
    </xf>
    <xf numFmtId="0" fontId="28" fillId="2" borderId="0" xfId="46" applyFont="1" applyFill="1"/>
    <xf numFmtId="3" fontId="27" fillId="2" borderId="0" xfId="46" applyNumberFormat="1" applyFont="1" applyFill="1"/>
    <xf numFmtId="174" fontId="29" fillId="0" borderId="0" xfId="46" applyNumberFormat="1" applyFont="1" applyAlignment="1">
      <alignment horizontal="right"/>
    </xf>
    <xf numFmtId="175" fontId="29" fillId="2" borderId="0" xfId="46" applyNumberFormat="1" applyFont="1" applyFill="1"/>
    <xf numFmtId="176" fontId="29" fillId="35" borderId="0" xfId="46" applyNumberFormat="1" applyFont="1" applyFill="1"/>
    <xf numFmtId="0" fontId="29" fillId="2" borderId="0" xfId="46" applyFont="1" applyFill="1"/>
    <xf numFmtId="174" fontId="27" fillId="0" borderId="0" xfId="46" applyNumberFormat="1" applyFont="1" applyAlignment="1">
      <alignment horizontal="right"/>
    </xf>
    <xf numFmtId="174" fontId="25" fillId="0" borderId="0" xfId="46" applyNumberFormat="1" applyFont="1" applyAlignment="1">
      <alignment horizontal="right"/>
    </xf>
    <xf numFmtId="175" fontId="25" fillId="2" borderId="0" xfId="46" applyNumberFormat="1" applyFont="1" applyFill="1"/>
    <xf numFmtId="176" fontId="25" fillId="35" borderId="0" xfId="46" applyNumberFormat="1" applyFont="1" applyFill="1"/>
    <xf numFmtId="0" fontId="27" fillId="2" borderId="0" xfId="46" quotePrefix="1" applyFont="1" applyFill="1" applyAlignment="1">
      <alignment horizontal="center"/>
    </xf>
    <xf numFmtId="174" fontId="25" fillId="0" borderId="0" xfId="46" quotePrefix="1" applyNumberFormat="1" applyFont="1" applyAlignment="1">
      <alignment horizontal="right"/>
    </xf>
    <xf numFmtId="0" fontId="27" fillId="2" borderId="17" xfId="46" applyFont="1" applyFill="1" applyBorder="1" applyAlignment="1">
      <alignment horizontal="center"/>
    </xf>
    <xf numFmtId="174" fontId="25" fillId="0" borderId="17" xfId="46" applyNumberFormat="1" applyFont="1" applyBorder="1" applyAlignment="1">
      <alignment horizontal="right"/>
    </xf>
    <xf numFmtId="174" fontId="25" fillId="2" borderId="0" xfId="46" applyNumberFormat="1" applyFont="1" applyFill="1"/>
    <xf numFmtId="0" fontId="58" fillId="2" borderId="0" xfId="46" applyFont="1" applyFill="1" applyAlignment="1">
      <alignment horizontal="right"/>
    </xf>
    <xf numFmtId="0" fontId="26" fillId="37" borderId="22" xfId="46" applyFont="1" applyFill="1" applyBorder="1" applyAlignment="1">
      <alignment horizontal="center" vertical="center"/>
    </xf>
    <xf numFmtId="0" fontId="26" fillId="37" borderId="27" xfId="46" applyFont="1" applyFill="1" applyBorder="1"/>
    <xf numFmtId="0" fontId="26" fillId="37" borderId="27" xfId="46" applyFont="1" applyFill="1" applyBorder="1" applyAlignment="1">
      <alignment horizontal="center" vertical="center"/>
    </xf>
    <xf numFmtId="0" fontId="26" fillId="37" borderId="33" xfId="46" applyFont="1" applyFill="1" applyBorder="1" applyAlignment="1">
      <alignment horizontal="center" vertical="center"/>
    </xf>
    <xf numFmtId="174" fontId="29" fillId="35" borderId="0" xfId="46" applyNumberFormat="1" applyFont="1" applyFill="1" applyAlignment="1">
      <alignment horizontal="right"/>
    </xf>
    <xf numFmtId="164" fontId="29" fillId="35" borderId="0" xfId="46" applyNumberFormat="1" applyFont="1" applyFill="1" applyAlignment="1">
      <alignment horizontal="right"/>
    </xf>
    <xf numFmtId="174" fontId="27" fillId="35" borderId="0" xfId="46" applyNumberFormat="1" applyFont="1" applyFill="1" applyAlignment="1">
      <alignment horizontal="right"/>
    </xf>
    <xf numFmtId="164" fontId="27" fillId="35" borderId="0" xfId="46" applyNumberFormat="1" applyFont="1" applyFill="1" applyAlignment="1">
      <alignment horizontal="right"/>
    </xf>
    <xf numFmtId="174" fontId="25" fillId="35" borderId="0" xfId="46" applyNumberFormat="1" applyFont="1" applyFill="1" applyAlignment="1">
      <alignment horizontal="right"/>
    </xf>
    <xf numFmtId="164" fontId="25" fillId="35" borderId="0" xfId="46" applyNumberFormat="1" applyFont="1" applyFill="1" applyAlignment="1">
      <alignment horizontal="right"/>
    </xf>
    <xf numFmtId="0" fontId="27" fillId="35" borderId="0" xfId="46" applyFont="1" applyFill="1" applyAlignment="1">
      <alignment horizontal="left"/>
    </xf>
    <xf numFmtId="174" fontId="25" fillId="35" borderId="0" xfId="46" quotePrefix="1" applyNumberFormat="1" applyFont="1" applyFill="1" applyAlignment="1">
      <alignment horizontal="right"/>
    </xf>
    <xf numFmtId="164" fontId="25" fillId="35" borderId="0" xfId="46" quotePrefix="1" applyNumberFormat="1" applyFont="1" applyFill="1" applyAlignment="1">
      <alignment horizontal="right"/>
    </xf>
    <xf numFmtId="0" fontId="25" fillId="35" borderId="0" xfId="46" applyFont="1" applyFill="1"/>
    <xf numFmtId="164" fontId="25" fillId="35" borderId="0" xfId="46" applyNumberFormat="1" applyFont="1" applyFill="1"/>
    <xf numFmtId="0" fontId="28" fillId="2" borderId="0" xfId="46" applyFont="1" applyFill="1" applyAlignment="1">
      <alignment horizontal="left"/>
    </xf>
    <xf numFmtId="174" fontId="29" fillId="35" borderId="0" xfId="46" quotePrefix="1" applyNumberFormat="1" applyFont="1" applyFill="1" applyAlignment="1">
      <alignment horizontal="right"/>
    </xf>
    <xf numFmtId="164" fontId="29" fillId="35" borderId="0" xfId="46" quotePrefix="1" applyNumberFormat="1" applyFont="1" applyFill="1" applyAlignment="1">
      <alignment horizontal="right"/>
    </xf>
    <xf numFmtId="0" fontId="27" fillId="2" borderId="17" xfId="46" applyFont="1" applyFill="1" applyBorder="1"/>
    <xf numFmtId="0" fontId="55" fillId="35" borderId="0" xfId="46" applyFill="1"/>
    <xf numFmtId="0" fontId="55" fillId="0" borderId="0" xfId="46"/>
    <xf numFmtId="0" fontId="28" fillId="35" borderId="0" xfId="46" applyFont="1" applyFill="1" applyAlignment="1">
      <alignment vertical="center"/>
    </xf>
    <xf numFmtId="174" fontId="29" fillId="35" borderId="0" xfId="46" applyNumberFormat="1" applyFont="1" applyFill="1" applyAlignment="1">
      <alignment horizontal="right" vertical="center"/>
    </xf>
    <xf numFmtId="0" fontId="27" fillId="35" borderId="0" xfId="46" applyFont="1" applyFill="1" applyAlignment="1">
      <alignment horizontal="center" vertical="center"/>
    </xf>
    <xf numFmtId="174" fontId="25" fillId="35" borderId="0" xfId="46" applyNumberFormat="1" applyFont="1" applyFill="1" applyAlignment="1">
      <alignment horizontal="right" vertical="center"/>
    </xf>
    <xf numFmtId="0" fontId="27" fillId="35" borderId="0" xfId="46" quotePrefix="1" applyFont="1" applyFill="1" applyAlignment="1">
      <alignment horizontal="center"/>
    </xf>
    <xf numFmtId="0" fontId="27" fillId="35" borderId="0" xfId="46" applyFont="1" applyFill="1" applyAlignment="1">
      <alignment horizontal="center"/>
    </xf>
    <xf numFmtId="0" fontId="28" fillId="35" borderId="0" xfId="46" applyFont="1" applyFill="1"/>
    <xf numFmtId="0" fontId="27" fillId="35" borderId="0" xfId="46" quotePrefix="1" applyFont="1" applyFill="1" applyAlignment="1">
      <alignment horizontal="center" vertical="center"/>
    </xf>
    <xf numFmtId="174" fontId="25" fillId="35" borderId="0" xfId="46" quotePrefix="1" applyNumberFormat="1" applyFont="1" applyFill="1" applyAlignment="1">
      <alignment horizontal="right" vertical="center"/>
    </xf>
    <xf numFmtId="0" fontId="27" fillId="35" borderId="17" xfId="46" applyFont="1" applyFill="1" applyBorder="1" applyAlignment="1">
      <alignment horizontal="center"/>
    </xf>
    <xf numFmtId="0" fontId="27" fillId="35" borderId="17" xfId="46" applyFont="1" applyFill="1" applyBorder="1"/>
    <xf numFmtId="174" fontId="25" fillId="35" borderId="17" xfId="46" applyNumberFormat="1" applyFont="1" applyFill="1" applyBorder="1" applyAlignment="1">
      <alignment horizontal="right"/>
    </xf>
    <xf numFmtId="0" fontId="27" fillId="35" borderId="0" xfId="46" applyFont="1" applyFill="1"/>
    <xf numFmtId="0" fontId="26" fillId="35" borderId="0" xfId="46" applyFont="1" applyFill="1" applyAlignment="1">
      <alignment horizontal="center" vertical="center" wrapText="1"/>
    </xf>
    <xf numFmtId="0" fontId="26" fillId="35" borderId="0" xfId="46" applyFont="1" applyFill="1" applyAlignment="1">
      <alignment horizontal="center" vertical="center"/>
    </xf>
    <xf numFmtId="0" fontId="28" fillId="35" borderId="0" xfId="46" applyFont="1" applyFill="1" applyAlignment="1">
      <alignment horizontal="left"/>
    </xf>
    <xf numFmtId="174" fontId="28" fillId="35" borderId="0" xfId="46" applyNumberFormat="1" applyFont="1" applyFill="1" applyAlignment="1">
      <alignment horizontal="right"/>
    </xf>
    <xf numFmtId="0" fontId="29" fillId="35" borderId="0" xfId="46" applyFont="1" applyFill="1" applyAlignment="1">
      <alignment horizontal="right"/>
    </xf>
    <xf numFmtId="1" fontId="29" fillId="35" borderId="0" xfId="46" applyNumberFormat="1" applyFont="1" applyFill="1" applyAlignment="1">
      <alignment horizontal="right"/>
    </xf>
    <xf numFmtId="174" fontId="29" fillId="35" borderId="0" xfId="46" applyNumberFormat="1" applyFont="1" applyFill="1"/>
    <xf numFmtId="174" fontId="25" fillId="35" borderId="0" xfId="46" applyNumberFormat="1" applyFont="1" applyFill="1"/>
    <xf numFmtId="3" fontId="25" fillId="35" borderId="0" xfId="46" applyNumberFormat="1" applyFont="1" applyFill="1" applyAlignment="1">
      <alignment horizontal="right"/>
    </xf>
    <xf numFmtId="3" fontId="29" fillId="35" borderId="0" xfId="46" applyNumberFormat="1" applyFont="1" applyFill="1" applyAlignment="1">
      <alignment horizontal="right"/>
    </xf>
    <xf numFmtId="177" fontId="27" fillId="35" borderId="17" xfId="46" applyNumberFormat="1" applyFont="1" applyFill="1" applyBorder="1"/>
    <xf numFmtId="178" fontId="27" fillId="35" borderId="0" xfId="46" applyNumberFormat="1" applyFont="1" applyFill="1" applyAlignment="1">
      <alignment horizontal="right"/>
    </xf>
    <xf numFmtId="174" fontId="42" fillId="35" borderId="0" xfId="46" applyNumberFormat="1" applyFont="1" applyFill="1" applyAlignment="1">
      <alignment horizontal="right"/>
    </xf>
    <xf numFmtId="0" fontId="35" fillId="35" borderId="0" xfId="46" applyFont="1" applyFill="1"/>
    <xf numFmtId="0" fontId="30" fillId="35" borderId="0" xfId="46" applyFont="1" applyFill="1"/>
    <xf numFmtId="0" fontId="27" fillId="2" borderId="0" xfId="46" applyFont="1" applyFill="1" applyAlignment="1">
      <alignment horizontal="left" vertical="center"/>
    </xf>
    <xf numFmtId="0" fontId="27" fillId="2" borderId="0" xfId="46" applyFont="1" applyFill="1" applyAlignment="1">
      <alignment horizontal="right"/>
    </xf>
    <xf numFmtId="179" fontId="27" fillId="2" borderId="0" xfId="46" applyNumberFormat="1" applyFont="1" applyFill="1" applyAlignment="1">
      <alignment horizontal="right"/>
    </xf>
    <xf numFmtId="179" fontId="28" fillId="2" borderId="0" xfId="46" applyNumberFormat="1" applyFont="1" applyFill="1"/>
    <xf numFmtId="179" fontId="27" fillId="2" borderId="0" xfId="46" applyNumberFormat="1" applyFont="1" applyFill="1"/>
    <xf numFmtId="179" fontId="28" fillId="2" borderId="0" xfId="46" applyNumberFormat="1" applyFont="1" applyFill="1" applyAlignment="1">
      <alignment horizontal="right"/>
    </xf>
    <xf numFmtId="1" fontId="27" fillId="35" borderId="0" xfId="46" applyNumberFormat="1" applyFont="1" applyFill="1" applyAlignment="1">
      <alignment horizontal="right"/>
    </xf>
    <xf numFmtId="179" fontId="27" fillId="35" borderId="0" xfId="46" applyNumberFormat="1" applyFont="1" applyFill="1" applyAlignment="1">
      <alignment horizontal="right"/>
    </xf>
    <xf numFmtId="179" fontId="28" fillId="35" borderId="0" xfId="46" applyNumberFormat="1" applyFont="1" applyFill="1"/>
    <xf numFmtId="179" fontId="27" fillId="35" borderId="0" xfId="46" applyNumberFormat="1" applyFont="1" applyFill="1"/>
    <xf numFmtId="179" fontId="28" fillId="35" borderId="0" xfId="46" applyNumberFormat="1" applyFont="1" applyFill="1" applyAlignment="1">
      <alignment horizontal="right"/>
    </xf>
    <xf numFmtId="0" fontId="28" fillId="35" borderId="17" xfId="46" applyFont="1" applyFill="1" applyBorder="1"/>
    <xf numFmtId="0" fontId="30" fillId="2" borderId="0" xfId="46" applyFont="1" applyFill="1"/>
    <xf numFmtId="178" fontId="28" fillId="2" borderId="0" xfId="46" applyNumberFormat="1" applyFont="1" applyFill="1" applyAlignment="1">
      <alignment horizontal="right"/>
    </xf>
    <xf numFmtId="178" fontId="27" fillId="2" borderId="0" xfId="46" applyNumberFormat="1" applyFont="1" applyFill="1" applyAlignment="1">
      <alignment horizontal="right"/>
    </xf>
    <xf numFmtId="174" fontId="28" fillId="2" borderId="0" xfId="46" applyNumberFormat="1" applyFont="1" applyFill="1" applyAlignment="1">
      <alignment horizontal="left"/>
    </xf>
    <xf numFmtId="174" fontId="28" fillId="2" borderId="0" xfId="46" applyNumberFormat="1" applyFont="1" applyFill="1"/>
    <xf numFmtId="174" fontId="27" fillId="2" borderId="0" xfId="46" applyNumberFormat="1" applyFont="1" applyFill="1" applyAlignment="1">
      <alignment horizontal="left"/>
    </xf>
    <xf numFmtId="174" fontId="27" fillId="2" borderId="0" xfId="46" applyNumberFormat="1" applyFont="1" applyFill="1"/>
    <xf numFmtId="174" fontId="28" fillId="2" borderId="0" xfId="46" applyNumberFormat="1" applyFont="1" applyFill="1" applyAlignment="1">
      <alignment horizontal="right"/>
    </xf>
    <xf numFmtId="174" fontId="28" fillId="35" borderId="0" xfId="46" applyNumberFormat="1" applyFont="1" applyFill="1"/>
    <xf numFmtId="174" fontId="28" fillId="35" borderId="0" xfId="46" applyNumberFormat="1" applyFont="1" applyFill="1" applyAlignment="1">
      <alignment horizontal="left"/>
    </xf>
    <xf numFmtId="174" fontId="27" fillId="35" borderId="0" xfId="46" applyNumberFormat="1" applyFont="1" applyFill="1" applyAlignment="1">
      <alignment horizontal="left"/>
    </xf>
    <xf numFmtId="0" fontId="4" fillId="35" borderId="0" xfId="46" applyFont="1" applyFill="1"/>
    <xf numFmtId="0" fontId="59" fillId="35" borderId="0" xfId="46" applyFont="1" applyFill="1" applyAlignment="1">
      <alignment horizontal="center"/>
    </xf>
    <xf numFmtId="174" fontId="55" fillId="35" borderId="0" xfId="46" applyNumberFormat="1" applyFill="1"/>
    <xf numFmtId="0" fontId="27" fillId="2" borderId="34" xfId="46" applyFont="1" applyFill="1" applyBorder="1"/>
    <xf numFmtId="177" fontId="27" fillId="2" borderId="34" xfId="46" applyNumberFormat="1" applyFont="1" applyFill="1" applyBorder="1"/>
    <xf numFmtId="0" fontId="28" fillId="2" borderId="0" xfId="46" applyFont="1" applyFill="1" applyAlignment="1">
      <alignment vertical="center"/>
    </xf>
    <xf numFmtId="3" fontId="25" fillId="2" borderId="0" xfId="46" applyNumberFormat="1" applyFont="1" applyFill="1"/>
    <xf numFmtId="3" fontId="25" fillId="35" borderId="0" xfId="46" applyNumberFormat="1" applyFont="1" applyFill="1" applyAlignment="1">
      <alignment horizontal="right" vertical="center"/>
    </xf>
    <xf numFmtId="1" fontId="27" fillId="0" borderId="0" xfId="46" applyNumberFormat="1" applyFont="1" applyAlignment="1">
      <alignment horizontal="right"/>
    </xf>
    <xf numFmtId="3" fontId="29" fillId="2" borderId="0" xfId="46" applyNumberFormat="1" applyFont="1" applyFill="1"/>
    <xf numFmtId="0" fontId="28" fillId="2" borderId="17" xfId="46" applyFont="1" applyFill="1" applyBorder="1"/>
    <xf numFmtId="3" fontId="25" fillId="35" borderId="0" xfId="46" applyNumberFormat="1" applyFont="1" applyFill="1"/>
    <xf numFmtId="174" fontId="44" fillId="35" borderId="0" xfId="46" applyNumberFormat="1" applyFont="1" applyFill="1" applyAlignment="1">
      <alignment horizontal="right"/>
    </xf>
    <xf numFmtId="174" fontId="27" fillId="2" borderId="0" xfId="46" applyNumberFormat="1" applyFont="1" applyFill="1" applyAlignment="1">
      <alignment horizontal="right"/>
    </xf>
    <xf numFmtId="3" fontId="25" fillId="2" borderId="0" xfId="46" applyNumberFormat="1" applyFont="1" applyFill="1" applyAlignment="1">
      <alignment horizontal="right"/>
    </xf>
    <xf numFmtId="179" fontId="27" fillId="0" borderId="0" xfId="46" applyNumberFormat="1" applyFont="1" applyAlignment="1">
      <alignment horizontal="right"/>
    </xf>
    <xf numFmtId="0" fontId="25" fillId="2" borderId="0" xfId="46" applyFont="1" applyFill="1" applyAlignment="1">
      <alignment horizontal="right"/>
    </xf>
    <xf numFmtId="177" fontId="29" fillId="2" borderId="0" xfId="46" applyNumberFormat="1" applyFont="1" applyFill="1"/>
    <xf numFmtId="177" fontId="25" fillId="2" borderId="0" xfId="46" applyNumberFormat="1" applyFont="1" applyFill="1"/>
    <xf numFmtId="174" fontId="28" fillId="0" borderId="0" xfId="46" applyNumberFormat="1" applyFont="1" applyAlignment="1">
      <alignment horizontal="right"/>
    </xf>
    <xf numFmtId="174" fontId="29" fillId="2" borderId="0" xfId="46" applyNumberFormat="1" applyFont="1" applyFill="1" applyAlignment="1">
      <alignment horizontal="right"/>
    </xf>
    <xf numFmtId="174" fontId="25" fillId="2" borderId="0" xfId="46" applyNumberFormat="1" applyFont="1" applyFill="1" applyAlignment="1">
      <alignment horizontal="right"/>
    </xf>
    <xf numFmtId="174" fontId="44" fillId="0" borderId="0" xfId="46" applyNumberFormat="1" applyFont="1" applyAlignment="1">
      <alignment horizontal="right"/>
    </xf>
    <xf numFmtId="0" fontId="25" fillId="2" borderId="34" xfId="46" applyFont="1" applyFill="1" applyBorder="1"/>
    <xf numFmtId="0" fontId="28" fillId="2" borderId="34" xfId="46" applyFont="1" applyFill="1" applyBorder="1"/>
    <xf numFmtId="178" fontId="28" fillId="2" borderId="34" xfId="46" applyNumberFormat="1" applyFont="1" applyFill="1" applyBorder="1" applyAlignment="1">
      <alignment horizontal="right"/>
    </xf>
    <xf numFmtId="0" fontId="28" fillId="2" borderId="0" xfId="46" applyFont="1" applyFill="1" applyAlignment="1">
      <alignment horizontal="right"/>
    </xf>
    <xf numFmtId="1" fontId="25" fillId="2" borderId="0" xfId="46" applyNumberFormat="1" applyFont="1" applyFill="1" applyAlignment="1">
      <alignment horizontal="right"/>
    </xf>
    <xf numFmtId="1" fontId="25" fillId="35" borderId="0" xfId="46" applyNumberFormat="1" applyFont="1" applyFill="1" applyAlignment="1">
      <alignment horizontal="right"/>
    </xf>
    <xf numFmtId="1" fontId="29" fillId="2" borderId="0" xfId="46" applyNumberFormat="1" applyFont="1" applyFill="1" applyAlignment="1">
      <alignment horizontal="right"/>
    </xf>
    <xf numFmtId="180" fontId="29" fillId="2" borderId="0" xfId="46" applyNumberFormat="1" applyFont="1" applyFill="1" applyAlignment="1">
      <alignment horizontal="right"/>
    </xf>
    <xf numFmtId="1" fontId="29" fillId="0" borderId="0" xfId="46" applyNumberFormat="1" applyFont="1" applyAlignment="1">
      <alignment horizontal="right"/>
    </xf>
    <xf numFmtId="180" fontId="25" fillId="2" borderId="0" xfId="46" applyNumberFormat="1" applyFont="1" applyFill="1"/>
    <xf numFmtId="178" fontId="27" fillId="2" borderId="0" xfId="46" applyNumberFormat="1" applyFont="1" applyFill="1"/>
    <xf numFmtId="0" fontId="28" fillId="0" borderId="0" xfId="46" applyFont="1" applyAlignment="1">
      <alignment horizontal="right"/>
    </xf>
    <xf numFmtId="174" fontId="29" fillId="0" borderId="0" xfId="46" quotePrefix="1" applyNumberFormat="1" applyFont="1" applyAlignment="1">
      <alignment horizontal="right"/>
    </xf>
    <xf numFmtId="0" fontId="29" fillId="0" borderId="0" xfId="46" applyFont="1"/>
    <xf numFmtId="0" fontId="27" fillId="0" borderId="0" xfId="46" applyFont="1" applyAlignment="1">
      <alignment horizontal="right"/>
    </xf>
    <xf numFmtId="0" fontId="25" fillId="0" borderId="0" xfId="46" applyFont="1"/>
    <xf numFmtId="0" fontId="29" fillId="2" borderId="0" xfId="46" applyFont="1" applyFill="1" applyAlignment="1">
      <alignment horizontal="right"/>
    </xf>
    <xf numFmtId="177" fontId="27" fillId="2" borderId="17" xfId="46" applyNumberFormat="1" applyFont="1" applyFill="1" applyBorder="1"/>
    <xf numFmtId="174" fontId="29" fillId="0" borderId="0" xfId="46" applyNumberFormat="1" applyFont="1" applyAlignment="1">
      <alignment horizontal="right" vertical="center"/>
    </xf>
    <xf numFmtId="3" fontId="25" fillId="0" borderId="0" xfId="46" applyNumberFormat="1" applyFont="1"/>
    <xf numFmtId="174" fontId="25" fillId="0" borderId="0" xfId="46" applyNumberFormat="1" applyFont="1" applyAlignment="1">
      <alignment horizontal="right" vertical="center"/>
    </xf>
    <xf numFmtId="0" fontId="27" fillId="2" borderId="0" xfId="46" quotePrefix="1" applyFont="1" applyFill="1" applyAlignment="1">
      <alignment horizontal="center" vertical="center"/>
    </xf>
    <xf numFmtId="174" fontId="25" fillId="0" borderId="0" xfId="46" quotePrefix="1" applyNumberFormat="1" applyFont="1" applyAlignment="1">
      <alignment horizontal="right" vertical="center"/>
    </xf>
    <xf numFmtId="174" fontId="29" fillId="2" borderId="0" xfId="46" applyNumberFormat="1" applyFont="1" applyFill="1"/>
    <xf numFmtId="174" fontId="42" fillId="0" borderId="0" xfId="46" applyNumberFormat="1" applyFont="1" applyAlignment="1">
      <alignment horizontal="right"/>
    </xf>
    <xf numFmtId="177" fontId="27" fillId="2" borderId="0" xfId="46" applyNumberFormat="1" applyFont="1" applyFill="1"/>
    <xf numFmtId="0" fontId="28" fillId="2" borderId="0" xfId="46" applyFont="1" applyFill="1" applyAlignment="1">
      <alignment horizontal="right" vertical="center"/>
    </xf>
    <xf numFmtId="0" fontId="27" fillId="2" borderId="0" xfId="46" applyFont="1" applyFill="1" applyAlignment="1">
      <alignment horizontal="right" vertical="center"/>
    </xf>
    <xf numFmtId="174" fontId="27" fillId="2" borderId="0" xfId="46" applyNumberFormat="1" applyFont="1" applyFill="1" applyAlignment="1">
      <alignment horizontal="right" vertical="center"/>
    </xf>
    <xf numFmtId="174" fontId="60" fillId="0" borderId="0" xfId="46" applyNumberFormat="1" applyFont="1" applyAlignment="1">
      <alignment horizontal="right"/>
    </xf>
    <xf numFmtId="174" fontId="28" fillId="2" borderId="0" xfId="46" applyNumberFormat="1" applyFont="1" applyFill="1" applyAlignment="1">
      <alignment horizontal="right" vertical="center"/>
    </xf>
    <xf numFmtId="0" fontId="28" fillId="2" borderId="0" xfId="46" applyFont="1" applyFill="1" applyAlignment="1">
      <alignment horizontal="left" vertical="center"/>
    </xf>
    <xf numFmtId="174" fontId="29" fillId="2" borderId="0" xfId="46" applyNumberFormat="1" applyFont="1" applyFill="1" applyAlignment="1">
      <alignment horizontal="right" vertical="center"/>
    </xf>
    <xf numFmtId="174" fontId="25" fillId="2" borderId="0" xfId="46" applyNumberFormat="1" applyFont="1" applyFill="1" applyAlignment="1">
      <alignment horizontal="right" vertical="center"/>
    </xf>
    <xf numFmtId="0" fontId="25" fillId="2" borderId="0" xfId="46" applyFont="1" applyFill="1" applyAlignment="1">
      <alignment vertical="center"/>
    </xf>
    <xf numFmtId="174" fontId="27" fillId="2" borderId="17" xfId="46" applyNumberFormat="1" applyFont="1" applyFill="1" applyBorder="1" applyAlignment="1">
      <alignment horizontal="right"/>
    </xf>
    <xf numFmtId="1" fontId="25" fillId="2" borderId="0" xfId="46" applyNumberFormat="1" applyFont="1" applyFill="1"/>
    <xf numFmtId="180" fontId="25" fillId="2" borderId="0" xfId="46" applyNumberFormat="1" applyFont="1" applyFill="1" applyAlignment="1">
      <alignment horizontal="right"/>
    </xf>
    <xf numFmtId="180" fontId="25" fillId="0" borderId="0" xfId="46" applyNumberFormat="1" applyFont="1" applyAlignment="1">
      <alignment horizontal="right"/>
    </xf>
    <xf numFmtId="0" fontId="27" fillId="2" borderId="17" xfId="46" applyFont="1" applyFill="1" applyBorder="1" applyAlignment="1">
      <alignment horizontal="right"/>
    </xf>
    <xf numFmtId="3" fontId="25" fillId="0" borderId="0" xfId="46" quotePrefix="1" applyNumberFormat="1" applyFont="1" applyAlignment="1">
      <alignment horizontal="right"/>
    </xf>
    <xf numFmtId="174" fontId="28" fillId="0" borderId="0" xfId="46" applyNumberFormat="1" applyFont="1" applyAlignment="1">
      <alignment horizontal="right" vertical="center"/>
    </xf>
    <xf numFmtId="0" fontId="25" fillId="2" borderId="0" xfId="46" applyFont="1" applyFill="1" applyAlignment="1">
      <alignment horizontal="right" vertical="center"/>
    </xf>
    <xf numFmtId="180" fontId="29" fillId="2" borderId="0" xfId="46" applyNumberFormat="1" applyFont="1" applyFill="1"/>
    <xf numFmtId="180" fontId="29" fillId="2" borderId="0" xfId="46" applyNumberFormat="1" applyFont="1" applyFill="1" applyAlignment="1">
      <alignment horizontal="right" vertical="center"/>
    </xf>
    <xf numFmtId="0" fontId="29" fillId="2" borderId="17" xfId="46" applyFont="1" applyFill="1" applyBorder="1" applyAlignment="1">
      <alignment horizontal="right"/>
    </xf>
    <xf numFmtId="1" fontId="44" fillId="2" borderId="0" xfId="46" applyNumberFormat="1" applyFont="1" applyFill="1" applyAlignment="1">
      <alignment horizontal="right"/>
    </xf>
    <xf numFmtId="3" fontId="25" fillId="0" borderId="0" xfId="46" applyNumberFormat="1" applyFont="1" applyAlignment="1">
      <alignment horizontal="right"/>
    </xf>
    <xf numFmtId="175" fontId="29" fillId="2" borderId="0" xfId="46" applyNumberFormat="1" applyFont="1" applyFill="1" applyAlignment="1">
      <alignment vertical="center"/>
    </xf>
    <xf numFmtId="0" fontId="29" fillId="2" borderId="0" xfId="46" applyFont="1" applyFill="1" applyAlignment="1">
      <alignment vertical="center"/>
    </xf>
    <xf numFmtId="0" fontId="28" fillId="2" borderId="0" xfId="46" applyFont="1" applyFill="1" applyAlignment="1">
      <alignment horizontal="center"/>
    </xf>
    <xf numFmtId="3" fontId="25" fillId="2" borderId="0" xfId="46" applyNumberFormat="1" applyFont="1" applyFill="1" applyAlignment="1">
      <alignment vertical="center"/>
    </xf>
    <xf numFmtId="3" fontId="29" fillId="2" borderId="0" xfId="46" applyNumberFormat="1" applyFont="1" applyFill="1" applyAlignment="1">
      <alignment vertical="center"/>
    </xf>
    <xf numFmtId="0" fontId="27" fillId="0" borderId="0" xfId="46" applyFont="1"/>
    <xf numFmtId="0" fontId="27" fillId="2" borderId="0" xfId="46" applyFont="1" applyFill="1" applyAlignment="1">
      <alignment horizontal="left" wrapText="1"/>
    </xf>
    <xf numFmtId="0" fontId="27" fillId="2" borderId="0" xfId="46" applyFont="1" applyFill="1" applyAlignment="1">
      <alignment vertical="center"/>
    </xf>
    <xf numFmtId="180" fontId="25" fillId="2" borderId="0" xfId="46" applyNumberFormat="1" applyFont="1" applyFill="1" applyAlignment="1">
      <alignment horizontal="right" vertical="center"/>
    </xf>
    <xf numFmtId="3" fontId="42" fillId="43" borderId="0" xfId="46" quotePrefix="1" applyNumberFormat="1" applyFont="1" applyFill="1" applyAlignment="1">
      <alignment horizontal="center" vertical="center"/>
    </xf>
    <xf numFmtId="3" fontId="42" fillId="43" borderId="0" xfId="46" applyNumberFormat="1" applyFont="1" applyFill="1" applyAlignment="1">
      <alignment horizontal="center" vertical="center" wrapText="1"/>
    </xf>
    <xf numFmtId="174" fontId="29" fillId="0" borderId="0" xfId="46" applyNumberFormat="1" applyFont="1"/>
    <xf numFmtId="181" fontId="25" fillId="2" borderId="0" xfId="46" applyNumberFormat="1" applyFont="1" applyFill="1"/>
    <xf numFmtId="180" fontId="25" fillId="0" borderId="0" xfId="46" applyNumberFormat="1" applyFont="1"/>
    <xf numFmtId="0" fontId="27" fillId="2" borderId="0" xfId="46" applyFont="1" applyFill="1" applyAlignment="1">
      <alignment horizontal="left" vertical="center" wrapText="1"/>
    </xf>
    <xf numFmtId="174" fontId="27" fillId="2" borderId="0" xfId="46" applyNumberFormat="1" applyFont="1" applyFill="1" applyAlignment="1">
      <alignment horizontal="left" vertical="center" wrapText="1"/>
    </xf>
    <xf numFmtId="174" fontId="27" fillId="2" borderId="0" xfId="46" applyNumberFormat="1" applyFont="1" applyFill="1" applyAlignment="1">
      <alignment vertical="center" wrapText="1"/>
    </xf>
    <xf numFmtId="174" fontId="27" fillId="2" borderId="0" xfId="46" applyNumberFormat="1" applyFont="1" applyFill="1" applyAlignment="1">
      <alignment horizontal="left" vertical="center"/>
    </xf>
    <xf numFmtId="180" fontId="25" fillId="0" borderId="0" xfId="46" applyNumberFormat="1" applyFont="1" applyAlignment="1">
      <alignment vertical="center"/>
    </xf>
    <xf numFmtId="180" fontId="42" fillId="2" borderId="0" xfId="46" applyNumberFormat="1" applyFont="1" applyFill="1" applyAlignment="1">
      <alignment horizontal="right" vertical="center"/>
    </xf>
    <xf numFmtId="0" fontId="25" fillId="0" borderId="0" xfId="46" applyFont="1" applyAlignment="1">
      <alignment vertical="center"/>
    </xf>
    <xf numFmtId="180" fontId="25" fillId="2" borderId="0" xfId="46" applyNumberFormat="1" applyFont="1" applyFill="1" applyAlignment="1">
      <alignment vertical="center"/>
    </xf>
    <xf numFmtId="3" fontId="25" fillId="0" borderId="0" xfId="46" applyNumberFormat="1" applyFont="1" applyAlignment="1">
      <alignment vertical="center"/>
    </xf>
    <xf numFmtId="174" fontId="27" fillId="2" borderId="0" xfId="46" applyNumberFormat="1" applyFont="1" applyFill="1" applyAlignment="1">
      <alignment wrapText="1"/>
    </xf>
    <xf numFmtId="0" fontId="25" fillId="0" borderId="0" xfId="46" applyFont="1" applyAlignment="1">
      <alignment horizontal="left"/>
    </xf>
    <xf numFmtId="180" fontId="60" fillId="2" borderId="0" xfId="46" applyNumberFormat="1" applyFont="1" applyFill="1" applyAlignment="1">
      <alignment horizontal="right" vertical="center"/>
    </xf>
    <xf numFmtId="0" fontId="61" fillId="0" borderId="0" xfId="46" applyFont="1"/>
    <xf numFmtId="181" fontId="27" fillId="2" borderId="17" xfId="46" applyNumberFormat="1" applyFont="1" applyFill="1" applyBorder="1"/>
    <xf numFmtId="181" fontId="28" fillId="2" borderId="17" xfId="46" applyNumberFormat="1" applyFont="1" applyFill="1" applyBorder="1"/>
    <xf numFmtId="0" fontId="62" fillId="35" borderId="36" xfId="47" applyFont="1" applyFill="1" applyBorder="1"/>
    <xf numFmtId="0" fontId="62" fillId="35" borderId="37" xfId="47" applyFont="1" applyFill="1" applyBorder="1"/>
    <xf numFmtId="0" fontId="62" fillId="35" borderId="38" xfId="47" applyFont="1" applyFill="1" applyBorder="1"/>
    <xf numFmtId="0" fontId="62" fillId="0" borderId="38" xfId="47" applyFont="1" applyBorder="1" applyAlignment="1">
      <alignment wrapText="1"/>
    </xf>
    <xf numFmtId="0" fontId="64" fillId="35" borderId="0" xfId="47" applyFont="1" applyFill="1" applyAlignment="1">
      <alignment horizontal="center" vertical="center" wrapText="1"/>
    </xf>
    <xf numFmtId="0" fontId="62" fillId="35" borderId="38" xfId="47" applyFont="1" applyFill="1" applyBorder="1" applyAlignment="1">
      <alignment wrapText="1"/>
    </xf>
    <xf numFmtId="0" fontId="62" fillId="0" borderId="38" xfId="47" applyFont="1" applyBorder="1"/>
    <xf numFmtId="0" fontId="31" fillId="37" borderId="38" xfId="47" applyFont="1" applyFill="1" applyBorder="1" applyAlignment="1">
      <alignment horizontal="center" vertical="center" wrapText="1"/>
    </xf>
    <xf numFmtId="0" fontId="31" fillId="37" borderId="38" xfId="47" applyFont="1" applyFill="1" applyBorder="1" applyAlignment="1">
      <alignment horizontal="center" vertical="center"/>
    </xf>
    <xf numFmtId="0" fontId="29" fillId="0" borderId="45" xfId="47" applyFont="1" applyBorder="1" applyAlignment="1">
      <alignment horizontal="left" indent="1"/>
    </xf>
    <xf numFmtId="176" fontId="29" fillId="35" borderId="38" xfId="48" applyNumberFormat="1" applyFont="1" applyFill="1" applyBorder="1"/>
    <xf numFmtId="3" fontId="29" fillId="35" borderId="38" xfId="48" applyNumberFormat="1" applyFont="1" applyFill="1" applyBorder="1"/>
    <xf numFmtId="3" fontId="29" fillId="35" borderId="46" xfId="48" applyNumberFormat="1" applyFont="1" applyFill="1" applyBorder="1"/>
    <xf numFmtId="164" fontId="29" fillId="35" borderId="47" xfId="48" applyNumberFormat="1" applyFont="1" applyFill="1" applyBorder="1"/>
    <xf numFmtId="3" fontId="29" fillId="35" borderId="48" xfId="48" applyNumberFormat="1" applyFont="1" applyFill="1" applyBorder="1"/>
    <xf numFmtId="0" fontId="29" fillId="35" borderId="48" xfId="47" applyFont="1" applyFill="1" applyBorder="1" applyAlignment="1">
      <alignment horizontal="left" indent="1"/>
    </xf>
    <xf numFmtId="0" fontId="65" fillId="35" borderId="0" xfId="49" applyFill="1"/>
    <xf numFmtId="0" fontId="65" fillId="35" borderId="38" xfId="49" applyFill="1" applyBorder="1"/>
    <xf numFmtId="0" fontId="66" fillId="35" borderId="38" xfId="49" applyFont="1" applyFill="1" applyBorder="1"/>
    <xf numFmtId="0" fontId="66" fillId="0" borderId="38" xfId="49" applyFont="1" applyBorder="1"/>
    <xf numFmtId="0" fontId="25" fillId="0" borderId="45" xfId="47" applyFont="1" applyBorder="1" applyAlignment="1">
      <alignment horizontal="left" indent="1"/>
    </xf>
    <xf numFmtId="176" fontId="25" fillId="35" borderId="38" xfId="48" applyNumberFormat="1" applyFont="1" applyFill="1" applyBorder="1"/>
    <xf numFmtId="180" fontId="25" fillId="35" borderId="38" xfId="48" applyNumberFormat="1" applyFont="1" applyFill="1" applyBorder="1"/>
    <xf numFmtId="180" fontId="25" fillId="35" borderId="46" xfId="48" applyNumberFormat="1" applyFont="1" applyFill="1" applyBorder="1"/>
    <xf numFmtId="164" fontId="25" fillId="35" borderId="47" xfId="48" applyNumberFormat="1" applyFont="1" applyFill="1" applyBorder="1"/>
    <xf numFmtId="3" fontId="25" fillId="35" borderId="48" xfId="48" applyNumberFormat="1" applyFont="1" applyFill="1" applyBorder="1"/>
    <xf numFmtId="0" fontId="25" fillId="35" borderId="48" xfId="47" applyFont="1" applyFill="1" applyBorder="1" applyAlignment="1">
      <alignment horizontal="left" indent="1"/>
    </xf>
    <xf numFmtId="1" fontId="62" fillId="35" borderId="38" xfId="47" applyNumberFormat="1" applyFont="1" applyFill="1" applyBorder="1"/>
    <xf numFmtId="0" fontId="25" fillId="0" borderId="35" xfId="47" applyFont="1" applyBorder="1" applyAlignment="1">
      <alignment horizontal="left" indent="1"/>
    </xf>
    <xf numFmtId="176" fontId="25" fillId="0" borderId="38" xfId="48" applyNumberFormat="1" applyFont="1" applyFill="1" applyBorder="1"/>
    <xf numFmtId="180" fontId="25" fillId="0" borderId="38" xfId="48" applyNumberFormat="1" applyFont="1" applyFill="1" applyBorder="1"/>
    <xf numFmtId="180" fontId="25" fillId="0" borderId="46" xfId="48" applyNumberFormat="1" applyFont="1" applyFill="1" applyBorder="1"/>
    <xf numFmtId="164" fontId="25" fillId="35" borderId="49" xfId="48" applyNumberFormat="1" applyFont="1" applyFill="1" applyBorder="1"/>
    <xf numFmtId="3" fontId="25" fillId="35" borderId="36" xfId="48" applyNumberFormat="1" applyFont="1" applyFill="1" applyBorder="1"/>
    <xf numFmtId="0" fontId="25" fillId="35" borderId="36" xfId="47" applyFont="1" applyFill="1" applyBorder="1" applyAlignment="1">
      <alignment horizontal="left" indent="1"/>
    </xf>
    <xf numFmtId="0" fontId="67" fillId="0" borderId="50" xfId="47" applyFont="1" applyBorder="1"/>
    <xf numFmtId="182" fontId="67" fillId="0" borderId="50" xfId="50" applyNumberFormat="1" applyFont="1" applyBorder="1"/>
    <xf numFmtId="182" fontId="67" fillId="0" borderId="51" xfId="50" applyNumberFormat="1" applyFont="1" applyBorder="1"/>
    <xf numFmtId="176" fontId="25" fillId="35" borderId="36" xfId="48" applyNumberFormat="1" applyFont="1" applyFill="1" applyBorder="1"/>
    <xf numFmtId="0" fontId="25" fillId="0" borderId="38" xfId="47" applyFont="1" applyBorder="1"/>
    <xf numFmtId="0" fontId="62" fillId="0" borderId="38" xfId="47" applyFont="1" applyBorder="1" applyAlignment="1">
      <alignment vertical="center"/>
    </xf>
    <xf numFmtId="164" fontId="29" fillId="0" borderId="53" xfId="47" applyNumberFormat="1" applyFont="1" applyBorder="1"/>
    <xf numFmtId="173" fontId="29" fillId="35" borderId="53" xfId="48" applyNumberFormat="1" applyFont="1" applyFill="1" applyBorder="1"/>
    <xf numFmtId="164" fontId="29" fillId="35" borderId="53" xfId="48" applyNumberFormat="1" applyFont="1" applyFill="1" applyBorder="1"/>
    <xf numFmtId="164" fontId="25" fillId="35" borderId="53" xfId="48" applyNumberFormat="1" applyFont="1" applyFill="1" applyBorder="1"/>
    <xf numFmtId="173" fontId="25" fillId="35" borderId="53" xfId="48" applyNumberFormat="1" applyFont="1" applyFill="1" applyBorder="1"/>
    <xf numFmtId="0" fontId="67" fillId="0" borderId="50" xfId="50" applyNumberFormat="1" applyFont="1" applyBorder="1"/>
    <xf numFmtId="0" fontId="62" fillId="35" borderId="41" xfId="47" applyFont="1" applyFill="1" applyBorder="1"/>
    <xf numFmtId="0" fontId="62" fillId="35" borderId="0" xfId="47" applyFont="1" applyFill="1"/>
    <xf numFmtId="0" fontId="69" fillId="35" borderId="0" xfId="47" applyFont="1" applyFill="1" applyAlignment="1">
      <alignment vertical="center"/>
    </xf>
    <xf numFmtId="0" fontId="64" fillId="2" borderId="0" xfId="47" applyFont="1" applyFill="1" applyAlignment="1">
      <alignment horizontal="center" vertical="center" wrapText="1"/>
    </xf>
    <xf numFmtId="0" fontId="64" fillId="2" borderId="41" xfId="47" applyFont="1" applyFill="1" applyBorder="1" applyAlignment="1">
      <alignment horizontal="center" vertical="center" wrapText="1"/>
    </xf>
    <xf numFmtId="0" fontId="69" fillId="2" borderId="0" xfId="47" applyFont="1" applyFill="1" applyAlignment="1">
      <alignment vertical="center"/>
    </xf>
    <xf numFmtId="0" fontId="31" fillId="37" borderId="54" xfId="47" applyFont="1" applyFill="1" applyBorder="1" applyAlignment="1">
      <alignment horizontal="center" vertical="center" wrapText="1"/>
    </xf>
    <xf numFmtId="0" fontId="31" fillId="37" borderId="55" xfId="47" applyFont="1" applyFill="1" applyBorder="1" applyAlignment="1">
      <alignment horizontal="center" vertical="center"/>
    </xf>
    <xf numFmtId="1" fontId="62" fillId="0" borderId="38" xfId="47" applyNumberFormat="1" applyFont="1" applyBorder="1"/>
    <xf numFmtId="0" fontId="31" fillId="35" borderId="0" xfId="47" applyFont="1" applyFill="1" applyAlignment="1">
      <alignment horizontal="center" vertical="center"/>
    </xf>
    <xf numFmtId="0" fontId="31" fillId="35" borderId="0" xfId="47" applyFont="1" applyFill="1" applyAlignment="1">
      <alignment horizontal="center" vertical="center" wrapText="1"/>
    </xf>
    <xf numFmtId="0" fontId="29" fillId="35" borderId="0" xfId="47" applyFont="1" applyFill="1" applyAlignment="1">
      <alignment horizontal="left" vertical="center" wrapText="1"/>
    </xf>
    <xf numFmtId="173" fontId="29" fillId="35" borderId="0" xfId="48" applyNumberFormat="1" applyFont="1" applyFill="1" applyBorder="1"/>
    <xf numFmtId="180" fontId="29" fillId="35" borderId="0" xfId="48" applyNumberFormat="1" applyFont="1" applyFill="1" applyBorder="1"/>
    <xf numFmtId="0" fontId="62" fillId="0" borderId="52" xfId="47" applyFont="1" applyBorder="1"/>
    <xf numFmtId="0" fontId="32" fillId="35" borderId="0" xfId="47" applyFont="1" applyFill="1" applyAlignment="1">
      <alignment horizontal="left" vertical="center" wrapText="1" indent="1"/>
    </xf>
    <xf numFmtId="173" fontId="25" fillId="35" borderId="0" xfId="48" applyNumberFormat="1" applyFont="1" applyFill="1" applyBorder="1"/>
    <xf numFmtId="180" fontId="25" fillId="35" borderId="0" xfId="48" applyNumberFormat="1" applyFont="1" applyFill="1" applyBorder="1"/>
    <xf numFmtId="0" fontId="32" fillId="35" borderId="51" xfId="47" applyFont="1" applyFill="1" applyBorder="1" applyAlignment="1">
      <alignment horizontal="left" vertical="center" wrapText="1" indent="1"/>
    </xf>
    <xf numFmtId="173" fontId="25" fillId="35" borderId="51" xfId="48" applyNumberFormat="1" applyFont="1" applyFill="1" applyBorder="1"/>
    <xf numFmtId="3" fontId="25" fillId="35" borderId="51" xfId="48" applyNumberFormat="1" applyFont="1" applyFill="1" applyBorder="1"/>
    <xf numFmtId="0" fontId="67" fillId="0" borderId="54" xfId="47" applyFont="1" applyBorder="1"/>
    <xf numFmtId="182" fontId="67" fillId="0" borderId="54" xfId="50" applyNumberFormat="1" applyFont="1" applyBorder="1"/>
    <xf numFmtId="164" fontId="62" fillId="0" borderId="38" xfId="47" applyNumberFormat="1" applyFont="1" applyBorder="1"/>
    <xf numFmtId="0" fontId="64" fillId="35" borderId="36" xfId="47" applyFont="1" applyFill="1" applyBorder="1" applyAlignment="1">
      <alignment horizontal="center" vertical="center" wrapText="1"/>
    </xf>
    <xf numFmtId="0" fontId="64" fillId="35" borderId="37" xfId="47" applyFont="1" applyFill="1" applyBorder="1" applyAlignment="1">
      <alignment horizontal="center" vertical="center" wrapText="1"/>
    </xf>
    <xf numFmtId="0" fontId="28" fillId="42" borderId="57" xfId="47" applyFont="1" applyFill="1" applyBorder="1" applyAlignment="1">
      <alignment vertical="center"/>
    </xf>
    <xf numFmtId="164" fontId="28" fillId="42" borderId="57" xfId="47" applyNumberFormat="1" applyFont="1" applyFill="1" applyBorder="1" applyAlignment="1">
      <alignment vertical="center"/>
    </xf>
    <xf numFmtId="180" fontId="28" fillId="42" borderId="57" xfId="47" applyNumberFormat="1" applyFont="1" applyFill="1" applyBorder="1" applyAlignment="1">
      <alignment vertical="center"/>
    </xf>
    <xf numFmtId="175" fontId="28" fillId="42" borderId="57" xfId="47" applyNumberFormat="1" applyFont="1" applyFill="1" applyBorder="1" applyAlignment="1">
      <alignment vertical="center"/>
    </xf>
    <xf numFmtId="164" fontId="28" fillId="42" borderId="58" xfId="47" applyNumberFormat="1" applyFont="1" applyFill="1" applyBorder="1" applyAlignment="1">
      <alignment vertical="center"/>
    </xf>
    <xf numFmtId="0" fontId="27" fillId="35" borderId="0" xfId="47" applyFont="1" applyFill="1" applyAlignment="1">
      <alignment vertical="center"/>
    </xf>
    <xf numFmtId="164" fontId="25" fillId="0" borderId="41" xfId="48" applyNumberFormat="1" applyFont="1" applyBorder="1"/>
    <xf numFmtId="180" fontId="25" fillId="35" borderId="59" xfId="48" applyNumberFormat="1" applyFont="1" applyFill="1" applyBorder="1"/>
    <xf numFmtId="175" fontId="25" fillId="0" borderId="41" xfId="48" applyNumberFormat="1" applyFont="1" applyBorder="1"/>
    <xf numFmtId="164" fontId="25" fillId="0" borderId="60" xfId="48" applyNumberFormat="1" applyFont="1" applyBorder="1"/>
    <xf numFmtId="164" fontId="25" fillId="0" borderId="48" xfId="48" applyNumberFormat="1" applyFont="1" applyBorder="1"/>
    <xf numFmtId="175" fontId="25" fillId="0" borderId="48" xfId="48" applyNumberFormat="1" applyFont="1" applyBorder="1"/>
    <xf numFmtId="164" fontId="25" fillId="0" borderId="47" xfId="48" applyNumberFormat="1" applyFont="1" applyBorder="1"/>
    <xf numFmtId="0" fontId="27" fillId="35" borderId="0" xfId="47" applyFont="1" applyFill="1" applyAlignment="1">
      <alignment vertical="center" wrapText="1"/>
    </xf>
    <xf numFmtId="180" fontId="25" fillId="0" borderId="0" xfId="46" applyNumberFormat="1" applyFont="1" applyAlignment="1">
      <alignment horizontal="right" vertical="center"/>
    </xf>
    <xf numFmtId="0" fontId="27" fillId="35" borderId="0" xfId="47" applyFont="1" applyFill="1" applyAlignment="1">
      <alignment wrapText="1"/>
    </xf>
    <xf numFmtId="164" fontId="25" fillId="0" borderId="48" xfId="48" applyNumberFormat="1" applyFont="1" applyBorder="1" applyAlignment="1">
      <alignment vertical="center"/>
    </xf>
    <xf numFmtId="180" fontId="25" fillId="35" borderId="0" xfId="48" applyNumberFormat="1" applyFont="1" applyFill="1" applyBorder="1" applyAlignment="1">
      <alignment vertical="center"/>
    </xf>
    <xf numFmtId="175" fontId="25" fillId="0" borderId="48" xfId="48" applyNumberFormat="1" applyFont="1" applyBorder="1" applyAlignment="1">
      <alignment vertical="center"/>
    </xf>
    <xf numFmtId="164" fontId="25" fillId="0" borderId="47" xfId="48" applyNumberFormat="1" applyFont="1" applyBorder="1" applyAlignment="1">
      <alignment vertical="center"/>
    </xf>
    <xf numFmtId="175" fontId="25" fillId="0" borderId="36" xfId="48" applyNumberFormat="1" applyFont="1" applyBorder="1" applyAlignment="1">
      <alignment vertical="center"/>
    </xf>
    <xf numFmtId="164" fontId="25" fillId="0" borderId="49" xfId="48" applyNumberFormat="1" applyFont="1" applyBorder="1" applyAlignment="1">
      <alignment vertical="center"/>
    </xf>
    <xf numFmtId="0" fontId="27" fillId="35" borderId="0" xfId="47" applyFont="1" applyFill="1" applyAlignment="1">
      <alignment horizontal="left"/>
    </xf>
    <xf numFmtId="164" fontId="25" fillId="0" borderId="36" xfId="48" applyNumberFormat="1" applyFont="1" applyBorder="1"/>
    <xf numFmtId="175" fontId="25" fillId="0" borderId="36" xfId="48" applyNumberFormat="1" applyFont="1" applyBorder="1"/>
    <xf numFmtId="164" fontId="25" fillId="0" borderId="49" xfId="48" applyNumberFormat="1" applyFont="1" applyBorder="1"/>
    <xf numFmtId="0" fontId="27" fillId="35" borderId="0" xfId="47" applyFont="1" applyFill="1"/>
    <xf numFmtId="164" fontId="25" fillId="0" borderId="36" xfId="48" applyNumberFormat="1" applyFont="1" applyBorder="1" applyAlignment="1">
      <alignment vertical="center"/>
    </xf>
    <xf numFmtId="164" fontId="25" fillId="35" borderId="36" xfId="48" applyNumberFormat="1" applyFont="1" applyFill="1" applyBorder="1"/>
    <xf numFmtId="175" fontId="25" fillId="35" borderId="36" xfId="48" applyNumberFormat="1" applyFont="1" applyFill="1" applyBorder="1"/>
    <xf numFmtId="164" fontId="25" fillId="35" borderId="61" xfId="48" applyNumberFormat="1" applyFont="1" applyFill="1" applyBorder="1"/>
    <xf numFmtId="180" fontId="25" fillId="35" borderId="0" xfId="46" applyNumberFormat="1" applyFont="1" applyFill="1" applyAlignment="1">
      <alignment horizontal="right" vertical="center"/>
    </xf>
    <xf numFmtId="180" fontId="25" fillId="35" borderId="62" xfId="46" applyNumberFormat="1" applyFont="1" applyFill="1" applyBorder="1" applyAlignment="1">
      <alignment horizontal="right" vertical="center"/>
    </xf>
    <xf numFmtId="164" fontId="25" fillId="0" borderId="61" xfId="48" applyNumberFormat="1" applyFont="1" applyBorder="1"/>
    <xf numFmtId="0" fontId="27" fillId="35" borderId="0" xfId="47" applyFont="1" applyFill="1" applyAlignment="1">
      <alignment horizontal="left" wrapText="1"/>
    </xf>
    <xf numFmtId="175" fontId="25" fillId="35" borderId="0" xfId="48" applyNumberFormat="1" applyFont="1" applyFill="1" applyBorder="1"/>
    <xf numFmtId="164" fontId="25" fillId="35" borderId="63" xfId="48" applyNumberFormat="1" applyFont="1" applyFill="1" applyBorder="1"/>
    <xf numFmtId="175" fontId="25" fillId="35" borderId="19" xfId="48" applyNumberFormat="1" applyFont="1" applyFill="1" applyBorder="1"/>
    <xf numFmtId="0" fontId="62" fillId="0" borderId="64" xfId="47" applyFont="1" applyBorder="1"/>
    <xf numFmtId="182" fontId="62" fillId="0" borderId="17" xfId="50" applyNumberFormat="1" applyFont="1" applyBorder="1"/>
    <xf numFmtId="0" fontId="62" fillId="0" borderId="17" xfId="47" applyFont="1" applyBorder="1"/>
    <xf numFmtId="0" fontId="62" fillId="0" borderId="65" xfId="47" applyFont="1" applyBorder="1"/>
    <xf numFmtId="0" fontId="62" fillId="35" borderId="40" xfId="47" applyFont="1" applyFill="1" applyBorder="1"/>
    <xf numFmtId="182" fontId="62" fillId="35" borderId="41" xfId="50" applyNumberFormat="1" applyFont="1" applyFill="1" applyBorder="1"/>
    <xf numFmtId="0" fontId="62" fillId="35" borderId="42" xfId="47" applyFont="1" applyFill="1" applyBorder="1"/>
    <xf numFmtId="1" fontId="62" fillId="35" borderId="45" xfId="47" applyNumberFormat="1" applyFont="1" applyFill="1" applyBorder="1"/>
    <xf numFmtId="0" fontId="62" fillId="35" borderId="45" xfId="47" applyFont="1" applyFill="1" applyBorder="1"/>
    <xf numFmtId="1" fontId="62" fillId="35" borderId="52" xfId="47" applyNumberFormat="1" applyFont="1" applyFill="1" applyBorder="1"/>
    <xf numFmtId="0" fontId="62" fillId="35" borderId="52" xfId="47" applyFont="1" applyFill="1" applyBorder="1"/>
    <xf numFmtId="176" fontId="29" fillId="35" borderId="48" xfId="48" applyNumberFormat="1" applyFont="1" applyFill="1" applyBorder="1"/>
    <xf numFmtId="176" fontId="25" fillId="35" borderId="48" xfId="48" applyNumberFormat="1" applyFont="1" applyFill="1" applyBorder="1"/>
    <xf numFmtId="37" fontId="4" fillId="35" borderId="0" xfId="0" applyFont="1" applyFill="1"/>
    <xf numFmtId="37" fontId="70" fillId="35" borderId="0" xfId="45" applyFont="1" applyFill="1"/>
    <xf numFmtId="37" fontId="67" fillId="35" borderId="0" xfId="0" applyFont="1" applyFill="1"/>
    <xf numFmtId="37" fontId="37" fillId="2" borderId="0" xfId="45" applyFill="1"/>
    <xf numFmtId="37" fontId="53" fillId="35" borderId="0" xfId="0" applyFont="1" applyFill="1" applyAlignment="1">
      <alignment horizontal="center" vertical="center"/>
    </xf>
    <xf numFmtId="37" fontId="35" fillId="2" borderId="0" xfId="51" applyFont="1" applyFill="1"/>
    <xf numFmtId="37" fontId="30" fillId="2" borderId="0" xfId="51" applyFont="1" applyFill="1"/>
    <xf numFmtId="37" fontId="25" fillId="2" borderId="0" xfId="51" applyFont="1" applyFill="1"/>
    <xf numFmtId="37" fontId="28" fillId="2" borderId="0" xfId="51" applyFont="1" applyFill="1"/>
    <xf numFmtId="37" fontId="27" fillId="2" borderId="0" xfId="51" quotePrefix="1" applyFont="1" applyFill="1" applyAlignment="1">
      <alignment horizontal="right"/>
    </xf>
    <xf numFmtId="0" fontId="27" fillId="2" borderId="0" xfId="51" applyNumberFormat="1" applyFont="1" applyFill="1"/>
    <xf numFmtId="0" fontId="27" fillId="2" borderId="0" xfId="51" applyNumberFormat="1" applyFont="1" applyFill="1" applyAlignment="1">
      <alignment horizontal="right"/>
    </xf>
    <xf numFmtId="37" fontId="26" fillId="37" borderId="3" xfId="51" quotePrefix="1" applyFont="1" applyFill="1" applyBorder="1" applyAlignment="1">
      <alignment horizontal="center" vertical="center"/>
    </xf>
    <xf numFmtId="0" fontId="26" fillId="37" borderId="2" xfId="51" applyNumberFormat="1" applyFont="1" applyFill="1" applyBorder="1" applyAlignment="1">
      <alignment horizontal="center" vertical="center"/>
    </xf>
    <xf numFmtId="37" fontId="27" fillId="2" borderId="0" xfId="51" applyFont="1" applyFill="1"/>
    <xf numFmtId="37" fontId="28" fillId="44" borderId="0" xfId="51" applyFont="1" applyFill="1" applyAlignment="1">
      <alignment horizontal="left"/>
    </xf>
    <xf numFmtId="177" fontId="29" fillId="35" borderId="0" xfId="38" applyNumberFormat="1" applyFont="1" applyFill="1"/>
    <xf numFmtId="37" fontId="29" fillId="2" borderId="0" xfId="51" applyFont="1" applyFill="1"/>
    <xf numFmtId="177" fontId="25" fillId="35" borderId="0" xfId="38" applyNumberFormat="1" applyFont="1" applyFill="1"/>
    <xf numFmtId="37" fontId="28" fillId="0" borderId="0" xfId="51" applyFont="1"/>
    <xf numFmtId="177" fontId="29" fillId="35" borderId="0" xfId="38" applyNumberFormat="1" applyFont="1" applyFill="1" applyAlignment="1">
      <alignment vertical="center"/>
    </xf>
    <xf numFmtId="2" fontId="25" fillId="2" borderId="0" xfId="51" applyNumberFormat="1" applyFont="1" applyFill="1"/>
    <xf numFmtId="183" fontId="25" fillId="2" borderId="0" xfId="52" applyNumberFormat="1" applyFont="1" applyFill="1"/>
    <xf numFmtId="37" fontId="27" fillId="2" borderId="0" xfId="51" quotePrefix="1" applyFont="1" applyFill="1" applyAlignment="1">
      <alignment horizontal="left"/>
    </xf>
    <xf numFmtId="37" fontId="28" fillId="2" borderId="0" xfId="51" quotePrefix="1" applyFont="1" applyFill="1" applyAlignment="1">
      <alignment horizontal="left"/>
    </xf>
    <xf numFmtId="37" fontId="28" fillId="35" borderId="0" xfId="51" quotePrefix="1" applyFont="1" applyFill="1" applyAlignment="1">
      <alignment horizontal="left"/>
    </xf>
    <xf numFmtId="37" fontId="29" fillId="35" borderId="0" xfId="51" applyFont="1" applyFill="1"/>
    <xf numFmtId="37" fontId="27" fillId="35" borderId="0" xfId="51" quotePrefix="1" applyFont="1" applyFill="1" applyAlignment="1">
      <alignment horizontal="left"/>
    </xf>
    <xf numFmtId="37" fontId="25" fillId="35" borderId="0" xfId="51" applyFont="1" applyFill="1"/>
    <xf numFmtId="37" fontId="27" fillId="35" borderId="0" xfId="51" applyFont="1" applyFill="1" applyAlignment="1">
      <alignment horizontal="left"/>
    </xf>
    <xf numFmtId="177" fontId="25" fillId="35" borderId="0" xfId="38" applyNumberFormat="1" applyFont="1" applyFill="1" applyAlignment="1">
      <alignment vertical="center"/>
    </xf>
    <xf numFmtId="37" fontId="27" fillId="35" borderId="0" xfId="51" applyFont="1" applyFill="1" applyAlignment="1">
      <alignment horizontal="left" vertical="center" wrapText="1"/>
    </xf>
    <xf numFmtId="37" fontId="25" fillId="35" borderId="0" xfId="51" applyFont="1" applyFill="1" applyAlignment="1">
      <alignment vertical="center"/>
    </xf>
    <xf numFmtId="37" fontId="27" fillId="2" borderId="17" xfId="51" applyFont="1" applyFill="1" applyBorder="1"/>
    <xf numFmtId="37" fontId="27" fillId="45" borderId="17" xfId="51" applyFont="1" applyFill="1" applyBorder="1"/>
    <xf numFmtId="3" fontId="27" fillId="2" borderId="17" xfId="51" applyNumberFormat="1" applyFont="1" applyFill="1" applyBorder="1"/>
    <xf numFmtId="0" fontId="27" fillId="0" borderId="0" xfId="51" applyNumberFormat="1" applyFont="1"/>
    <xf numFmtId="184" fontId="27" fillId="35" borderId="0" xfId="51" applyNumberFormat="1" applyFont="1" applyFill="1"/>
    <xf numFmtId="0" fontId="27" fillId="35" borderId="0" xfId="51" applyNumberFormat="1" applyFont="1" applyFill="1"/>
    <xf numFmtId="0" fontId="28" fillId="35" borderId="0" xfId="51" applyNumberFormat="1" applyFont="1" applyFill="1"/>
    <xf numFmtId="37" fontId="27" fillId="35" borderId="0" xfId="51" applyFont="1" applyFill="1"/>
    <xf numFmtId="0" fontId="29" fillId="35" borderId="0" xfId="38" applyFont="1" applyFill="1" applyAlignment="1">
      <alignment horizontal="center" vertical="center"/>
    </xf>
    <xf numFmtId="185" fontId="71" fillId="35" borderId="0" xfId="51" applyNumberFormat="1" applyFont="1" applyFill="1" applyAlignment="1">
      <alignment horizontal="center"/>
    </xf>
    <xf numFmtId="0" fontId="35" fillId="0" borderId="0" xfId="38" applyFont="1"/>
    <xf numFmtId="0" fontId="25" fillId="0" borderId="0" xfId="38" applyFont="1"/>
    <xf numFmtId="0" fontId="27" fillId="0" borderId="0" xfId="38" applyFont="1" applyAlignment="1">
      <alignment horizontal="left"/>
    </xf>
    <xf numFmtId="0" fontId="27" fillId="0" borderId="0" xfId="38" applyFont="1"/>
    <xf numFmtId="1" fontId="27" fillId="0" borderId="0" xfId="38" applyNumberFormat="1" applyFont="1" applyAlignment="1">
      <alignment horizontal="right"/>
    </xf>
    <xf numFmtId="0" fontId="26" fillId="37" borderId="3" xfId="38" applyFont="1" applyFill="1" applyBorder="1" applyAlignment="1">
      <alignment horizontal="center" vertical="center" wrapText="1"/>
    </xf>
    <xf numFmtId="179" fontId="27" fillId="0" borderId="0" xfId="38" applyNumberFormat="1" applyFont="1"/>
    <xf numFmtId="0" fontId="28" fillId="0" borderId="0" xfId="38" applyFont="1"/>
    <xf numFmtId="177" fontId="29" fillId="0" borderId="0" xfId="38" applyNumberFormat="1" applyFont="1"/>
    <xf numFmtId="177" fontId="25" fillId="0" borderId="0" xfId="38" applyNumberFormat="1" applyFont="1"/>
    <xf numFmtId="0" fontId="28" fillId="0" borderId="0" xfId="38" applyFont="1" applyAlignment="1">
      <alignment vertical="center"/>
    </xf>
    <xf numFmtId="177" fontId="29" fillId="0" borderId="0" xfId="38" applyNumberFormat="1" applyFont="1" applyAlignment="1">
      <alignment vertical="center"/>
    </xf>
    <xf numFmtId="0" fontId="28" fillId="35" borderId="0" xfId="38" applyFont="1" applyFill="1" applyAlignment="1">
      <alignment horizontal="left"/>
    </xf>
    <xf numFmtId="0" fontId="27" fillId="35" borderId="0" xfId="38" applyFont="1" applyFill="1" applyAlignment="1">
      <alignment horizontal="left"/>
    </xf>
    <xf numFmtId="0" fontId="27" fillId="35" borderId="0" xfId="38" applyFont="1" applyFill="1"/>
    <xf numFmtId="0" fontId="27" fillId="35" borderId="0" xfId="38" applyFont="1" applyFill="1" applyAlignment="1">
      <alignment vertical="center"/>
    </xf>
    <xf numFmtId="177" fontId="25" fillId="35" borderId="0" xfId="38" applyNumberFormat="1" applyFont="1" applyFill="1" applyAlignment="1">
      <alignment horizontal="right" vertical="center"/>
    </xf>
    <xf numFmtId="0" fontId="25" fillId="35" borderId="0" xfId="38" applyFont="1" applyFill="1" applyAlignment="1">
      <alignment vertical="top"/>
    </xf>
    <xf numFmtId="0" fontId="27" fillId="35" borderId="0" xfId="38" applyFont="1" applyFill="1" applyAlignment="1">
      <alignment vertical="center" wrapText="1"/>
    </xf>
    <xf numFmtId="0" fontId="27" fillId="35" borderId="0" xfId="38" applyFont="1" applyFill="1" applyAlignment="1">
      <alignment wrapText="1"/>
    </xf>
    <xf numFmtId="0" fontId="27" fillId="0" borderId="17" xfId="38" applyFont="1" applyBorder="1"/>
    <xf numFmtId="184" fontId="27" fillId="0" borderId="17" xfId="38" applyNumberFormat="1" applyFont="1" applyBorder="1"/>
    <xf numFmtId="179" fontId="27" fillId="0" borderId="17" xfId="38" applyNumberFormat="1" applyFont="1" applyBorder="1"/>
    <xf numFmtId="0" fontId="25" fillId="35" borderId="0" xfId="38" applyFont="1" applyFill="1" applyAlignment="1">
      <alignment wrapText="1"/>
    </xf>
    <xf numFmtId="0" fontId="25" fillId="35" borderId="0" xfId="38" applyFont="1" applyFill="1"/>
    <xf numFmtId="0" fontId="71" fillId="35" borderId="0" xfId="38" applyFont="1" applyFill="1" applyAlignment="1">
      <alignment horizontal="center" vertical="center"/>
    </xf>
    <xf numFmtId="0" fontId="27" fillId="0" borderId="20" xfId="38" applyFont="1" applyBorder="1" applyAlignment="1">
      <alignment horizontal="left"/>
    </xf>
    <xf numFmtId="0" fontId="72" fillId="0" borderId="0" xfId="38" applyFont="1"/>
    <xf numFmtId="174" fontId="27" fillId="45" borderId="0" xfId="38" applyNumberFormat="1" applyFont="1" applyFill="1"/>
    <xf numFmtId="177" fontId="28" fillId="35" borderId="0" xfId="38" applyNumberFormat="1" applyFont="1" applyFill="1"/>
    <xf numFmtId="37" fontId="29" fillId="35" borderId="0" xfId="51" applyFont="1" applyFill="1" applyAlignment="1">
      <alignment horizontal="right"/>
    </xf>
    <xf numFmtId="177" fontId="28" fillId="0" borderId="0" xfId="38" applyNumberFormat="1" applyFont="1"/>
    <xf numFmtId="177" fontId="27" fillId="0" borderId="0" xfId="38" applyNumberFormat="1" applyFont="1"/>
    <xf numFmtId="37" fontId="25" fillId="35" borderId="0" xfId="51" applyFont="1" applyFill="1" applyAlignment="1">
      <alignment horizontal="right"/>
    </xf>
    <xf numFmtId="177" fontId="27" fillId="35" borderId="0" xfId="38" applyNumberFormat="1" applyFont="1" applyFill="1"/>
    <xf numFmtId="177" fontId="28" fillId="35" borderId="0" xfId="38" applyNumberFormat="1" applyFont="1" applyFill="1" applyAlignment="1">
      <alignment vertical="center"/>
    </xf>
    <xf numFmtId="177" fontId="28" fillId="0" borderId="0" xfId="38" applyNumberFormat="1" applyFont="1" applyAlignment="1">
      <alignment vertical="center"/>
    </xf>
    <xf numFmtId="0" fontId="28" fillId="35" borderId="0" xfId="38" applyFont="1" applyFill="1"/>
    <xf numFmtId="177" fontId="27" fillId="35" borderId="0" xfId="38" applyNumberFormat="1" applyFont="1" applyFill="1" applyAlignment="1">
      <alignment vertical="center"/>
    </xf>
    <xf numFmtId="37" fontId="25" fillId="35" borderId="0" xfId="51" applyFont="1" applyFill="1" applyAlignment="1">
      <alignment horizontal="right" vertical="center"/>
    </xf>
    <xf numFmtId="0" fontId="27" fillId="0" borderId="0" xfId="38" applyFont="1" applyAlignment="1">
      <alignment vertical="center"/>
    </xf>
    <xf numFmtId="177" fontId="27" fillId="0" borderId="0" xfId="38" applyNumberFormat="1" applyFont="1" applyAlignment="1">
      <alignment vertical="center"/>
    </xf>
    <xf numFmtId="0" fontId="28" fillId="0" borderId="17" xfId="38" applyFont="1" applyBorder="1"/>
    <xf numFmtId="174" fontId="28" fillId="0" borderId="17" xfId="38" applyNumberFormat="1" applyFont="1" applyBorder="1" applyAlignment="1">
      <alignment horizontal="right"/>
    </xf>
    <xf numFmtId="184" fontId="27" fillId="35" borderId="0" xfId="38" applyNumberFormat="1" applyFont="1" applyFill="1"/>
    <xf numFmtId="177" fontId="28" fillId="35" borderId="0" xfId="38" applyNumberFormat="1" applyFont="1" applyFill="1" applyAlignment="1">
      <alignment horizontal="right"/>
    </xf>
    <xf numFmtId="177" fontId="27" fillId="35" borderId="0" xfId="38" applyNumberFormat="1" applyFont="1" applyFill="1" applyAlignment="1">
      <alignment horizontal="right"/>
    </xf>
    <xf numFmtId="37" fontId="28" fillId="35" borderId="0" xfId="51" applyFont="1" applyFill="1"/>
    <xf numFmtId="177" fontId="29" fillId="35" borderId="0" xfId="38" applyNumberFormat="1" applyFont="1" applyFill="1" applyAlignment="1">
      <alignment horizontal="right"/>
    </xf>
    <xf numFmtId="177" fontId="28" fillId="35" borderId="0" xfId="38" applyNumberFormat="1" applyFont="1" applyFill="1" applyAlignment="1">
      <alignment horizontal="right" vertical="center"/>
    </xf>
    <xf numFmtId="37" fontId="27" fillId="2" borderId="0" xfId="51" applyFont="1" applyFill="1" applyAlignment="1">
      <alignment horizontal="left"/>
    </xf>
    <xf numFmtId="0" fontId="28" fillId="35" borderId="0" xfId="38" applyFont="1" applyFill="1" applyAlignment="1">
      <alignment vertical="center"/>
    </xf>
    <xf numFmtId="177" fontId="25" fillId="35" borderId="0" xfId="38" applyNumberFormat="1" applyFont="1" applyFill="1" applyAlignment="1">
      <alignment horizontal="right"/>
    </xf>
    <xf numFmtId="177" fontId="32" fillId="35" borderId="0" xfId="38" applyNumberFormat="1" applyFont="1" applyFill="1" applyAlignment="1">
      <alignment horizontal="right" vertical="center"/>
    </xf>
    <xf numFmtId="0" fontId="25" fillId="0" borderId="0" xfId="38" applyFont="1" applyAlignment="1">
      <alignment vertical="center"/>
    </xf>
    <xf numFmtId="177" fontId="25" fillId="0" borderId="0" xfId="38" applyNumberFormat="1" applyFont="1" applyAlignment="1">
      <alignment vertical="center"/>
    </xf>
    <xf numFmtId="184" fontId="27" fillId="0" borderId="0" xfId="38" applyNumberFormat="1" applyFont="1"/>
    <xf numFmtId="0" fontId="71" fillId="35" borderId="0" xfId="38" applyFont="1" applyFill="1" applyAlignment="1">
      <alignment horizontal="center"/>
    </xf>
    <xf numFmtId="0" fontId="30" fillId="0" borderId="0" xfId="38" applyFont="1"/>
    <xf numFmtId="37" fontId="25" fillId="0" borderId="0" xfId="38" applyNumberFormat="1" applyFont="1"/>
    <xf numFmtId="0" fontId="27" fillId="2" borderId="0" xfId="38" applyFont="1" applyFill="1" applyAlignment="1">
      <alignment horizontal="left"/>
    </xf>
    <xf numFmtId="177" fontId="27" fillId="35" borderId="0" xfId="38" applyNumberFormat="1" applyFont="1" applyFill="1" applyAlignment="1">
      <alignment horizontal="right" vertical="center"/>
    </xf>
    <xf numFmtId="0" fontId="27" fillId="35" borderId="0" xfId="38" applyFont="1" applyFill="1" applyAlignment="1">
      <alignment horizontal="right"/>
    </xf>
    <xf numFmtId="3" fontId="25" fillId="0" borderId="0" xfId="38" applyNumberFormat="1" applyFont="1"/>
    <xf numFmtId="3" fontId="27" fillId="0" borderId="0" xfId="38" applyNumberFormat="1" applyFont="1"/>
    <xf numFmtId="0" fontId="73" fillId="35" borderId="0" xfId="38" applyFont="1" applyFill="1" applyAlignment="1">
      <alignment horizontal="center" vertical="center"/>
    </xf>
    <xf numFmtId="177" fontId="28" fillId="35" borderId="0" xfId="51" applyNumberFormat="1" applyFont="1" applyFill="1"/>
    <xf numFmtId="174" fontId="27" fillId="35" borderId="0" xfId="51" applyNumberFormat="1" applyFont="1" applyFill="1"/>
    <xf numFmtId="174" fontId="27" fillId="35" borderId="0" xfId="51" applyNumberFormat="1" applyFont="1" applyFill="1" applyAlignment="1">
      <alignment vertical="center"/>
    </xf>
    <xf numFmtId="37" fontId="28" fillId="35" borderId="0" xfId="51" applyFont="1" applyFill="1" applyAlignment="1">
      <alignment horizontal="left"/>
    </xf>
    <xf numFmtId="174" fontId="27" fillId="35" borderId="0" xfId="51" applyNumberFormat="1" applyFont="1" applyFill="1" applyAlignment="1">
      <alignment horizontal="right"/>
    </xf>
    <xf numFmtId="37" fontId="27" fillId="35" borderId="0" xfId="51" applyFont="1" applyFill="1" applyAlignment="1">
      <alignment horizontal="left" wrapText="1"/>
    </xf>
    <xf numFmtId="177" fontId="32" fillId="35" borderId="0" xfId="38" applyNumberFormat="1" applyFont="1" applyFill="1"/>
    <xf numFmtId="37" fontId="74" fillId="35" borderId="0" xfId="0" applyFont="1" applyFill="1" applyAlignment="1">
      <alignment horizontal="left" vertical="center"/>
    </xf>
    <xf numFmtId="37" fontId="70" fillId="35" borderId="0" xfId="45" applyFont="1" applyFill="1" applyAlignment="1">
      <alignment horizontal="left" vertical="center"/>
    </xf>
    <xf numFmtId="37" fontId="25" fillId="2" borderId="0" xfId="51" applyFont="1" applyFill="1" applyAlignment="1">
      <alignment horizontal="right"/>
    </xf>
    <xf numFmtId="37" fontId="26" fillId="37" borderId="3" xfId="51" applyFont="1" applyFill="1" applyBorder="1" applyAlignment="1">
      <alignment horizontal="center" vertical="center"/>
    </xf>
    <xf numFmtId="0" fontId="26" fillId="37" borderId="3" xfId="38" applyFont="1" applyFill="1" applyBorder="1" applyAlignment="1">
      <alignment horizontal="center" vertical="center"/>
    </xf>
    <xf numFmtId="0" fontId="28" fillId="2" borderId="0" xfId="38" applyFont="1" applyFill="1"/>
    <xf numFmtId="169" fontId="29" fillId="35" borderId="0" xfId="51" applyNumberFormat="1" applyFont="1" applyFill="1"/>
    <xf numFmtId="169" fontId="29" fillId="35" borderId="0" xfId="38" applyNumberFormat="1" applyFont="1" applyFill="1"/>
    <xf numFmtId="169" fontId="25" fillId="35" borderId="0" xfId="51" applyNumberFormat="1" applyFont="1" applyFill="1"/>
    <xf numFmtId="169" fontId="25" fillId="35" borderId="0" xfId="38" applyNumberFormat="1" applyFont="1" applyFill="1"/>
    <xf numFmtId="0" fontId="28" fillId="2" borderId="0" xfId="38" applyFont="1" applyFill="1" applyAlignment="1">
      <alignment horizontal="left"/>
    </xf>
    <xf numFmtId="0" fontId="27" fillId="35" borderId="17" xfId="38" applyFont="1" applyFill="1" applyBorder="1"/>
    <xf numFmtId="0" fontId="25" fillId="35" borderId="0" xfId="38" applyFont="1" applyFill="1" applyAlignment="1">
      <alignment horizontal="left" vertical="center"/>
    </xf>
    <xf numFmtId="184" fontId="27" fillId="0" borderId="0" xfId="51" applyNumberFormat="1" applyFont="1"/>
    <xf numFmtId="169" fontId="25" fillId="0" borderId="0" xfId="51" applyNumberFormat="1" applyFont="1"/>
    <xf numFmtId="169" fontId="25" fillId="2" borderId="0" xfId="51" applyNumberFormat="1" applyFont="1" applyFill="1"/>
    <xf numFmtId="0" fontId="25" fillId="35" borderId="0" xfId="38" applyFont="1" applyFill="1" applyAlignment="1">
      <alignment horizontal="left"/>
    </xf>
    <xf numFmtId="0" fontId="4" fillId="35" borderId="0" xfId="38" applyFill="1" applyAlignment="1">
      <alignment wrapText="1"/>
    </xf>
    <xf numFmtId="0" fontId="4" fillId="35" borderId="0" xfId="38" applyFill="1"/>
    <xf numFmtId="37" fontId="35" fillId="35" borderId="0" xfId="51" applyFont="1" applyFill="1"/>
    <xf numFmtId="37" fontId="30" fillId="35" borderId="0" xfId="51" applyFont="1" applyFill="1"/>
    <xf numFmtId="0" fontId="29" fillId="35" borderId="20" xfId="54" applyFont="1" applyFill="1" applyBorder="1" applyAlignment="1">
      <alignment horizontal="left" vertical="center" indent="1"/>
    </xf>
    <xf numFmtId="0" fontId="25" fillId="35" borderId="0" xfId="54" applyFont="1" applyFill="1"/>
    <xf numFmtId="0" fontId="25" fillId="35" borderId="0" xfId="54" applyFont="1" applyFill="1" applyAlignment="1">
      <alignment horizontal="right"/>
    </xf>
    <xf numFmtId="37" fontId="29" fillId="35" borderId="0" xfId="51" applyFont="1" applyFill="1" applyAlignment="1">
      <alignment horizontal="right" vertical="center" indent="2"/>
    </xf>
    <xf numFmtId="37" fontId="29" fillId="35" borderId="34" xfId="51" applyFont="1" applyFill="1" applyBorder="1"/>
    <xf numFmtId="164" fontId="25" fillId="35" borderId="34" xfId="51" applyNumberFormat="1" applyFont="1" applyFill="1" applyBorder="1" applyAlignment="1">
      <alignment horizontal="center"/>
    </xf>
    <xf numFmtId="0" fontId="77" fillId="35" borderId="23" xfId="38" applyFont="1" applyFill="1" applyBorder="1" applyAlignment="1">
      <alignment vertical="top"/>
    </xf>
    <xf numFmtId="0" fontId="41" fillId="35" borderId="23" xfId="38" applyFont="1" applyFill="1" applyBorder="1" applyAlignment="1">
      <alignment vertical="top"/>
    </xf>
    <xf numFmtId="0" fontId="41" fillId="35" borderId="23" xfId="38" applyFont="1" applyFill="1" applyBorder="1" applyAlignment="1">
      <alignment horizontal="right" vertical="top"/>
    </xf>
    <xf numFmtId="1" fontId="41" fillId="35" borderId="23" xfId="38" applyNumberFormat="1" applyFont="1" applyFill="1" applyBorder="1" applyAlignment="1">
      <alignment horizontal="right" vertical="top"/>
    </xf>
    <xf numFmtId="0" fontId="4" fillId="0" borderId="0" xfId="38"/>
    <xf numFmtId="0" fontId="35" fillId="35" borderId="0" xfId="38" applyFont="1" applyFill="1"/>
    <xf numFmtId="0" fontId="25" fillId="35" borderId="0" xfId="38" applyFont="1" applyFill="1" applyAlignment="1">
      <alignment horizontal="right"/>
    </xf>
    <xf numFmtId="179" fontId="27" fillId="35" borderId="0" xfId="38" applyNumberFormat="1" applyFont="1" applyFill="1"/>
    <xf numFmtId="186" fontId="25" fillId="35" borderId="0" xfId="38" applyNumberFormat="1" applyFont="1" applyFill="1" applyAlignment="1">
      <alignment vertical="center"/>
    </xf>
    <xf numFmtId="0" fontId="25" fillId="35" borderId="0" xfId="38" applyFont="1" applyFill="1" applyAlignment="1">
      <alignment vertical="center"/>
    </xf>
    <xf numFmtId="0" fontId="25" fillId="35" borderId="0" xfId="38" applyFont="1" applyFill="1" applyAlignment="1">
      <alignment horizontal="right" vertical="center"/>
    </xf>
    <xf numFmtId="0" fontId="27" fillId="35" borderId="0" xfId="38" applyFont="1" applyFill="1" applyAlignment="1">
      <alignment horizontal="left" wrapText="1" indent="1"/>
    </xf>
    <xf numFmtId="184" fontId="27" fillId="35" borderId="17" xfId="38" applyNumberFormat="1" applyFont="1" applyFill="1" applyBorder="1"/>
    <xf numFmtId="179" fontId="27" fillId="35" borderId="17" xfId="38" applyNumberFormat="1" applyFont="1" applyFill="1" applyBorder="1"/>
    <xf numFmtId="0" fontId="78" fillId="35" borderId="0" xfId="38" applyFont="1" applyFill="1"/>
    <xf numFmtId="0" fontId="35" fillId="0" borderId="0" xfId="55" applyFont="1" applyAlignment="1">
      <alignment horizontal="left"/>
    </xf>
    <xf numFmtId="0" fontId="27" fillId="0" borderId="0" xfId="55" applyFont="1"/>
    <xf numFmtId="0" fontId="27" fillId="0" borderId="20" xfId="55" applyFont="1" applyBorder="1" applyAlignment="1">
      <alignment horizontal="left"/>
    </xf>
    <xf numFmtId="0" fontId="27" fillId="0" borderId="0" xfId="55" applyFont="1" applyAlignment="1">
      <alignment horizontal="right"/>
    </xf>
    <xf numFmtId="0" fontId="26" fillId="37" borderId="66" xfId="55" applyFont="1" applyFill="1" applyBorder="1" applyAlignment="1">
      <alignment vertical="center"/>
    </xf>
    <xf numFmtId="49" fontId="26" fillId="37" borderId="66" xfId="55" applyNumberFormat="1" applyFont="1" applyFill="1" applyBorder="1" applyAlignment="1">
      <alignment horizontal="center" vertical="center" wrapText="1"/>
    </xf>
    <xf numFmtId="0" fontId="28" fillId="0" borderId="0" xfId="55" applyFont="1" applyAlignment="1">
      <alignment vertical="center"/>
    </xf>
    <xf numFmtId="186" fontId="28" fillId="0" borderId="0" xfId="55" applyNumberFormat="1" applyFont="1" applyAlignment="1">
      <alignment vertical="center"/>
    </xf>
    <xf numFmtId="177" fontId="27" fillId="0" borderId="0" xfId="55" applyNumberFormat="1" applyFont="1" applyAlignment="1">
      <alignment vertical="center"/>
    </xf>
    <xf numFmtId="0" fontId="27" fillId="0" borderId="0" xfId="55" applyFont="1" applyAlignment="1">
      <alignment vertical="center"/>
    </xf>
    <xf numFmtId="186" fontId="27" fillId="0" borderId="0" xfId="55" applyNumberFormat="1" applyFont="1"/>
    <xf numFmtId="177" fontId="27" fillId="0" borderId="0" xfId="55" applyNumberFormat="1" applyFont="1"/>
    <xf numFmtId="0" fontId="29" fillId="42" borderId="26" xfId="55" applyFont="1" applyFill="1" applyBorder="1" applyAlignment="1">
      <alignment vertical="center"/>
    </xf>
    <xf numFmtId="0" fontId="25" fillId="42" borderId="26" xfId="55" applyFont="1" applyFill="1" applyBorder="1" applyAlignment="1">
      <alignment vertical="center"/>
    </xf>
    <xf numFmtId="186" fontId="29" fillId="42" borderId="26" xfId="55" applyNumberFormat="1" applyFont="1" applyFill="1" applyBorder="1" applyAlignment="1">
      <alignment vertical="center"/>
    </xf>
    <xf numFmtId="0" fontId="27" fillId="0" borderId="0" xfId="55" applyFont="1" applyAlignment="1">
      <alignment horizontal="left" indent="1"/>
    </xf>
    <xf numFmtId="164" fontId="27" fillId="0" borderId="0" xfId="55" applyNumberFormat="1" applyFont="1"/>
    <xf numFmtId="164" fontId="27" fillId="0" borderId="0" xfId="55" applyNumberFormat="1" applyFont="1" applyAlignment="1">
      <alignment vertical="center"/>
    </xf>
    <xf numFmtId="0" fontId="29" fillId="42" borderId="26" xfId="55" applyFont="1" applyFill="1" applyBorder="1" applyAlignment="1">
      <alignment horizontal="left" vertical="center"/>
    </xf>
    <xf numFmtId="0" fontId="27" fillId="2" borderId="0" xfId="55" applyFont="1" applyFill="1" applyAlignment="1">
      <alignment horizontal="left" indent="1"/>
    </xf>
    <xf numFmtId="0" fontId="27" fillId="0" borderId="0" xfId="55" applyFont="1" applyAlignment="1">
      <alignment horizontal="left" vertical="center" indent="1"/>
    </xf>
    <xf numFmtId="0" fontId="25" fillId="0" borderId="0" xfId="55" applyFont="1" applyAlignment="1">
      <alignment horizontal="left" indent="1"/>
    </xf>
    <xf numFmtId="0" fontId="29" fillId="42" borderId="26" xfId="55" applyFont="1" applyFill="1" applyBorder="1" applyAlignment="1">
      <alignment vertical="center" wrapText="1"/>
    </xf>
    <xf numFmtId="0" fontId="29" fillId="42" borderId="26" xfId="56" applyFont="1" applyFill="1" applyBorder="1" applyAlignment="1">
      <alignment vertical="center"/>
    </xf>
    <xf numFmtId="164" fontId="79" fillId="42" borderId="26" xfId="55" applyNumberFormat="1" applyFont="1" applyFill="1" applyBorder="1" applyAlignment="1">
      <alignment horizontal="center" vertical="center"/>
    </xf>
    <xf numFmtId="164" fontId="80" fillId="42" borderId="26" xfId="51" applyNumberFormat="1" applyFont="1" applyFill="1" applyBorder="1" applyAlignment="1">
      <alignment horizontal="center" vertical="center"/>
    </xf>
    <xf numFmtId="164" fontId="80" fillId="42" borderId="26" xfId="55" applyNumberFormat="1" applyFont="1" applyFill="1" applyBorder="1" applyAlignment="1">
      <alignment horizontal="center" vertical="center"/>
    </xf>
    <xf numFmtId="0" fontId="25" fillId="0" borderId="0" xfId="56" applyFont="1" applyAlignment="1">
      <alignment horizontal="left" vertical="center" indent="1"/>
    </xf>
    <xf numFmtId="0" fontId="67" fillId="35" borderId="0" xfId="55" applyFont="1" applyFill="1"/>
    <xf numFmtId="164" fontId="79" fillId="35" borderId="0" xfId="55" applyNumberFormat="1" applyFont="1" applyFill="1" applyAlignment="1">
      <alignment horizontal="center" vertical="center"/>
    </xf>
    <xf numFmtId="164" fontId="80" fillId="35" borderId="0" xfId="51" applyNumberFormat="1" applyFont="1" applyFill="1" applyAlignment="1">
      <alignment horizontal="center" vertical="center"/>
    </xf>
    <xf numFmtId="164" fontId="80" fillId="35" borderId="0" xfId="55" applyNumberFormat="1" applyFont="1" applyFill="1" applyAlignment="1">
      <alignment horizontal="center" vertical="center"/>
    </xf>
    <xf numFmtId="0" fontId="29" fillId="42" borderId="26" xfId="56" applyFont="1" applyFill="1" applyBorder="1" applyAlignment="1">
      <alignment horizontal="left" vertical="center"/>
    </xf>
    <xf numFmtId="164" fontId="25" fillId="35" borderId="0" xfId="51" applyNumberFormat="1" applyFont="1" applyFill="1" applyAlignment="1">
      <alignment horizontal="left" vertical="center" indent="1"/>
    </xf>
    <xf numFmtId="0" fontId="32" fillId="35" borderId="0" xfId="55" applyFont="1" applyFill="1" applyAlignment="1">
      <alignment horizontal="left" vertical="center" indent="1"/>
    </xf>
    <xf numFmtId="0" fontId="28" fillId="42" borderId="26" xfId="55" applyFont="1" applyFill="1" applyBorder="1" applyAlignment="1">
      <alignment vertical="center"/>
    </xf>
    <xf numFmtId="179" fontId="27" fillId="42" borderId="26" xfId="55" applyNumberFormat="1" applyFont="1" applyFill="1" applyBorder="1" applyAlignment="1">
      <alignment vertical="center"/>
    </xf>
    <xf numFmtId="0" fontId="27" fillId="42" borderId="26" xfId="55" applyFont="1" applyFill="1" applyBorder="1" applyAlignment="1">
      <alignment vertical="center"/>
    </xf>
    <xf numFmtId="0" fontId="25" fillId="0" borderId="0" xfId="55" applyFont="1"/>
    <xf numFmtId="177" fontId="27" fillId="42" borderId="26" xfId="55" applyNumberFormat="1" applyFont="1" applyFill="1" applyBorder="1" applyAlignment="1">
      <alignment vertical="center"/>
    </xf>
    <xf numFmtId="0" fontId="28" fillId="0" borderId="0" xfId="55" applyFont="1" applyAlignment="1">
      <alignment horizontal="left" indent="1"/>
    </xf>
    <xf numFmtId="164" fontId="28" fillId="0" borderId="0" xfId="55" applyNumberFormat="1" applyFont="1"/>
    <xf numFmtId="0" fontId="28" fillId="2" borderId="0" xfId="55" applyFont="1" applyFill="1" applyAlignment="1">
      <alignment horizontal="left" indent="2"/>
    </xf>
    <xf numFmtId="0" fontId="27" fillId="2" borderId="0" xfId="55" applyFont="1" applyFill="1" applyAlignment="1">
      <alignment horizontal="left" indent="3"/>
    </xf>
    <xf numFmtId="0" fontId="27" fillId="0" borderId="0" xfId="55" applyFont="1" applyAlignment="1">
      <alignment horizontal="left" vertical="center" indent="3"/>
    </xf>
    <xf numFmtId="0" fontId="27" fillId="0" borderId="0" xfId="55" applyFont="1" applyAlignment="1">
      <alignment horizontal="left" indent="3"/>
    </xf>
    <xf numFmtId="0" fontId="28" fillId="0" borderId="0" xfId="55" applyFont="1" applyAlignment="1">
      <alignment horizontal="left" indent="2"/>
    </xf>
    <xf numFmtId="0" fontId="27" fillId="0" borderId="34" xfId="55" applyFont="1" applyBorder="1"/>
    <xf numFmtId="179" fontId="27" fillId="0" borderId="34" xfId="55" applyNumberFormat="1" applyFont="1" applyBorder="1" applyAlignment="1">
      <alignment horizontal="center" vertical="center"/>
    </xf>
    <xf numFmtId="184" fontId="27" fillId="0" borderId="34" xfId="55" applyNumberFormat="1" applyFont="1" applyBorder="1" applyAlignment="1">
      <alignment horizontal="center" vertical="center"/>
    </xf>
    <xf numFmtId="0" fontId="25" fillId="0" borderId="34" xfId="55" applyFont="1" applyBorder="1" applyAlignment="1">
      <alignment horizontal="center" vertical="center"/>
    </xf>
    <xf numFmtId="0" fontId="25" fillId="0" borderId="0" xfId="55" applyFont="1" applyAlignment="1">
      <alignment horizontal="center" vertical="center"/>
    </xf>
    <xf numFmtId="0" fontId="71" fillId="35" borderId="0" xfId="55" applyFont="1" applyFill="1" applyAlignment="1">
      <alignment horizontal="center" vertical="center"/>
    </xf>
    <xf numFmtId="185" fontId="27" fillId="2" borderId="0" xfId="51" applyNumberFormat="1" applyFont="1" applyFill="1" applyAlignment="1">
      <alignment horizontal="left"/>
    </xf>
    <xf numFmtId="37" fontId="27" fillId="2" borderId="0" xfId="51" applyFont="1" applyFill="1" applyAlignment="1">
      <alignment horizontal="right"/>
    </xf>
    <xf numFmtId="37" fontId="26" fillId="35" borderId="0" xfId="51" quotePrefix="1" applyFont="1" applyFill="1" applyAlignment="1">
      <alignment vertical="center"/>
    </xf>
    <xf numFmtId="0" fontId="26" fillId="35" borderId="0" xfId="51" applyNumberFormat="1" applyFont="1" applyFill="1" applyAlignment="1">
      <alignment horizontal="center" vertical="center"/>
    </xf>
    <xf numFmtId="37" fontId="34" fillId="35" borderId="0" xfId="51" quotePrefix="1" applyFont="1" applyFill="1" applyAlignment="1">
      <alignment vertical="center" wrapText="1"/>
    </xf>
    <xf numFmtId="0" fontId="34" fillId="35" borderId="0" xfId="51" applyNumberFormat="1" applyFont="1" applyFill="1" applyAlignment="1">
      <alignment horizontal="right" vertical="center"/>
    </xf>
    <xf numFmtId="37" fontId="25" fillId="0" borderId="0" xfId="51" applyFont="1" applyAlignment="1">
      <alignment vertical="center"/>
    </xf>
    <xf numFmtId="37" fontId="25" fillId="0" borderId="0" xfId="51" applyFont="1"/>
    <xf numFmtId="37" fontId="34" fillId="35" borderId="0" xfId="51" quotePrefix="1" applyFont="1" applyFill="1" applyAlignment="1">
      <alignment horizontal="left" vertical="center"/>
    </xf>
    <xf numFmtId="37" fontId="28" fillId="42" borderId="26" xfId="51" applyFont="1" applyFill="1" applyBorder="1" applyAlignment="1">
      <alignment vertical="center"/>
    </xf>
    <xf numFmtId="169" fontId="28" fillId="42" borderId="26" xfId="51" applyNumberFormat="1" applyFont="1" applyFill="1" applyBorder="1" applyAlignment="1">
      <alignment horizontal="right" vertical="center"/>
    </xf>
    <xf numFmtId="37" fontId="25" fillId="2" borderId="0" xfId="51" applyFont="1" applyFill="1" applyAlignment="1">
      <alignment vertical="center"/>
    </xf>
    <xf numFmtId="37" fontId="27" fillId="44" borderId="0" xfId="51" applyFont="1" applyFill="1" applyAlignment="1">
      <alignment horizontal="left" vertical="center" indent="1"/>
    </xf>
    <xf numFmtId="169" fontId="25" fillId="2" borderId="0" xfId="51" applyNumberFormat="1" applyFont="1" applyFill="1" applyAlignment="1">
      <alignment horizontal="right" vertical="center"/>
    </xf>
    <xf numFmtId="169" fontId="25" fillId="2" borderId="0" xfId="51" applyNumberFormat="1" applyFont="1" applyFill="1" applyAlignment="1">
      <alignment horizontal="right"/>
    </xf>
    <xf numFmtId="169" fontId="29" fillId="42" borderId="26" xfId="51" applyNumberFormat="1" applyFont="1" applyFill="1" applyBorder="1" applyAlignment="1">
      <alignment horizontal="right" vertical="center"/>
    </xf>
    <xf numFmtId="37" fontId="27" fillId="35" borderId="0" xfId="51" quotePrefix="1" applyFont="1" applyFill="1" applyAlignment="1">
      <alignment horizontal="left" vertical="center" indent="1"/>
    </xf>
    <xf numFmtId="37" fontId="27" fillId="2" borderId="0" xfId="51" quotePrefix="1" applyFont="1" applyFill="1" applyAlignment="1">
      <alignment horizontal="left" vertical="center" indent="1"/>
    </xf>
    <xf numFmtId="37" fontId="27" fillId="2" borderId="0" xfId="51" applyFont="1" applyFill="1" applyAlignment="1">
      <alignment horizontal="left" vertical="center" indent="1"/>
    </xf>
    <xf numFmtId="37" fontId="28" fillId="42" borderId="26" xfId="51" applyFont="1" applyFill="1" applyBorder="1" applyAlignment="1">
      <alignment horizontal="left" vertical="center"/>
    </xf>
    <xf numFmtId="0" fontId="25" fillId="35" borderId="0" xfId="38" applyFont="1" applyFill="1" applyAlignment="1">
      <alignment horizontal="left" vertical="center" wrapText="1"/>
    </xf>
    <xf numFmtId="37" fontId="78" fillId="35" borderId="0" xfId="51" applyFont="1" applyFill="1"/>
    <xf numFmtId="0" fontId="30" fillId="35" borderId="0" xfId="38" applyFont="1" applyFill="1"/>
    <xf numFmtId="0" fontId="26" fillId="37" borderId="66" xfId="38" applyFont="1" applyFill="1" applyBorder="1" applyAlignment="1">
      <alignment vertical="center" wrapText="1"/>
    </xf>
    <xf numFmtId="0" fontId="26" fillId="37" borderId="2" xfId="38" applyFont="1" applyFill="1" applyBorder="1" applyAlignment="1">
      <alignment horizontal="center" vertical="center" wrapText="1"/>
    </xf>
    <xf numFmtId="0" fontId="26" fillId="37" borderId="66" xfId="38" applyFont="1" applyFill="1" applyBorder="1" applyAlignment="1">
      <alignment horizontal="center" vertical="center" wrapText="1"/>
    </xf>
    <xf numFmtId="0" fontId="26" fillId="37" borderId="21" xfId="38" applyFont="1" applyFill="1" applyBorder="1" applyAlignment="1">
      <alignment horizontal="center" vertical="center" wrapText="1"/>
    </xf>
    <xf numFmtId="0" fontId="26" fillId="35" borderId="0" xfId="38" applyFont="1" applyFill="1" applyAlignment="1">
      <alignment vertical="center" wrapText="1"/>
    </xf>
    <xf numFmtId="0" fontId="26" fillId="35" borderId="0" xfId="38" applyFont="1" applyFill="1" applyAlignment="1">
      <alignment horizontal="center" vertical="center" wrapText="1"/>
    </xf>
    <xf numFmtId="186" fontId="28" fillId="35" borderId="0" xfId="38" applyNumberFormat="1" applyFont="1" applyFill="1" applyAlignment="1">
      <alignment horizontal="right" vertical="center"/>
    </xf>
    <xf numFmtId="0" fontId="28" fillId="35" borderId="0" xfId="38" applyFont="1" applyFill="1" applyAlignment="1">
      <alignment horizontal="right" vertical="center"/>
    </xf>
    <xf numFmtId="0" fontId="29" fillId="42" borderId="26" xfId="38" applyFont="1" applyFill="1" applyBorder="1" applyAlignment="1">
      <alignment vertical="center" wrapText="1"/>
    </xf>
    <xf numFmtId="0" fontId="26" fillId="42" borderId="26" xfId="38" applyFont="1" applyFill="1" applyBorder="1" applyAlignment="1">
      <alignment horizontal="right" vertical="center" wrapText="1"/>
    </xf>
    <xf numFmtId="0" fontId="27" fillId="35" borderId="0" xfId="38" applyFont="1" applyFill="1" applyAlignment="1">
      <alignment horizontal="left" vertical="center" indent="1"/>
    </xf>
    <xf numFmtId="187" fontId="27" fillId="35" borderId="0" xfId="38" applyNumberFormat="1" applyFont="1" applyFill="1" applyAlignment="1">
      <alignment horizontal="right" vertical="center"/>
    </xf>
    <xf numFmtId="0" fontId="27" fillId="35" borderId="0" xfId="38" applyFont="1" applyFill="1" applyAlignment="1">
      <alignment horizontal="left" indent="1"/>
    </xf>
    <xf numFmtId="187" fontId="25" fillId="35" borderId="0" xfId="38" applyNumberFormat="1" applyFont="1" applyFill="1" applyAlignment="1">
      <alignment horizontal="right"/>
    </xf>
    <xf numFmtId="187" fontId="27" fillId="35" borderId="0" xfId="38" applyNumberFormat="1" applyFont="1" applyFill="1" applyAlignment="1">
      <alignment horizontal="right"/>
    </xf>
    <xf numFmtId="0" fontId="28" fillId="42" borderId="26" xfId="38" applyFont="1" applyFill="1" applyBorder="1" applyAlignment="1">
      <alignment horizontal="left" vertical="center"/>
    </xf>
    <xf numFmtId="0" fontId="25" fillId="42" borderId="26" xfId="38" applyFont="1" applyFill="1" applyBorder="1"/>
    <xf numFmtId="177" fontId="27" fillId="42" borderId="26" xfId="38" applyNumberFormat="1" applyFont="1" applyFill="1" applyBorder="1" applyAlignment="1">
      <alignment vertical="center"/>
    </xf>
    <xf numFmtId="0" fontId="27" fillId="35" borderId="0" xfId="38" applyFont="1" applyFill="1" applyAlignment="1">
      <alignment horizontal="right" indent="1"/>
    </xf>
    <xf numFmtId="0" fontId="4" fillId="35" borderId="0" xfId="38" applyFill="1" applyAlignment="1">
      <alignment vertical="center"/>
    </xf>
    <xf numFmtId="164" fontId="25" fillId="35" borderId="0" xfId="38" applyNumberFormat="1" applyFont="1" applyFill="1" applyAlignment="1">
      <alignment vertical="center"/>
    </xf>
    <xf numFmtId="164" fontId="25" fillId="35" borderId="0" xfId="38" applyNumberFormat="1" applyFont="1" applyFill="1" applyAlignment="1">
      <alignment horizontal="right" vertical="center"/>
    </xf>
    <xf numFmtId="0" fontId="27" fillId="35" borderId="0" xfId="38" applyFont="1" applyFill="1" applyAlignment="1">
      <alignment horizontal="right" vertical="center" indent="1"/>
    </xf>
    <xf numFmtId="186" fontId="27" fillId="42" borderId="26" xfId="38" applyNumberFormat="1" applyFont="1" applyFill="1" applyBorder="1" applyAlignment="1">
      <alignment horizontal="right"/>
    </xf>
    <xf numFmtId="186" fontId="27" fillId="35" borderId="0" xfId="38" applyNumberFormat="1" applyFont="1" applyFill="1" applyAlignment="1">
      <alignment horizontal="right"/>
    </xf>
    <xf numFmtId="0" fontId="25" fillId="35" borderId="0" xfId="56" applyFont="1" applyFill="1" applyAlignment="1">
      <alignment horizontal="left" vertical="center" indent="1"/>
    </xf>
    <xf numFmtId="164" fontId="57" fillId="35" borderId="0" xfId="55" applyNumberFormat="1" applyFont="1" applyFill="1" applyAlignment="1">
      <alignment horizontal="right" vertical="center"/>
    </xf>
    <xf numFmtId="164" fontId="25" fillId="35" borderId="0" xfId="51" applyNumberFormat="1" applyFont="1" applyFill="1" applyAlignment="1">
      <alignment horizontal="right" vertical="center"/>
    </xf>
    <xf numFmtId="164" fontId="25" fillId="35" borderId="0" xfId="55" applyNumberFormat="1" applyFont="1" applyFill="1" applyAlignment="1">
      <alignment horizontal="right" vertical="center"/>
    </xf>
    <xf numFmtId="0" fontId="67" fillId="35" borderId="0" xfId="38" applyFont="1" applyFill="1"/>
    <xf numFmtId="0" fontId="32" fillId="35" borderId="0" xfId="38" applyFont="1" applyFill="1" applyAlignment="1">
      <alignment horizontal="left" vertical="center" indent="1"/>
    </xf>
    <xf numFmtId="0" fontId="28" fillId="42" borderId="26" xfId="38" applyFont="1" applyFill="1" applyBorder="1" applyAlignment="1">
      <alignment vertical="center"/>
    </xf>
    <xf numFmtId="179" fontId="27" fillId="42" borderId="26" xfId="38" applyNumberFormat="1" applyFont="1" applyFill="1" applyBorder="1" applyAlignment="1">
      <alignment vertical="center"/>
    </xf>
    <xf numFmtId="0" fontId="27" fillId="42" borderId="26" xfId="38" applyFont="1" applyFill="1" applyBorder="1" applyAlignment="1">
      <alignment vertical="center"/>
    </xf>
    <xf numFmtId="164" fontId="25" fillId="35" borderId="0" xfId="38" applyNumberFormat="1" applyFont="1" applyFill="1" applyAlignment="1">
      <alignment horizontal="right" indent="1"/>
    </xf>
    <xf numFmtId="164" fontId="27" fillId="35" borderId="0" xfId="38" applyNumberFormat="1" applyFont="1" applyFill="1" applyAlignment="1">
      <alignment horizontal="right" indent="1"/>
    </xf>
    <xf numFmtId="164" fontId="27" fillId="35" borderId="0" xfId="38" applyNumberFormat="1" applyFont="1" applyFill="1" applyAlignment="1">
      <alignment horizontal="right"/>
    </xf>
    <xf numFmtId="164" fontId="27" fillId="35" borderId="0" xfId="38" applyNumberFormat="1" applyFont="1" applyFill="1" applyAlignment="1">
      <alignment horizontal="right" vertical="center" indent="1"/>
    </xf>
    <xf numFmtId="164" fontId="27" fillId="35" borderId="0" xfId="38" applyNumberFormat="1" applyFont="1" applyFill="1" applyAlignment="1">
      <alignment horizontal="right" vertical="center"/>
    </xf>
    <xf numFmtId="0" fontId="25" fillId="42" borderId="26" xfId="38" applyFont="1" applyFill="1" applyBorder="1" applyAlignment="1">
      <alignment vertical="center"/>
    </xf>
    <xf numFmtId="0" fontId="28" fillId="35" borderId="0" xfId="38" applyFont="1" applyFill="1" applyAlignment="1">
      <alignment horizontal="left" indent="1"/>
    </xf>
    <xf numFmtId="0" fontId="29" fillId="35" borderId="0" xfId="38" applyFont="1" applyFill="1" applyAlignment="1">
      <alignment horizontal="right" indent="1"/>
    </xf>
    <xf numFmtId="0" fontId="29" fillId="0" borderId="0" xfId="38" applyFont="1" applyAlignment="1">
      <alignment horizontal="right"/>
    </xf>
    <xf numFmtId="0" fontId="28" fillId="35" borderId="0" xfId="38" applyFont="1" applyFill="1" applyAlignment="1">
      <alignment horizontal="left" indent="2"/>
    </xf>
    <xf numFmtId="186" fontId="29" fillId="35" borderId="0" xfId="38" applyNumberFormat="1" applyFont="1" applyFill="1" applyAlignment="1">
      <alignment horizontal="right" vertical="center"/>
    </xf>
    <xf numFmtId="0" fontId="27" fillId="35" borderId="0" xfId="38" applyFont="1" applyFill="1" applyAlignment="1">
      <alignment horizontal="left" indent="3"/>
    </xf>
    <xf numFmtId="0" fontId="25" fillId="35" borderId="0" xfId="38" applyFont="1" applyFill="1" applyAlignment="1">
      <alignment horizontal="right" indent="1"/>
    </xf>
    <xf numFmtId="186" fontId="25" fillId="35" borderId="0" xfId="38" applyNumberFormat="1" applyFont="1" applyFill="1" applyAlignment="1">
      <alignment horizontal="right" vertical="center"/>
    </xf>
    <xf numFmtId="0" fontId="27" fillId="35" borderId="0" xfId="38" applyFont="1" applyFill="1" applyAlignment="1">
      <alignment horizontal="left" vertical="center" indent="3"/>
    </xf>
    <xf numFmtId="186" fontId="28" fillId="35" borderId="0" xfId="38" applyNumberFormat="1" applyFont="1" applyFill="1" applyAlignment="1">
      <alignment horizontal="right"/>
    </xf>
    <xf numFmtId="164" fontId="29" fillId="35" borderId="0" xfId="38" applyNumberFormat="1" applyFont="1" applyFill="1" applyAlignment="1">
      <alignment horizontal="right" indent="1"/>
    </xf>
    <xf numFmtId="3" fontId="27" fillId="35" borderId="0" xfId="38" applyNumberFormat="1" applyFont="1" applyFill="1"/>
    <xf numFmtId="37" fontId="53" fillId="35" borderId="0" xfId="0" applyFont="1" applyFill="1" applyAlignment="1">
      <alignment horizontal="center"/>
    </xf>
    <xf numFmtId="37" fontId="67" fillId="35" borderId="0" xfId="0" applyFont="1" applyFill="1" applyAlignment="1">
      <alignment vertical="center"/>
    </xf>
    <xf numFmtId="37" fontId="70" fillId="35" borderId="0" xfId="45" applyFont="1" applyFill="1" applyAlignment="1">
      <alignment horizontal="left"/>
    </xf>
    <xf numFmtId="0" fontId="81" fillId="41" borderId="48" xfId="46" applyFont="1" applyFill="1" applyBorder="1" applyAlignment="1">
      <alignment horizontal="center" vertical="center"/>
    </xf>
    <xf numFmtId="0" fontId="72" fillId="2" borderId="0" xfId="46" applyFont="1" applyFill="1"/>
    <xf numFmtId="0" fontId="28" fillId="35" borderId="0" xfId="46" applyFont="1" applyFill="1" applyAlignment="1">
      <alignment horizontal="right"/>
    </xf>
    <xf numFmtId="0" fontId="28" fillId="2" borderId="0" xfId="46" applyFont="1" applyFill="1" applyAlignment="1">
      <alignment vertical="top"/>
    </xf>
    <xf numFmtId="0" fontId="27" fillId="2" borderId="0" xfId="46" applyFont="1" applyFill="1" applyAlignment="1">
      <alignment vertical="top"/>
    </xf>
    <xf numFmtId="0" fontId="27" fillId="35" borderId="34" xfId="46" applyFont="1" applyFill="1" applyBorder="1"/>
    <xf numFmtId="179" fontId="28" fillId="2" borderId="0" xfId="46" applyNumberFormat="1" applyFont="1" applyFill="1" applyAlignment="1">
      <alignment horizontal="left"/>
    </xf>
    <xf numFmtId="179" fontId="27" fillId="2" borderId="0" xfId="46" applyNumberFormat="1" applyFont="1" applyFill="1" applyAlignment="1">
      <alignment horizontal="left"/>
    </xf>
    <xf numFmtId="179" fontId="28" fillId="2" borderId="69" xfId="46" applyNumberFormat="1" applyFont="1" applyFill="1" applyBorder="1" applyAlignment="1">
      <alignment horizontal="left"/>
    </xf>
    <xf numFmtId="37" fontId="27" fillId="2" borderId="0" xfId="46" applyNumberFormat="1" applyFont="1" applyFill="1"/>
    <xf numFmtId="37" fontId="28" fillId="2" borderId="0" xfId="46" applyNumberFormat="1" applyFont="1" applyFill="1"/>
    <xf numFmtId="0" fontId="25" fillId="2" borderId="0" xfId="46" applyFont="1" applyFill="1" applyAlignment="1">
      <alignment horizontal="center"/>
    </xf>
    <xf numFmtId="179" fontId="25" fillId="2" borderId="0" xfId="46" applyNumberFormat="1" applyFont="1" applyFill="1"/>
    <xf numFmtId="1" fontId="27" fillId="2" borderId="0" xfId="46" applyNumberFormat="1" applyFont="1" applyFill="1"/>
    <xf numFmtId="1" fontId="27" fillId="2" borderId="0" xfId="46" applyNumberFormat="1" applyFont="1" applyFill="1" applyAlignment="1">
      <alignment horizontal="right"/>
    </xf>
    <xf numFmtId="179" fontId="81" fillId="41" borderId="0" xfId="46" applyNumberFormat="1" applyFont="1" applyFill="1" applyAlignment="1">
      <alignment horizontal="center" vertical="center"/>
    </xf>
    <xf numFmtId="179" fontId="81" fillId="41" borderId="70" xfId="46" applyNumberFormat="1" applyFont="1" applyFill="1" applyBorder="1" applyAlignment="1">
      <alignment horizontal="center" vertical="center"/>
    </xf>
    <xf numFmtId="179" fontId="81" fillId="41" borderId="72" xfId="46" applyNumberFormat="1" applyFont="1" applyFill="1" applyBorder="1" applyAlignment="1">
      <alignment horizontal="center" vertical="center"/>
    </xf>
    <xf numFmtId="179" fontId="81" fillId="41" borderId="73" xfId="46" applyNumberFormat="1" applyFont="1" applyFill="1" applyBorder="1" applyAlignment="1">
      <alignment horizontal="center" vertical="center"/>
    </xf>
    <xf numFmtId="0" fontId="81" fillId="41" borderId="73" xfId="46" applyFont="1" applyFill="1" applyBorder="1" applyAlignment="1">
      <alignment horizontal="center" vertical="center" wrapText="1"/>
    </xf>
    <xf numFmtId="0" fontId="27" fillId="2" borderId="48" xfId="46" applyFont="1" applyFill="1" applyBorder="1"/>
    <xf numFmtId="0" fontId="27" fillId="2" borderId="48" xfId="46" applyFont="1" applyFill="1" applyBorder="1" applyAlignment="1">
      <alignment horizontal="center"/>
    </xf>
    <xf numFmtId="179" fontId="27" fillId="2" borderId="48" xfId="46" applyNumberFormat="1" applyFont="1" applyFill="1" applyBorder="1"/>
    <xf numFmtId="0" fontId="25" fillId="2" borderId="48" xfId="46" applyFont="1" applyFill="1" applyBorder="1"/>
    <xf numFmtId="3" fontId="28" fillId="35" borderId="0" xfId="46" applyNumberFormat="1" applyFont="1" applyFill="1"/>
    <xf numFmtId="3" fontId="27" fillId="35" borderId="0" xfId="46" applyNumberFormat="1" applyFont="1" applyFill="1" applyAlignment="1">
      <alignment horizontal="right"/>
    </xf>
    <xf numFmtId="3" fontId="27" fillId="2" borderId="0" xfId="46" applyNumberFormat="1" applyFont="1" applyFill="1" applyAlignment="1">
      <alignment horizontal="right"/>
    </xf>
    <xf numFmtId="0" fontId="27" fillId="2" borderId="34" xfId="46" applyFont="1" applyFill="1" applyBorder="1" applyAlignment="1">
      <alignment horizontal="center"/>
    </xf>
    <xf numFmtId="179" fontId="27" fillId="2" borderId="34" xfId="46" applyNumberFormat="1" applyFont="1" applyFill="1" applyBorder="1"/>
    <xf numFmtId="0" fontId="27" fillId="35" borderId="0" xfId="57" applyFont="1" applyFill="1" applyAlignment="1" applyProtection="1">
      <alignment horizontal="left" vertical="top"/>
      <protection locked="0"/>
    </xf>
    <xf numFmtId="0" fontId="84" fillId="35" borderId="0" xfId="57" applyFont="1" applyFill="1" applyAlignment="1" applyProtection="1">
      <alignment horizontal="left" vertical="top"/>
      <protection locked="0"/>
    </xf>
    <xf numFmtId="0" fontId="84" fillId="35" borderId="0" xfId="57" applyFont="1" applyFill="1" applyAlignment="1" applyProtection="1">
      <alignment vertical="top"/>
      <protection locked="0"/>
    </xf>
    <xf numFmtId="0" fontId="84" fillId="35" borderId="0" xfId="58" applyFont="1" applyFill="1" applyAlignment="1" applyProtection="1">
      <alignment horizontal="justify" wrapText="1"/>
      <protection locked="0"/>
    </xf>
    <xf numFmtId="0" fontId="27" fillId="35" borderId="0" xfId="58" applyFont="1" applyFill="1" applyProtection="1">
      <protection locked="0"/>
    </xf>
    <xf numFmtId="0" fontId="87" fillId="35" borderId="0" xfId="59" applyNumberFormat="1" applyFont="1" applyFill="1" applyBorder="1" applyAlignment="1" applyProtection="1">
      <alignment vertical="center"/>
      <protection locked="0"/>
    </xf>
    <xf numFmtId="0" fontId="25" fillId="0" borderId="0" xfId="46" applyFont="1" applyAlignment="1">
      <alignment horizontal="center"/>
    </xf>
    <xf numFmtId="179" fontId="25" fillId="0" borderId="0" xfId="46" applyNumberFormat="1" applyFont="1"/>
    <xf numFmtId="0" fontId="25" fillId="0" borderId="48" xfId="46" applyFont="1" applyBorder="1"/>
    <xf numFmtId="0" fontId="27" fillId="2" borderId="0" xfId="46" applyFont="1" applyFill="1" applyAlignment="1">
      <alignment horizontal="left" indent="1"/>
    </xf>
    <xf numFmtId="3" fontId="28" fillId="2" borderId="0" xfId="46" applyNumberFormat="1" applyFont="1" applyFill="1" applyAlignment="1">
      <alignment horizontal="right"/>
    </xf>
    <xf numFmtId="0" fontId="28" fillId="2" borderId="34" xfId="46" applyFont="1" applyFill="1" applyBorder="1" applyAlignment="1">
      <alignment horizontal="center"/>
    </xf>
    <xf numFmtId="164" fontId="27" fillId="0" borderId="75" xfId="46" applyNumberFormat="1" applyFont="1" applyBorder="1" applyAlignment="1">
      <alignment horizontal="right" wrapText="1"/>
    </xf>
    <xf numFmtId="0" fontId="87" fillId="35" borderId="0" xfId="59" applyNumberFormat="1" applyFont="1" applyFill="1" applyBorder="1" applyAlignment="1" applyProtection="1">
      <protection locked="0"/>
    </xf>
    <xf numFmtId="0" fontId="30" fillId="2" borderId="0" xfId="46" applyFont="1" applyFill="1" applyAlignment="1">
      <alignment horizontal="left" wrapText="1"/>
    </xf>
    <xf numFmtId="0" fontId="24" fillId="2" borderId="0" xfId="46" applyFont="1" applyFill="1" applyAlignment="1">
      <alignment horizontal="left" wrapText="1"/>
    </xf>
    <xf numFmtId="0" fontId="25" fillId="35" borderId="0" xfId="46" applyFont="1" applyFill="1" applyAlignment="1">
      <alignment horizontal="center" vertical="center" wrapText="1"/>
    </xf>
    <xf numFmtId="0" fontId="81" fillId="35" borderId="0" xfId="46" applyFont="1" applyFill="1" applyAlignment="1">
      <alignment horizontal="center" vertical="center" wrapText="1"/>
    </xf>
    <xf numFmtId="3" fontId="28" fillId="2" borderId="0" xfId="46" applyNumberFormat="1" applyFont="1" applyFill="1"/>
    <xf numFmtId="0" fontId="27" fillId="0" borderId="0" xfId="46" applyFont="1" applyAlignment="1">
      <alignment horizontal="center"/>
    </xf>
    <xf numFmtId="179" fontId="27" fillId="0" borderId="0" xfId="46" applyNumberFormat="1" applyFont="1"/>
    <xf numFmtId="0" fontId="88" fillId="0" borderId="0" xfId="46" applyFont="1"/>
    <xf numFmtId="0" fontId="25" fillId="35" borderId="0" xfId="46" applyFont="1" applyFill="1" applyAlignment="1">
      <alignment horizontal="center"/>
    </xf>
    <xf numFmtId="179" fontId="25" fillId="35" borderId="0" xfId="46" applyNumberFormat="1" applyFont="1" applyFill="1"/>
    <xf numFmtId="0" fontId="27" fillId="0" borderId="78" xfId="46" applyFont="1" applyBorder="1" applyAlignment="1">
      <alignment horizontal="left"/>
    </xf>
    <xf numFmtId="1" fontId="27" fillId="2" borderId="48" xfId="46" applyNumberFormat="1" applyFont="1" applyFill="1" applyBorder="1"/>
    <xf numFmtId="0" fontId="81" fillId="41" borderId="0" xfId="46" applyFont="1" applyFill="1" applyAlignment="1">
      <alignment horizontal="center" vertical="center" wrapText="1"/>
    </xf>
    <xf numFmtId="164" fontId="28" fillId="2" borderId="0" xfId="46" applyNumberFormat="1" applyFont="1" applyFill="1"/>
    <xf numFmtId="0" fontId="84" fillId="35" borderId="0" xfId="58" applyFont="1" applyFill="1" applyProtection="1">
      <protection locked="0"/>
    </xf>
    <xf numFmtId="0" fontId="84" fillId="2" borderId="0" xfId="46" applyFont="1" applyFill="1"/>
    <xf numFmtId="0" fontId="80" fillId="2" borderId="0" xfId="46" applyFont="1" applyFill="1"/>
    <xf numFmtId="175" fontId="28" fillId="2" borderId="0" xfId="46" applyNumberFormat="1" applyFont="1" applyFill="1" applyAlignment="1">
      <alignment horizontal="right"/>
    </xf>
    <xf numFmtId="175" fontId="28" fillId="2" borderId="0" xfId="46" applyNumberFormat="1" applyFont="1" applyFill="1"/>
    <xf numFmtId="175" fontId="27" fillId="2" borderId="0" xfId="46" applyNumberFormat="1" applyFont="1" applyFill="1" applyAlignment="1">
      <alignment horizontal="right"/>
    </xf>
    <xf numFmtId="174" fontId="27" fillId="2" borderId="34" xfId="46" applyNumberFormat="1" applyFont="1" applyFill="1" applyBorder="1" applyAlignment="1">
      <alignment horizontal="center"/>
    </xf>
    <xf numFmtId="174" fontId="27" fillId="2" borderId="34" xfId="46" applyNumberFormat="1" applyFont="1" applyFill="1" applyBorder="1"/>
    <xf numFmtId="174" fontId="27" fillId="35" borderId="0" xfId="46" applyNumberFormat="1" applyFont="1" applyFill="1" applyAlignment="1">
      <alignment horizontal="center"/>
    </xf>
    <xf numFmtId="174" fontId="27" fillId="35" borderId="0" xfId="46" applyNumberFormat="1" applyFont="1" applyFill="1"/>
    <xf numFmtId="164" fontId="27" fillId="35" borderId="75" xfId="46" applyNumberFormat="1" applyFont="1" applyFill="1" applyBorder="1" applyAlignment="1">
      <alignment horizontal="right" wrapText="1"/>
    </xf>
    <xf numFmtId="0" fontId="88" fillId="35" borderId="0" xfId="46" applyFont="1" applyFill="1"/>
    <xf numFmtId="0" fontId="84" fillId="35" borderId="0" xfId="46" applyFont="1" applyFill="1"/>
    <xf numFmtId="0" fontId="80" fillId="35" borderId="0" xfId="46" applyFont="1" applyFill="1"/>
    <xf numFmtId="0" fontId="87" fillId="35" borderId="0" xfId="59" applyFont="1" applyFill="1" applyAlignment="1" applyProtection="1"/>
    <xf numFmtId="0" fontId="81" fillId="41" borderId="80" xfId="46" applyFont="1" applyFill="1" applyBorder="1" applyAlignment="1">
      <alignment horizontal="center" vertical="center" wrapText="1"/>
    </xf>
    <xf numFmtId="0" fontId="81" fillId="41" borderId="81" xfId="46" applyFont="1" applyFill="1" applyBorder="1" applyAlignment="1">
      <alignment horizontal="center" vertical="center" wrapText="1"/>
    </xf>
    <xf numFmtId="0" fontId="81" fillId="41" borderId="23" xfId="46" applyFont="1" applyFill="1" applyBorder="1" applyAlignment="1">
      <alignment horizontal="center" vertical="center" wrapText="1"/>
    </xf>
    <xf numFmtId="0" fontId="81" fillId="41" borderId="82" xfId="46" applyFont="1" applyFill="1" applyBorder="1" applyAlignment="1">
      <alignment horizontal="center" vertical="center" wrapText="1"/>
    </xf>
    <xf numFmtId="179" fontId="27" fillId="2" borderId="36" xfId="46" applyNumberFormat="1" applyFont="1" applyFill="1" applyBorder="1"/>
    <xf numFmtId="1" fontId="27" fillId="2" borderId="36" xfId="46" applyNumberFormat="1" applyFont="1" applyFill="1" applyBorder="1"/>
    <xf numFmtId="0" fontId="27" fillId="2" borderId="36" xfId="46" applyFont="1" applyFill="1" applyBorder="1"/>
    <xf numFmtId="0" fontId="27" fillId="2" borderId="36" xfId="46" applyFont="1" applyFill="1" applyBorder="1" applyAlignment="1">
      <alignment horizontal="right"/>
    </xf>
    <xf numFmtId="0" fontId="26" fillId="41" borderId="25" xfId="46" applyFont="1" applyFill="1" applyBorder="1" applyAlignment="1">
      <alignment horizontal="center" vertical="center" wrapText="1"/>
    </xf>
    <xf numFmtId="0" fontId="26" fillId="41" borderId="3" xfId="46" applyFont="1" applyFill="1" applyBorder="1" applyAlignment="1">
      <alignment horizontal="center" vertical="center" wrapText="1"/>
    </xf>
    <xf numFmtId="0" fontId="26" fillId="41" borderId="22" xfId="46" applyFont="1" applyFill="1" applyBorder="1" applyAlignment="1">
      <alignment horizontal="center" vertical="center" wrapText="1"/>
    </xf>
    <xf numFmtId="164" fontId="27" fillId="2" borderId="0" xfId="46" applyNumberFormat="1" applyFont="1" applyFill="1"/>
    <xf numFmtId="2" fontId="27" fillId="2" borderId="0" xfId="46" applyNumberFormat="1" applyFont="1" applyFill="1"/>
    <xf numFmtId="174" fontId="28" fillId="2" borderId="0" xfId="46" applyNumberFormat="1" applyFont="1" applyFill="1" applyAlignment="1">
      <alignment vertical="center"/>
    </xf>
    <xf numFmtId="174" fontId="27" fillId="35" borderId="0" xfId="46" applyNumberFormat="1" applyFont="1" applyFill="1" applyAlignment="1">
      <alignment horizontal="right" vertical="center"/>
    </xf>
    <xf numFmtId="0" fontId="86" fillId="35" borderId="0" xfId="59" applyNumberFormat="1" applyFill="1" applyBorder="1" applyAlignment="1" applyProtection="1">
      <protection locked="0"/>
    </xf>
    <xf numFmtId="0" fontId="27" fillId="2" borderId="48" xfId="46" applyFont="1" applyFill="1" applyBorder="1" applyAlignment="1">
      <alignment horizontal="right"/>
    </xf>
    <xf numFmtId="0" fontId="26" fillId="41" borderId="89" xfId="46" applyFont="1" applyFill="1" applyBorder="1" applyAlignment="1">
      <alignment horizontal="center" vertical="center" wrapText="1"/>
    </xf>
    <xf numFmtId="0" fontId="28" fillId="35" borderId="0" xfId="46" applyFont="1" applyFill="1" applyAlignment="1">
      <alignment horizontal="center"/>
    </xf>
    <xf numFmtId="164" fontId="25" fillId="0" borderId="0" xfId="46" applyNumberFormat="1" applyFont="1"/>
    <xf numFmtId="0" fontId="81" fillId="41" borderId="91" xfId="46" applyFont="1" applyFill="1" applyBorder="1" applyAlignment="1">
      <alignment horizontal="center" vertical="center" wrapText="1"/>
    </xf>
    <xf numFmtId="0" fontId="81" fillId="41" borderId="92" xfId="46" applyFont="1" applyFill="1" applyBorder="1" applyAlignment="1">
      <alignment horizontal="center" vertical="center" wrapText="1"/>
    </xf>
    <xf numFmtId="164" fontId="27" fillId="2" borderId="0" xfId="46" applyNumberFormat="1" applyFont="1" applyFill="1" applyAlignment="1">
      <alignment horizontal="right"/>
    </xf>
    <xf numFmtId="164" fontId="27" fillId="0" borderId="0" xfId="46" applyNumberFormat="1" applyFont="1"/>
    <xf numFmtId="0" fontId="28" fillId="0" borderId="0" xfId="46" applyFont="1"/>
    <xf numFmtId="174" fontId="29" fillId="0" borderId="0" xfId="46" applyNumberFormat="1" applyFont="1" applyAlignment="1">
      <alignment vertical="center"/>
    </xf>
    <xf numFmtId="174" fontId="29" fillId="0" borderId="0" xfId="46" applyNumberFormat="1" applyFont="1" applyAlignment="1">
      <alignment vertical="top"/>
    </xf>
    <xf numFmtId="174" fontId="25" fillId="0" borderId="0" xfId="46" applyNumberFormat="1" applyFont="1" applyAlignment="1">
      <alignment vertical="top"/>
    </xf>
    <xf numFmtId="174" fontId="29" fillId="35" borderId="0" xfId="46" applyNumberFormat="1" applyFont="1" applyFill="1" applyAlignment="1">
      <alignment horizontal="right" vertical="top"/>
    </xf>
    <xf numFmtId="174" fontId="25" fillId="0" borderId="0" xfId="46" applyNumberFormat="1" applyFont="1" applyAlignment="1">
      <alignment vertical="center"/>
    </xf>
    <xf numFmtId="174" fontId="27" fillId="0" borderId="0" xfId="46" applyNumberFormat="1" applyFont="1" applyAlignment="1">
      <alignment vertical="center"/>
    </xf>
    <xf numFmtId="174" fontId="25" fillId="35" borderId="0" xfId="46" applyNumberFormat="1" applyFont="1" applyFill="1" applyAlignment="1">
      <alignment vertical="center"/>
    </xf>
    <xf numFmtId="174" fontId="27" fillId="35" borderId="0" xfId="46" applyNumberFormat="1" applyFont="1" applyFill="1" applyAlignment="1">
      <alignment vertical="center"/>
    </xf>
    <xf numFmtId="0" fontId="27" fillId="35" borderId="0" xfId="57" applyFont="1" applyFill="1" applyAlignment="1" applyProtection="1">
      <alignment horizontal="left"/>
      <protection locked="0"/>
    </xf>
    <xf numFmtId="0" fontId="27" fillId="0" borderId="0" xfId="46" applyFont="1" applyAlignment="1">
      <alignment horizontal="center" vertical="center" wrapText="1"/>
    </xf>
    <xf numFmtId="0" fontId="27" fillId="46" borderId="0" xfId="46" applyFont="1" applyFill="1" applyAlignment="1">
      <alignment horizontal="center" vertical="center" wrapText="1"/>
    </xf>
    <xf numFmtId="0" fontId="28" fillId="46" borderId="0" xfId="46" applyFont="1" applyFill="1" applyAlignment="1">
      <alignment horizontal="center" vertical="center" wrapText="1"/>
    </xf>
    <xf numFmtId="174" fontId="28" fillId="2" borderId="0" xfId="46" applyNumberFormat="1" applyFont="1" applyFill="1" applyAlignment="1">
      <alignment vertical="top"/>
    </xf>
    <xf numFmtId="0" fontId="25" fillId="2" borderId="0" xfId="46" applyFont="1" applyFill="1" applyAlignment="1">
      <alignment vertical="top"/>
    </xf>
    <xf numFmtId="174" fontId="27" fillId="2" borderId="0" xfId="46" applyNumberFormat="1" applyFont="1" applyFill="1" applyAlignment="1">
      <alignment vertical="top"/>
    </xf>
    <xf numFmtId="174" fontId="27" fillId="2" borderId="0" xfId="46" applyNumberFormat="1" applyFont="1" applyFill="1" applyAlignment="1">
      <alignment vertical="center"/>
    </xf>
    <xf numFmtId="0" fontId="24" fillId="2" borderId="0" xfId="46" applyFont="1" applyFill="1" applyAlignment="1">
      <alignment horizontal="left"/>
    </xf>
    <xf numFmtId="0" fontId="81" fillId="41" borderId="96" xfId="46" applyFont="1" applyFill="1" applyBorder="1" applyAlignment="1">
      <alignment horizontal="center" vertical="center" wrapText="1"/>
    </xf>
    <xf numFmtId="0" fontId="30" fillId="2" borderId="0" xfId="46" applyFont="1" applyFill="1" applyAlignment="1">
      <alignment horizontal="left" vertical="top"/>
    </xf>
    <xf numFmtId="0" fontId="30" fillId="2" borderId="0" xfId="46" applyFont="1" applyFill="1" applyAlignment="1">
      <alignment wrapText="1"/>
    </xf>
    <xf numFmtId="0" fontId="27" fillId="2" borderId="0" xfId="46" applyFont="1" applyFill="1" applyAlignment="1">
      <alignment wrapText="1"/>
    </xf>
    <xf numFmtId="0" fontId="28" fillId="2" borderId="0" xfId="46" applyFont="1" applyFill="1" applyAlignment="1">
      <alignment horizontal="left" indent="1"/>
    </xf>
    <xf numFmtId="188" fontId="30" fillId="0" borderId="0" xfId="60" applyFont="1" applyAlignment="1">
      <alignment horizontal="left"/>
    </xf>
    <xf numFmtId="188" fontId="27" fillId="0" borderId="0" xfId="60" applyFont="1"/>
    <xf numFmtId="188" fontId="27" fillId="0" borderId="0" xfId="60" applyFont="1" applyAlignment="1">
      <alignment horizontal="left"/>
    </xf>
    <xf numFmtId="188" fontId="27" fillId="0" borderId="0" xfId="60" applyFont="1" applyAlignment="1">
      <alignment horizontal="center"/>
    </xf>
    <xf numFmtId="188" fontId="26" fillId="41" borderId="3" xfId="60" applyFont="1" applyFill="1" applyBorder="1" applyAlignment="1">
      <alignment horizontal="center" vertical="center" wrapText="1"/>
    </xf>
    <xf numFmtId="188" fontId="26" fillId="41" borderId="2" xfId="60" applyFont="1" applyFill="1" applyBorder="1" applyAlignment="1">
      <alignment horizontal="center" vertical="center" wrapText="1"/>
    </xf>
    <xf numFmtId="188" fontId="26" fillId="41" borderId="1" xfId="60" applyFont="1" applyFill="1" applyBorder="1" applyAlignment="1">
      <alignment horizontal="center" vertical="center" wrapText="1"/>
    </xf>
    <xf numFmtId="188" fontId="26" fillId="41" borderId="3" xfId="60" applyFont="1" applyFill="1" applyBorder="1" applyAlignment="1">
      <alignment horizontal="center"/>
    </xf>
    <xf numFmtId="188" fontId="26" fillId="41" borderId="3" xfId="60" applyFont="1" applyFill="1" applyBorder="1" applyAlignment="1">
      <alignment horizontal="center" vertical="center"/>
    </xf>
    <xf numFmtId="188" fontId="26" fillId="41" borderId="1" xfId="60" applyFont="1" applyFill="1" applyBorder="1" applyAlignment="1">
      <alignment horizontal="center" vertical="center"/>
    </xf>
    <xf numFmtId="188" fontId="25" fillId="0" borderId="0" xfId="60" applyFont="1"/>
    <xf numFmtId="188" fontId="26" fillId="41" borderId="6" xfId="60" applyFont="1" applyFill="1" applyBorder="1" applyAlignment="1">
      <alignment horizontal="center" vertical="center" wrapText="1"/>
    </xf>
    <xf numFmtId="188" fontId="26" fillId="41" borderId="6" xfId="60" applyFont="1" applyFill="1" applyBorder="1" applyAlignment="1">
      <alignment horizontal="center" vertical="center"/>
    </xf>
    <xf numFmtId="188" fontId="28" fillId="0" borderId="0" xfId="60" applyFont="1" applyAlignment="1">
      <alignment horizontal="left"/>
    </xf>
    <xf numFmtId="179" fontId="28" fillId="0" borderId="0" xfId="60" applyNumberFormat="1" applyFont="1"/>
    <xf numFmtId="189" fontId="28" fillId="0" borderId="0" xfId="60" applyNumberFormat="1" applyFont="1"/>
    <xf numFmtId="179" fontId="28" fillId="0" borderId="0" xfId="60" applyNumberFormat="1" applyFont="1" applyAlignment="1">
      <alignment horizontal="right"/>
    </xf>
    <xf numFmtId="179" fontId="27" fillId="0" borderId="0" xfId="60" applyNumberFormat="1" applyFont="1" applyAlignment="1">
      <alignment horizontal="right"/>
    </xf>
    <xf numFmtId="188" fontId="27" fillId="0" borderId="0" xfId="60" applyFont="1" applyAlignment="1">
      <alignment horizontal="right"/>
    </xf>
    <xf numFmtId="188" fontId="28" fillId="42" borderId="103" xfId="60" applyFont="1" applyFill="1" applyBorder="1" applyAlignment="1">
      <alignment horizontal="left"/>
    </xf>
    <xf numFmtId="179" fontId="28" fillId="42" borderId="103" xfId="60" applyNumberFormat="1" applyFont="1" applyFill="1" applyBorder="1" applyAlignment="1">
      <alignment horizontal="right"/>
    </xf>
    <xf numFmtId="179" fontId="27" fillId="0" borderId="0" xfId="60" applyNumberFormat="1" applyFont="1"/>
    <xf numFmtId="179" fontId="29" fillId="0" borderId="0" xfId="60" applyNumberFormat="1" applyFont="1" applyAlignment="1">
      <alignment wrapText="1"/>
    </xf>
    <xf numFmtId="188" fontId="92" fillId="0" borderId="0" xfId="60" applyFont="1"/>
    <xf numFmtId="179" fontId="25" fillId="0" borderId="0" xfId="60" applyNumberFormat="1" applyFont="1" applyAlignment="1">
      <alignment wrapText="1"/>
    </xf>
    <xf numFmtId="179" fontId="72" fillId="0" borderId="0" xfId="60" applyNumberFormat="1" applyFont="1"/>
    <xf numFmtId="179" fontId="92" fillId="0" borderId="0" xfId="60" applyNumberFormat="1" applyFont="1"/>
    <xf numFmtId="190" fontId="28" fillId="35" borderId="0" xfId="60" applyNumberFormat="1" applyFont="1" applyFill="1" applyAlignment="1">
      <alignment horizontal="right"/>
    </xf>
    <xf numFmtId="0" fontId="27" fillId="0" borderId="0" xfId="38" applyFont="1" applyAlignment="1">
      <alignment horizontal="right"/>
    </xf>
    <xf numFmtId="188" fontId="28" fillId="2" borderId="0" xfId="60" applyFont="1" applyFill="1"/>
    <xf numFmtId="190" fontId="28" fillId="0" borderId="0" xfId="60" applyNumberFormat="1" applyFont="1" applyAlignment="1">
      <alignment horizontal="right"/>
    </xf>
    <xf numFmtId="1" fontId="28" fillId="0" borderId="0" xfId="60" applyNumberFormat="1" applyFont="1" applyAlignment="1">
      <alignment horizontal="right"/>
    </xf>
    <xf numFmtId="179" fontId="28" fillId="35" borderId="0" xfId="60" applyNumberFormat="1" applyFont="1" applyFill="1" applyAlignment="1">
      <alignment horizontal="right"/>
    </xf>
    <xf numFmtId="1" fontId="28" fillId="35" borderId="0" xfId="60" applyNumberFormat="1" applyFont="1" applyFill="1" applyAlignment="1">
      <alignment horizontal="right"/>
    </xf>
    <xf numFmtId="0" fontId="28" fillId="0" borderId="0" xfId="60" applyNumberFormat="1" applyFont="1" applyAlignment="1">
      <alignment horizontal="right"/>
    </xf>
    <xf numFmtId="188" fontId="27" fillId="0" borderId="34" xfId="60" applyFont="1" applyBorder="1"/>
    <xf numFmtId="190" fontId="27" fillId="35" borderId="34" xfId="60" applyNumberFormat="1" applyFont="1" applyFill="1" applyBorder="1"/>
    <xf numFmtId="190" fontId="27" fillId="0" borderId="0" xfId="60" applyNumberFormat="1" applyFont="1"/>
    <xf numFmtId="188" fontId="28" fillId="0" borderId="0" xfId="60" applyFont="1"/>
    <xf numFmtId="190" fontId="25" fillId="0" borderId="0" xfId="60" applyNumberFormat="1" applyFont="1" applyAlignment="1">
      <alignment horizontal="right"/>
    </xf>
    <xf numFmtId="189" fontId="27" fillId="0" borderId="0" xfId="60" applyNumberFormat="1" applyFont="1"/>
    <xf numFmtId="179" fontId="28" fillId="42" borderId="103" xfId="60" applyNumberFormat="1" applyFont="1" applyFill="1" applyBorder="1"/>
    <xf numFmtId="188" fontId="61" fillId="0" borderId="0" xfId="60" applyFont="1"/>
    <xf numFmtId="0" fontId="40" fillId="0" borderId="0" xfId="38" applyFont="1"/>
    <xf numFmtId="190" fontId="27" fillId="0" borderId="0" xfId="60" applyNumberFormat="1" applyFont="1" applyAlignment="1">
      <alignment horizontal="right"/>
    </xf>
    <xf numFmtId="190" fontId="28" fillId="0" borderId="0" xfId="60" applyNumberFormat="1" applyFont="1"/>
    <xf numFmtId="190" fontId="27" fillId="35" borderId="0" xfId="60" applyNumberFormat="1" applyFont="1" applyFill="1"/>
    <xf numFmtId="188" fontId="27" fillId="35" borderId="0" xfId="60" applyFont="1" applyFill="1"/>
    <xf numFmtId="0" fontId="28" fillId="35" borderId="0" xfId="60" applyNumberFormat="1" applyFont="1" applyFill="1" applyAlignment="1">
      <alignment horizontal="right"/>
    </xf>
    <xf numFmtId="0" fontId="55" fillId="0" borderId="0" xfId="46" applyAlignment="1">
      <alignment wrapText="1"/>
    </xf>
    <xf numFmtId="191" fontId="27" fillId="0" borderId="0" xfId="60" applyNumberFormat="1" applyFont="1" applyAlignment="1">
      <alignment horizontal="right"/>
    </xf>
    <xf numFmtId="191" fontId="28" fillId="0" borderId="0" xfId="60" applyNumberFormat="1" applyFont="1" applyAlignment="1">
      <alignment horizontal="right"/>
    </xf>
    <xf numFmtId="180" fontId="28" fillId="42" borderId="103" xfId="60" applyNumberFormat="1" applyFont="1" applyFill="1" applyBorder="1"/>
    <xf numFmtId="180" fontId="28" fillId="0" borderId="0" xfId="60" applyNumberFormat="1" applyFont="1"/>
    <xf numFmtId="180" fontId="28" fillId="0" borderId="0" xfId="60" applyNumberFormat="1" applyFont="1" applyAlignment="1">
      <alignment horizontal="right"/>
    </xf>
    <xf numFmtId="180" fontId="27" fillId="0" borderId="0" xfId="60" applyNumberFormat="1" applyFont="1"/>
    <xf numFmtId="192" fontId="28" fillId="0" borderId="0" xfId="60" applyNumberFormat="1" applyFont="1"/>
    <xf numFmtId="192" fontId="27" fillId="0" borderId="0" xfId="60" applyNumberFormat="1" applyFont="1"/>
    <xf numFmtId="180" fontId="27" fillId="0" borderId="0" xfId="60" applyNumberFormat="1" applyFont="1" applyAlignment="1">
      <alignment horizontal="right"/>
    </xf>
    <xf numFmtId="0" fontId="27" fillId="0" borderId="0" xfId="60" applyNumberFormat="1" applyFont="1" applyAlignment="1">
      <alignment horizontal="right"/>
    </xf>
    <xf numFmtId="180" fontId="25" fillId="0" borderId="0" xfId="60" applyNumberFormat="1" applyFont="1" applyAlignment="1">
      <alignment wrapText="1"/>
    </xf>
    <xf numFmtId="0" fontId="25" fillId="0" borderId="0" xfId="60" applyNumberFormat="1" applyFont="1" applyAlignment="1">
      <alignment wrapText="1"/>
    </xf>
    <xf numFmtId="180" fontId="29" fillId="0" borderId="0" xfId="60" applyNumberFormat="1" applyFont="1" applyAlignment="1">
      <alignment wrapText="1"/>
    </xf>
    <xf numFmtId="0" fontId="29" fillId="0" borderId="0" xfId="60" applyNumberFormat="1" applyFont="1" applyAlignment="1">
      <alignment wrapText="1"/>
    </xf>
    <xf numFmtId="180" fontId="28" fillId="35" borderId="0" xfId="60" applyNumberFormat="1" applyFont="1" applyFill="1" applyAlignment="1">
      <alignment horizontal="right"/>
    </xf>
    <xf numFmtId="188" fontId="95" fillId="41" borderId="3" xfId="60" applyFont="1" applyFill="1" applyBorder="1" applyAlignment="1">
      <alignment horizontal="center"/>
    </xf>
    <xf numFmtId="188" fontId="95" fillId="41" borderId="1" xfId="60" applyFont="1" applyFill="1" applyBorder="1" applyAlignment="1">
      <alignment horizontal="center" vertical="center"/>
    </xf>
    <xf numFmtId="183" fontId="27" fillId="0" borderId="0" xfId="52" applyNumberFormat="1" applyFont="1" applyFill="1"/>
    <xf numFmtId="190" fontId="28" fillId="35" borderId="34" xfId="60" applyNumberFormat="1" applyFont="1" applyFill="1" applyBorder="1"/>
    <xf numFmtId="1" fontId="28" fillId="35" borderId="34" xfId="60" applyNumberFormat="1" applyFont="1" applyFill="1" applyBorder="1"/>
    <xf numFmtId="0" fontId="96" fillId="0" borderId="0" xfId="38" applyFont="1"/>
    <xf numFmtId="167" fontId="27" fillId="0" borderId="0" xfId="60" applyNumberFormat="1" applyFont="1"/>
    <xf numFmtId="188" fontId="30" fillId="35" borderId="0" xfId="60" applyFont="1" applyFill="1" applyAlignment="1">
      <alignment horizontal="left"/>
    </xf>
    <xf numFmtId="188" fontId="27" fillId="35" borderId="0" xfId="60" applyFont="1" applyFill="1" applyAlignment="1">
      <alignment horizontal="left"/>
    </xf>
    <xf numFmtId="188" fontId="27" fillId="35" borderId="34" xfId="60" applyFont="1" applyFill="1" applyBorder="1"/>
    <xf numFmtId="2" fontId="26" fillId="35" borderId="41" xfId="60" applyNumberFormat="1" applyFont="1" applyFill="1" applyBorder="1" applyAlignment="1">
      <alignment vertical="center" wrapText="1"/>
    </xf>
    <xf numFmtId="188" fontId="26" fillId="41" borderId="66" xfId="60" applyFont="1" applyFill="1" applyBorder="1" applyAlignment="1">
      <alignment horizontal="center" vertical="center" wrapText="1"/>
    </xf>
    <xf numFmtId="188" fontId="26" fillId="0" borderId="0" xfId="60" applyFont="1" applyAlignment="1">
      <alignment vertical="center" wrapText="1"/>
    </xf>
    <xf numFmtId="188" fontId="26" fillId="0" borderId="104" xfId="60" applyFont="1" applyBorder="1" applyAlignment="1">
      <alignment horizontal="center" vertical="center" wrapText="1"/>
    </xf>
    <xf numFmtId="188" fontId="26" fillId="0" borderId="0" xfId="60" applyFont="1" applyAlignment="1">
      <alignment horizontal="center" vertical="center" wrapText="1"/>
    </xf>
    <xf numFmtId="188" fontId="25" fillId="0" borderId="0" xfId="60" applyFont="1" applyAlignment="1">
      <alignment horizontal="left" vertical="top"/>
    </xf>
    <xf numFmtId="188" fontId="25" fillId="0" borderId="69" xfId="60" applyFont="1" applyBorder="1" applyAlignment="1">
      <alignment horizontal="left" vertical="top"/>
    </xf>
    <xf numFmtId="188" fontId="25" fillId="0" borderId="0" xfId="60" applyFont="1" applyAlignment="1">
      <alignment horizontal="center" vertical="top"/>
    </xf>
    <xf numFmtId="188" fontId="25" fillId="0" borderId="0" xfId="60" applyFont="1" applyAlignment="1">
      <alignment vertical="top"/>
    </xf>
    <xf numFmtId="188" fontId="29" fillId="0" borderId="0" xfId="60" applyFont="1" applyAlignment="1">
      <alignment horizontal="left" vertical="top"/>
    </xf>
    <xf numFmtId="188" fontId="29" fillId="0" borderId="69" xfId="60" applyFont="1" applyBorder="1" applyAlignment="1">
      <alignment horizontal="left" vertical="top"/>
    </xf>
    <xf numFmtId="188" fontId="29" fillId="0" borderId="0" xfId="60" applyFont="1" applyAlignment="1">
      <alignment horizontal="center" vertical="top"/>
    </xf>
    <xf numFmtId="188" fontId="29" fillId="0" borderId="0" xfId="60" applyFont="1" applyAlignment="1">
      <alignment vertical="top"/>
    </xf>
    <xf numFmtId="188" fontId="29" fillId="0" borderId="105" xfId="60" applyFont="1" applyBorder="1" applyAlignment="1">
      <alignment horizontal="center" vertical="top"/>
    </xf>
    <xf numFmtId="188" fontId="25" fillId="0" borderId="105" xfId="60" applyFont="1" applyBorder="1" applyAlignment="1">
      <alignment horizontal="center" vertical="top"/>
    </xf>
    <xf numFmtId="188" fontId="25" fillId="0" borderId="0" xfId="60" quotePrefix="1" applyFont="1" applyAlignment="1">
      <alignment vertical="top"/>
    </xf>
    <xf numFmtId="188" fontId="27" fillId="0" borderId="106" xfId="60" applyFont="1" applyBorder="1" applyAlignment="1">
      <alignment horizontal="center"/>
    </xf>
    <xf numFmtId="188" fontId="27" fillId="0" borderId="34" xfId="60" applyFont="1" applyBorder="1" applyAlignment="1">
      <alignment horizontal="center"/>
    </xf>
    <xf numFmtId="188" fontId="27" fillId="0" borderId="67" xfId="60" applyFont="1" applyBorder="1"/>
    <xf numFmtId="188" fontId="92" fillId="0" borderId="0" xfId="60" applyFont="1" applyAlignment="1">
      <alignment horizontal="center"/>
    </xf>
    <xf numFmtId="37" fontId="70" fillId="35" borderId="0" xfId="45" applyFont="1" applyFill="1" applyBorder="1" applyAlignment="1">
      <alignment horizontal="left" vertical="center"/>
    </xf>
    <xf numFmtId="37" fontId="0" fillId="35" borderId="0" xfId="0" applyFill="1"/>
    <xf numFmtId="0" fontId="96" fillId="35" borderId="0" xfId="38" applyFont="1" applyFill="1"/>
    <xf numFmtId="188" fontId="30" fillId="0" borderId="0" xfId="60" applyFont="1"/>
    <xf numFmtId="37" fontId="97" fillId="0" borderId="0" xfId="0" applyFont="1"/>
    <xf numFmtId="37" fontId="97" fillId="0" borderId="0" xfId="0" applyFont="1" applyAlignment="1">
      <alignment horizontal="center"/>
    </xf>
    <xf numFmtId="1" fontId="97" fillId="0" borderId="0" xfId="0" applyNumberFormat="1" applyFont="1" applyAlignment="1">
      <alignment horizontal="left"/>
    </xf>
    <xf numFmtId="37" fontId="99" fillId="0" borderId="0" xfId="0" applyFont="1"/>
    <xf numFmtId="1" fontId="97" fillId="0" borderId="0" xfId="0" applyNumberFormat="1" applyFont="1" applyAlignment="1">
      <alignment horizontal="right"/>
    </xf>
    <xf numFmtId="37" fontId="26" fillId="37" borderId="3" xfId="0" applyFont="1" applyFill="1" applyBorder="1" applyAlignment="1">
      <alignment horizontal="center" vertical="center"/>
    </xf>
    <xf numFmtId="37" fontId="26" fillId="37" borderId="3" xfId="0" applyFont="1" applyFill="1" applyBorder="1"/>
    <xf numFmtId="37" fontId="26" fillId="37" borderId="1" xfId="0" applyFont="1" applyFill="1" applyBorder="1" applyAlignment="1">
      <alignment horizontal="center" vertical="center"/>
    </xf>
    <xf numFmtId="37" fontId="26" fillId="37" borderId="1" xfId="0" applyFont="1" applyFill="1" applyBorder="1" applyAlignment="1">
      <alignment horizontal="center"/>
    </xf>
    <xf numFmtId="37" fontId="26" fillId="37" borderId="22" xfId="0" applyFont="1" applyFill="1" applyBorder="1" applyAlignment="1">
      <alignment horizontal="center" vertical="center"/>
    </xf>
    <xf numFmtId="37" fontId="26" fillId="37" borderId="27" xfId="0" applyFont="1" applyFill="1" applyBorder="1" applyAlignment="1">
      <alignment horizontal="center" vertical="center"/>
    </xf>
    <xf numFmtId="37" fontId="26" fillId="37" borderId="6" xfId="0" applyFont="1" applyFill="1" applyBorder="1" applyAlignment="1">
      <alignment horizontal="center" vertical="center"/>
    </xf>
    <xf numFmtId="37" fontId="26" fillId="37" borderId="33" xfId="0" applyFont="1" applyFill="1" applyBorder="1" applyAlignment="1">
      <alignment horizontal="center" vertical="center"/>
    </xf>
    <xf numFmtId="37" fontId="26" fillId="37" borderId="6" xfId="0" applyFont="1" applyFill="1" applyBorder="1" applyAlignment="1">
      <alignment horizontal="center"/>
    </xf>
    <xf numFmtId="37" fontId="27" fillId="0" borderId="0" xfId="0" applyFont="1"/>
    <xf numFmtId="0" fontId="27" fillId="0" borderId="0" xfId="0" applyNumberFormat="1" applyFont="1" applyAlignment="1">
      <alignment horizontal="left"/>
    </xf>
    <xf numFmtId="174" fontId="27" fillId="0" borderId="0" xfId="0" applyNumberFormat="1" applyFont="1"/>
    <xf numFmtId="1" fontId="28" fillId="0" borderId="0" xfId="0" applyNumberFormat="1" applyFont="1" applyAlignment="1">
      <alignment horizontal="left"/>
    </xf>
    <xf numFmtId="37" fontId="28" fillId="47" borderId="57" xfId="0" applyFont="1" applyFill="1" applyBorder="1" applyAlignment="1">
      <alignment horizontal="left" vertical="center"/>
    </xf>
    <xf numFmtId="177" fontId="28" fillId="48" borderId="57" xfId="0" applyNumberFormat="1" applyFont="1" applyFill="1" applyBorder="1" applyAlignment="1">
      <alignment horizontal="right" vertical="center"/>
    </xf>
    <xf numFmtId="177" fontId="27" fillId="0" borderId="0" xfId="0" applyNumberFormat="1" applyFont="1" applyAlignment="1" applyProtection="1">
      <alignment horizontal="right"/>
      <protection locked="0"/>
    </xf>
    <xf numFmtId="37" fontId="28" fillId="0" borderId="0" xfId="0" applyFont="1" applyAlignment="1">
      <alignment horizontal="left"/>
    </xf>
    <xf numFmtId="177" fontId="28" fillId="0" borderId="0" xfId="0" applyNumberFormat="1" applyFont="1" applyAlignment="1" applyProtection="1">
      <alignment horizontal="right"/>
      <protection locked="0"/>
    </xf>
    <xf numFmtId="177" fontId="27" fillId="0" borderId="0" xfId="0" applyNumberFormat="1" applyFont="1" applyAlignment="1">
      <alignment horizontal="right"/>
    </xf>
    <xf numFmtId="37" fontId="27" fillId="0" borderId="0" xfId="0" applyFont="1" applyAlignment="1">
      <alignment horizontal="left"/>
    </xf>
    <xf numFmtId="177" fontId="27" fillId="0" borderId="0" xfId="0" applyNumberFormat="1" applyFont="1" applyAlignment="1">
      <alignment horizontal="right" wrapText="1"/>
    </xf>
    <xf numFmtId="37" fontId="27" fillId="0" borderId="17" xfId="0" applyFont="1" applyBorder="1"/>
    <xf numFmtId="193" fontId="27" fillId="0" borderId="17" xfId="0" applyNumberFormat="1" applyFont="1" applyBorder="1"/>
    <xf numFmtId="0" fontId="25" fillId="2" borderId="0" xfId="0" applyNumberFormat="1" applyFont="1" applyFill="1"/>
    <xf numFmtId="0" fontId="5" fillId="2" borderId="0" xfId="0" applyNumberFormat="1" applyFont="1" applyFill="1"/>
    <xf numFmtId="0" fontId="47" fillId="35" borderId="0" xfId="59" applyNumberFormat="1" applyFont="1" applyFill="1" applyBorder="1" applyAlignment="1" applyProtection="1">
      <protection locked="0"/>
    </xf>
    <xf numFmtId="37" fontId="100" fillId="0" borderId="0" xfId="0" applyFont="1"/>
    <xf numFmtId="37" fontId="100" fillId="0" borderId="0" xfId="0" applyFont="1" applyAlignment="1">
      <alignment horizontal="center"/>
    </xf>
    <xf numFmtId="1" fontId="27" fillId="0" borderId="0" xfId="0" applyNumberFormat="1" applyFont="1" applyAlignment="1">
      <alignment horizontal="left"/>
    </xf>
    <xf numFmtId="37" fontId="28" fillId="0" borderId="0" xfId="0" applyFont="1"/>
    <xf numFmtId="1" fontId="27" fillId="0" borderId="0" xfId="0" applyNumberFormat="1" applyFont="1" applyAlignment="1">
      <alignment horizontal="right"/>
    </xf>
    <xf numFmtId="37" fontId="101" fillId="0" borderId="0" xfId="0" applyFont="1"/>
    <xf numFmtId="37" fontId="28" fillId="49" borderId="0" xfId="0" applyFont="1" applyFill="1" applyAlignment="1">
      <alignment horizontal="left"/>
    </xf>
    <xf numFmtId="179" fontId="28" fillId="0" borderId="0" xfId="0" applyNumberFormat="1" applyFont="1" applyAlignment="1">
      <alignment horizontal="right"/>
    </xf>
    <xf numFmtId="37" fontId="102" fillId="0" borderId="0" xfId="0" applyFont="1"/>
    <xf numFmtId="164" fontId="27" fillId="0" borderId="0" xfId="0" applyNumberFormat="1" applyFont="1"/>
    <xf numFmtId="179" fontId="27" fillId="0" borderId="0" xfId="0" applyNumberFormat="1" applyFont="1" applyAlignment="1">
      <alignment horizontal="right"/>
    </xf>
    <xf numFmtId="174" fontId="27" fillId="0" borderId="0" xfId="0" applyNumberFormat="1" applyFont="1" applyAlignment="1">
      <alignment horizontal="right"/>
    </xf>
    <xf numFmtId="179" fontId="97" fillId="0" borderId="0" xfId="0" applyNumberFormat="1" applyFont="1" applyAlignment="1">
      <alignment horizontal="right"/>
    </xf>
    <xf numFmtId="174" fontId="25" fillId="0" borderId="0" xfId="0" applyNumberFormat="1" applyFont="1"/>
    <xf numFmtId="1" fontId="28" fillId="0" borderId="0" xfId="0" applyNumberFormat="1" applyFont="1" applyAlignment="1">
      <alignment horizontal="right"/>
    </xf>
    <xf numFmtId="37" fontId="97" fillId="0" borderId="0" xfId="0" applyFont="1" applyAlignment="1">
      <alignment horizontal="right" wrapText="1"/>
    </xf>
    <xf numFmtId="37" fontId="5" fillId="0" borderId="0" xfId="0" applyFont="1"/>
    <xf numFmtId="1" fontId="27" fillId="35" borderId="0" xfId="0" applyNumberFormat="1" applyFont="1" applyFill="1" applyAlignment="1">
      <alignment horizontal="left"/>
    </xf>
    <xf numFmtId="37" fontId="28" fillId="35" borderId="0" xfId="0" applyFont="1" applyFill="1"/>
    <xf numFmtId="1" fontId="27" fillId="35" borderId="0" xfId="0" applyNumberFormat="1" applyFont="1" applyFill="1" applyAlignment="1">
      <alignment horizontal="right"/>
    </xf>
    <xf numFmtId="37" fontId="26" fillId="37" borderId="3" xfId="0" applyFont="1" applyFill="1" applyBorder="1" applyAlignment="1">
      <alignment horizontal="center"/>
    </xf>
    <xf numFmtId="37" fontId="27" fillId="35" borderId="0" xfId="0" applyFont="1" applyFill="1"/>
    <xf numFmtId="37" fontId="28" fillId="50" borderId="0" xfId="0" applyFont="1" applyFill="1" applyAlignment="1">
      <alignment horizontal="left"/>
    </xf>
    <xf numFmtId="179" fontId="28" fillId="35" borderId="0" xfId="0" applyNumberFormat="1" applyFont="1" applyFill="1" applyAlignment="1">
      <alignment horizontal="right"/>
    </xf>
    <xf numFmtId="164" fontId="27" fillId="35" borderId="0" xfId="0" applyNumberFormat="1" applyFont="1" applyFill="1"/>
    <xf numFmtId="37" fontId="28" fillId="35" borderId="0" xfId="0" applyFont="1" applyFill="1" applyAlignment="1">
      <alignment horizontal="left"/>
    </xf>
    <xf numFmtId="179" fontId="27" fillId="35" borderId="0" xfId="0" applyNumberFormat="1" applyFont="1" applyFill="1" applyAlignment="1">
      <alignment horizontal="right"/>
    </xf>
    <xf numFmtId="37" fontId="27" fillId="35" borderId="0" xfId="0" applyFont="1" applyFill="1" applyAlignment="1">
      <alignment horizontal="left"/>
    </xf>
    <xf numFmtId="174" fontId="27" fillId="35" borderId="0" xfId="0" applyNumberFormat="1" applyFont="1" applyFill="1" applyAlignment="1">
      <alignment horizontal="right"/>
    </xf>
    <xf numFmtId="174" fontId="28" fillId="35" borderId="0" xfId="0" applyNumberFormat="1" applyFont="1" applyFill="1" applyAlignment="1">
      <alignment horizontal="right"/>
    </xf>
    <xf numFmtId="1" fontId="28" fillId="35" borderId="0" xfId="0" applyNumberFormat="1" applyFont="1" applyFill="1" applyAlignment="1">
      <alignment horizontal="right"/>
    </xf>
    <xf numFmtId="37" fontId="27" fillId="35" borderId="17" xfId="0" applyFont="1" applyFill="1" applyBorder="1"/>
    <xf numFmtId="37" fontId="35" fillId="0" borderId="0" xfId="0" applyFont="1"/>
    <xf numFmtId="37" fontId="102" fillId="0" borderId="0" xfId="0" applyFont="1" applyAlignment="1">
      <alignment horizontal="right"/>
    </xf>
    <xf numFmtId="37" fontId="100" fillId="0" borderId="0" xfId="0" applyFont="1" applyAlignment="1">
      <alignment horizontal="right"/>
    </xf>
    <xf numFmtId="174" fontId="28" fillId="0" borderId="0" xfId="0" applyNumberFormat="1" applyFont="1" applyAlignment="1">
      <alignment horizontal="right"/>
    </xf>
    <xf numFmtId="37" fontId="28" fillId="50" borderId="48" xfId="0" applyFont="1" applyFill="1" applyBorder="1" applyAlignment="1">
      <alignment horizontal="left"/>
    </xf>
    <xf numFmtId="177" fontId="28" fillId="35" borderId="48" xfId="0" applyNumberFormat="1" applyFont="1" applyFill="1" applyBorder="1"/>
    <xf numFmtId="177" fontId="27" fillId="0" borderId="0" xfId="0" applyNumberFormat="1" applyFont="1" applyProtection="1">
      <protection locked="0"/>
    </xf>
    <xf numFmtId="177" fontId="28" fillId="0" borderId="0" xfId="0" applyNumberFormat="1" applyFont="1" applyProtection="1">
      <protection locked="0"/>
    </xf>
    <xf numFmtId="177" fontId="27" fillId="0" borderId="0" xfId="0" applyNumberFormat="1" applyFont="1"/>
    <xf numFmtId="1" fontId="27" fillId="0" borderId="0" xfId="0" applyNumberFormat="1" applyFont="1" applyProtection="1">
      <protection locked="0"/>
    </xf>
    <xf numFmtId="177" fontId="27" fillId="0" borderId="0" xfId="0" applyNumberFormat="1" applyFont="1" applyAlignment="1">
      <alignment wrapText="1"/>
    </xf>
    <xf numFmtId="1" fontId="28" fillId="0" borderId="0" xfId="0" applyNumberFormat="1" applyFont="1" applyProtection="1">
      <protection locked="0"/>
    </xf>
    <xf numFmtId="37" fontId="27" fillId="0" borderId="0" xfId="0" applyFont="1" applyAlignment="1">
      <alignment horizontal="right"/>
    </xf>
    <xf numFmtId="37" fontId="26" fillId="37" borderId="3" xfId="0" quotePrefix="1" applyFont="1" applyFill="1" applyBorder="1" applyAlignment="1">
      <alignment horizontal="right" vertical="top"/>
    </xf>
    <xf numFmtId="37" fontId="26" fillId="37" borderId="6" xfId="0" applyFont="1" applyFill="1" applyBorder="1"/>
    <xf numFmtId="177" fontId="28" fillId="0" borderId="0" xfId="0" applyNumberFormat="1" applyFont="1" applyAlignment="1">
      <alignment horizontal="right"/>
    </xf>
    <xf numFmtId="37" fontId="42" fillId="0" borderId="0" xfId="0" applyFont="1"/>
    <xf numFmtId="183" fontId="42" fillId="0" borderId="0" xfId="61" applyNumberFormat="1" applyFont="1"/>
    <xf numFmtId="37" fontId="27" fillId="0" borderId="22" xfId="0" applyFont="1" applyBorder="1"/>
    <xf numFmtId="37" fontId="28" fillId="49" borderId="27" xfId="0" applyFont="1" applyFill="1" applyBorder="1" applyAlignment="1">
      <alignment horizontal="left"/>
    </xf>
    <xf numFmtId="177" fontId="28" fillId="0" borderId="0" xfId="0" applyNumberFormat="1" applyFont="1"/>
    <xf numFmtId="37" fontId="27" fillId="0" borderId="27" xfId="0" applyFont="1" applyBorder="1"/>
    <xf numFmtId="0" fontId="27" fillId="35" borderId="27" xfId="0" applyNumberFormat="1" applyFont="1" applyFill="1" applyBorder="1" applyAlignment="1">
      <alignment horizontal="left" vertical="center" wrapText="1"/>
    </xf>
    <xf numFmtId="1" fontId="27" fillId="0" borderId="0" xfId="0" applyNumberFormat="1" applyFont="1"/>
    <xf numFmtId="37" fontId="27" fillId="0" borderId="107" xfId="0" applyFont="1" applyBorder="1"/>
    <xf numFmtId="37" fontId="28" fillId="0" borderId="0" xfId="0" applyFont="1" applyAlignment="1">
      <alignment horizontal="centerContinuous"/>
    </xf>
    <xf numFmtId="37" fontId="26" fillId="37" borderId="3" xfId="0" applyFont="1" applyFill="1" applyBorder="1" applyAlignment="1">
      <alignment horizontal="centerContinuous" vertical="center"/>
    </xf>
    <xf numFmtId="37" fontId="26" fillId="37" borderId="22" xfId="0" applyFont="1" applyFill="1" applyBorder="1" applyAlignment="1">
      <alignment horizontal="centerContinuous" vertical="center"/>
    </xf>
    <xf numFmtId="37" fontId="26" fillId="37" borderId="1" xfId="0" applyFont="1" applyFill="1" applyBorder="1" applyAlignment="1">
      <alignment horizontal="centerContinuous" vertical="center"/>
    </xf>
    <xf numFmtId="37" fontId="26" fillId="37" borderId="27" xfId="0" applyFont="1" applyFill="1" applyBorder="1" applyAlignment="1">
      <alignment horizontal="centerContinuous" vertical="center"/>
    </xf>
    <xf numFmtId="37" fontId="26" fillId="37" borderId="6" xfId="0" applyFont="1" applyFill="1" applyBorder="1" applyAlignment="1">
      <alignment horizontal="centerContinuous" vertical="center"/>
    </xf>
    <xf numFmtId="37" fontId="26" fillId="37" borderId="33" xfId="0" applyFont="1" applyFill="1" applyBorder="1" applyAlignment="1">
      <alignment horizontal="centerContinuous" vertical="center"/>
    </xf>
    <xf numFmtId="37" fontId="31" fillId="37" borderId="6" xfId="0" applyFont="1" applyFill="1" applyBorder="1" applyAlignment="1">
      <alignment horizontal="center" vertical="center"/>
    </xf>
    <xf numFmtId="37" fontId="97" fillId="0" borderId="0" xfId="0" applyFont="1" applyAlignment="1">
      <alignment horizontal="centerContinuous"/>
    </xf>
    <xf numFmtId="37" fontId="28" fillId="35" borderId="48" xfId="0" applyFont="1" applyFill="1" applyBorder="1" applyAlignment="1">
      <alignment horizontal="left"/>
    </xf>
    <xf numFmtId="177" fontId="28" fillId="35" borderId="48" xfId="0" applyNumberFormat="1" applyFont="1" applyFill="1" applyBorder="1" applyAlignment="1">
      <alignment horizontal="right"/>
    </xf>
    <xf numFmtId="37" fontId="97" fillId="0" borderId="0" xfId="0" applyFont="1" applyProtection="1">
      <protection locked="0"/>
    </xf>
    <xf numFmtId="37" fontId="103" fillId="0" borderId="0" xfId="0" applyFont="1"/>
    <xf numFmtId="37" fontId="54" fillId="35" borderId="0" xfId="0" applyFont="1" applyFill="1" applyAlignment="1">
      <alignment horizontal="left" vertical="center"/>
    </xf>
    <xf numFmtId="37" fontId="37" fillId="0" borderId="0" xfId="45"/>
    <xf numFmtId="37" fontId="70" fillId="0" borderId="0" xfId="45" applyFont="1"/>
    <xf numFmtId="37" fontId="104" fillId="35" borderId="0" xfId="0" applyFont="1" applyFill="1" applyAlignment="1">
      <alignment horizontal="left" vertical="center"/>
    </xf>
    <xf numFmtId="37" fontId="105" fillId="35" borderId="0" xfId="0" applyFont="1" applyFill="1" applyAlignment="1">
      <alignment horizontal="left"/>
    </xf>
    <xf numFmtId="0" fontId="30" fillId="35" borderId="0" xfId="62" applyFont="1" applyFill="1"/>
    <xf numFmtId="0" fontId="25" fillId="35" borderId="0" xfId="62" applyFont="1" applyFill="1"/>
    <xf numFmtId="0" fontId="32" fillId="35" borderId="0" xfId="62" applyFont="1" applyFill="1"/>
    <xf numFmtId="0" fontId="32" fillId="35" borderId="0" xfId="62" applyFont="1" applyFill="1" applyAlignment="1">
      <alignment vertical="center"/>
    </xf>
    <xf numFmtId="0" fontId="106" fillId="35" borderId="0" xfId="62" applyFont="1" applyFill="1"/>
    <xf numFmtId="0" fontId="25" fillId="35" borderId="0" xfId="62" applyFont="1" applyFill="1" applyAlignment="1">
      <alignment horizontal="right"/>
    </xf>
    <xf numFmtId="0" fontId="31" fillId="41" borderId="103" xfId="62" applyFont="1" applyFill="1" applyBorder="1" applyAlignment="1">
      <alignment horizontal="center" vertical="center"/>
    </xf>
    <xf numFmtId="0" fontId="31" fillId="41" borderId="108" xfId="62" applyFont="1" applyFill="1" applyBorder="1" applyAlignment="1">
      <alignment horizontal="center" vertical="center"/>
    </xf>
    <xf numFmtId="0" fontId="29" fillId="35" borderId="0" xfId="62" applyFont="1" applyFill="1"/>
    <xf numFmtId="164" fontId="25" fillId="35" borderId="0" xfId="62" applyNumberFormat="1" applyFont="1" applyFill="1" applyAlignment="1">
      <alignment vertical="center"/>
    </xf>
    <xf numFmtId="0" fontId="29" fillId="35" borderId="45" xfId="62" applyFont="1" applyFill="1" applyBorder="1" applyAlignment="1">
      <alignment vertical="center"/>
    </xf>
    <xf numFmtId="180" fontId="29" fillId="35" borderId="0" xfId="62" applyNumberFormat="1" applyFont="1" applyFill="1"/>
    <xf numFmtId="0" fontId="32" fillId="0" borderId="0" xfId="62" applyFont="1"/>
    <xf numFmtId="180" fontId="29" fillId="35" borderId="0" xfId="62" applyNumberFormat="1" applyFont="1" applyFill="1" applyAlignment="1">
      <alignment vertical="center"/>
    </xf>
    <xf numFmtId="180" fontId="29" fillId="35" borderId="0" xfId="62" applyNumberFormat="1" applyFont="1" applyFill="1" applyAlignment="1">
      <alignment horizontal="center" vertical="center"/>
    </xf>
    <xf numFmtId="180" fontId="25" fillId="35" borderId="0" xfId="62" applyNumberFormat="1" applyFont="1" applyFill="1"/>
    <xf numFmtId="0" fontId="29" fillId="35" borderId="55" xfId="62" applyFont="1" applyFill="1" applyBorder="1" applyAlignment="1">
      <alignment vertical="center"/>
    </xf>
    <xf numFmtId="0" fontId="29" fillId="35" borderId="109" xfId="62" applyFont="1" applyFill="1" applyBorder="1" applyAlignment="1">
      <alignment vertical="center"/>
    </xf>
    <xf numFmtId="0" fontId="25" fillId="35" borderId="54" xfId="62" applyFont="1" applyFill="1" applyBorder="1" applyAlignment="1">
      <alignment horizontal="left" vertical="center" indent="1"/>
    </xf>
    <xf numFmtId="180" fontId="25" fillId="35" borderId="0" xfId="62" applyNumberFormat="1" applyFont="1" applyFill="1" applyAlignment="1">
      <alignment horizontal="right" vertical="center"/>
    </xf>
    <xf numFmtId="0" fontId="25" fillId="35" borderId="38" xfId="62" applyFont="1" applyFill="1" applyBorder="1" applyAlignment="1">
      <alignment horizontal="left" vertical="center" indent="1"/>
    </xf>
    <xf numFmtId="0" fontId="25" fillId="35" borderId="34" xfId="62" applyFont="1" applyFill="1" applyBorder="1"/>
    <xf numFmtId="3" fontId="25" fillId="35" borderId="34" xfId="62" applyNumberFormat="1" applyFont="1" applyFill="1" applyBorder="1"/>
    <xf numFmtId="0" fontId="107" fillId="35" borderId="0" xfId="62" applyFont="1" applyFill="1"/>
    <xf numFmtId="0" fontId="108" fillId="35" borderId="0" xfId="62" applyFont="1" applyFill="1"/>
    <xf numFmtId="0" fontId="107" fillId="35" borderId="0" xfId="62" applyFont="1" applyFill="1" applyAlignment="1">
      <alignment horizontal="center" vertical="center"/>
    </xf>
    <xf numFmtId="0" fontId="25" fillId="35" borderId="38" xfId="62" applyFont="1" applyFill="1" applyBorder="1" applyAlignment="1">
      <alignment horizontal="left" vertical="center"/>
    </xf>
    <xf numFmtId="0" fontId="31" fillId="41" borderId="103" xfId="62" applyFont="1" applyFill="1" applyBorder="1"/>
    <xf numFmtId="0" fontId="31" fillId="35" borderId="0" xfId="62" applyFont="1" applyFill="1"/>
    <xf numFmtId="0" fontId="31" fillId="35" borderId="0" xfId="62" applyFont="1" applyFill="1" applyAlignment="1">
      <alignment horizontal="center" vertical="center"/>
    </xf>
    <xf numFmtId="0" fontId="29" fillId="35" borderId="0" xfId="62" applyFont="1" applyFill="1" applyAlignment="1">
      <alignment vertical="center"/>
    </xf>
    <xf numFmtId="0" fontId="32" fillId="35" borderId="0" xfId="62" applyFont="1" applyFill="1" applyAlignment="1">
      <alignment horizontal="left" indent="2"/>
    </xf>
    <xf numFmtId="0" fontId="25" fillId="35" borderId="38" xfId="62" applyFont="1" applyFill="1" applyBorder="1" applyAlignment="1">
      <alignment horizontal="left" vertical="center" indent="2"/>
    </xf>
    <xf numFmtId="0" fontId="32" fillId="35" borderId="0" xfId="62" applyFont="1" applyFill="1" applyAlignment="1">
      <alignment horizontal="left" wrapText="1" indent="2"/>
    </xf>
    <xf numFmtId="9" fontId="32" fillId="35" borderId="0" xfId="63" applyFont="1" applyFill="1"/>
    <xf numFmtId="0" fontId="32" fillId="35" borderId="0" xfId="62" applyFont="1" applyFill="1" applyAlignment="1">
      <alignment horizontal="center" vertical="center" wrapText="1"/>
    </xf>
    <xf numFmtId="0" fontId="32" fillId="35" borderId="0" xfId="62" applyFont="1" applyFill="1" applyAlignment="1">
      <alignment horizontal="left" vertical="center"/>
    </xf>
    <xf numFmtId="0" fontId="29" fillId="35" borderId="109" xfId="62" applyFont="1" applyFill="1" applyBorder="1" applyAlignment="1">
      <alignment horizontal="left" vertical="center"/>
    </xf>
    <xf numFmtId="164" fontId="29" fillId="35" borderId="0" xfId="62" applyNumberFormat="1" applyFont="1" applyFill="1" applyAlignment="1">
      <alignment horizontal="right" vertical="center"/>
    </xf>
    <xf numFmtId="180" fontId="29" fillId="35" borderId="0" xfId="62" applyNumberFormat="1" applyFont="1" applyFill="1" applyAlignment="1">
      <alignment horizontal="right" vertical="center" indent="1"/>
    </xf>
    <xf numFmtId="0" fontId="29" fillId="35" borderId="38" xfId="62" applyFont="1" applyFill="1" applyBorder="1" applyAlignment="1">
      <alignment horizontal="left" vertical="center" wrapText="1"/>
    </xf>
    <xf numFmtId="0" fontId="29" fillId="35" borderId="19" xfId="62" applyFont="1" applyFill="1" applyBorder="1" applyAlignment="1">
      <alignment horizontal="left"/>
    </xf>
    <xf numFmtId="180" fontId="29" fillId="35" borderId="0" xfId="62" applyNumberFormat="1" applyFont="1" applyFill="1" applyAlignment="1">
      <alignment horizontal="right"/>
    </xf>
    <xf numFmtId="0" fontId="25" fillId="35" borderId="19" xfId="62" applyFont="1" applyFill="1" applyBorder="1" applyAlignment="1">
      <alignment horizontal="left" indent="1"/>
    </xf>
    <xf numFmtId="180" fontId="25" fillId="35" borderId="0" xfId="62" applyNumberFormat="1" applyFont="1" applyFill="1" applyAlignment="1">
      <alignment horizontal="right"/>
    </xf>
    <xf numFmtId="0" fontId="25" fillId="35" borderId="20" xfId="62" applyFont="1" applyFill="1" applyBorder="1" applyAlignment="1">
      <alignment horizontal="left" indent="1"/>
    </xf>
    <xf numFmtId="0" fontId="25" fillId="35" borderId="109" xfId="62" applyFont="1" applyFill="1" applyBorder="1" applyAlignment="1">
      <alignment horizontal="left" indent="1"/>
    </xf>
    <xf numFmtId="0" fontId="25" fillId="35" borderId="0" xfId="62" applyFont="1" applyFill="1" applyAlignment="1">
      <alignment horizontal="left" indent="1"/>
    </xf>
    <xf numFmtId="1" fontId="32" fillId="35" borderId="34" xfId="62" applyNumberFormat="1" applyFont="1" applyFill="1" applyBorder="1"/>
    <xf numFmtId="180" fontId="32" fillId="35" borderId="34" xfId="62" applyNumberFormat="1" applyFont="1" applyFill="1" applyBorder="1"/>
    <xf numFmtId="180" fontId="32" fillId="35" borderId="0" xfId="62" applyNumberFormat="1" applyFont="1" applyFill="1"/>
    <xf numFmtId="0" fontId="29" fillId="35" borderId="109" xfId="62" applyFont="1" applyFill="1" applyBorder="1" applyAlignment="1">
      <alignment horizontal="center" vertical="center"/>
    </xf>
    <xf numFmtId="0" fontId="29" fillId="35" borderId="0" xfId="62" applyFont="1" applyFill="1" applyAlignment="1">
      <alignment horizontal="right" vertical="center"/>
    </xf>
    <xf numFmtId="3" fontId="25" fillId="35" borderId="0" xfId="62" applyNumberFormat="1" applyFont="1" applyFill="1" applyAlignment="1">
      <alignment horizontal="right"/>
    </xf>
    <xf numFmtId="0" fontId="32" fillId="35" borderId="34" xfId="62" applyFont="1" applyFill="1" applyBorder="1"/>
    <xf numFmtId="3" fontId="32" fillId="35" borderId="34" xfId="62" applyNumberFormat="1" applyFont="1" applyFill="1" applyBorder="1"/>
    <xf numFmtId="0" fontId="25" fillId="0" borderId="0" xfId="62" applyFont="1"/>
    <xf numFmtId="49" fontId="31" fillId="41" borderId="108" xfId="62" applyNumberFormat="1" applyFont="1" applyFill="1" applyBorder="1" applyAlignment="1">
      <alignment horizontal="center" vertical="center"/>
    </xf>
    <xf numFmtId="0" fontId="34" fillId="35" borderId="0" xfId="62" applyFont="1" applyFill="1" applyAlignment="1">
      <alignment horizontal="left" vertical="center" wrapText="1"/>
    </xf>
    <xf numFmtId="180" fontId="34" fillId="35" borderId="0" xfId="62" applyNumberFormat="1" applyFont="1" applyFill="1" applyAlignment="1">
      <alignment horizontal="right" vertical="center" wrapText="1"/>
    </xf>
    <xf numFmtId="180" fontId="32" fillId="35" borderId="0" xfId="62" applyNumberFormat="1" applyFont="1" applyFill="1" applyAlignment="1">
      <alignment horizontal="right"/>
    </xf>
    <xf numFmtId="0" fontId="34" fillId="35" borderId="0" xfId="62" applyFont="1" applyFill="1" applyAlignment="1">
      <alignment horizontal="left"/>
    </xf>
    <xf numFmtId="180" fontId="34" fillId="35" borderId="0" xfId="62" applyNumberFormat="1" applyFont="1" applyFill="1" applyAlignment="1">
      <alignment horizontal="right"/>
    </xf>
    <xf numFmtId="0" fontId="34" fillId="35" borderId="0" xfId="62" applyFont="1" applyFill="1"/>
    <xf numFmtId="0" fontId="32" fillId="35" borderId="0" xfId="62" applyFont="1" applyFill="1" applyAlignment="1">
      <alignment horizontal="right"/>
    </xf>
    <xf numFmtId="180" fontId="34" fillId="0" borderId="0" xfId="62" applyNumberFormat="1" applyFont="1" applyAlignment="1">
      <alignment horizontal="right"/>
    </xf>
    <xf numFmtId="0" fontId="32" fillId="35" borderId="0" xfId="62" applyFont="1" applyFill="1" applyAlignment="1">
      <alignment horizontal="left" indent="1"/>
    </xf>
    <xf numFmtId="0" fontId="34" fillId="35" borderId="0" xfId="62" applyFont="1" applyFill="1" applyAlignment="1">
      <alignment horizontal="right"/>
    </xf>
    <xf numFmtId="180" fontId="34" fillId="35" borderId="0" xfId="62" applyNumberFormat="1" applyFont="1" applyFill="1"/>
    <xf numFmtId="3" fontId="34" fillId="35" borderId="0" xfId="62" applyNumberFormat="1" applyFont="1" applyFill="1"/>
    <xf numFmtId="180" fontId="34" fillId="35" borderId="0" xfId="62" applyNumberFormat="1" applyFont="1" applyFill="1" applyAlignment="1">
      <alignment vertical="center"/>
    </xf>
    <xf numFmtId="180" fontId="57" fillId="35" borderId="0" xfId="62" applyNumberFormat="1" applyFont="1" applyFill="1" applyAlignment="1">
      <alignment horizontal="right" vertical="center"/>
    </xf>
    <xf numFmtId="0" fontId="32" fillId="35" borderId="0" xfId="62" applyFont="1" applyFill="1" applyAlignment="1">
      <alignment horizontal="right" vertical="center"/>
    </xf>
    <xf numFmtId="0" fontId="31" fillId="41" borderId="55" xfId="62" applyFont="1" applyFill="1" applyBorder="1" applyAlignment="1">
      <alignment horizontal="center" vertical="center"/>
    </xf>
    <xf numFmtId="0" fontId="31" fillId="41" borderId="55" xfId="62" applyFont="1" applyFill="1" applyBorder="1" applyAlignment="1">
      <alignment horizontal="center" vertical="center" wrapText="1"/>
    </xf>
    <xf numFmtId="0" fontId="31" fillId="41" borderId="35" xfId="62" applyFont="1" applyFill="1" applyBorder="1" applyAlignment="1">
      <alignment horizontal="center" vertical="center" wrapText="1"/>
    </xf>
    <xf numFmtId="180" fontId="32" fillId="35" borderId="0" xfId="62" applyNumberFormat="1" applyFont="1" applyFill="1" applyAlignment="1">
      <alignment horizontal="left" indent="2"/>
    </xf>
    <xf numFmtId="0" fontId="31" fillId="41" borderId="111" xfId="62" applyFont="1" applyFill="1" applyBorder="1" applyAlignment="1">
      <alignment horizontal="center" vertical="center"/>
    </xf>
    <xf numFmtId="0" fontId="31" fillId="41" borderId="111" xfId="62" applyFont="1" applyFill="1" applyBorder="1" applyAlignment="1">
      <alignment horizontal="center" vertical="center" wrapText="1"/>
    </xf>
    <xf numFmtId="0" fontId="31" fillId="41" borderId="112" xfId="62" applyFont="1" applyFill="1" applyBorder="1" applyAlignment="1">
      <alignment horizontal="center" vertical="center" wrapText="1"/>
    </xf>
    <xf numFmtId="0" fontId="34" fillId="35" borderId="0" xfId="62" applyFont="1" applyFill="1" applyAlignment="1">
      <alignment vertical="center"/>
    </xf>
    <xf numFmtId="0" fontId="34" fillId="35" borderId="0" xfId="62" applyFont="1" applyFill="1" applyAlignment="1">
      <alignment horizontal="center" vertical="center"/>
    </xf>
    <xf numFmtId="0" fontId="30" fillId="2" borderId="0" xfId="38" applyFont="1" applyFill="1" applyAlignment="1">
      <alignment horizontal="left"/>
    </xf>
    <xf numFmtId="0" fontId="25" fillId="2" borderId="0" xfId="38" applyFont="1" applyFill="1"/>
    <xf numFmtId="0" fontId="27" fillId="2" borderId="0" xfId="38" applyFont="1" applyFill="1"/>
    <xf numFmtId="1" fontId="27" fillId="2" borderId="0" xfId="38" applyNumberFormat="1" applyFont="1" applyFill="1" applyAlignment="1">
      <alignment horizontal="right"/>
    </xf>
    <xf numFmtId="0" fontId="25" fillId="2" borderId="0" xfId="38" applyFont="1" applyFill="1" applyAlignment="1">
      <alignment horizontal="center"/>
    </xf>
    <xf numFmtId="0" fontId="25" fillId="2" borderId="0" xfId="38" applyFont="1" applyFill="1" applyAlignment="1">
      <alignment horizontal="center" vertical="center" textRotation="90" wrapText="1"/>
    </xf>
    <xf numFmtId="0" fontId="81" fillId="35" borderId="0" xfId="38" applyFont="1" applyFill="1" applyAlignment="1">
      <alignment horizontal="center" vertical="center" wrapText="1"/>
    </xf>
    <xf numFmtId="0" fontId="81" fillId="35" borderId="0" xfId="38" applyFont="1" applyFill="1" applyAlignment="1">
      <alignment horizontal="center" vertical="center"/>
    </xf>
    <xf numFmtId="0" fontId="25" fillId="35" borderId="0" xfId="38" applyFont="1" applyFill="1" applyAlignment="1">
      <alignment horizontal="center" vertical="center" textRotation="90" wrapText="1"/>
    </xf>
    <xf numFmtId="0" fontId="28" fillId="46" borderId="0" xfId="38" applyFont="1" applyFill="1"/>
    <xf numFmtId="179" fontId="28" fillId="46" borderId="0" xfId="38" applyNumberFormat="1" applyFont="1" applyFill="1" applyAlignment="1">
      <alignment horizontal="right"/>
    </xf>
    <xf numFmtId="179" fontId="28" fillId="46" borderId="0" xfId="38" applyNumberFormat="1" applyFont="1" applyFill="1"/>
    <xf numFmtId="0" fontId="27" fillId="46" borderId="0" xfId="38" applyFont="1" applyFill="1"/>
    <xf numFmtId="179" fontId="27" fillId="46" borderId="0" xfId="38" applyNumberFormat="1" applyFont="1" applyFill="1" applyAlignment="1">
      <alignment horizontal="right"/>
    </xf>
    <xf numFmtId="179" fontId="27" fillId="46" borderId="0" xfId="38" applyNumberFormat="1" applyFont="1" applyFill="1"/>
    <xf numFmtId="1" fontId="27" fillId="46" borderId="0" xfId="38" applyNumberFormat="1" applyFont="1" applyFill="1" applyAlignment="1">
      <alignment horizontal="right"/>
    </xf>
    <xf numFmtId="179" fontId="27" fillId="46" borderId="0" xfId="38" quotePrefix="1" applyNumberFormat="1" applyFont="1" applyFill="1" applyAlignment="1">
      <alignment horizontal="right"/>
    </xf>
    <xf numFmtId="1" fontId="28" fillId="46" borderId="0" xfId="38" applyNumberFormat="1" applyFont="1" applyFill="1"/>
    <xf numFmtId="0" fontId="28" fillId="46" borderId="34" xfId="38" applyFont="1" applyFill="1" applyBorder="1"/>
    <xf numFmtId="0" fontId="27" fillId="46" borderId="34" xfId="38" applyFont="1" applyFill="1" applyBorder="1"/>
    <xf numFmtId="37" fontId="27" fillId="2" borderId="0" xfId="38" applyNumberFormat="1" applyFont="1" applyFill="1"/>
    <xf numFmtId="37" fontId="28" fillId="2" borderId="0" xfId="38" applyNumberFormat="1" applyFont="1" applyFill="1"/>
    <xf numFmtId="0" fontId="27" fillId="0" borderId="0" xfId="38" applyFont="1" applyAlignment="1">
      <alignment horizontal="center"/>
    </xf>
    <xf numFmtId="179" fontId="28" fillId="0" borderId="0" xfId="38" applyNumberFormat="1" applyFont="1" applyAlignment="1">
      <alignment horizontal="right"/>
    </xf>
    <xf numFmtId="179" fontId="27" fillId="0" borderId="0" xfId="38" applyNumberFormat="1" applyFont="1" applyAlignment="1">
      <alignment horizontal="right"/>
    </xf>
    <xf numFmtId="179" fontId="72" fillId="0" borderId="0" xfId="38" applyNumberFormat="1" applyFont="1" applyAlignment="1">
      <alignment horizontal="right"/>
    </xf>
    <xf numFmtId="179" fontId="27" fillId="0" borderId="0" xfId="38" quotePrefix="1" applyNumberFormat="1" applyFont="1" applyAlignment="1">
      <alignment horizontal="right"/>
    </xf>
    <xf numFmtId="179" fontId="28" fillId="0" borderId="0" xfId="38" applyNumberFormat="1" applyFont="1"/>
    <xf numFmtId="0" fontId="28" fillId="0" borderId="34" xfId="38" applyFont="1" applyBorder="1"/>
    <xf numFmtId="0" fontId="109" fillId="35" borderId="0" xfId="53" applyNumberFormat="1" applyFont="1" applyFill="1" applyBorder="1" applyAlignment="1" applyProtection="1">
      <protection locked="0"/>
    </xf>
    <xf numFmtId="179" fontId="28" fillId="2" borderId="0" xfId="38" applyNumberFormat="1" applyFont="1" applyFill="1"/>
    <xf numFmtId="164" fontId="27" fillId="0" borderId="0" xfId="38" applyNumberFormat="1" applyFont="1" applyAlignment="1">
      <alignment horizontal="right"/>
    </xf>
    <xf numFmtId="179" fontId="27" fillId="2" borderId="0" xfId="38" applyNumberFormat="1" applyFont="1" applyFill="1"/>
    <xf numFmtId="0" fontId="26" fillId="41" borderId="66" xfId="38" applyFont="1" applyFill="1" applyBorder="1" applyAlignment="1">
      <alignment horizontal="center" vertical="center"/>
    </xf>
    <xf numFmtId="0" fontId="81" fillId="41" borderId="113" xfId="38" applyFont="1" applyFill="1" applyBorder="1" applyAlignment="1">
      <alignment horizontal="center" vertical="center" wrapText="1"/>
    </xf>
    <xf numFmtId="0" fontId="81" fillId="41" borderId="114" xfId="38" applyFont="1" applyFill="1" applyBorder="1" applyAlignment="1">
      <alignment horizontal="center" vertical="center" wrapText="1"/>
    </xf>
    <xf numFmtId="192" fontId="27" fillId="0" borderId="0" xfId="38" applyNumberFormat="1" applyFont="1" applyAlignment="1">
      <alignment vertical="center"/>
    </xf>
    <xf numFmtId="174" fontId="27" fillId="0" borderId="0" xfId="38" applyNumberFormat="1" applyFont="1" applyAlignment="1">
      <alignment horizontal="right" vertical="center"/>
    </xf>
    <xf numFmtId="0" fontId="27" fillId="0" borderId="0" xfId="38" applyFont="1" applyAlignment="1">
      <alignment horizontal="left" vertical="center"/>
    </xf>
    <xf numFmtId="0" fontId="28" fillId="0" borderId="0" xfId="38" applyFont="1" applyAlignment="1">
      <alignment horizontal="left"/>
    </xf>
    <xf numFmtId="0" fontId="28" fillId="48" borderId="103" xfId="38" applyFont="1" applyFill="1" applyBorder="1"/>
    <xf numFmtId="179" fontId="28" fillId="48" borderId="103" xfId="38" applyNumberFormat="1" applyFont="1" applyFill="1" applyBorder="1" applyAlignment="1">
      <alignment horizontal="right"/>
    </xf>
    <xf numFmtId="174" fontId="27" fillId="0" borderId="0" xfId="38" applyNumberFormat="1" applyFont="1" applyAlignment="1">
      <alignment horizontal="right"/>
    </xf>
    <xf numFmtId="174" fontId="27" fillId="0" borderId="0" xfId="38" applyNumberFormat="1" applyFont="1"/>
    <xf numFmtId="183" fontId="27" fillId="0" borderId="0" xfId="52" applyNumberFormat="1" applyFont="1"/>
    <xf numFmtId="174" fontId="27" fillId="0" borderId="0" xfId="38" quotePrefix="1" applyNumberFormat="1" applyFont="1" applyAlignment="1">
      <alignment horizontal="right"/>
    </xf>
    <xf numFmtId="174" fontId="28" fillId="0" borderId="0" xfId="38" applyNumberFormat="1" applyFont="1"/>
    <xf numFmtId="174" fontId="28" fillId="0" borderId="0" xfId="38" applyNumberFormat="1" applyFont="1" applyAlignment="1">
      <alignment horizontal="right"/>
    </xf>
    <xf numFmtId="0" fontId="70" fillId="35" borderId="0" xfId="53" applyNumberFormat="1" applyFill="1" applyBorder="1" applyAlignment="1" applyProtection="1">
      <protection locked="0"/>
    </xf>
    <xf numFmtId="174" fontId="28" fillId="2" borderId="0" xfId="38" applyNumberFormat="1" applyFont="1" applyFill="1"/>
    <xf numFmtId="174" fontId="27" fillId="2" borderId="0" xfId="38" applyNumberFormat="1" applyFont="1" applyFill="1"/>
    <xf numFmtId="0" fontId="28" fillId="0" borderId="34" xfId="38" applyFont="1" applyBorder="1" applyAlignment="1">
      <alignment horizontal="right"/>
    </xf>
    <xf numFmtId="0" fontId="28" fillId="0" borderId="0" xfId="38" applyFont="1" applyAlignment="1">
      <alignment horizontal="right"/>
    </xf>
    <xf numFmtId="179" fontId="28" fillId="35" borderId="0" xfId="38" applyNumberFormat="1" applyFont="1" applyFill="1" applyAlignment="1">
      <alignment horizontal="right"/>
    </xf>
    <xf numFmtId="179" fontId="27" fillId="35" borderId="0" xfId="38" applyNumberFormat="1" applyFont="1" applyFill="1" applyAlignment="1">
      <alignment horizontal="right"/>
    </xf>
    <xf numFmtId="177" fontId="27" fillId="46" borderId="0" xfId="38" applyNumberFormat="1" applyFont="1" applyFill="1" applyAlignment="1">
      <alignment horizontal="right"/>
    </xf>
    <xf numFmtId="0" fontId="27" fillId="46" borderId="0" xfId="38" applyFont="1" applyFill="1" applyAlignment="1">
      <alignment horizontal="right"/>
    </xf>
    <xf numFmtId="177" fontId="27" fillId="46" borderId="0" xfId="38" applyNumberFormat="1" applyFont="1" applyFill="1"/>
    <xf numFmtId="177" fontId="28" fillId="46" borderId="0" xfId="38" applyNumberFormat="1" applyFont="1" applyFill="1"/>
    <xf numFmtId="179" fontId="28" fillId="46" borderId="0" xfId="38" quotePrefix="1" applyNumberFormat="1" applyFont="1" applyFill="1" applyAlignment="1">
      <alignment horizontal="right"/>
    </xf>
    <xf numFmtId="177" fontId="27" fillId="46" borderId="34" xfId="38" applyNumberFormat="1" applyFont="1" applyFill="1" applyBorder="1"/>
    <xf numFmtId="174" fontId="28" fillId="46" borderId="0" xfId="38" applyNumberFormat="1" applyFont="1" applyFill="1" applyAlignment="1">
      <alignment horizontal="right"/>
    </xf>
    <xf numFmtId="174" fontId="27" fillId="46" borderId="0" xfId="38" applyNumberFormat="1" applyFont="1" applyFill="1" applyAlignment="1">
      <alignment horizontal="right"/>
    </xf>
    <xf numFmtId="174" fontId="27" fillId="46" borderId="0" xfId="38" applyNumberFormat="1" applyFont="1" applyFill="1"/>
    <xf numFmtId="188" fontId="27" fillId="0" borderId="0" xfId="64" applyFont="1"/>
    <xf numFmtId="188" fontId="27" fillId="0" borderId="0" xfId="64" applyFont="1" applyAlignment="1">
      <alignment horizontal="right"/>
    </xf>
    <xf numFmtId="188" fontId="27" fillId="0" borderId="0" xfId="64" applyFont="1" applyAlignment="1">
      <alignment horizontal="left"/>
    </xf>
    <xf numFmtId="179" fontId="27" fillId="0" borderId="0" xfId="64" applyNumberFormat="1" applyFont="1"/>
    <xf numFmtId="188" fontId="26" fillId="41" borderId="22" xfId="64" applyFont="1" applyFill="1" applyBorder="1" applyAlignment="1">
      <alignment horizontal="center" vertical="center"/>
    </xf>
    <xf numFmtId="188" fontId="26" fillId="41" borderId="25" xfId="64" applyFont="1" applyFill="1" applyBorder="1" applyAlignment="1">
      <alignment horizontal="center" vertical="center"/>
    </xf>
    <xf numFmtId="1" fontId="27" fillId="0" borderId="0" xfId="64" applyNumberFormat="1" applyFont="1"/>
    <xf numFmtId="188" fontId="26" fillId="41" borderId="33" xfId="64" applyFont="1" applyFill="1" applyBorder="1" applyAlignment="1">
      <alignment horizontal="center" vertical="center"/>
    </xf>
    <xf numFmtId="188" fontId="26" fillId="41" borderId="86" xfId="64" applyFont="1" applyFill="1" applyBorder="1" applyAlignment="1">
      <alignment horizontal="center" vertical="center"/>
    </xf>
    <xf numFmtId="188" fontId="28" fillId="0" borderId="0" xfId="64" applyFont="1"/>
    <xf numFmtId="192" fontId="28" fillId="0" borderId="0" xfId="64" applyNumberFormat="1" applyFont="1" applyAlignment="1">
      <alignment horizontal="right"/>
    </xf>
    <xf numFmtId="192" fontId="27" fillId="0" borderId="0" xfId="64" applyNumberFormat="1" applyFont="1" applyAlignment="1">
      <alignment horizontal="right"/>
    </xf>
    <xf numFmtId="1" fontId="27" fillId="0" borderId="0" xfId="64" applyNumberFormat="1" applyFont="1" applyAlignment="1">
      <alignment horizontal="right"/>
    </xf>
    <xf numFmtId="188" fontId="27" fillId="0" borderId="0" xfId="64" quotePrefix="1" applyFont="1" applyAlignment="1">
      <alignment horizontal="left"/>
    </xf>
    <xf numFmtId="179" fontId="27" fillId="0" borderId="0" xfId="64" applyNumberFormat="1" applyFont="1" applyAlignment="1">
      <alignment horizontal="right"/>
    </xf>
    <xf numFmtId="188" fontId="27" fillId="0" borderId="34" xfId="64" applyFont="1" applyBorder="1" applyAlignment="1">
      <alignment horizontal="left"/>
    </xf>
    <xf numFmtId="1" fontId="27" fillId="0" borderId="34" xfId="64" applyNumberFormat="1" applyFont="1" applyBorder="1" applyAlignment="1">
      <alignment horizontal="right"/>
    </xf>
    <xf numFmtId="188" fontId="27" fillId="0" borderId="34" xfId="64" applyFont="1" applyBorder="1"/>
    <xf numFmtId="1" fontId="28" fillId="0" borderId="0" xfId="64" applyNumberFormat="1" applyFont="1" applyAlignment="1">
      <alignment horizontal="right"/>
    </xf>
    <xf numFmtId="0" fontId="25" fillId="2" borderId="0" xfId="64" applyNumberFormat="1" applyFont="1" applyFill="1"/>
    <xf numFmtId="188" fontId="28" fillId="0" borderId="0" xfId="64" applyFont="1" applyAlignment="1">
      <alignment horizontal="left" vertical="center"/>
    </xf>
    <xf numFmtId="192" fontId="28" fillId="0" borderId="0" xfId="64" applyNumberFormat="1" applyFont="1"/>
    <xf numFmtId="192" fontId="27" fillId="0" borderId="0" xfId="64" applyNumberFormat="1" applyFont="1"/>
    <xf numFmtId="1" fontId="27" fillId="0" borderId="34" xfId="64" applyNumberFormat="1" applyFont="1" applyBorder="1"/>
    <xf numFmtId="0" fontId="81" fillId="41" borderId="82" xfId="38" applyFont="1" applyFill="1" applyBorder="1" applyAlignment="1">
      <alignment horizontal="center" vertical="center" wrapText="1"/>
    </xf>
    <xf numFmtId="0" fontId="81" fillId="41" borderId="73" xfId="38" applyFont="1" applyFill="1" applyBorder="1" applyAlignment="1">
      <alignment horizontal="center" vertical="center" wrapText="1"/>
    </xf>
    <xf numFmtId="179" fontId="25" fillId="35" borderId="0" xfId="38" applyNumberFormat="1" applyFont="1" applyFill="1"/>
    <xf numFmtId="1" fontId="28" fillId="46" borderId="0" xfId="38" applyNumberFormat="1" applyFont="1" applyFill="1" applyAlignment="1">
      <alignment horizontal="right"/>
    </xf>
    <xf numFmtId="1" fontId="27" fillId="46" borderId="0" xfId="38" applyNumberFormat="1" applyFont="1" applyFill="1"/>
    <xf numFmtId="1" fontId="28" fillId="46" borderId="0" xfId="38" quotePrefix="1" applyNumberFormat="1" applyFont="1" applyFill="1" applyAlignment="1">
      <alignment horizontal="right"/>
    </xf>
    <xf numFmtId="37" fontId="28" fillId="2" borderId="0" xfId="38" applyNumberFormat="1" applyFont="1" applyFill="1" applyAlignment="1">
      <alignment horizontal="left"/>
    </xf>
    <xf numFmtId="0" fontId="81" fillId="41" borderId="81" xfId="38" applyFont="1" applyFill="1" applyBorder="1" applyAlignment="1">
      <alignment horizontal="center" vertical="center" wrapText="1"/>
    </xf>
    <xf numFmtId="0" fontId="81" fillId="41" borderId="23" xfId="38" applyFont="1" applyFill="1" applyBorder="1" applyAlignment="1">
      <alignment horizontal="center" vertical="center" wrapText="1"/>
    </xf>
    <xf numFmtId="179" fontId="28" fillId="35" borderId="0" xfId="38" applyNumberFormat="1" applyFont="1" applyFill="1"/>
    <xf numFmtId="0" fontId="28" fillId="46" borderId="96" xfId="38" applyFont="1" applyFill="1" applyBorder="1"/>
    <xf numFmtId="179" fontId="72" fillId="46" borderId="0" xfId="38" applyNumberFormat="1" applyFont="1" applyFill="1" applyAlignment="1">
      <alignment horizontal="right"/>
    </xf>
    <xf numFmtId="0" fontId="28" fillId="46" borderId="34" xfId="38" applyFont="1" applyFill="1" applyBorder="1" applyAlignment="1">
      <alignment horizontal="right"/>
    </xf>
    <xf numFmtId="0" fontId="28" fillId="46" borderId="0" xfId="38" applyFont="1" applyFill="1" applyAlignment="1">
      <alignment horizontal="right"/>
    </xf>
    <xf numFmtId="0" fontId="110" fillId="35" borderId="0" xfId="53" applyNumberFormat="1" applyFont="1" applyFill="1" applyBorder="1" applyAlignment="1" applyProtection="1">
      <protection locked="0"/>
    </xf>
    <xf numFmtId="0" fontId="30" fillId="2" borderId="115" xfId="38" applyFont="1" applyFill="1" applyBorder="1" applyAlignment="1">
      <alignment horizontal="left"/>
    </xf>
    <xf numFmtId="0" fontId="24" fillId="2" borderId="115" xfId="38" applyFont="1" applyFill="1" applyBorder="1" applyAlignment="1">
      <alignment horizontal="left"/>
    </xf>
    <xf numFmtId="0" fontId="81" fillId="35" borderId="100" xfId="38" applyFont="1" applyFill="1" applyBorder="1" applyAlignment="1">
      <alignment vertical="center"/>
    </xf>
    <xf numFmtId="0" fontId="81" fillId="35" borderId="119" xfId="38" applyFont="1" applyFill="1" applyBorder="1" applyAlignment="1">
      <alignment vertical="center"/>
    </xf>
    <xf numFmtId="0" fontId="31" fillId="35" borderId="35" xfId="38" applyFont="1" applyFill="1" applyBorder="1" applyAlignment="1">
      <alignment vertical="center"/>
    </xf>
    <xf numFmtId="0" fontId="31" fillId="35" borderId="36" xfId="38" applyFont="1" applyFill="1" applyBorder="1" applyAlignment="1">
      <alignment vertical="center"/>
    </xf>
    <xf numFmtId="0" fontId="31" fillId="35" borderId="74" xfId="38" applyFont="1" applyFill="1" applyBorder="1" applyAlignment="1">
      <alignment vertical="center"/>
    </xf>
    <xf numFmtId="0" fontId="81" fillId="35" borderId="95" xfId="38" applyFont="1" applyFill="1" applyBorder="1" applyAlignment="1">
      <alignment vertical="center"/>
    </xf>
    <xf numFmtId="0" fontId="27" fillId="2" borderId="115" xfId="38" applyFont="1" applyFill="1" applyBorder="1" applyAlignment="1">
      <alignment horizontal="left"/>
    </xf>
    <xf numFmtId="0" fontId="27" fillId="2" borderId="115" xfId="38" applyFont="1" applyFill="1" applyBorder="1"/>
    <xf numFmtId="1" fontId="27" fillId="2" borderId="115" xfId="38" applyNumberFormat="1" applyFont="1" applyFill="1" applyBorder="1" applyAlignment="1">
      <alignment horizontal="right"/>
    </xf>
    <xf numFmtId="0" fontId="81" fillId="35" borderId="101" xfId="38" applyFont="1" applyFill="1" applyBorder="1" applyAlignment="1">
      <alignment vertical="center"/>
    </xf>
    <xf numFmtId="0" fontId="81" fillId="35" borderId="120" xfId="38" applyFont="1" applyFill="1" applyBorder="1" applyAlignment="1">
      <alignment vertical="center"/>
    </xf>
    <xf numFmtId="0" fontId="31" fillId="35" borderId="40" xfId="38" applyFont="1" applyFill="1" applyBorder="1" applyAlignment="1">
      <alignment vertical="center"/>
    </xf>
    <xf numFmtId="0" fontId="31" fillId="35" borderId="41" xfId="38" applyFont="1" applyFill="1" applyBorder="1" applyAlignment="1">
      <alignment vertical="center"/>
    </xf>
    <xf numFmtId="0" fontId="31" fillId="35" borderId="83" xfId="38" applyFont="1" applyFill="1" applyBorder="1" applyAlignment="1">
      <alignment vertical="center"/>
    </xf>
    <xf numFmtId="0" fontId="81" fillId="35" borderId="71" xfId="38" applyFont="1" applyFill="1" applyBorder="1" applyAlignment="1">
      <alignment vertical="center"/>
    </xf>
    <xf numFmtId="0" fontId="31" fillId="41" borderId="54" xfId="38" applyFont="1" applyFill="1" applyBorder="1" applyAlignment="1">
      <alignment horizontal="center" vertical="center"/>
    </xf>
    <xf numFmtId="0" fontId="31" fillId="41" borderId="54" xfId="38" applyFont="1" applyFill="1" applyBorder="1" applyAlignment="1">
      <alignment horizontal="center" vertical="center" wrapText="1"/>
    </xf>
    <xf numFmtId="0" fontId="31" fillId="41" borderId="40" xfId="38" applyFont="1" applyFill="1" applyBorder="1" applyAlignment="1">
      <alignment horizontal="center" vertical="center" wrapText="1"/>
    </xf>
    <xf numFmtId="0" fontId="81" fillId="35" borderId="92" xfId="38" applyFont="1" applyFill="1" applyBorder="1" applyAlignment="1">
      <alignment vertical="center"/>
    </xf>
    <xf numFmtId="0" fontId="81" fillId="35" borderId="121" xfId="38" applyFont="1" applyFill="1" applyBorder="1" applyAlignment="1">
      <alignment vertical="center"/>
    </xf>
    <xf numFmtId="0" fontId="31" fillId="35" borderId="122" xfId="38" applyFont="1" applyFill="1" applyBorder="1" applyAlignment="1">
      <alignment horizontal="center" vertical="center"/>
    </xf>
    <xf numFmtId="0" fontId="81" fillId="35" borderId="91" xfId="38" applyFont="1" applyFill="1" applyBorder="1" applyAlignment="1">
      <alignment vertical="center"/>
    </xf>
    <xf numFmtId="0" fontId="31" fillId="35" borderId="0" xfId="38" applyFont="1" applyFill="1" applyAlignment="1">
      <alignment horizontal="center" vertical="center"/>
    </xf>
    <xf numFmtId="0" fontId="31" fillId="35" borderId="0" xfId="38" applyFont="1" applyFill="1" applyAlignment="1">
      <alignment horizontal="center" vertical="center" wrapText="1"/>
    </xf>
    <xf numFmtId="1" fontId="27" fillId="35" borderId="0" xfId="38" applyNumberFormat="1" applyFont="1" applyFill="1" applyAlignment="1">
      <alignment horizontal="right"/>
    </xf>
    <xf numFmtId="1" fontId="27" fillId="35" borderId="0" xfId="38" applyNumberFormat="1" applyFont="1" applyFill="1"/>
    <xf numFmtId="183" fontId="27" fillId="2" borderId="0" xfId="52" applyNumberFormat="1" applyFont="1" applyFill="1"/>
    <xf numFmtId="0" fontId="24" fillId="2" borderId="0" xfId="38" applyFont="1" applyFill="1" applyAlignment="1">
      <alignment horizontal="left"/>
    </xf>
    <xf numFmtId="0" fontId="31" fillId="41" borderId="122" xfId="38" applyFont="1" applyFill="1" applyBorder="1" applyAlignment="1">
      <alignment horizontal="center" vertical="center"/>
    </xf>
    <xf numFmtId="0" fontId="31" fillId="41" borderId="122" xfId="38" applyFont="1" applyFill="1" applyBorder="1" applyAlignment="1">
      <alignment horizontal="center" vertical="center" wrapText="1"/>
    </xf>
    <xf numFmtId="1" fontId="27" fillId="0" borderId="0" xfId="38" applyNumberFormat="1" applyFont="1"/>
    <xf numFmtId="1" fontId="28" fillId="0" borderId="0" xfId="38" applyNumberFormat="1" applyFont="1" applyAlignment="1">
      <alignment horizontal="right"/>
    </xf>
    <xf numFmtId="1" fontId="28" fillId="0" borderId="0" xfId="38" applyNumberFormat="1" applyFont="1"/>
    <xf numFmtId="0" fontId="27" fillId="46" borderId="34" xfId="38" applyFont="1" applyFill="1" applyBorder="1" applyAlignment="1">
      <alignment horizontal="right"/>
    </xf>
    <xf numFmtId="1" fontId="28" fillId="2" borderId="0" xfId="38" applyNumberFormat="1" applyFont="1" applyFill="1"/>
    <xf numFmtId="1" fontId="27" fillId="2" borderId="0" xfId="38" applyNumberFormat="1" applyFont="1" applyFill="1"/>
    <xf numFmtId="1" fontId="27" fillId="2" borderId="0" xfId="38" quotePrefix="1" applyNumberFormat="1" applyFont="1" applyFill="1" applyAlignment="1">
      <alignment horizontal="right"/>
    </xf>
    <xf numFmtId="0" fontId="24" fillId="0" borderId="0" xfId="38" applyFont="1" applyAlignment="1">
      <alignment horizontal="left"/>
    </xf>
    <xf numFmtId="1" fontId="27" fillId="0" borderId="0" xfId="38" quotePrefix="1" applyNumberFormat="1" applyFont="1" applyAlignment="1">
      <alignment horizontal="right"/>
    </xf>
    <xf numFmtId="1" fontId="28" fillId="0" borderId="0" xfId="38" quotePrefix="1" applyNumberFormat="1" applyFont="1" applyAlignment="1">
      <alignment horizontal="right"/>
    </xf>
    <xf numFmtId="183" fontId="27" fillId="0" borderId="0" xfId="52" applyNumberFormat="1" applyFont="1" applyBorder="1" applyAlignment="1">
      <alignment horizontal="right"/>
    </xf>
    <xf numFmtId="0" fontId="28" fillId="46" borderId="0" xfId="52" applyNumberFormat="1" applyFont="1" applyFill="1"/>
    <xf numFmtId="2" fontId="27" fillId="2" borderId="0" xfId="52" applyNumberFormat="1" applyFont="1" applyFill="1"/>
    <xf numFmtId="0" fontId="26" fillId="37" borderId="16" xfId="38" applyFont="1" applyFill="1" applyBorder="1" applyAlignment="1">
      <alignment horizontal="center" vertical="center"/>
    </xf>
    <xf numFmtId="37" fontId="74" fillId="35" borderId="0" xfId="45" applyFont="1" applyFill="1" applyBorder="1" applyAlignment="1">
      <alignment horizontal="left" vertical="center"/>
    </xf>
    <xf numFmtId="37" fontId="67" fillId="35" borderId="0" xfId="0" applyFont="1" applyFill="1" applyAlignment="1">
      <alignment horizontal="left"/>
    </xf>
    <xf numFmtId="0" fontId="27" fillId="0" borderId="0" xfId="46" applyFont="1" applyAlignment="1">
      <alignment horizontal="left"/>
    </xf>
    <xf numFmtId="0" fontId="5" fillId="35" borderId="0" xfId="46" applyFont="1" applyFill="1"/>
    <xf numFmtId="0" fontId="5" fillId="46" borderId="0" xfId="46" applyFont="1" applyFill="1"/>
    <xf numFmtId="0" fontId="27" fillId="35" borderId="0" xfId="46" applyFont="1" applyFill="1" applyAlignment="1">
      <alignment horizontal="right"/>
    </xf>
    <xf numFmtId="0" fontId="97" fillId="46" borderId="0" xfId="46" applyFont="1" applyFill="1"/>
    <xf numFmtId="0" fontId="26" fillId="37" borderId="3" xfId="46" applyFont="1" applyFill="1" applyBorder="1" applyAlignment="1">
      <alignment horizontal="center" vertical="center"/>
    </xf>
    <xf numFmtId="0" fontId="26" fillId="37" borderId="1" xfId="46" applyFont="1" applyFill="1" applyBorder="1" applyAlignment="1">
      <alignment horizontal="center" vertical="center"/>
    </xf>
    <xf numFmtId="0" fontId="26" fillId="37" borderId="6" xfId="46" applyFont="1" applyFill="1" applyBorder="1" applyAlignment="1">
      <alignment horizontal="center" vertical="center"/>
    </xf>
    <xf numFmtId="0" fontId="27" fillId="46" borderId="0" xfId="46" applyFont="1" applyFill="1"/>
    <xf numFmtId="0" fontId="27" fillId="46" borderId="0" xfId="46" applyFont="1" applyFill="1" applyAlignment="1">
      <alignment horizontal="center"/>
    </xf>
    <xf numFmtId="0" fontId="28" fillId="46" borderId="0" xfId="46" applyFont="1" applyFill="1"/>
    <xf numFmtId="194" fontId="29" fillId="35" borderId="0" xfId="46" applyNumberFormat="1" applyFont="1" applyFill="1" applyAlignment="1">
      <alignment horizontal="right"/>
    </xf>
    <xf numFmtId="179" fontId="97" fillId="46" borderId="0" xfId="46" applyNumberFormat="1" applyFont="1" applyFill="1"/>
    <xf numFmtId="194" fontId="28" fillId="35" borderId="0" xfId="46" applyNumberFormat="1" applyFont="1" applyFill="1" applyAlignment="1">
      <alignment horizontal="right"/>
    </xf>
    <xf numFmtId="0" fontId="25" fillId="35" borderId="0" xfId="46" applyFont="1" applyFill="1" applyAlignment="1">
      <alignment horizontal="right"/>
    </xf>
    <xf numFmtId="194" fontId="99" fillId="46" borderId="0" xfId="46" applyNumberFormat="1" applyFont="1" applyFill="1"/>
    <xf numFmtId="194" fontId="27" fillId="35" borderId="0" xfId="46" applyNumberFormat="1" applyFont="1" applyFill="1" applyAlignment="1">
      <alignment horizontal="right"/>
    </xf>
    <xf numFmtId="0" fontId="27" fillId="46" borderId="0" xfId="46" applyFont="1" applyFill="1" applyAlignment="1">
      <alignment horizontal="left"/>
    </xf>
    <xf numFmtId="1" fontId="28" fillId="35" borderId="0" xfId="46" applyNumberFormat="1" applyFont="1" applyFill="1" applyAlignment="1">
      <alignment horizontal="right"/>
    </xf>
    <xf numFmtId="0" fontId="97" fillId="46" borderId="0" xfId="46" applyFont="1" applyFill="1" applyAlignment="1">
      <alignment horizontal="right"/>
    </xf>
    <xf numFmtId="0" fontId="5" fillId="0" borderId="0" xfId="46" applyFont="1"/>
    <xf numFmtId="194" fontId="34" fillId="35" borderId="0" xfId="46" applyNumberFormat="1" applyFont="1" applyFill="1" applyAlignment="1">
      <alignment horizontal="right"/>
    </xf>
    <xf numFmtId="0" fontId="34" fillId="35" borderId="0" xfId="46" applyFont="1" applyFill="1" applyAlignment="1">
      <alignment horizontal="right"/>
    </xf>
    <xf numFmtId="1" fontId="32" fillId="35" borderId="0" xfId="46" applyNumberFormat="1" applyFont="1" applyFill="1" applyAlignment="1">
      <alignment horizontal="right"/>
    </xf>
    <xf numFmtId="0" fontId="32" fillId="35" borderId="0" xfId="46" applyFont="1" applyFill="1" applyAlignment="1">
      <alignment horizontal="right"/>
    </xf>
    <xf numFmtId="194" fontId="32" fillId="35" borderId="0" xfId="46" applyNumberFormat="1" applyFont="1" applyFill="1" applyAlignment="1">
      <alignment horizontal="right"/>
    </xf>
    <xf numFmtId="194" fontId="99" fillId="46" borderId="0" xfId="46" applyNumberFormat="1" applyFont="1" applyFill="1" applyAlignment="1">
      <alignment horizontal="right"/>
    </xf>
    <xf numFmtId="0" fontId="6" fillId="46" borderId="0" xfId="46" applyFont="1" applyFill="1"/>
    <xf numFmtId="195" fontId="112" fillId="35" borderId="0" xfId="46" applyNumberFormat="1" applyFont="1" applyFill="1" applyAlignment="1">
      <alignment horizontal="right"/>
    </xf>
    <xf numFmtId="194" fontId="97" fillId="46" borderId="0" xfId="46" applyNumberFormat="1" applyFont="1" applyFill="1" applyAlignment="1">
      <alignment horizontal="right"/>
    </xf>
    <xf numFmtId="1" fontId="99" fillId="46" borderId="0" xfId="46" applyNumberFormat="1" applyFont="1" applyFill="1"/>
    <xf numFmtId="0" fontId="27" fillId="0" borderId="17" xfId="46" applyFont="1" applyBorder="1"/>
    <xf numFmtId="0" fontId="27" fillId="0" borderId="17" xfId="46" applyFont="1" applyBorder="1" applyAlignment="1">
      <alignment horizontal="right"/>
    </xf>
    <xf numFmtId="0" fontId="27" fillId="46" borderId="0" xfId="46" applyFont="1" applyFill="1" applyAlignment="1">
      <alignment horizontal="right"/>
    </xf>
    <xf numFmtId="0" fontId="27" fillId="46" borderId="0" xfId="46" applyFont="1" applyFill="1" applyAlignment="1">
      <alignment horizontal="left" vertical="center" wrapText="1"/>
    </xf>
    <xf numFmtId="0" fontId="97" fillId="46" borderId="0" xfId="46" applyFont="1" applyFill="1" applyAlignment="1">
      <alignment wrapText="1"/>
    </xf>
    <xf numFmtId="0" fontId="5" fillId="35" borderId="0" xfId="38" applyFont="1" applyFill="1"/>
    <xf numFmtId="0" fontId="5" fillId="0" borderId="0" xfId="38" applyFont="1"/>
    <xf numFmtId="0" fontId="26" fillId="37" borderId="1" xfId="38" applyFont="1" applyFill="1" applyBorder="1" applyAlignment="1">
      <alignment horizontal="center"/>
    </xf>
    <xf numFmtId="0" fontId="64" fillId="35" borderId="0" xfId="65" applyFont="1" applyFill="1" applyBorder="1" applyAlignment="1">
      <alignment horizontal="right" vertical="center"/>
    </xf>
    <xf numFmtId="0" fontId="114" fillId="35" borderId="0" xfId="38" applyFont="1" applyFill="1"/>
    <xf numFmtId="196" fontId="116" fillId="35" borderId="0" xfId="66" applyNumberFormat="1" applyFont="1" applyFill="1" applyBorder="1" applyAlignment="1">
      <alignment horizontal="right" vertical="center"/>
    </xf>
    <xf numFmtId="0" fontId="74" fillId="35" borderId="0" xfId="38" applyFont="1" applyFill="1"/>
    <xf numFmtId="0" fontId="114" fillId="0" borderId="0" xfId="38" applyFont="1"/>
    <xf numFmtId="0" fontId="26" fillId="37" borderId="6" xfId="38" applyFont="1" applyFill="1" applyBorder="1"/>
    <xf numFmtId="179" fontId="26" fillId="37" borderId="66" xfId="38" applyNumberFormat="1" applyFont="1" applyFill="1" applyBorder="1" applyAlignment="1">
      <alignment horizontal="center" vertical="center"/>
    </xf>
    <xf numFmtId="0" fontId="6" fillId="35" borderId="0" xfId="38" applyFont="1" applyFill="1"/>
    <xf numFmtId="0" fontId="26" fillId="35" borderId="0" xfId="38" applyFont="1" applyFill="1"/>
    <xf numFmtId="0" fontId="26" fillId="35" borderId="78" xfId="38" applyFont="1" applyFill="1" applyBorder="1" applyAlignment="1">
      <alignment horizontal="center" vertical="center"/>
    </xf>
    <xf numFmtId="0" fontId="26" fillId="35" borderId="0" xfId="38" applyFont="1" applyFill="1" applyAlignment="1">
      <alignment horizontal="center" vertical="center"/>
    </xf>
    <xf numFmtId="179" fontId="26" fillId="35" borderId="0" xfId="38" applyNumberFormat="1" applyFont="1" applyFill="1" applyAlignment="1">
      <alignment horizontal="center" vertical="center"/>
    </xf>
    <xf numFmtId="0" fontId="25" fillId="35" borderId="78" xfId="38" applyFont="1" applyFill="1" applyBorder="1" applyAlignment="1">
      <alignment horizontal="right" vertical="center"/>
    </xf>
    <xf numFmtId="174" fontId="27" fillId="35" borderId="0" xfId="38" applyNumberFormat="1" applyFont="1" applyFill="1" applyAlignment="1">
      <alignment horizontal="right"/>
    </xf>
    <xf numFmtId="174" fontId="25" fillId="35" borderId="0" xfId="38" applyNumberFormat="1" applyFont="1" applyFill="1" applyAlignment="1">
      <alignment horizontal="right"/>
    </xf>
    <xf numFmtId="174" fontId="27" fillId="35" borderId="0" xfId="38" applyNumberFormat="1" applyFont="1" applyFill="1" applyAlignment="1">
      <alignment horizontal="right" vertical="center"/>
    </xf>
    <xf numFmtId="164" fontId="25" fillId="35" borderId="0" xfId="38" applyNumberFormat="1" applyFont="1" applyFill="1"/>
    <xf numFmtId="2" fontId="42" fillId="35" borderId="0" xfId="52" applyNumberFormat="1" applyFont="1" applyFill="1" applyBorder="1"/>
    <xf numFmtId="164" fontId="5" fillId="35" borderId="0" xfId="38" applyNumberFormat="1" applyFont="1" applyFill="1"/>
    <xf numFmtId="0" fontId="5" fillId="35" borderId="0" xfId="38" applyFont="1" applyFill="1" applyAlignment="1">
      <alignment horizontal="left"/>
    </xf>
    <xf numFmtId="183" fontId="27" fillId="35" borderId="0" xfId="52" applyNumberFormat="1" applyFont="1" applyFill="1" applyBorder="1" applyAlignment="1">
      <alignment vertical="center"/>
    </xf>
    <xf numFmtId="0" fontId="27" fillId="35" borderId="0" xfId="38" applyFont="1" applyFill="1" applyAlignment="1">
      <alignment horizontal="center"/>
    </xf>
    <xf numFmtId="0" fontId="28" fillId="35" borderId="57" xfId="38" applyFont="1" applyFill="1" applyBorder="1"/>
    <xf numFmtId="174" fontId="28" fillId="35" borderId="57" xfId="38" applyNumberFormat="1" applyFont="1" applyFill="1" applyBorder="1" applyAlignment="1">
      <alignment horizontal="right"/>
    </xf>
    <xf numFmtId="164" fontId="29" fillId="35" borderId="57" xfId="38" applyNumberFormat="1" applyFont="1" applyFill="1" applyBorder="1"/>
    <xf numFmtId="174" fontId="5" fillId="35" borderId="0" xfId="38" applyNumberFormat="1" applyFont="1" applyFill="1"/>
    <xf numFmtId="164" fontId="117" fillId="35" borderId="0" xfId="38" applyNumberFormat="1" applyFont="1" applyFill="1"/>
    <xf numFmtId="164" fontId="6" fillId="35" borderId="0" xfId="38" applyNumberFormat="1" applyFont="1" applyFill="1"/>
    <xf numFmtId="174" fontId="27" fillId="35" borderId="0" xfId="38" applyNumberFormat="1" applyFont="1" applyFill="1"/>
    <xf numFmtId="0" fontId="117" fillId="35" borderId="0" xfId="38" applyFont="1" applyFill="1"/>
    <xf numFmtId="174" fontId="28" fillId="35" borderId="0" xfId="38" applyNumberFormat="1" applyFont="1" applyFill="1" applyAlignment="1">
      <alignment horizontal="right"/>
    </xf>
    <xf numFmtId="164" fontId="29" fillId="35" borderId="0" xfId="38" applyNumberFormat="1" applyFont="1" applyFill="1"/>
    <xf numFmtId="164" fontId="4" fillId="35" borderId="0" xfId="38" applyNumberFormat="1" applyFill="1" applyAlignment="1">
      <alignment horizontal="left"/>
    </xf>
    <xf numFmtId="174" fontId="25" fillId="35" borderId="0" xfId="38" applyNumberFormat="1" applyFont="1" applyFill="1"/>
    <xf numFmtId="164" fontId="117" fillId="35" borderId="0" xfId="38" applyNumberFormat="1" applyFont="1" applyFill="1" applyAlignment="1">
      <alignment horizontal="left"/>
    </xf>
    <xf numFmtId="183" fontId="5" fillId="35" borderId="0" xfId="52" applyNumberFormat="1" applyFont="1" applyFill="1" applyBorder="1"/>
    <xf numFmtId="183" fontId="4" fillId="35" borderId="0" xfId="52" applyNumberFormat="1" applyFont="1" applyFill="1" applyBorder="1" applyAlignment="1">
      <alignment horizontal="left"/>
    </xf>
    <xf numFmtId="0" fontId="5" fillId="35" borderId="17" xfId="38" applyFont="1" applyFill="1" applyBorder="1"/>
    <xf numFmtId="0" fontId="27" fillId="35" borderId="17" xfId="38" applyFont="1" applyFill="1" applyBorder="1" applyAlignment="1">
      <alignment horizontal="right"/>
    </xf>
    <xf numFmtId="179" fontId="27" fillId="35" borderId="17" xfId="38" applyNumberFormat="1" applyFont="1" applyFill="1" applyBorder="1" applyAlignment="1">
      <alignment horizontal="right"/>
    </xf>
    <xf numFmtId="0" fontId="42" fillId="35" borderId="0" xfId="46" applyFont="1" applyFill="1" applyAlignment="1">
      <alignment vertical="center" wrapText="1"/>
    </xf>
    <xf numFmtId="0" fontId="27" fillId="35" borderId="0" xfId="68" applyFont="1" applyFill="1" applyAlignment="1" applyProtection="1">
      <alignment vertical="top" wrapText="1"/>
      <protection locked="0"/>
    </xf>
    <xf numFmtId="0" fontId="47" fillId="35" borderId="0" xfId="69" applyFont="1" applyFill="1" applyBorder="1" applyAlignment="1" applyProtection="1">
      <protection locked="0"/>
    </xf>
    <xf numFmtId="197" fontId="27" fillId="35" borderId="0" xfId="57" applyNumberFormat="1" applyFont="1" applyFill="1" applyProtection="1">
      <protection locked="0"/>
    </xf>
    <xf numFmtId="0" fontId="76" fillId="35" borderId="0" xfId="69" applyFont="1" applyFill="1" applyBorder="1" applyAlignment="1" applyProtection="1">
      <protection locked="0"/>
    </xf>
    <xf numFmtId="0" fontId="97" fillId="35" borderId="0" xfId="38" applyFont="1" applyFill="1"/>
    <xf numFmtId="0" fontId="97" fillId="35" borderId="0" xfId="38" applyFont="1" applyFill="1" applyAlignment="1">
      <alignment horizontal="right"/>
    </xf>
    <xf numFmtId="179" fontId="97" fillId="35" borderId="0" xfId="38" applyNumberFormat="1" applyFont="1" applyFill="1" applyAlignment="1">
      <alignment horizontal="right"/>
    </xf>
    <xf numFmtId="0" fontId="26" fillId="37" borderId="6" xfId="38" applyFont="1" applyFill="1" applyBorder="1" applyAlignment="1">
      <alignment horizontal="center"/>
    </xf>
    <xf numFmtId="179" fontId="26" fillId="37" borderId="2" xfId="38" applyNumberFormat="1" applyFont="1" applyFill="1" applyBorder="1" applyAlignment="1">
      <alignment horizontal="center" vertical="center"/>
    </xf>
    <xf numFmtId="180" fontId="28" fillId="35" borderId="0" xfId="38" applyNumberFormat="1" applyFont="1" applyFill="1" applyAlignment="1">
      <alignment horizontal="right"/>
    </xf>
    <xf numFmtId="180" fontId="28" fillId="46" borderId="0" xfId="38" applyNumberFormat="1" applyFont="1" applyFill="1" applyAlignment="1">
      <alignment horizontal="right"/>
    </xf>
    <xf numFmtId="175" fontId="28" fillId="46" borderId="0" xfId="38" applyNumberFormat="1" applyFont="1" applyFill="1" applyAlignment="1">
      <alignment horizontal="right"/>
    </xf>
    <xf numFmtId="180" fontId="27" fillId="35" borderId="0" xfId="38" applyNumberFormat="1" applyFont="1" applyFill="1"/>
    <xf numFmtId="180" fontId="27" fillId="46" borderId="0" xfId="38" applyNumberFormat="1" applyFont="1" applyFill="1"/>
    <xf numFmtId="0" fontId="28" fillId="46" borderId="0" xfId="38" applyFont="1" applyFill="1" applyAlignment="1">
      <alignment horizontal="left" indent="1"/>
    </xf>
    <xf numFmtId="180" fontId="27" fillId="35" borderId="0" xfId="38" applyNumberFormat="1" applyFont="1" applyFill="1" applyAlignment="1">
      <alignment horizontal="right"/>
    </xf>
    <xf numFmtId="180" fontId="27" fillId="46" borderId="0" xfId="38" applyNumberFormat="1" applyFont="1" applyFill="1" applyAlignment="1">
      <alignment horizontal="right"/>
    </xf>
    <xf numFmtId="175" fontId="27" fillId="46" borderId="0" xfId="38" applyNumberFormat="1" applyFont="1" applyFill="1" applyAlignment="1">
      <alignment horizontal="right"/>
    </xf>
    <xf numFmtId="0" fontId="27" fillId="46" borderId="0" xfId="38" applyFont="1" applyFill="1" applyAlignment="1">
      <alignment horizontal="left" indent="1"/>
    </xf>
    <xf numFmtId="180" fontId="27" fillId="35" borderId="0" xfId="38" applyNumberFormat="1" applyFont="1" applyFill="1" applyAlignment="1">
      <alignment horizontal="right" vertical="center"/>
    </xf>
    <xf numFmtId="0" fontId="27" fillId="46" borderId="0" xfId="38" applyFont="1" applyFill="1" applyAlignment="1">
      <alignment horizontal="left" vertical="center" wrapText="1" indent="1"/>
    </xf>
    <xf numFmtId="180" fontId="27" fillId="46" borderId="0" xfId="38" applyNumberFormat="1" applyFont="1" applyFill="1" applyAlignment="1">
      <alignment horizontal="right" vertical="center"/>
    </xf>
    <xf numFmtId="175" fontId="27" fillId="46" borderId="0" xfId="38" applyNumberFormat="1" applyFont="1" applyFill="1" applyAlignment="1">
      <alignment horizontal="right" vertical="center"/>
    </xf>
    <xf numFmtId="174" fontId="27" fillId="46" borderId="0" xfId="38" applyNumberFormat="1" applyFont="1" applyFill="1" applyAlignment="1">
      <alignment horizontal="right" vertical="center"/>
    </xf>
    <xf numFmtId="0" fontId="27" fillId="46" borderId="0" xfId="38" applyFont="1" applyFill="1" applyAlignment="1">
      <alignment horizontal="left" indent="2"/>
    </xf>
    <xf numFmtId="180" fontId="25" fillId="35" borderId="0" xfId="38" applyNumberFormat="1" applyFont="1" applyFill="1"/>
    <xf numFmtId="0" fontId="29" fillId="35" borderId="0" xfId="38" applyFont="1" applyFill="1"/>
    <xf numFmtId="180" fontId="28" fillId="46" borderId="0" xfId="38" applyNumberFormat="1" applyFont="1" applyFill="1"/>
    <xf numFmtId="0" fontId="27" fillId="46" borderId="0" xfId="38" quotePrefix="1" applyFont="1" applyFill="1" applyAlignment="1">
      <alignment horizontal="left" vertical="center" wrapText="1" indent="2"/>
    </xf>
    <xf numFmtId="0" fontId="25" fillId="46" borderId="0" xfId="38" applyFont="1" applyFill="1" applyAlignment="1">
      <alignment vertical="center"/>
    </xf>
    <xf numFmtId="175" fontId="28" fillId="46" borderId="0" xfId="38" applyNumberFormat="1" applyFont="1" applyFill="1" applyAlignment="1">
      <alignment horizontal="right" vertical="center"/>
    </xf>
    <xf numFmtId="174" fontId="28" fillId="46" borderId="0" xfId="38" applyNumberFormat="1" applyFont="1" applyFill="1" applyAlignment="1">
      <alignment horizontal="right" vertical="center"/>
    </xf>
    <xf numFmtId="180" fontId="28" fillId="35" borderId="0" xfId="38" quotePrefix="1" applyNumberFormat="1" applyFont="1" applyFill="1" applyAlignment="1">
      <alignment horizontal="right"/>
    </xf>
    <xf numFmtId="175" fontId="28" fillId="46" borderId="0" xfId="38" applyNumberFormat="1" applyFont="1" applyFill="1"/>
    <xf numFmtId="180" fontId="28" fillId="46" borderId="0" xfId="38" quotePrefix="1" applyNumberFormat="1" applyFont="1" applyFill="1" applyAlignment="1">
      <alignment horizontal="right"/>
    </xf>
    <xf numFmtId="174" fontId="28" fillId="46" borderId="0" xfId="38" quotePrefix="1" applyNumberFormat="1" applyFont="1" applyFill="1" applyAlignment="1">
      <alignment horizontal="right"/>
    </xf>
    <xf numFmtId="175" fontId="28" fillId="46" borderId="0" xfId="38" quotePrefix="1" applyNumberFormat="1" applyFont="1" applyFill="1" applyAlignment="1">
      <alignment horizontal="right"/>
    </xf>
    <xf numFmtId="180" fontId="27" fillId="35" borderId="0" xfId="38" quotePrefix="1" applyNumberFormat="1" applyFont="1" applyFill="1" applyAlignment="1">
      <alignment horizontal="right"/>
    </xf>
    <xf numFmtId="180" fontId="27" fillId="46" borderId="0" xfId="38" quotePrefix="1" applyNumberFormat="1" applyFont="1" applyFill="1" applyAlignment="1">
      <alignment horizontal="right"/>
    </xf>
    <xf numFmtId="175" fontId="27" fillId="46" borderId="0" xfId="38" quotePrefix="1" applyNumberFormat="1" applyFont="1" applyFill="1" applyAlignment="1">
      <alignment horizontal="right"/>
    </xf>
    <xf numFmtId="174" fontId="27" fillId="46" borderId="0" xfId="38" quotePrefix="1" applyNumberFormat="1" applyFont="1" applyFill="1" applyAlignment="1">
      <alignment horizontal="right"/>
    </xf>
    <xf numFmtId="0" fontId="27" fillId="46" borderId="17" xfId="38" applyFont="1" applyFill="1" applyBorder="1"/>
    <xf numFmtId="0" fontId="5" fillId="46" borderId="17" xfId="38" applyFont="1" applyFill="1" applyBorder="1"/>
    <xf numFmtId="0" fontId="27" fillId="46" borderId="17" xfId="38" applyFont="1" applyFill="1" applyBorder="1" applyAlignment="1">
      <alignment horizontal="right"/>
    </xf>
    <xf numFmtId="179" fontId="27" fillId="46" borderId="17" xfId="38" applyNumberFormat="1" applyFont="1" applyFill="1" applyBorder="1" applyAlignment="1">
      <alignment horizontal="right"/>
    </xf>
    <xf numFmtId="0" fontId="5" fillId="3" borderId="0" xfId="38" applyFont="1" applyFill="1"/>
    <xf numFmtId="0" fontId="76" fillId="35" borderId="0" xfId="69" applyNumberFormat="1" applyFont="1" applyFill="1" applyBorder="1" applyAlignment="1" applyProtection="1">
      <protection locked="0"/>
    </xf>
    <xf numFmtId="0" fontId="47" fillId="35" borderId="0" xfId="69" applyNumberFormat="1" applyFont="1" applyFill="1" applyBorder="1" applyAlignment="1" applyProtection="1">
      <protection locked="0"/>
    </xf>
    <xf numFmtId="0" fontId="27" fillId="3" borderId="0" xfId="38" applyFont="1" applyFill="1"/>
    <xf numFmtId="0" fontId="27" fillId="3" borderId="0" xfId="38" applyFont="1" applyFill="1" applyAlignment="1">
      <alignment horizontal="right"/>
    </xf>
    <xf numFmtId="179" fontId="27" fillId="3" borderId="0" xfId="38" applyNumberFormat="1" applyFont="1" applyFill="1" applyAlignment="1">
      <alignment horizontal="right"/>
    </xf>
    <xf numFmtId="0" fontId="97" fillId="3" borderId="0" xfId="38" applyFont="1" applyFill="1"/>
    <xf numFmtId="0" fontId="97" fillId="3" borderId="0" xfId="38" applyFont="1" applyFill="1" applyAlignment="1">
      <alignment horizontal="right"/>
    </xf>
    <xf numFmtId="179" fontId="97" fillId="3" borderId="0" xfId="38" applyNumberFormat="1" applyFont="1" applyFill="1" applyAlignment="1">
      <alignment horizontal="right"/>
    </xf>
    <xf numFmtId="0" fontId="27" fillId="46" borderId="0" xfId="38" applyFont="1" applyFill="1" applyAlignment="1">
      <alignment horizontal="left"/>
    </xf>
    <xf numFmtId="0" fontId="25" fillId="46" borderId="0" xfId="38" applyFont="1" applyFill="1"/>
    <xf numFmtId="174" fontId="28" fillId="46" borderId="0" xfId="38" applyNumberFormat="1" applyFont="1" applyFill="1"/>
    <xf numFmtId="177" fontId="99" fillId="35" borderId="0" xfId="38" applyNumberFormat="1" applyFont="1" applyFill="1"/>
    <xf numFmtId="0" fontId="27" fillId="2" borderId="17" xfId="38" applyFont="1" applyFill="1" applyBorder="1" applyAlignment="1">
      <alignment horizontal="right"/>
    </xf>
    <xf numFmtId="179" fontId="27" fillId="2" borderId="17" xfId="38" applyNumberFormat="1" applyFont="1" applyFill="1" applyBorder="1" applyAlignment="1">
      <alignment horizontal="right"/>
    </xf>
    <xf numFmtId="174" fontId="27" fillId="2" borderId="17" xfId="38" applyNumberFormat="1" applyFont="1" applyFill="1" applyBorder="1" applyAlignment="1">
      <alignment horizontal="right"/>
    </xf>
    <xf numFmtId="0" fontId="25" fillId="35" borderId="0" xfId="46" applyFont="1" applyFill="1" applyAlignment="1">
      <alignment wrapText="1"/>
    </xf>
    <xf numFmtId="174" fontId="28" fillId="2" borderId="0" xfId="38" applyNumberFormat="1" applyFont="1" applyFill="1" applyAlignment="1">
      <alignment horizontal="right"/>
    </xf>
    <xf numFmtId="0" fontId="27" fillId="46" borderId="0" xfId="38" applyFont="1" applyFill="1" applyAlignment="1">
      <alignment horizontal="left" vertical="center" wrapText="1" indent="2"/>
    </xf>
    <xf numFmtId="174" fontId="28" fillId="35" borderId="0" xfId="38" applyNumberFormat="1" applyFont="1" applyFill="1" applyAlignment="1">
      <alignment vertical="center"/>
    </xf>
    <xf numFmtId="174" fontId="28" fillId="35" borderId="0" xfId="38" applyNumberFormat="1" applyFont="1" applyFill="1" applyAlignment="1">
      <alignment horizontal="right" vertical="center"/>
    </xf>
    <xf numFmtId="0" fontId="27" fillId="35" borderId="0" xfId="38" quotePrefix="1" applyFont="1" applyFill="1" applyAlignment="1">
      <alignment horizontal="left" vertical="center" wrapText="1" indent="2"/>
    </xf>
    <xf numFmtId="174" fontId="27" fillId="35" borderId="0" xfId="38" applyNumberFormat="1" applyFont="1" applyFill="1" applyAlignment="1">
      <alignment vertical="center"/>
    </xf>
    <xf numFmtId="174" fontId="29" fillId="46" borderId="0" xfId="38" applyNumberFormat="1" applyFont="1" applyFill="1"/>
    <xf numFmtId="164" fontId="71" fillId="35" borderId="0" xfId="38" applyNumberFormat="1" applyFont="1" applyFill="1"/>
    <xf numFmtId="174" fontId="25" fillId="46" borderId="0" xfId="38" applyNumberFormat="1" applyFont="1" applyFill="1"/>
    <xf numFmtId="0" fontId="5" fillId="35" borderId="0" xfId="46" applyFont="1" applyFill="1" applyAlignment="1">
      <alignment horizontal="centerContinuous"/>
    </xf>
    <xf numFmtId="0" fontId="6" fillId="35" borderId="0" xfId="46" applyFont="1" applyFill="1"/>
    <xf numFmtId="174" fontId="6" fillId="35" borderId="0" xfId="38" applyNumberFormat="1" applyFont="1" applyFill="1"/>
    <xf numFmtId="37" fontId="52" fillId="35" borderId="0" xfId="0" applyFont="1" applyFill="1" applyAlignment="1">
      <alignment horizontal="left" vertical="center"/>
    </xf>
    <xf numFmtId="179" fontId="25" fillId="0" borderId="0" xfId="46" applyNumberFormat="1" applyFont="1" applyAlignment="1">
      <alignment horizontal="center"/>
    </xf>
    <xf numFmtId="164" fontId="27" fillId="0" borderId="0" xfId="46" applyNumberFormat="1" applyFont="1" applyAlignment="1">
      <alignment horizontal="right"/>
    </xf>
    <xf numFmtId="0" fontId="28" fillId="0" borderId="0" xfId="46" applyFont="1" applyAlignment="1">
      <alignment horizontal="left"/>
    </xf>
    <xf numFmtId="174" fontId="28" fillId="48" borderId="103" xfId="38" applyNumberFormat="1" applyFont="1" applyFill="1" applyBorder="1"/>
    <xf numFmtId="164" fontId="28" fillId="48" borderId="103" xfId="38" applyNumberFormat="1" applyFont="1" applyFill="1" applyBorder="1"/>
    <xf numFmtId="179" fontId="28" fillId="0" borderId="0" xfId="46" applyNumberFormat="1" applyFont="1" applyAlignment="1">
      <alignment horizontal="right"/>
    </xf>
    <xf numFmtId="187" fontId="28" fillId="0" borderId="0" xfId="46" applyNumberFormat="1" applyFont="1" applyAlignment="1">
      <alignment horizontal="right"/>
    </xf>
    <xf numFmtId="164" fontId="28" fillId="0" borderId="0" xfId="46" applyNumberFormat="1" applyFont="1" applyAlignment="1">
      <alignment horizontal="right"/>
    </xf>
    <xf numFmtId="175" fontId="27" fillId="0" borderId="0" xfId="46" applyNumberFormat="1" applyFont="1" applyAlignment="1">
      <alignment horizontal="right"/>
    </xf>
    <xf numFmtId="0" fontId="27" fillId="0" borderId="0" xfId="46" quotePrefix="1" applyFont="1" applyAlignment="1">
      <alignment horizontal="left"/>
    </xf>
    <xf numFmtId="0" fontId="29" fillId="0" borderId="0" xfId="46" applyFont="1" applyAlignment="1">
      <alignment horizontal="right"/>
    </xf>
    <xf numFmtId="0" fontId="27" fillId="0" borderId="34" xfId="46" applyFont="1" applyBorder="1"/>
    <xf numFmtId="0" fontId="27" fillId="0" borderId="34" xfId="46" applyFont="1" applyBorder="1" applyAlignment="1">
      <alignment horizontal="right"/>
    </xf>
    <xf numFmtId="0" fontId="87" fillId="0" borderId="0" xfId="69" applyFont="1" applyAlignment="1" applyProtection="1"/>
    <xf numFmtId="0" fontId="25" fillId="0" borderId="0" xfId="38" applyFont="1" applyAlignment="1">
      <alignment horizontal="center"/>
    </xf>
    <xf numFmtId="164" fontId="28" fillId="0" borderId="0" xfId="38" applyNumberFormat="1" applyFont="1" applyAlignment="1">
      <alignment horizontal="right"/>
    </xf>
    <xf numFmtId="187" fontId="28" fillId="0" borderId="0" xfId="38" applyNumberFormat="1" applyFont="1" applyAlignment="1">
      <alignment horizontal="right"/>
    </xf>
    <xf numFmtId="179" fontId="27" fillId="2" borderId="0" xfId="38" applyNumberFormat="1" applyFont="1" applyFill="1" applyAlignment="1">
      <alignment horizontal="right"/>
    </xf>
    <xf numFmtId="0" fontId="27" fillId="0" borderId="0" xfId="38" quotePrefix="1" applyFont="1" applyAlignment="1">
      <alignment horizontal="left"/>
    </xf>
    <xf numFmtId="179" fontId="28" fillId="2" borderId="0" xfId="38" applyNumberFormat="1" applyFont="1" applyFill="1" applyAlignment="1">
      <alignment horizontal="right"/>
    </xf>
    <xf numFmtId="0" fontId="27" fillId="0" borderId="34" xfId="38" applyFont="1" applyBorder="1"/>
    <xf numFmtId="0" fontId="27" fillId="0" borderId="34" xfId="38" applyFont="1" applyBorder="1" applyAlignment="1">
      <alignment horizontal="right"/>
    </xf>
    <xf numFmtId="0" fontId="119" fillId="0" borderId="0" xfId="38" applyFont="1"/>
    <xf numFmtId="0" fontId="25" fillId="0" borderId="0" xfId="38" applyFont="1" applyAlignment="1">
      <alignment horizontal="left"/>
    </xf>
    <xf numFmtId="0" fontId="106" fillId="41" borderId="6" xfId="38" applyFont="1" applyFill="1" applyBorder="1" applyAlignment="1">
      <alignment horizontal="center" vertical="top"/>
    </xf>
    <xf numFmtId="198" fontId="28" fillId="0" borderId="0" xfId="38" applyNumberFormat="1" applyFont="1" applyAlignment="1">
      <alignment horizontal="right"/>
    </xf>
    <xf numFmtId="164" fontId="29" fillId="0" borderId="0" xfId="38" applyNumberFormat="1" applyFont="1"/>
    <xf numFmtId="0" fontId="29" fillId="0" borderId="0" xfId="38" applyFont="1"/>
    <xf numFmtId="174" fontId="25" fillId="0" borderId="0" xfId="38" applyNumberFormat="1" applyFont="1"/>
    <xf numFmtId="199" fontId="28" fillId="0" borderId="0" xfId="38" applyNumberFormat="1" applyFont="1" applyAlignment="1">
      <alignment horizontal="right"/>
    </xf>
    <xf numFmtId="0" fontId="25" fillId="0" borderId="128" xfId="38" applyFont="1" applyBorder="1" applyAlignment="1">
      <alignment horizontal="left" vertical="top" wrapText="1"/>
    </xf>
    <xf numFmtId="0" fontId="29" fillId="0" borderId="128" xfId="38" applyFont="1" applyBorder="1" applyAlignment="1">
      <alignment horizontal="left" vertical="top" wrapText="1"/>
    </xf>
    <xf numFmtId="0" fontId="29" fillId="0" borderId="0" xfId="38" applyFont="1" applyAlignment="1">
      <alignment horizontal="center" vertical="center"/>
    </xf>
    <xf numFmtId="174" fontId="29" fillId="0" borderId="0" xfId="38" applyNumberFormat="1" applyFont="1"/>
    <xf numFmtId="174" fontId="27" fillId="0" borderId="34" xfId="38" applyNumberFormat="1" applyFont="1" applyBorder="1" applyAlignment="1">
      <alignment horizontal="right"/>
    </xf>
    <xf numFmtId="0" fontId="28" fillId="0" borderId="0" xfId="38" quotePrefix="1" applyFont="1" applyAlignment="1">
      <alignment horizontal="left"/>
    </xf>
    <xf numFmtId="0" fontId="25" fillId="0" borderId="0" xfId="38" applyFont="1" applyAlignment="1">
      <alignment horizontal="right"/>
    </xf>
    <xf numFmtId="200" fontId="28" fillId="0" borderId="0" xfId="38" applyNumberFormat="1" applyFont="1" applyAlignment="1">
      <alignment horizontal="right"/>
    </xf>
    <xf numFmtId="164" fontId="28" fillId="0" borderId="0" xfId="38" quotePrefix="1" applyNumberFormat="1" applyFont="1" applyAlignment="1">
      <alignment horizontal="right"/>
    </xf>
    <xf numFmtId="0" fontId="25" fillId="0" borderId="0" xfId="38" applyFont="1" applyAlignment="1">
      <alignment horizontal="left" vertical="top" wrapText="1"/>
    </xf>
    <xf numFmtId="164" fontId="28" fillId="35" borderId="0" xfId="38" applyNumberFormat="1" applyFont="1" applyFill="1" applyAlignment="1">
      <alignment horizontal="right"/>
    </xf>
    <xf numFmtId="164" fontId="28" fillId="35" borderId="0" xfId="38" quotePrefix="1" applyNumberFormat="1" applyFont="1" applyFill="1" applyAlignment="1">
      <alignment horizontal="right"/>
    </xf>
    <xf numFmtId="0" fontId="29" fillId="0" borderId="0" xfId="38" applyFont="1" applyAlignment="1">
      <alignment horizontal="left" vertical="top" wrapText="1"/>
    </xf>
    <xf numFmtId="200" fontId="27" fillId="0" borderId="0" xfId="38" applyNumberFormat="1" applyFont="1"/>
    <xf numFmtId="0" fontId="25" fillId="0" borderId="0" xfId="38" quotePrefix="1" applyFont="1"/>
    <xf numFmtId="201" fontId="28" fillId="0" borderId="0" xfId="38" applyNumberFormat="1" applyFont="1" applyAlignment="1">
      <alignment horizontal="right"/>
    </xf>
    <xf numFmtId="0" fontId="28" fillId="0" borderId="0" xfId="38" applyFont="1" applyAlignment="1">
      <alignment horizontal="center"/>
    </xf>
    <xf numFmtId="0" fontId="29" fillId="35" borderId="128" xfId="38" applyFont="1" applyFill="1" applyBorder="1" applyAlignment="1">
      <alignment horizontal="left" vertical="top" wrapText="1"/>
    </xf>
    <xf numFmtId="0" fontId="29" fillId="35" borderId="0" xfId="38" applyFont="1" applyFill="1" applyAlignment="1">
      <alignment horizontal="center"/>
    </xf>
    <xf numFmtId="202" fontId="28" fillId="0" borderId="0" xfId="38" applyNumberFormat="1" applyFont="1" applyAlignment="1">
      <alignment horizontal="right"/>
    </xf>
    <xf numFmtId="164" fontId="27" fillId="35" borderId="0" xfId="38" quotePrefix="1" applyNumberFormat="1" applyFont="1" applyFill="1" applyAlignment="1">
      <alignment horizontal="right"/>
    </xf>
    <xf numFmtId="0" fontId="29" fillId="0" borderId="0" xfId="38" quotePrefix="1" applyFont="1"/>
    <xf numFmtId="0" fontId="96" fillId="0" borderId="0" xfId="38" applyFont="1" applyAlignment="1">
      <alignment horizontal="center"/>
    </xf>
    <xf numFmtId="179" fontId="96" fillId="0" borderId="0" xfId="38" applyNumberFormat="1" applyFont="1"/>
    <xf numFmtId="0" fontId="93" fillId="0" borderId="0" xfId="38" applyFont="1"/>
    <xf numFmtId="174" fontId="93" fillId="0" borderId="0" xfId="38" applyNumberFormat="1" applyFont="1" applyAlignment="1">
      <alignment horizontal="right"/>
    </xf>
    <xf numFmtId="164" fontId="93" fillId="0" borderId="0" xfId="38" applyNumberFormat="1" applyFont="1" applyAlignment="1">
      <alignment horizontal="right"/>
    </xf>
    <xf numFmtId="0" fontId="120" fillId="0" borderId="0" xfId="38" applyFont="1"/>
    <xf numFmtId="0" fontId="93" fillId="0" borderId="0" xfId="38" applyFont="1" applyAlignment="1">
      <alignment horizontal="left"/>
    </xf>
    <xf numFmtId="164" fontId="93" fillId="0" borderId="0" xfId="38" quotePrefix="1" applyNumberFormat="1" applyFont="1" applyAlignment="1">
      <alignment horizontal="right"/>
    </xf>
    <xf numFmtId="0" fontId="120" fillId="0" borderId="0" xfId="38" applyFont="1" applyAlignment="1">
      <alignment horizontal="center"/>
    </xf>
    <xf numFmtId="0" fontId="58" fillId="0" borderId="128" xfId="38" applyFont="1" applyBorder="1" applyAlignment="1">
      <alignment horizontal="left" vertical="top" wrapText="1"/>
    </xf>
    <xf numFmtId="174" fontId="121" fillId="35" borderId="0" xfId="38" applyNumberFormat="1" applyFont="1" applyFill="1" applyAlignment="1">
      <alignment horizontal="right"/>
    </xf>
    <xf numFmtId="164" fontId="121" fillId="0" borderId="0" xfId="38" applyNumberFormat="1" applyFont="1" applyAlignment="1">
      <alignment horizontal="right"/>
    </xf>
    <xf numFmtId="0" fontId="58" fillId="0" borderId="0" xfId="38" applyFont="1"/>
    <xf numFmtId="174" fontId="121" fillId="0" borderId="0" xfId="38" applyNumberFormat="1" applyFont="1" applyAlignment="1">
      <alignment horizontal="right"/>
    </xf>
    <xf numFmtId="0" fontId="120" fillId="0" borderId="128" xfId="38" applyFont="1" applyBorder="1" applyAlignment="1">
      <alignment horizontal="left" vertical="top" wrapText="1"/>
    </xf>
    <xf numFmtId="174" fontId="93" fillId="35" borderId="0" xfId="38" applyNumberFormat="1" applyFont="1" applyFill="1" applyAlignment="1">
      <alignment horizontal="right"/>
    </xf>
    <xf numFmtId="164" fontId="121" fillId="0" borderId="0" xfId="38" quotePrefix="1" applyNumberFormat="1" applyFont="1" applyAlignment="1">
      <alignment horizontal="right"/>
    </xf>
    <xf numFmtId="0" fontId="120" fillId="35" borderId="128" xfId="38" applyFont="1" applyFill="1" applyBorder="1" applyAlignment="1">
      <alignment horizontal="left" vertical="top" wrapText="1"/>
    </xf>
    <xf numFmtId="164" fontId="93" fillId="35" borderId="0" xfId="38" applyNumberFormat="1" applyFont="1" applyFill="1" applyAlignment="1">
      <alignment horizontal="right"/>
    </xf>
    <xf numFmtId="0" fontId="120" fillId="35" borderId="0" xfId="38" applyFont="1" applyFill="1" applyAlignment="1">
      <alignment horizontal="center"/>
    </xf>
    <xf numFmtId="164" fontId="93" fillId="35" borderId="0" xfId="38" quotePrefix="1" applyNumberFormat="1" applyFont="1" applyFill="1" applyAlignment="1">
      <alignment horizontal="right"/>
    </xf>
    <xf numFmtId="0" fontId="120" fillId="35" borderId="0" xfId="38" applyFont="1" applyFill="1"/>
    <xf numFmtId="0" fontId="58" fillId="35" borderId="0" xfId="38" applyFont="1" applyFill="1" applyAlignment="1">
      <alignment horizontal="left" vertical="top" wrapText="1"/>
    </xf>
    <xf numFmtId="164" fontId="121" fillId="35" borderId="0" xfId="38" applyNumberFormat="1" applyFont="1" applyFill="1" applyAlignment="1">
      <alignment horizontal="right"/>
    </xf>
    <xf numFmtId="0" fontId="58" fillId="35" borderId="0" xfId="38" applyFont="1" applyFill="1"/>
    <xf numFmtId="0" fontId="93" fillId="35" borderId="0" xfId="38" applyFont="1" applyFill="1"/>
    <xf numFmtId="0" fontId="93" fillId="35" borderId="0" xfId="38" applyFont="1" applyFill="1" applyAlignment="1">
      <alignment horizontal="left"/>
    </xf>
    <xf numFmtId="174" fontId="120" fillId="35" borderId="0" xfId="38" applyNumberFormat="1" applyFont="1" applyFill="1"/>
    <xf numFmtId="0" fontId="58" fillId="35" borderId="128" xfId="38" applyFont="1" applyFill="1" applyBorder="1" applyAlignment="1">
      <alignment horizontal="left" vertical="top" wrapText="1"/>
    </xf>
    <xf numFmtId="164" fontId="121" fillId="35" borderId="0" xfId="38" quotePrefix="1" applyNumberFormat="1" applyFont="1" applyFill="1" applyAlignment="1">
      <alignment horizontal="right"/>
    </xf>
    <xf numFmtId="0" fontId="96" fillId="0" borderId="34" xfId="38" applyFont="1" applyBorder="1"/>
    <xf numFmtId="174" fontId="96" fillId="35" borderId="34" xfId="38" applyNumberFormat="1" applyFont="1" applyFill="1" applyBorder="1" applyAlignment="1">
      <alignment horizontal="right"/>
    </xf>
    <xf numFmtId="0" fontId="67" fillId="2" borderId="0" xfId="38" applyFont="1" applyFill="1"/>
    <xf numFmtId="0" fontId="67" fillId="0" borderId="0" xfId="38" applyFont="1"/>
    <xf numFmtId="174" fontId="67" fillId="0" borderId="0" xfId="38" applyNumberFormat="1" applyFont="1"/>
    <xf numFmtId="0" fontId="96" fillId="0" borderId="0" xfId="38" applyFont="1" applyAlignment="1">
      <alignment horizontal="right"/>
    </xf>
    <xf numFmtId="0" fontId="96" fillId="0" borderId="0" xfId="38" applyFont="1" applyAlignment="1">
      <alignment horizontal="left"/>
    </xf>
    <xf numFmtId="174" fontId="120" fillId="0" borderId="0" xfId="38" applyNumberFormat="1" applyFont="1"/>
    <xf numFmtId="0" fontId="28" fillId="35" borderId="0" xfId="38" applyFont="1" applyFill="1" applyAlignment="1">
      <alignment horizontal="center"/>
    </xf>
    <xf numFmtId="164" fontId="96" fillId="0" borderId="0" xfId="38" applyNumberFormat="1" applyFont="1"/>
    <xf numFmtId="174" fontId="125" fillId="0" borderId="0" xfId="38" applyNumberFormat="1" applyFont="1" applyAlignment="1">
      <alignment horizontal="right"/>
    </xf>
    <xf numFmtId="0" fontId="125" fillId="0" borderId="0" xfId="38" applyFont="1"/>
    <xf numFmtId="0" fontId="64" fillId="0" borderId="0" xfId="38" applyFont="1"/>
    <xf numFmtId="0" fontId="125" fillId="0" borderId="0" xfId="38" applyFont="1" applyAlignment="1">
      <alignment horizontal="left"/>
    </xf>
    <xf numFmtId="0" fontId="67" fillId="0" borderId="128" xfId="38" applyFont="1" applyBorder="1" applyAlignment="1">
      <alignment horizontal="left" vertical="top" wrapText="1"/>
    </xf>
    <xf numFmtId="0" fontId="64" fillId="0" borderId="128" xfId="38" applyFont="1" applyBorder="1" applyAlignment="1">
      <alignment horizontal="left" vertical="top" wrapText="1"/>
    </xf>
    <xf numFmtId="0" fontId="125" fillId="35" borderId="0" xfId="38" applyFont="1" applyFill="1" applyAlignment="1">
      <alignment horizontal="left"/>
    </xf>
    <xf numFmtId="174" fontId="96" fillId="0" borderId="0" xfId="38" applyNumberFormat="1" applyFont="1" applyAlignment="1">
      <alignment horizontal="right"/>
    </xf>
    <xf numFmtId="174" fontId="125" fillId="35" borderId="0" xfId="38" applyNumberFormat="1" applyFont="1" applyFill="1" applyAlignment="1">
      <alignment horizontal="right"/>
    </xf>
    <xf numFmtId="0" fontId="64" fillId="35" borderId="128" xfId="38" applyFont="1" applyFill="1" applyBorder="1" applyAlignment="1">
      <alignment horizontal="left" vertical="top" wrapText="1"/>
    </xf>
    <xf numFmtId="174" fontId="96" fillId="0" borderId="34" xfId="38" applyNumberFormat="1" applyFont="1" applyBorder="1" applyAlignment="1">
      <alignment horizontal="right"/>
    </xf>
    <xf numFmtId="164" fontId="96" fillId="0" borderId="34" xfId="38" applyNumberFormat="1" applyFont="1" applyBorder="1" applyAlignment="1">
      <alignment horizontal="right"/>
    </xf>
    <xf numFmtId="164" fontId="67" fillId="0" borderId="0" xfId="38" applyNumberFormat="1" applyFont="1"/>
    <xf numFmtId="164" fontId="96" fillId="0" borderId="0" xfId="38" applyNumberFormat="1" applyFont="1" applyAlignment="1">
      <alignment horizontal="right"/>
    </xf>
    <xf numFmtId="164" fontId="25" fillId="0" borderId="0" xfId="38" applyNumberFormat="1" applyFont="1" applyAlignment="1">
      <alignment horizontal="right"/>
    </xf>
    <xf numFmtId="164" fontId="25" fillId="0" borderId="0" xfId="38" applyNumberFormat="1" applyFont="1"/>
    <xf numFmtId="0" fontId="124" fillId="0" borderId="0" xfId="38" applyFont="1"/>
    <xf numFmtId="0" fontId="28" fillId="35" borderId="130" xfId="38" applyFont="1" applyFill="1" applyBorder="1" applyAlignment="1">
      <alignment horizontal="left"/>
    </xf>
    <xf numFmtId="183" fontId="27" fillId="35" borderId="130" xfId="52" applyNumberFormat="1" applyFont="1" applyFill="1" applyBorder="1"/>
    <xf numFmtId="180" fontId="25" fillId="0" borderId="0" xfId="38" applyNumberFormat="1" applyFont="1"/>
    <xf numFmtId="180" fontId="28" fillId="0" borderId="0" xfId="38" applyNumberFormat="1" applyFont="1" applyAlignment="1">
      <alignment horizontal="right"/>
    </xf>
    <xf numFmtId="180" fontId="27" fillId="0" borderId="0" xfId="38" applyNumberFormat="1" applyFont="1" applyAlignment="1">
      <alignment horizontal="right"/>
    </xf>
    <xf numFmtId="0" fontId="27" fillId="0" borderId="131" xfId="46" applyFont="1" applyBorder="1" applyAlignment="1">
      <alignment horizontal="right"/>
    </xf>
    <xf numFmtId="0" fontId="76" fillId="0" borderId="0" xfId="69" applyFont="1" applyAlignment="1" applyProtection="1"/>
    <xf numFmtId="0" fontId="70" fillId="0" borderId="0" xfId="69" applyAlignment="1" applyProtection="1"/>
    <xf numFmtId="0" fontId="25" fillId="0" borderId="132" xfId="38" applyFont="1" applyBorder="1" applyAlignment="1">
      <alignment horizontal="center" vertical="center"/>
    </xf>
    <xf numFmtId="0" fontId="28" fillId="35" borderId="48" xfId="38" applyFont="1" applyFill="1" applyBorder="1"/>
    <xf numFmtId="179" fontId="28" fillId="35" borderId="48" xfId="38" applyNumberFormat="1" applyFont="1" applyFill="1" applyBorder="1" applyAlignment="1">
      <alignment horizontal="right"/>
    </xf>
    <xf numFmtId="179" fontId="25" fillId="0" borderId="0" xfId="38" applyNumberFormat="1" applyFont="1"/>
    <xf numFmtId="203" fontId="25" fillId="0" borderId="0" xfId="38" applyNumberFormat="1" applyFont="1"/>
    <xf numFmtId="0" fontId="26" fillId="41" borderId="2" xfId="38" applyFont="1" applyFill="1" applyBorder="1" applyAlignment="1">
      <alignment vertical="center"/>
    </xf>
    <xf numFmtId="0" fontId="26" fillId="35" borderId="85" xfId="38" applyFont="1" applyFill="1" applyBorder="1" applyAlignment="1">
      <alignment vertical="center"/>
    </xf>
    <xf numFmtId="0" fontId="26" fillId="35" borderId="86" xfId="38" applyFont="1" applyFill="1" applyBorder="1" applyAlignment="1">
      <alignment vertical="center"/>
    </xf>
    <xf numFmtId="183" fontId="25" fillId="0" borderId="0" xfId="52" applyNumberFormat="1" applyFont="1"/>
    <xf numFmtId="1" fontId="25" fillId="0" borderId="0" xfId="38" applyNumberFormat="1" applyFont="1"/>
    <xf numFmtId="180" fontId="29" fillId="0" borderId="0" xfId="38" applyNumberFormat="1" applyFont="1"/>
    <xf numFmtId="0" fontId="35" fillId="2" borderId="0" xfId="46" applyFont="1" applyFill="1" applyAlignment="1">
      <alignment horizontal="left"/>
    </xf>
    <xf numFmtId="0" fontId="26" fillId="37" borderId="2" xfId="38" applyFont="1" applyFill="1" applyBorder="1" applyAlignment="1">
      <alignment horizontal="center" vertical="center"/>
    </xf>
    <xf numFmtId="0" fontId="30" fillId="2" borderId="0" xfId="46" applyFont="1" applyFill="1" applyAlignment="1">
      <alignment horizontal="left"/>
    </xf>
    <xf numFmtId="0" fontId="35" fillId="35" borderId="0" xfId="38" applyFont="1" applyFill="1" applyAlignment="1">
      <alignment horizontal="left"/>
    </xf>
    <xf numFmtId="191" fontId="27" fillId="0" borderId="0" xfId="38" applyNumberFormat="1" applyFont="1"/>
    <xf numFmtId="0" fontId="26" fillId="37" borderId="22" xfId="38" applyFont="1" applyFill="1" applyBorder="1" applyAlignment="1">
      <alignment horizontal="center" vertical="center"/>
    </xf>
    <xf numFmtId="191" fontId="28" fillId="0" borderId="0" xfId="38" applyNumberFormat="1" applyFont="1" applyAlignment="1">
      <alignment horizontal="right"/>
    </xf>
    <xf numFmtId="191" fontId="28" fillId="0" borderId="0" xfId="38" applyNumberFormat="1" applyFont="1"/>
    <xf numFmtId="190" fontId="27" fillId="0" borderId="0" xfId="38" applyNumberFormat="1" applyFont="1" applyAlignment="1">
      <alignment horizontal="right"/>
    </xf>
    <xf numFmtId="190" fontId="27" fillId="0" borderId="0" xfId="46" applyNumberFormat="1" applyFont="1" applyAlignment="1">
      <alignment horizontal="center"/>
    </xf>
    <xf numFmtId="191" fontId="127" fillId="0" borderId="0" xfId="38" applyNumberFormat="1" applyFont="1" applyAlignment="1">
      <alignment horizontal="right"/>
    </xf>
    <xf numFmtId="191" fontId="29" fillId="35" borderId="0" xfId="46" applyNumberFormat="1" applyFont="1" applyFill="1" applyAlignment="1">
      <alignment horizontal="right" vertical="center"/>
    </xf>
    <xf numFmtId="190" fontId="27" fillId="35" borderId="0" xfId="38" applyNumberFormat="1" applyFont="1" applyFill="1" applyAlignment="1">
      <alignment horizontal="center"/>
    </xf>
    <xf numFmtId="190" fontId="92" fillId="0" borderId="0" xfId="38" applyNumberFormat="1" applyFont="1"/>
    <xf numFmtId="0" fontId="92" fillId="0" borderId="0" xfId="38" applyFont="1"/>
    <xf numFmtId="190" fontId="40" fillId="0" borderId="0" xfId="38" applyNumberFormat="1" applyFont="1" applyAlignment="1">
      <alignment horizontal="right"/>
    </xf>
    <xf numFmtId="190" fontId="25" fillId="35" borderId="0" xfId="46" applyNumberFormat="1" applyFont="1" applyFill="1" applyAlignment="1">
      <alignment horizontal="right" vertical="center"/>
    </xf>
    <xf numFmtId="204" fontId="27" fillId="35" borderId="0" xfId="38" applyNumberFormat="1" applyFont="1" applyFill="1"/>
    <xf numFmtId="204" fontId="27" fillId="0" borderId="0" xfId="38" applyNumberFormat="1" applyFont="1"/>
    <xf numFmtId="190" fontId="28" fillId="0" borderId="0" xfId="38" applyNumberFormat="1" applyFont="1" applyAlignment="1">
      <alignment horizontal="right"/>
    </xf>
    <xf numFmtId="190" fontId="28" fillId="35" borderId="0" xfId="38" applyNumberFormat="1" applyFont="1" applyFill="1" applyAlignment="1">
      <alignment horizontal="right"/>
    </xf>
    <xf numFmtId="190" fontId="27" fillId="35" borderId="0" xfId="38" applyNumberFormat="1" applyFont="1" applyFill="1" applyAlignment="1">
      <alignment horizontal="right"/>
    </xf>
    <xf numFmtId="190" fontId="25" fillId="0" borderId="0" xfId="46" applyNumberFormat="1" applyFont="1" applyAlignment="1">
      <alignment horizontal="right" vertical="center"/>
    </xf>
    <xf numFmtId="0" fontId="29" fillId="0" borderId="0" xfId="46" applyFont="1" applyAlignment="1">
      <alignment horizontal="right" vertical="center"/>
    </xf>
    <xf numFmtId="190" fontId="29" fillId="0" borderId="0" xfId="46" applyNumberFormat="1" applyFont="1" applyAlignment="1">
      <alignment horizontal="right" vertical="center"/>
    </xf>
    <xf numFmtId="190" fontId="27" fillId="0" borderId="17" xfId="38" applyNumberFormat="1" applyFont="1" applyBorder="1"/>
    <xf numFmtId="190" fontId="27" fillId="0" borderId="17" xfId="38" applyNumberFormat="1" applyFont="1" applyBorder="1" applyAlignment="1">
      <alignment horizontal="right"/>
    </xf>
    <xf numFmtId="190" fontId="27" fillId="0" borderId="0" xfId="38" applyNumberFormat="1" applyFont="1"/>
    <xf numFmtId="0" fontId="35" fillId="2" borderId="0" xfId="38" applyFont="1" applyFill="1" applyAlignment="1">
      <alignment horizontal="left"/>
    </xf>
    <xf numFmtId="0" fontId="128" fillId="2" borderId="0" xfId="38" applyFont="1" applyFill="1" applyAlignment="1">
      <alignment horizontal="left"/>
    </xf>
    <xf numFmtId="0" fontId="5" fillId="2" borderId="0" xfId="38" applyFont="1" applyFill="1"/>
    <xf numFmtId="0" fontId="97" fillId="2" borderId="0" xfId="38" applyFont="1" applyFill="1"/>
    <xf numFmtId="0" fontId="97" fillId="2" borderId="0" xfId="38" applyFont="1" applyFill="1" applyAlignment="1">
      <alignment horizontal="right"/>
    </xf>
    <xf numFmtId="0" fontId="29" fillId="35" borderId="0" xfId="46" applyFont="1" applyFill="1" applyAlignment="1">
      <alignment horizontal="center" vertical="center"/>
    </xf>
    <xf numFmtId="1" fontId="29" fillId="35" borderId="1" xfId="38" applyNumberFormat="1" applyFont="1" applyFill="1" applyBorder="1" applyAlignment="1">
      <alignment horizontal="right" vertical="center"/>
    </xf>
    <xf numFmtId="0" fontId="29" fillId="2" borderId="0" xfId="38" applyFont="1" applyFill="1"/>
    <xf numFmtId="1" fontId="29" fillId="2" borderId="0" xfId="38" applyNumberFormat="1" applyFont="1" applyFill="1"/>
    <xf numFmtId="190" fontId="28" fillId="2" borderId="0" xfId="46" applyNumberFormat="1" applyFont="1" applyFill="1" applyAlignment="1">
      <alignment horizontal="right"/>
    </xf>
    <xf numFmtId="190" fontId="28" fillId="2" borderId="0" xfId="46" applyNumberFormat="1" applyFont="1" applyFill="1" applyAlignment="1">
      <alignment horizontal="right" vertical="center"/>
    </xf>
    <xf numFmtId="0" fontId="29" fillId="2" borderId="0" xfId="46" applyFont="1" applyFill="1" applyAlignment="1">
      <alignment horizontal="center" vertical="center"/>
    </xf>
    <xf numFmtId="0" fontId="27" fillId="2" borderId="0" xfId="38" applyFont="1" applyFill="1" applyAlignment="1">
      <alignment horizontal="center" vertical="center"/>
    </xf>
    <xf numFmtId="190" fontId="28" fillId="2" borderId="0" xfId="46" quotePrefix="1" applyNumberFormat="1" applyFont="1" applyFill="1" applyAlignment="1">
      <alignment horizontal="right"/>
    </xf>
    <xf numFmtId="1" fontId="28" fillId="2" borderId="0" xfId="46" quotePrefix="1" applyNumberFormat="1" applyFont="1" applyFill="1" applyAlignment="1">
      <alignment horizontal="right"/>
    </xf>
    <xf numFmtId="0" fontId="25" fillId="2" borderId="0" xfId="46" applyFont="1" applyFill="1" applyAlignment="1">
      <alignment horizontal="center" vertical="center"/>
    </xf>
    <xf numFmtId="1" fontId="25" fillId="35" borderId="0" xfId="46" applyNumberFormat="1" applyFont="1" applyFill="1" applyAlignment="1">
      <alignment horizontal="center" vertical="center"/>
    </xf>
    <xf numFmtId="1" fontId="25" fillId="35" borderId="1" xfId="38" applyNumberFormat="1" applyFont="1" applyFill="1" applyBorder="1" applyAlignment="1">
      <alignment horizontal="right" vertical="center"/>
    </xf>
    <xf numFmtId="0" fontId="131" fillId="35" borderId="0" xfId="38" applyFont="1" applyFill="1"/>
    <xf numFmtId="1" fontId="25" fillId="35" borderId="0" xfId="38" applyNumberFormat="1" applyFont="1" applyFill="1" applyAlignment="1">
      <alignment horizontal="center"/>
    </xf>
    <xf numFmtId="0" fontId="131" fillId="2" borderId="0" xfId="38" applyFont="1" applyFill="1"/>
    <xf numFmtId="1" fontId="29" fillId="35" borderId="0" xfId="38" applyNumberFormat="1" applyFont="1" applyFill="1"/>
    <xf numFmtId="190" fontId="28" fillId="2" borderId="0" xfId="46" applyNumberFormat="1" applyFont="1" applyFill="1" applyAlignment="1">
      <alignment horizontal="center" vertical="center"/>
    </xf>
    <xf numFmtId="1" fontId="28" fillId="2" borderId="0" xfId="46" applyNumberFormat="1" applyFont="1" applyFill="1"/>
    <xf numFmtId="190" fontId="29" fillId="2" borderId="0" xfId="46" applyNumberFormat="1" applyFont="1" applyFill="1" applyAlignment="1">
      <alignment horizontal="center" vertical="center"/>
    </xf>
    <xf numFmtId="0" fontId="29" fillId="0" borderId="0" xfId="46" applyFont="1" applyAlignment="1">
      <alignment vertical="center"/>
    </xf>
    <xf numFmtId="0" fontId="27" fillId="2" borderId="17" xfId="38" applyFont="1" applyFill="1" applyBorder="1"/>
    <xf numFmtId="0" fontId="97" fillId="2" borderId="17" xfId="38" applyFont="1" applyFill="1" applyBorder="1"/>
    <xf numFmtId="0" fontId="5" fillId="2" borderId="17" xfId="38" applyFont="1" applyFill="1" applyBorder="1"/>
    <xf numFmtId="0" fontId="28" fillId="2" borderId="0" xfId="38" quotePrefix="1" applyFont="1" applyFill="1" applyAlignment="1">
      <alignment horizontal="left"/>
    </xf>
    <xf numFmtId="0" fontId="29" fillId="2" borderId="0" xfId="38" quotePrefix="1" applyFont="1" applyFill="1" applyAlignment="1">
      <alignment horizontal="left"/>
    </xf>
    <xf numFmtId="0" fontId="5" fillId="2" borderId="0" xfId="46" applyFont="1" applyFill="1" applyAlignment="1">
      <alignment horizontal="center" vertical="center"/>
    </xf>
    <xf numFmtId="1" fontId="5" fillId="35" borderId="0" xfId="46" applyNumberFormat="1" applyFont="1" applyFill="1" applyAlignment="1">
      <alignment horizontal="center" vertical="center"/>
    </xf>
    <xf numFmtId="1" fontId="132" fillId="35" borderId="0" xfId="46" applyNumberFormat="1" applyFont="1" applyFill="1" applyAlignment="1">
      <alignment horizontal="center" vertical="center"/>
    </xf>
    <xf numFmtId="0" fontId="5" fillId="2" borderId="0" xfId="38" applyFont="1" applyFill="1" applyAlignment="1">
      <alignment horizontal="center" vertical="center"/>
    </xf>
    <xf numFmtId="190" fontId="6" fillId="2" borderId="0" xfId="46" applyNumberFormat="1" applyFont="1" applyFill="1" applyAlignment="1">
      <alignment horizontal="center" vertical="center"/>
    </xf>
    <xf numFmtId="190" fontId="6" fillId="35" borderId="0" xfId="46" quotePrefix="1" applyNumberFormat="1" applyFont="1" applyFill="1" applyAlignment="1">
      <alignment horizontal="center" vertical="center"/>
    </xf>
    <xf numFmtId="0" fontId="132" fillId="35" borderId="0" xfId="46" applyFont="1" applyFill="1" applyAlignment="1">
      <alignment horizontal="center" vertical="center"/>
    </xf>
    <xf numFmtId="0" fontId="6" fillId="2" borderId="0" xfId="46" applyFont="1" applyFill="1" applyAlignment="1">
      <alignment horizontal="center" vertical="center"/>
    </xf>
    <xf numFmtId="1" fontId="6" fillId="35" borderId="0" xfId="46" applyNumberFormat="1" applyFont="1" applyFill="1" applyAlignment="1">
      <alignment horizontal="center" vertical="center"/>
    </xf>
    <xf numFmtId="0" fontId="133" fillId="35" borderId="0" xfId="46" applyFont="1" applyFill="1" applyAlignment="1">
      <alignment horizontal="center" vertical="center"/>
    </xf>
    <xf numFmtId="0" fontId="6" fillId="2" borderId="0" xfId="38" applyFont="1" applyFill="1" applyAlignment="1">
      <alignment horizontal="center" vertical="center"/>
    </xf>
    <xf numFmtId="0" fontId="91" fillId="2" borderId="0" xfId="38" applyFont="1" applyFill="1" applyAlignment="1">
      <alignment horizontal="centerContinuous"/>
    </xf>
    <xf numFmtId="0" fontId="27" fillId="2" borderId="0" xfId="38" applyFont="1" applyFill="1" applyAlignment="1">
      <alignment horizontal="right"/>
    </xf>
    <xf numFmtId="0" fontId="26" fillId="37" borderId="66" xfId="38" applyFont="1" applyFill="1" applyBorder="1" applyAlignment="1">
      <alignment horizontal="center" vertical="center"/>
    </xf>
    <xf numFmtId="192" fontId="28" fillId="2" borderId="0" xfId="38" applyNumberFormat="1" applyFont="1" applyFill="1" applyAlignment="1">
      <alignment horizontal="right"/>
    </xf>
    <xf numFmtId="192" fontId="27" fillId="2" borderId="0" xfId="38" applyNumberFormat="1" applyFont="1" applyFill="1"/>
    <xf numFmtId="192" fontId="28" fillId="0" borderId="0" xfId="38" applyNumberFormat="1" applyFont="1" applyAlignment="1">
      <alignment horizontal="right"/>
    </xf>
    <xf numFmtId="177" fontId="27" fillId="2" borderId="0" xfId="38" applyNumberFormat="1" applyFont="1" applyFill="1"/>
    <xf numFmtId="177" fontId="84" fillId="0" borderId="0" xfId="38" applyNumberFormat="1" applyFont="1"/>
    <xf numFmtId="177" fontId="84" fillId="2" borderId="0" xfId="38" applyNumberFormat="1" applyFont="1" applyFill="1"/>
    <xf numFmtId="177" fontId="28" fillId="2" borderId="0" xfId="38" applyNumberFormat="1" applyFont="1" applyFill="1"/>
    <xf numFmtId="177" fontId="27" fillId="2" borderId="17" xfId="38" applyNumberFormat="1" applyFont="1" applyFill="1" applyBorder="1"/>
    <xf numFmtId="0" fontId="91" fillId="2" borderId="0" xfId="46" applyFont="1" applyFill="1" applyAlignment="1">
      <alignment horizontal="centerContinuous"/>
    </xf>
    <xf numFmtId="192" fontId="27" fillId="2" borderId="0" xfId="46" applyNumberFormat="1" applyFont="1" applyFill="1"/>
    <xf numFmtId="192" fontId="28" fillId="35" borderId="0" xfId="38" applyNumberFormat="1" applyFont="1" applyFill="1" applyAlignment="1">
      <alignment horizontal="right"/>
    </xf>
    <xf numFmtId="192" fontId="28" fillId="35" borderId="0" xfId="38" applyNumberFormat="1" applyFont="1" applyFill="1" applyAlignment="1">
      <alignment horizontal="left"/>
    </xf>
    <xf numFmtId="192" fontId="27" fillId="35" borderId="0" xfId="38" applyNumberFormat="1" applyFont="1" applyFill="1"/>
    <xf numFmtId="192" fontId="27" fillId="35" borderId="0" xfId="38" applyNumberFormat="1" applyFont="1" applyFill="1" applyAlignment="1">
      <alignment horizontal="left"/>
    </xf>
    <xf numFmtId="177" fontId="27" fillId="35" borderId="0" xfId="38" applyNumberFormat="1" applyFont="1" applyFill="1" applyAlignment="1">
      <alignment horizontal="left"/>
    </xf>
    <xf numFmtId="177" fontId="40" fillId="2" borderId="0" xfId="38" applyNumberFormat="1" applyFont="1" applyFill="1"/>
    <xf numFmtId="177" fontId="40" fillId="2" borderId="0" xfId="38" applyNumberFormat="1" applyFont="1" applyFill="1" applyAlignment="1">
      <alignment horizontal="left"/>
    </xf>
    <xf numFmtId="177" fontId="28" fillId="2" borderId="0" xfId="38" applyNumberFormat="1" applyFont="1" applyFill="1" applyAlignment="1">
      <alignment horizontal="left"/>
    </xf>
    <xf numFmtId="0" fontId="91" fillId="2" borderId="0" xfId="38" applyFont="1" applyFill="1" applyAlignment="1">
      <alignment horizontal="center"/>
    </xf>
    <xf numFmtId="192" fontId="28" fillId="2" borderId="0" xfId="38" applyNumberFormat="1" applyFont="1" applyFill="1" applyAlignment="1">
      <alignment horizontal="left"/>
    </xf>
    <xf numFmtId="192" fontId="27" fillId="2" borderId="0" xfId="38" applyNumberFormat="1" applyFont="1" applyFill="1" applyAlignment="1">
      <alignment horizontal="left"/>
    </xf>
    <xf numFmtId="3" fontId="27" fillId="2" borderId="0" xfId="38" applyNumberFormat="1" applyFont="1" applyFill="1"/>
    <xf numFmtId="3" fontId="27" fillId="2" borderId="0" xfId="38" applyNumberFormat="1" applyFont="1" applyFill="1" applyAlignment="1">
      <alignment horizontal="left"/>
    </xf>
    <xf numFmtId="0" fontId="28" fillId="35" borderId="0" xfId="38" quotePrefix="1" applyFont="1" applyFill="1" applyAlignment="1">
      <alignment horizontal="left"/>
    </xf>
    <xf numFmtId="180" fontId="28" fillId="2" borderId="0" xfId="38" applyNumberFormat="1" applyFont="1" applyFill="1" applyAlignment="1">
      <alignment horizontal="right"/>
    </xf>
    <xf numFmtId="180" fontId="55" fillId="35" borderId="0" xfId="46" applyNumberFormat="1" applyFill="1"/>
    <xf numFmtId="0" fontId="28" fillId="2" borderId="0" xfId="38" applyFont="1" applyFill="1" applyAlignment="1">
      <alignment horizontal="left" indent="1"/>
    </xf>
    <xf numFmtId="0" fontId="28" fillId="2" borderId="0" xfId="38" applyFont="1" applyFill="1" applyAlignment="1">
      <alignment horizontal="left" indent="2"/>
    </xf>
    <xf numFmtId="0" fontId="27" fillId="2" borderId="0" xfId="38" applyFont="1" applyFill="1" applyAlignment="1">
      <alignment horizontal="left" indent="3"/>
    </xf>
    <xf numFmtId="180" fontId="27" fillId="2" borderId="0" xfId="38" applyNumberFormat="1" applyFont="1" applyFill="1" applyAlignment="1">
      <alignment horizontal="right"/>
    </xf>
    <xf numFmtId="192" fontId="27" fillId="2" borderId="0" xfId="38" applyNumberFormat="1" applyFont="1" applyFill="1" applyAlignment="1">
      <alignment horizontal="right"/>
    </xf>
    <xf numFmtId="3" fontId="27" fillId="2" borderId="0" xfId="38" applyNumberFormat="1" applyFont="1" applyFill="1" applyAlignment="1">
      <alignment horizontal="right"/>
    </xf>
    <xf numFmtId="0" fontId="27" fillId="2" borderId="0" xfId="38" applyFont="1" applyFill="1" applyAlignment="1">
      <alignment horizontal="left" indent="2"/>
    </xf>
    <xf numFmtId="3" fontId="28" fillId="2" borderId="0" xfId="38" applyNumberFormat="1" applyFont="1" applyFill="1" applyAlignment="1">
      <alignment horizontal="right"/>
    </xf>
    <xf numFmtId="0" fontId="135" fillId="35" borderId="0" xfId="70" applyFont="1" applyFill="1"/>
    <xf numFmtId="205" fontId="27" fillId="2" borderId="0" xfId="38" applyNumberFormat="1" applyFont="1" applyFill="1"/>
    <xf numFmtId="0" fontId="27" fillId="2" borderId="0" xfId="38" applyFont="1" applyFill="1" applyAlignment="1">
      <alignment horizontal="left" indent="1"/>
    </xf>
    <xf numFmtId="0" fontId="42" fillId="35" borderId="0" xfId="46" applyFont="1" applyFill="1"/>
    <xf numFmtId="0" fontId="55" fillId="35" borderId="17" xfId="46" applyFill="1" applyBorder="1"/>
    <xf numFmtId="0" fontId="28" fillId="2" borderId="0" xfId="38" quotePrefix="1" applyFont="1" applyFill="1"/>
    <xf numFmtId="0" fontId="117" fillId="35" borderId="0" xfId="46" applyFont="1" applyFill="1"/>
    <xf numFmtId="0" fontId="42" fillId="35" borderId="0" xfId="46" applyFont="1" applyFill="1" applyAlignment="1">
      <alignment horizontal="right"/>
    </xf>
    <xf numFmtId="0" fontId="136" fillId="35" borderId="0" xfId="46" applyFont="1" applyFill="1"/>
    <xf numFmtId="0" fontId="137" fillId="35" borderId="0" xfId="46" applyFont="1" applyFill="1"/>
    <xf numFmtId="0" fontId="29" fillId="35" borderId="0" xfId="46" applyFont="1" applyFill="1" applyAlignment="1">
      <alignment horizontal="left" indent="1"/>
    </xf>
    <xf numFmtId="180" fontId="34" fillId="35" borderId="0" xfId="46" applyNumberFormat="1" applyFont="1" applyFill="1" applyAlignment="1">
      <alignment vertical="center" wrapText="1"/>
    </xf>
    <xf numFmtId="0" fontId="34" fillId="35" borderId="0" xfId="46" applyFont="1" applyFill="1" applyAlignment="1">
      <alignment vertical="center"/>
    </xf>
    <xf numFmtId="3" fontId="34" fillId="35" borderId="0" xfId="71" applyNumberFormat="1" applyFont="1" applyFill="1" applyBorder="1" applyAlignment="1">
      <alignment vertical="center"/>
    </xf>
    <xf numFmtId="0" fontId="27" fillId="35" borderId="0" xfId="46" applyFont="1" applyFill="1" applyAlignment="1">
      <alignment horizontal="left" vertical="center" indent="2"/>
    </xf>
    <xf numFmtId="180" fontId="32" fillId="35" borderId="0" xfId="46" applyNumberFormat="1" applyFont="1" applyFill="1" applyAlignment="1">
      <alignment vertical="center"/>
    </xf>
    <xf numFmtId="180" fontId="25" fillId="35" borderId="0" xfId="46" applyNumberFormat="1" applyFont="1" applyFill="1" applyAlignment="1">
      <alignment vertical="center"/>
    </xf>
    <xf numFmtId="0" fontId="4" fillId="35" borderId="34" xfId="1" applyFill="1" applyBorder="1" applyAlignment="1">
      <alignment horizontal="left" wrapText="1"/>
    </xf>
    <xf numFmtId="0" fontId="29" fillId="35" borderId="0" xfId="1" applyFont="1" applyFill="1"/>
    <xf numFmtId="0" fontId="32" fillId="35" borderId="0" xfId="46" applyFont="1" applyFill="1"/>
    <xf numFmtId="0" fontId="67" fillId="35" borderId="0" xfId="46" applyFont="1" applyFill="1"/>
    <xf numFmtId="0" fontId="25" fillId="0" borderId="0" xfId="1" applyFont="1"/>
    <xf numFmtId="174" fontId="34" fillId="35" borderId="0" xfId="46" applyNumberFormat="1" applyFont="1" applyFill="1" applyAlignment="1">
      <alignment vertical="center" wrapText="1"/>
    </xf>
    <xf numFmtId="174" fontId="34" fillId="35" borderId="0" xfId="71" applyNumberFormat="1" applyFont="1" applyFill="1" applyBorder="1" applyAlignment="1">
      <alignment vertical="center"/>
    </xf>
    <xf numFmtId="174" fontId="32" fillId="35" borderId="0" xfId="46" applyNumberFormat="1" applyFont="1" applyFill="1" applyAlignment="1">
      <alignment vertical="center"/>
    </xf>
    <xf numFmtId="0" fontId="28" fillId="35" borderId="0" xfId="38" quotePrefix="1" applyFont="1" applyFill="1"/>
    <xf numFmtId="3" fontId="55" fillId="35" borderId="0" xfId="46" applyNumberFormat="1" applyFill="1"/>
    <xf numFmtId="0" fontId="26" fillId="41" borderId="1" xfId="46" applyFont="1" applyFill="1" applyBorder="1" applyAlignment="1">
      <alignment horizontal="center" vertical="center" wrapText="1"/>
    </xf>
    <xf numFmtId="0" fontId="26" fillId="41" borderId="1" xfId="46" applyFont="1" applyFill="1" applyBorder="1" applyAlignment="1">
      <alignment horizontal="center" vertical="center"/>
    </xf>
    <xf numFmtId="0" fontId="6" fillId="0" borderId="0" xfId="46" applyFont="1" applyAlignment="1">
      <alignment horizontal="center"/>
    </xf>
    <xf numFmtId="0" fontId="6" fillId="0" borderId="0" xfId="46" applyFont="1"/>
    <xf numFmtId="0" fontId="139" fillId="0" borderId="0" xfId="46" applyFont="1" applyAlignment="1">
      <alignment horizontal="left"/>
    </xf>
    <xf numFmtId="0" fontId="6" fillId="0" borderId="0" xfId="46" applyFont="1" applyAlignment="1">
      <alignment horizontal="centerContinuous"/>
    </xf>
    <xf numFmtId="206" fontId="27" fillId="0" borderId="0" xfId="46" applyNumberFormat="1" applyFont="1" applyAlignment="1">
      <alignment horizontal="right"/>
    </xf>
    <xf numFmtId="206" fontId="27" fillId="0" borderId="0" xfId="46" applyNumberFormat="1" applyFont="1" applyAlignment="1">
      <alignment horizontal="right" vertical="center"/>
    </xf>
    <xf numFmtId="206" fontId="25" fillId="0" borderId="0" xfId="46" applyNumberFormat="1" applyFont="1"/>
    <xf numFmtId="0" fontId="25" fillId="0" borderId="0" xfId="46" quotePrefix="1" applyFont="1" applyAlignment="1">
      <alignment horizontal="left"/>
    </xf>
    <xf numFmtId="0" fontId="26" fillId="41" borderId="3" xfId="46" applyFont="1" applyFill="1" applyBorder="1" applyAlignment="1">
      <alignment horizontal="right"/>
    </xf>
    <xf numFmtId="0" fontId="26" fillId="41" borderId="66" xfId="46" applyFont="1" applyFill="1" applyBorder="1" applyAlignment="1">
      <alignment horizontal="center" vertical="center"/>
    </xf>
    <xf numFmtId="0" fontId="25" fillId="0" borderId="0" xfId="46" applyFont="1" applyAlignment="1">
      <alignment horizontal="centerContinuous"/>
    </xf>
    <xf numFmtId="0" fontId="26" fillId="41" borderId="1" xfId="46" applyFont="1" applyFill="1" applyBorder="1" applyAlignment="1">
      <alignment horizontal="right"/>
    </xf>
    <xf numFmtId="0" fontId="26" fillId="41" borderId="1" xfId="46" applyFont="1" applyFill="1" applyBorder="1"/>
    <xf numFmtId="0" fontId="26" fillId="41" borderId="3" xfId="46" applyFont="1" applyFill="1" applyBorder="1" applyAlignment="1">
      <alignment horizontal="center"/>
    </xf>
    <xf numFmtId="0" fontId="26" fillId="41" borderId="27" xfId="46" applyFont="1" applyFill="1" applyBorder="1" applyAlignment="1">
      <alignment horizontal="center"/>
    </xf>
    <xf numFmtId="0" fontId="26" fillId="41" borderId="1" xfId="46" applyFont="1" applyFill="1" applyBorder="1" applyAlignment="1">
      <alignment horizontal="center"/>
    </xf>
    <xf numFmtId="0" fontId="26" fillId="41" borderId="6" xfId="46" applyFont="1" applyFill="1" applyBorder="1" applyAlignment="1">
      <alignment horizontal="left" vertical="top"/>
    </xf>
    <xf numFmtId="0" fontId="26" fillId="41" borderId="6" xfId="46" applyFont="1" applyFill="1" applyBorder="1"/>
    <xf numFmtId="0" fontId="26" fillId="41" borderId="6" xfId="46" applyFont="1" applyFill="1" applyBorder="1" applyAlignment="1">
      <alignment horizontal="center"/>
    </xf>
    <xf numFmtId="177" fontId="29" fillId="0" borderId="0" xfId="52" applyNumberFormat="1" applyFont="1" applyFill="1" applyAlignment="1"/>
    <xf numFmtId="206" fontId="28" fillId="0" borderId="0" xfId="46" applyNumberFormat="1" applyFont="1"/>
    <xf numFmtId="177" fontId="29" fillId="0" borderId="0" xfId="52" applyNumberFormat="1" applyFont="1" applyAlignment="1"/>
    <xf numFmtId="177" fontId="25" fillId="0" borderId="0" xfId="46" applyNumberFormat="1" applyFont="1"/>
    <xf numFmtId="2" fontId="29" fillId="0" borderId="0" xfId="52" applyNumberFormat="1" applyFont="1" applyBorder="1" applyAlignment="1"/>
    <xf numFmtId="206" fontId="29" fillId="0" borderId="0" xfId="46" applyNumberFormat="1" applyFont="1"/>
    <xf numFmtId="177" fontId="25" fillId="0" borderId="0" xfId="52" applyNumberFormat="1" applyFont="1" applyFill="1" applyAlignment="1"/>
    <xf numFmtId="177" fontId="25" fillId="0" borderId="0" xfId="52" applyNumberFormat="1" applyFont="1" applyAlignment="1"/>
    <xf numFmtId="206" fontId="27" fillId="0" borderId="0" xfId="46" applyNumberFormat="1" applyFont="1"/>
    <xf numFmtId="2" fontId="25" fillId="0" borderId="0" xfId="52" applyNumberFormat="1" applyFont="1" applyBorder="1" applyAlignment="1"/>
    <xf numFmtId="0" fontId="27" fillId="0" borderId="0" xfId="46" applyFont="1" applyAlignment="1">
      <alignment horizontal="center" wrapText="1"/>
    </xf>
    <xf numFmtId="2" fontId="5" fillId="0" borderId="0" xfId="52" applyNumberFormat="1" applyFont="1" applyBorder="1" applyAlignment="1"/>
    <xf numFmtId="206" fontId="5" fillId="0" borderId="0" xfId="46" applyNumberFormat="1" applyFont="1"/>
    <xf numFmtId="0" fontId="40" fillId="0" borderId="0" xfId="46" applyFont="1"/>
    <xf numFmtId="206" fontId="127" fillId="0" borderId="0" xfId="46" applyNumberFormat="1" applyFont="1"/>
    <xf numFmtId="2" fontId="25" fillId="0" borderId="0" xfId="52" applyNumberFormat="1" applyFont="1" applyBorder="1"/>
    <xf numFmtId="0" fontId="97" fillId="0" borderId="0" xfId="46" applyFont="1"/>
    <xf numFmtId="0" fontId="26" fillId="41" borderId="1" xfId="46" applyFont="1" applyFill="1" applyBorder="1" applyAlignment="1">
      <alignment vertical="center"/>
    </xf>
    <xf numFmtId="0" fontId="26" fillId="41" borderId="27" xfId="46" applyFont="1" applyFill="1" applyBorder="1" applyAlignment="1">
      <alignment horizontal="center" vertical="center"/>
    </xf>
    <xf numFmtId="206" fontId="28" fillId="0" borderId="0" xfId="38" applyNumberFormat="1" applyFont="1"/>
    <xf numFmtId="206" fontId="27" fillId="0" borderId="0" xfId="38" applyNumberFormat="1" applyFont="1"/>
    <xf numFmtId="206" fontId="28" fillId="0" borderId="34" xfId="46" applyNumberFormat="1" applyFont="1" applyBorder="1"/>
    <xf numFmtId="0" fontId="42" fillId="0" borderId="0" xfId="46" applyFont="1"/>
    <xf numFmtId="0" fontId="44" fillId="0" borderId="0" xfId="46" applyFont="1"/>
    <xf numFmtId="0" fontId="26" fillId="41" borderId="3" xfId="46" applyFont="1" applyFill="1" applyBorder="1" applyAlignment="1">
      <alignment horizontal="right" vertical="top"/>
    </xf>
    <xf numFmtId="0" fontId="28" fillId="42" borderId="103" xfId="46" applyFont="1" applyFill="1" applyBorder="1"/>
    <xf numFmtId="206" fontId="28" fillId="42" borderId="103" xfId="46" applyNumberFormat="1" applyFont="1" applyFill="1" applyBorder="1"/>
    <xf numFmtId="2" fontId="28" fillId="42" borderId="103" xfId="52" applyNumberFormat="1" applyFont="1" applyFill="1" applyBorder="1"/>
    <xf numFmtId="10" fontId="28" fillId="0" borderId="0" xfId="52" applyNumberFormat="1" applyFont="1"/>
    <xf numFmtId="2" fontId="28" fillId="0" borderId="0" xfId="46" applyNumberFormat="1" applyFont="1"/>
    <xf numFmtId="183" fontId="28" fillId="0" borderId="0" xfId="52" applyNumberFormat="1" applyFont="1"/>
    <xf numFmtId="2" fontId="28" fillId="0" borderId="0" xfId="52" applyNumberFormat="1" applyFont="1"/>
    <xf numFmtId="9" fontId="28" fillId="0" borderId="0" xfId="52" applyFont="1"/>
    <xf numFmtId="2" fontId="27" fillId="0" borderId="0" xfId="52" applyNumberFormat="1" applyFont="1"/>
    <xf numFmtId="0" fontId="28" fillId="0" borderId="0" xfId="46" applyFont="1" applyAlignment="1">
      <alignment vertical="center"/>
    </xf>
    <xf numFmtId="206" fontId="28" fillId="0" borderId="0" xfId="46" applyNumberFormat="1" applyFont="1" applyAlignment="1">
      <alignment vertical="center"/>
    </xf>
    <xf numFmtId="2" fontId="28" fillId="0" borderId="0" xfId="52" applyNumberFormat="1" applyFont="1" applyAlignment="1">
      <alignment vertical="center"/>
    </xf>
    <xf numFmtId="2" fontId="28" fillId="0" borderId="0" xfId="46" applyNumberFormat="1" applyFont="1" applyAlignment="1">
      <alignment vertical="center"/>
    </xf>
    <xf numFmtId="183" fontId="28" fillId="0" borderId="0" xfId="52" applyNumberFormat="1" applyFont="1" applyAlignment="1">
      <alignment vertical="center"/>
    </xf>
    <xf numFmtId="9" fontId="28" fillId="0" borderId="0" xfId="52" applyFont="1" applyAlignment="1">
      <alignment vertical="center"/>
    </xf>
    <xf numFmtId="0" fontId="40" fillId="0" borderId="34" xfId="46" applyFont="1" applyBorder="1"/>
    <xf numFmtId="206" fontId="127" fillId="0" borderId="34" xfId="46" applyNumberFormat="1" applyFont="1" applyBorder="1"/>
    <xf numFmtId="10" fontId="127" fillId="0" borderId="34" xfId="52" applyNumberFormat="1" applyFont="1" applyBorder="1"/>
    <xf numFmtId="206" fontId="40" fillId="0" borderId="34" xfId="46" applyNumberFormat="1" applyFont="1" applyBorder="1"/>
    <xf numFmtId="37" fontId="127" fillId="2" borderId="0" xfId="46" applyNumberFormat="1" applyFont="1" applyFill="1"/>
    <xf numFmtId="206" fontId="28" fillId="35" borderId="0" xfId="46" applyNumberFormat="1" applyFont="1" applyFill="1"/>
    <xf numFmtId="2" fontId="28" fillId="35" borderId="0" xfId="46" applyNumberFormat="1" applyFont="1" applyFill="1"/>
    <xf numFmtId="206" fontId="27" fillId="35" borderId="0" xfId="46" applyNumberFormat="1" applyFont="1" applyFill="1"/>
    <xf numFmtId="0" fontId="26" fillId="41" borderId="2" xfId="46" applyFont="1" applyFill="1" applyBorder="1" applyAlignment="1">
      <alignment horizontal="centerContinuous" vertical="center"/>
    </xf>
    <xf numFmtId="0" fontId="26" fillId="41" borderId="16" xfId="46" applyFont="1" applyFill="1" applyBorder="1" applyAlignment="1">
      <alignment horizontal="centerContinuous"/>
    </xf>
    <xf numFmtId="0" fontId="26" fillId="41" borderId="21" xfId="46" applyFont="1" applyFill="1" applyBorder="1" applyAlignment="1">
      <alignment horizontal="centerContinuous"/>
    </xf>
    <xf numFmtId="206" fontId="28" fillId="35" borderId="0" xfId="46" quotePrefix="1" applyNumberFormat="1" applyFont="1" applyFill="1" applyAlignment="1">
      <alignment horizontal="right"/>
    </xf>
    <xf numFmtId="2" fontId="28" fillId="35" borderId="0" xfId="46" quotePrefix="1" applyNumberFormat="1" applyFont="1" applyFill="1" applyAlignment="1">
      <alignment horizontal="right"/>
    </xf>
    <xf numFmtId="2" fontId="28" fillId="35" borderId="0" xfId="52" applyNumberFormat="1" applyFont="1" applyFill="1"/>
    <xf numFmtId="2" fontId="27" fillId="35" borderId="0" xfId="52" applyNumberFormat="1" applyFont="1" applyFill="1"/>
    <xf numFmtId="206" fontId="28" fillId="35" borderId="0" xfId="46" applyNumberFormat="1" applyFont="1" applyFill="1" applyAlignment="1">
      <alignment vertical="center"/>
    </xf>
    <xf numFmtId="2" fontId="28" fillId="35" borderId="0" xfId="52" applyNumberFormat="1" applyFont="1" applyFill="1" applyAlignment="1">
      <alignment vertical="center"/>
    </xf>
    <xf numFmtId="0" fontId="55" fillId="35" borderId="0" xfId="46" applyFill="1" applyAlignment="1">
      <alignment vertical="center"/>
    </xf>
    <xf numFmtId="0" fontId="55" fillId="0" borderId="0" xfId="46" applyAlignment="1">
      <alignment vertical="center"/>
    </xf>
    <xf numFmtId="0" fontId="40" fillId="35" borderId="34" xfId="46" applyFont="1" applyFill="1" applyBorder="1"/>
    <xf numFmtId="0" fontId="40" fillId="35" borderId="0" xfId="46" applyFont="1" applyFill="1"/>
    <xf numFmtId="37" fontId="28" fillId="35" borderId="0" xfId="46" applyNumberFormat="1" applyFont="1" applyFill="1"/>
    <xf numFmtId="37" fontId="127" fillId="35" borderId="0" xfId="46" applyNumberFormat="1" applyFont="1" applyFill="1"/>
    <xf numFmtId="0" fontId="144" fillId="35" borderId="0" xfId="59" applyNumberFormat="1" applyFont="1" applyFill="1" applyBorder="1" applyAlignment="1" applyProtection="1">
      <protection locked="0"/>
    </xf>
    <xf numFmtId="0" fontId="27" fillId="0" borderId="0" xfId="46" applyFont="1" applyAlignment="1">
      <alignment horizontal="centerContinuous"/>
    </xf>
    <xf numFmtId="0" fontId="27" fillId="0" borderId="0" xfId="46" quotePrefix="1" applyFont="1" applyAlignment="1">
      <alignment horizontal="right"/>
    </xf>
    <xf numFmtId="0" fontId="26" fillId="41" borderId="3" xfId="46" quotePrefix="1" applyFont="1" applyFill="1" applyBorder="1" applyAlignment="1">
      <alignment horizontal="right" vertical="top"/>
    </xf>
    <xf numFmtId="0" fontId="26" fillId="41" borderId="1" xfId="46" quotePrefix="1" applyFont="1" applyFill="1" applyBorder="1" applyAlignment="1">
      <alignment horizontal="center"/>
    </xf>
    <xf numFmtId="0" fontId="26" fillId="41" borderId="6" xfId="46" applyFont="1" applyFill="1" applyBorder="1" applyAlignment="1">
      <alignment horizontal="left"/>
    </xf>
    <xf numFmtId="180" fontId="29" fillId="0" borderId="0" xfId="46" applyNumberFormat="1" applyFont="1"/>
    <xf numFmtId="3" fontId="29" fillId="0" borderId="0" xfId="46" applyNumberFormat="1" applyFont="1" applyAlignment="1">
      <alignment vertical="center"/>
    </xf>
    <xf numFmtId="197" fontId="29" fillId="0" borderId="0" xfId="46" applyNumberFormat="1" applyFont="1"/>
    <xf numFmtId="180" fontId="29" fillId="0" borderId="0" xfId="46" applyNumberFormat="1" applyFont="1" applyAlignment="1">
      <alignment vertical="center"/>
    </xf>
    <xf numFmtId="0" fontId="27" fillId="35" borderId="0" xfId="46" applyFont="1" applyFill="1" applyAlignment="1">
      <alignment vertical="center"/>
    </xf>
    <xf numFmtId="3" fontId="27" fillId="0" borderId="0" xfId="46" applyNumberFormat="1" applyFont="1" applyAlignment="1">
      <alignment vertical="center"/>
    </xf>
    <xf numFmtId="197" fontId="29" fillId="0" borderId="0" xfId="46" applyNumberFormat="1" applyFont="1" applyAlignment="1">
      <alignment vertical="center"/>
    </xf>
    <xf numFmtId="0" fontId="25" fillId="35" borderId="0" xfId="46" applyFont="1" applyFill="1" applyAlignment="1">
      <alignment vertical="center"/>
    </xf>
    <xf numFmtId="0" fontId="27" fillId="35" borderId="0" xfId="46" applyFont="1" applyFill="1" applyAlignment="1">
      <alignment horizontal="left" vertical="center"/>
    </xf>
    <xf numFmtId="197" fontId="25" fillId="0" borderId="0" xfId="46" applyNumberFormat="1" applyFont="1" applyAlignment="1">
      <alignment vertical="center"/>
    </xf>
    <xf numFmtId="0" fontId="27" fillId="35" borderId="34" xfId="46" applyFont="1" applyFill="1" applyBorder="1" applyAlignment="1">
      <alignment vertical="center"/>
    </xf>
    <xf numFmtId="3" fontId="29" fillId="0" borderId="34" xfId="46" applyNumberFormat="1" applyFont="1" applyBorder="1" applyAlignment="1">
      <alignment vertical="center"/>
    </xf>
    <xf numFmtId="3" fontId="27" fillId="0" borderId="34" xfId="46" applyNumberFormat="1" applyFont="1" applyBorder="1" applyAlignment="1">
      <alignment vertical="center"/>
    </xf>
    <xf numFmtId="197" fontId="28" fillId="0" borderId="0" xfId="46" applyNumberFormat="1" applyFont="1" applyAlignment="1">
      <alignment horizontal="right"/>
    </xf>
    <xf numFmtId="197" fontId="27" fillId="0" borderId="0" xfId="46" applyNumberFormat="1" applyFont="1" applyAlignment="1">
      <alignment horizontal="right"/>
    </xf>
    <xf numFmtId="0" fontId="127" fillId="0" borderId="0" xfId="46" applyFont="1"/>
    <xf numFmtId="197" fontId="127" fillId="0" borderId="0" xfId="46" applyNumberFormat="1" applyFont="1"/>
    <xf numFmtId="0" fontId="27" fillId="0" borderId="0" xfId="57" applyFont="1" applyAlignment="1" applyProtection="1">
      <alignment horizontal="left"/>
      <protection locked="0"/>
    </xf>
    <xf numFmtId="0" fontId="84" fillId="0" borderId="0" xfId="57" applyFont="1" applyAlignment="1" applyProtection="1">
      <alignment horizontal="left" vertical="top"/>
      <protection locked="0"/>
    </xf>
    <xf numFmtId="197" fontId="127" fillId="0" borderId="0" xfId="46" applyNumberFormat="1" applyFont="1" applyAlignment="1">
      <alignment horizontal="right"/>
    </xf>
    <xf numFmtId="0" fontId="87" fillId="0" borderId="0" xfId="59" applyNumberFormat="1" applyFont="1" applyFill="1" applyBorder="1" applyAlignment="1" applyProtection="1">
      <protection locked="0"/>
    </xf>
    <xf numFmtId="197" fontId="145" fillId="0" borderId="0" xfId="46" applyNumberFormat="1" applyFont="1"/>
    <xf numFmtId="197" fontId="145" fillId="0" borderId="0" xfId="46" applyNumberFormat="1" applyFont="1" applyAlignment="1">
      <alignment horizontal="right"/>
    </xf>
    <xf numFmtId="0" fontId="146" fillId="0" borderId="0" xfId="46" applyFont="1"/>
    <xf numFmtId="0" fontId="86" fillId="0" borderId="0" xfId="59" applyNumberFormat="1" applyFill="1" applyBorder="1" applyAlignment="1" applyProtection="1">
      <protection locked="0"/>
    </xf>
    <xf numFmtId="0" fontId="28" fillId="0" borderId="0" xfId="46" applyFont="1" applyAlignment="1">
      <alignment horizontal="centerContinuous"/>
    </xf>
    <xf numFmtId="197" fontId="28" fillId="0" borderId="0" xfId="46" applyNumberFormat="1" applyFont="1" applyAlignment="1">
      <alignment vertical="center"/>
    </xf>
    <xf numFmtId="197" fontId="28" fillId="0" borderId="0" xfId="46" applyNumberFormat="1" applyFont="1"/>
    <xf numFmtId="0" fontId="29" fillId="0" borderId="0" xfId="52" applyNumberFormat="1" applyFont="1"/>
    <xf numFmtId="174" fontId="25" fillId="0" borderId="0" xfId="46" applyNumberFormat="1" applyFont="1"/>
    <xf numFmtId="0" fontId="28" fillId="0" borderId="0" xfId="46" applyFont="1" applyAlignment="1">
      <alignment horizontal="left" vertical="center"/>
    </xf>
    <xf numFmtId="0" fontId="28" fillId="0" borderId="0" xfId="46" quotePrefix="1" applyFont="1" applyAlignment="1">
      <alignment horizontal="left"/>
    </xf>
    <xf numFmtId="197" fontId="27" fillId="0" borderId="0" xfId="46" applyNumberFormat="1" applyFont="1"/>
    <xf numFmtId="207" fontId="25" fillId="0" borderId="0" xfId="46" applyNumberFormat="1" applyFont="1"/>
    <xf numFmtId="180" fontId="28" fillId="0" borderId="0" xfId="46" applyNumberFormat="1" applyFont="1"/>
    <xf numFmtId="180" fontId="27" fillId="0" borderId="0" xfId="46" applyNumberFormat="1" applyFont="1"/>
    <xf numFmtId="197" fontId="147" fillId="35" borderId="0" xfId="46" applyNumberFormat="1" applyFont="1" applyFill="1" applyAlignment="1">
      <alignment horizontal="right"/>
    </xf>
    <xf numFmtId="3" fontId="29" fillId="0" borderId="0" xfId="46" applyNumberFormat="1" applyFont="1"/>
    <xf numFmtId="1" fontId="25" fillId="0" borderId="0" xfId="46" applyNumberFormat="1" applyFont="1"/>
    <xf numFmtId="197" fontId="28" fillId="35" borderId="0" xfId="46" applyNumberFormat="1" applyFont="1" applyFill="1" applyAlignment="1">
      <alignment horizontal="right"/>
    </xf>
    <xf numFmtId="197" fontId="28" fillId="35" borderId="0" xfId="46" applyNumberFormat="1" applyFont="1" applyFill="1"/>
    <xf numFmtId="0" fontId="28" fillId="0" borderId="34" xfId="46" applyFont="1" applyBorder="1"/>
    <xf numFmtId="0" fontId="27" fillId="0" borderId="0" xfId="57" applyFont="1" applyAlignment="1" applyProtection="1">
      <alignment horizontal="left" vertical="top"/>
      <protection locked="0"/>
    </xf>
    <xf numFmtId="197" fontId="25" fillId="0" borderId="0" xfId="46" applyNumberFormat="1" applyFont="1"/>
    <xf numFmtId="0" fontId="29" fillId="0" borderId="0" xfId="46" applyFont="1" applyAlignment="1">
      <alignment horizontal="left"/>
    </xf>
    <xf numFmtId="0" fontId="29" fillId="0" borderId="0" xfId="46" applyFont="1" applyAlignment="1">
      <alignment horizontal="justify"/>
    </xf>
    <xf numFmtId="0" fontId="29" fillId="0" borderId="0" xfId="46" applyFont="1" applyAlignment="1">
      <alignment horizontal="justify" vertical="center"/>
    </xf>
    <xf numFmtId="0" fontId="25" fillId="0" borderId="0" xfId="46" applyFont="1" applyAlignment="1">
      <alignment horizontal="justify"/>
    </xf>
    <xf numFmtId="197" fontId="148" fillId="35" borderId="0" xfId="46" applyNumberFormat="1" applyFont="1" applyFill="1" applyAlignment="1">
      <alignment horizontal="right"/>
    </xf>
    <xf numFmtId="1" fontId="40" fillId="0" borderId="0" xfId="46" applyNumberFormat="1" applyFont="1" applyAlignment="1">
      <alignment horizontal="right"/>
    </xf>
    <xf numFmtId="1" fontId="27" fillId="0" borderId="0" xfId="46" applyNumberFormat="1" applyFont="1"/>
    <xf numFmtId="1" fontId="42" fillId="0" borderId="0" xfId="46" applyNumberFormat="1" applyFont="1" applyAlignment="1">
      <alignment horizontal="right"/>
    </xf>
    <xf numFmtId="1" fontId="25" fillId="0" borderId="0" xfId="46" applyNumberFormat="1" applyFont="1" applyAlignment="1">
      <alignment horizontal="right"/>
    </xf>
    <xf numFmtId="1" fontId="29" fillId="0" borderId="0" xfId="46" applyNumberFormat="1" applyFont="1"/>
    <xf numFmtId="197" fontId="93" fillId="0" borderId="0" xfId="46" applyNumberFormat="1" applyFont="1" applyAlignment="1">
      <alignment vertical="center"/>
    </xf>
    <xf numFmtId="197" fontId="93" fillId="0" borderId="0" xfId="46" applyNumberFormat="1" applyFont="1"/>
    <xf numFmtId="197" fontId="121" fillId="0" borderId="0" xfId="46" applyNumberFormat="1" applyFont="1"/>
    <xf numFmtId="197" fontId="121" fillId="0" borderId="0" xfId="46" applyNumberFormat="1" applyFont="1" applyAlignment="1">
      <alignment vertical="center"/>
    </xf>
    <xf numFmtId="197" fontId="121" fillId="0" borderId="0" xfId="46" applyNumberFormat="1" applyFont="1" applyAlignment="1">
      <alignment horizontal="right" vertical="center"/>
    </xf>
    <xf numFmtId="197" fontId="121" fillId="0" borderId="0" xfId="46" applyNumberFormat="1" applyFont="1" applyAlignment="1">
      <alignment horizontal="right"/>
    </xf>
    <xf numFmtId="197" fontId="149" fillId="35" borderId="0" xfId="46" applyNumberFormat="1" applyFont="1" applyFill="1" applyAlignment="1">
      <alignment horizontal="right" vertical="center"/>
    </xf>
    <xf numFmtId="197" fontId="93" fillId="35" borderId="0" xfId="46" applyNumberFormat="1" applyFont="1" applyFill="1" applyAlignment="1">
      <alignment vertical="center"/>
    </xf>
    <xf numFmtId="1" fontId="58" fillId="35" borderId="0" xfId="46" applyNumberFormat="1" applyFont="1" applyFill="1" applyAlignment="1">
      <alignment horizontal="right"/>
    </xf>
    <xf numFmtId="0" fontId="58" fillId="0" borderId="0" xfId="46" applyFont="1" applyAlignment="1">
      <alignment horizontal="right"/>
    </xf>
    <xf numFmtId="0" fontId="25" fillId="0" borderId="0" xfId="46" applyFont="1" applyAlignment="1">
      <alignment horizontal="left" wrapText="1"/>
    </xf>
    <xf numFmtId="203" fontId="29" fillId="0" borderId="0" xfId="46" applyNumberFormat="1" applyFont="1"/>
    <xf numFmtId="2" fontId="29" fillId="0" borderId="0" xfId="46" applyNumberFormat="1" applyFont="1"/>
    <xf numFmtId="0" fontId="99" fillId="0" borderId="0" xfId="46" applyFont="1"/>
    <xf numFmtId="197" fontId="151" fillId="0" borderId="0" xfId="46" applyNumberFormat="1" applyFont="1" applyAlignment="1">
      <alignment horizontal="right"/>
    </xf>
    <xf numFmtId="197" fontId="40" fillId="0" borderId="0" xfId="46" applyNumberFormat="1" applyFont="1" applyAlignment="1">
      <alignment horizontal="right"/>
    </xf>
    <xf numFmtId="197" fontId="6" fillId="0" borderId="0" xfId="46" applyNumberFormat="1" applyFont="1"/>
    <xf numFmtId="197" fontId="27" fillId="35" borderId="0" xfId="46" applyNumberFormat="1" applyFont="1" applyFill="1" applyAlignment="1">
      <alignment horizontal="right"/>
    </xf>
    <xf numFmtId="0" fontId="146" fillId="0" borderId="0" xfId="46" applyFont="1" applyAlignment="1">
      <alignment vertical="center"/>
    </xf>
    <xf numFmtId="0" fontId="80" fillId="0" borderId="0" xfId="46" applyFont="1"/>
    <xf numFmtId="197" fontId="149" fillId="0" borderId="0" xfId="46" applyNumberFormat="1" applyFont="1" applyAlignment="1">
      <alignment horizontal="right"/>
    </xf>
    <xf numFmtId="0" fontId="97" fillId="0" borderId="34" xfId="46" applyFont="1" applyBorder="1"/>
    <xf numFmtId="1" fontId="29" fillId="0" borderId="0" xfId="46" applyNumberFormat="1" applyFont="1" applyAlignment="1">
      <alignment vertical="center"/>
    </xf>
    <xf numFmtId="197" fontId="125" fillId="35" borderId="0" xfId="46" applyNumberFormat="1" applyFont="1" applyFill="1" applyAlignment="1">
      <alignment horizontal="right"/>
    </xf>
    <xf numFmtId="3" fontId="154" fillId="0" borderId="0" xfId="46" applyNumberFormat="1" applyFont="1"/>
    <xf numFmtId="3" fontId="155" fillId="0" borderId="0" xfId="46" applyNumberFormat="1" applyFont="1" applyAlignment="1">
      <alignment horizontal="right"/>
    </xf>
    <xf numFmtId="0" fontId="35" fillId="35" borderId="0" xfId="72" applyFont="1" applyFill="1"/>
    <xf numFmtId="0" fontId="25" fillId="35" borderId="0" xfId="72" applyFont="1" applyFill="1"/>
    <xf numFmtId="0" fontId="106" fillId="35" borderId="0" xfId="72" applyFont="1" applyFill="1" applyAlignment="1">
      <alignment vertical="center"/>
    </xf>
    <xf numFmtId="0" fontId="81" fillId="37" borderId="138" xfId="72" applyFont="1" applyFill="1" applyBorder="1" applyAlignment="1">
      <alignment horizontal="center" vertical="center"/>
    </xf>
    <xf numFmtId="0" fontId="81" fillId="37" borderId="146" xfId="72" applyFont="1" applyFill="1" applyBorder="1" applyAlignment="1">
      <alignment horizontal="center" vertical="center"/>
    </xf>
    <xf numFmtId="0" fontId="81" fillId="37" borderId="147" xfId="72" applyFont="1" applyFill="1" applyBorder="1" applyAlignment="1">
      <alignment horizontal="center" vertical="center" wrapText="1"/>
    </xf>
    <xf numFmtId="0" fontId="81" fillId="37" borderId="148" xfId="72" applyFont="1" applyFill="1" applyBorder="1" applyAlignment="1">
      <alignment horizontal="center" vertical="center" wrapText="1"/>
    </xf>
    <xf numFmtId="0" fontId="81" fillId="37" borderId="146" xfId="72" applyFont="1" applyFill="1" applyBorder="1" applyAlignment="1">
      <alignment horizontal="center" vertical="center" wrapText="1"/>
    </xf>
    <xf numFmtId="0" fontId="25" fillId="35" borderId="149" xfId="72" applyFont="1" applyFill="1" applyBorder="1" applyAlignment="1">
      <alignment vertical="center" wrapText="1"/>
    </xf>
    <xf numFmtId="3" fontId="25" fillId="35" borderId="150" xfId="72" applyNumberFormat="1" applyFont="1" applyFill="1" applyBorder="1" applyAlignment="1">
      <alignment horizontal="right" vertical="center"/>
    </xf>
    <xf numFmtId="3" fontId="25" fillId="35" borderId="151" xfId="72" applyNumberFormat="1" applyFont="1" applyFill="1" applyBorder="1" applyAlignment="1">
      <alignment horizontal="right" vertical="center"/>
    </xf>
    <xf numFmtId="3" fontId="25" fillId="35" borderId="152" xfId="72" applyNumberFormat="1" applyFont="1" applyFill="1" applyBorder="1" applyAlignment="1">
      <alignment horizontal="right" vertical="center"/>
    </xf>
    <xf numFmtId="173" fontId="25" fillId="35" borderId="150" xfId="72" applyNumberFormat="1" applyFont="1" applyFill="1" applyBorder="1" applyAlignment="1">
      <alignment horizontal="right" vertical="center"/>
    </xf>
    <xf numFmtId="173" fontId="25" fillId="35" borderId="153" xfId="72" applyNumberFormat="1" applyFont="1" applyFill="1" applyBorder="1" applyAlignment="1">
      <alignment horizontal="right" vertical="center"/>
    </xf>
    <xf numFmtId="0" fontId="25" fillId="35" borderId="155" xfId="72" applyFont="1" applyFill="1" applyBorder="1" applyAlignment="1">
      <alignment vertical="center" wrapText="1"/>
    </xf>
    <xf numFmtId="3" fontId="25" fillId="35" borderId="156" xfId="72" applyNumberFormat="1" applyFont="1" applyFill="1" applyBorder="1" applyAlignment="1">
      <alignment horizontal="right" vertical="center"/>
    </xf>
    <xf numFmtId="3" fontId="25" fillId="35" borderId="157" xfId="72" applyNumberFormat="1" applyFont="1" applyFill="1" applyBorder="1" applyAlignment="1">
      <alignment horizontal="right" vertical="center"/>
    </xf>
    <xf numFmtId="3" fontId="25" fillId="35" borderId="158" xfId="72" applyNumberFormat="1" applyFont="1" applyFill="1" applyBorder="1" applyAlignment="1">
      <alignment horizontal="right" vertical="center"/>
    </xf>
    <xf numFmtId="173" fontId="25" fillId="35" borderId="156" xfId="72" applyNumberFormat="1" applyFont="1" applyFill="1" applyBorder="1" applyAlignment="1">
      <alignment horizontal="right" vertical="center"/>
    </xf>
    <xf numFmtId="173" fontId="25" fillId="35" borderId="159" xfId="72" applyNumberFormat="1" applyFont="1" applyFill="1" applyBorder="1" applyAlignment="1">
      <alignment horizontal="right" vertical="center"/>
    </xf>
    <xf numFmtId="0" fontId="25" fillId="35" borderId="161" xfId="72" applyFont="1" applyFill="1" applyBorder="1" applyAlignment="1">
      <alignment vertical="center" wrapText="1"/>
    </xf>
    <xf numFmtId="3" fontId="25" fillId="35" borderId="162" xfId="72" applyNumberFormat="1" applyFont="1" applyFill="1" applyBorder="1" applyAlignment="1">
      <alignment horizontal="right" vertical="center"/>
    </xf>
    <xf numFmtId="3" fontId="25" fillId="35" borderId="163" xfId="72" applyNumberFormat="1" applyFont="1" applyFill="1" applyBorder="1" applyAlignment="1">
      <alignment horizontal="right" vertical="center"/>
    </xf>
    <xf numFmtId="3" fontId="25" fillId="35" borderId="164" xfId="72" applyNumberFormat="1" applyFont="1" applyFill="1" applyBorder="1" applyAlignment="1">
      <alignment horizontal="right" vertical="center"/>
    </xf>
    <xf numFmtId="173" fontId="25" fillId="35" borderId="162" xfId="72" applyNumberFormat="1" applyFont="1" applyFill="1" applyBorder="1" applyAlignment="1">
      <alignment horizontal="right" vertical="center"/>
    </xf>
    <xf numFmtId="173" fontId="25" fillId="35" borderId="165" xfId="72" applyNumberFormat="1" applyFont="1" applyFill="1" applyBorder="1" applyAlignment="1">
      <alignment horizontal="right" vertical="center"/>
    </xf>
    <xf numFmtId="0" fontId="25" fillId="35" borderId="166" xfId="72" applyFont="1" applyFill="1" applyBorder="1" applyAlignment="1">
      <alignment vertical="center" wrapText="1"/>
    </xf>
    <xf numFmtId="3" fontId="25" fillId="35" borderId="167" xfId="72" applyNumberFormat="1" applyFont="1" applyFill="1" applyBorder="1" applyAlignment="1">
      <alignment horizontal="right" vertical="center"/>
    </xf>
    <xf numFmtId="3" fontId="25" fillId="35" borderId="168" xfId="72" applyNumberFormat="1" applyFont="1" applyFill="1" applyBorder="1" applyAlignment="1">
      <alignment horizontal="right" vertical="center"/>
    </xf>
    <xf numFmtId="3" fontId="25" fillId="35" borderId="69" xfId="72" applyNumberFormat="1" applyFont="1" applyFill="1" applyBorder="1" applyAlignment="1">
      <alignment horizontal="right" vertical="center"/>
    </xf>
    <xf numFmtId="173" fontId="25" fillId="35" borderId="167" xfId="72" applyNumberFormat="1" applyFont="1" applyFill="1" applyBorder="1" applyAlignment="1">
      <alignment horizontal="right" vertical="center"/>
    </xf>
    <xf numFmtId="173" fontId="25" fillId="35" borderId="169" xfId="72" applyNumberFormat="1" applyFont="1" applyFill="1" applyBorder="1" applyAlignment="1">
      <alignment horizontal="right" vertical="center"/>
    </xf>
    <xf numFmtId="0" fontId="25" fillId="35" borderId="171" xfId="72" applyFont="1" applyFill="1" applyBorder="1" applyAlignment="1">
      <alignment vertical="center" wrapText="1"/>
    </xf>
    <xf numFmtId="3" fontId="25" fillId="35" borderId="172" xfId="72" applyNumberFormat="1" applyFont="1" applyFill="1" applyBorder="1" applyAlignment="1">
      <alignment horizontal="right" vertical="center"/>
    </xf>
    <xf numFmtId="3" fontId="25" fillId="35" borderId="173" xfId="72" applyNumberFormat="1" applyFont="1" applyFill="1" applyBorder="1" applyAlignment="1">
      <alignment horizontal="right" vertical="center"/>
    </xf>
    <xf numFmtId="3" fontId="25" fillId="35" borderId="174" xfId="72" applyNumberFormat="1" applyFont="1" applyFill="1" applyBorder="1" applyAlignment="1">
      <alignment horizontal="right" vertical="center"/>
    </xf>
    <xf numFmtId="173" fontId="25" fillId="35" borderId="172" xfId="72" applyNumberFormat="1" applyFont="1" applyFill="1" applyBorder="1" applyAlignment="1">
      <alignment horizontal="right" vertical="center"/>
    </xf>
    <xf numFmtId="173" fontId="25" fillId="35" borderId="175" xfId="72" applyNumberFormat="1" applyFont="1" applyFill="1" applyBorder="1" applyAlignment="1">
      <alignment horizontal="right" vertical="center"/>
    </xf>
    <xf numFmtId="0" fontId="25" fillId="35" borderId="177" xfId="72" applyFont="1" applyFill="1" applyBorder="1" applyAlignment="1">
      <alignment vertical="center" wrapText="1"/>
    </xf>
    <xf numFmtId="3" fontId="25" fillId="35" borderId="178" xfId="72" applyNumberFormat="1" applyFont="1" applyFill="1" applyBorder="1" applyAlignment="1">
      <alignment horizontal="right" vertical="center"/>
    </xf>
    <xf numFmtId="3" fontId="25" fillId="35" borderId="179" xfId="72" applyNumberFormat="1" applyFont="1" applyFill="1" applyBorder="1" applyAlignment="1">
      <alignment horizontal="right" vertical="center"/>
    </xf>
    <xf numFmtId="3" fontId="25" fillId="35" borderId="180" xfId="72" applyNumberFormat="1" applyFont="1" applyFill="1" applyBorder="1" applyAlignment="1">
      <alignment horizontal="right" vertical="center"/>
    </xf>
    <xf numFmtId="173" fontId="25" fillId="35" borderId="178" xfId="72" applyNumberFormat="1" applyFont="1" applyFill="1" applyBorder="1" applyAlignment="1">
      <alignment horizontal="right" vertical="center"/>
    </xf>
    <xf numFmtId="173" fontId="25" fillId="35" borderId="181" xfId="72" applyNumberFormat="1" applyFont="1" applyFill="1" applyBorder="1" applyAlignment="1">
      <alignment horizontal="right" vertical="center"/>
    </xf>
    <xf numFmtId="0" fontId="25" fillId="35" borderId="182" xfId="72" applyFont="1" applyFill="1" applyBorder="1" applyAlignment="1">
      <alignment vertical="center" wrapText="1"/>
    </xf>
    <xf numFmtId="3" fontId="25" fillId="35" borderId="183" xfId="72" applyNumberFormat="1" applyFont="1" applyFill="1" applyBorder="1" applyAlignment="1">
      <alignment horizontal="right" vertical="center"/>
    </xf>
    <xf numFmtId="3" fontId="25" fillId="35" borderId="184" xfId="72" applyNumberFormat="1" applyFont="1" applyFill="1" applyBorder="1" applyAlignment="1">
      <alignment horizontal="right" vertical="center"/>
    </xf>
    <xf numFmtId="3" fontId="25" fillId="35" borderId="185" xfId="72" applyNumberFormat="1" applyFont="1" applyFill="1" applyBorder="1" applyAlignment="1">
      <alignment horizontal="right" vertical="center"/>
    </xf>
    <xf numFmtId="173" fontId="25" fillId="35" borderId="183" xfId="72" applyNumberFormat="1" applyFont="1" applyFill="1" applyBorder="1" applyAlignment="1">
      <alignment horizontal="right" vertical="center"/>
    </xf>
    <xf numFmtId="173" fontId="25" fillId="35" borderId="186" xfId="72" applyNumberFormat="1" applyFont="1" applyFill="1" applyBorder="1" applyAlignment="1">
      <alignment horizontal="right" vertical="center"/>
    </xf>
    <xf numFmtId="0" fontId="25" fillId="35" borderId="0" xfId="72" applyFont="1" applyFill="1" applyAlignment="1">
      <alignment vertical="center"/>
    </xf>
    <xf numFmtId="0" fontId="48" fillId="35" borderId="0" xfId="73" applyFont="1" applyFill="1"/>
    <xf numFmtId="183" fontId="25" fillId="35" borderId="0" xfId="74" applyNumberFormat="1" applyFont="1" applyFill="1"/>
    <xf numFmtId="0" fontId="67" fillId="35" borderId="0" xfId="72" applyFont="1" applyFill="1"/>
    <xf numFmtId="0" fontId="81" fillId="37" borderId="0" xfId="72" applyFont="1" applyFill="1" applyAlignment="1">
      <alignment horizontal="center" vertical="center"/>
    </xf>
    <xf numFmtId="0" fontId="81" fillId="37" borderId="109" xfId="72" applyFont="1" applyFill="1" applyBorder="1" applyAlignment="1">
      <alignment horizontal="center" vertical="center"/>
    </xf>
    <xf numFmtId="0" fontId="81" fillId="37" borderId="0" xfId="72" applyFont="1" applyFill="1" applyAlignment="1">
      <alignment horizontal="center" vertical="center" wrapText="1"/>
    </xf>
    <xf numFmtId="0" fontId="32" fillId="0" borderId="0" xfId="75" applyFont="1"/>
    <xf numFmtId="0" fontId="32" fillId="0" borderId="0" xfId="75" applyFont="1" applyAlignment="1">
      <alignment vertical="center"/>
    </xf>
    <xf numFmtId="0" fontId="34" fillId="35" borderId="0" xfId="75" applyFont="1" applyFill="1" applyAlignment="1">
      <alignment horizontal="center"/>
    </xf>
    <xf numFmtId="0" fontId="32" fillId="35" borderId="0" xfId="75" applyFont="1" applyFill="1"/>
    <xf numFmtId="0" fontId="81" fillId="37" borderId="54" xfId="72" applyFont="1" applyFill="1" applyBorder="1" applyAlignment="1">
      <alignment horizontal="center" vertical="center"/>
    </xf>
    <xf numFmtId="0" fontId="81" fillId="37" borderId="109" xfId="72" applyFont="1" applyFill="1" applyBorder="1" applyAlignment="1">
      <alignment horizontal="center" vertical="center" wrapText="1"/>
    </xf>
    <xf numFmtId="3" fontId="31" fillId="37" borderId="190" xfId="75" applyNumberFormat="1" applyFont="1" applyFill="1" applyBorder="1" applyAlignment="1">
      <alignment horizontal="center" vertical="center"/>
    </xf>
    <xf numFmtId="0" fontId="31" fillId="37" borderId="191" xfId="75" applyFont="1" applyFill="1" applyBorder="1" applyAlignment="1">
      <alignment horizontal="center" vertical="center"/>
    </xf>
    <xf numFmtId="0" fontId="25" fillId="0" borderId="192" xfId="75" applyFont="1" applyBorder="1" applyAlignment="1">
      <alignment vertical="center" wrapText="1"/>
    </xf>
    <xf numFmtId="179" fontId="32" fillId="0" borderId="193" xfId="75" applyNumberFormat="1" applyFont="1" applyBorder="1" applyAlignment="1">
      <alignment horizontal="right"/>
    </xf>
    <xf numFmtId="179" fontId="32" fillId="0" borderId="0" xfId="75" applyNumberFormat="1" applyFont="1" applyAlignment="1">
      <alignment horizontal="right"/>
    </xf>
    <xf numFmtId="179" fontId="32" fillId="35" borderId="69" xfId="75" applyNumberFormat="1" applyFont="1" applyFill="1" applyBorder="1" applyAlignment="1">
      <alignment horizontal="right"/>
    </xf>
    <xf numFmtId="173" fontId="32" fillId="0" borderId="0" xfId="75" applyNumberFormat="1" applyFont="1" applyAlignment="1">
      <alignment horizontal="right"/>
    </xf>
    <xf numFmtId="173" fontId="32" fillId="35" borderId="0" xfId="75" applyNumberFormat="1" applyFont="1" applyFill="1" applyAlignment="1">
      <alignment horizontal="right"/>
    </xf>
    <xf numFmtId="0" fontId="25" fillId="0" borderId="69" xfId="75" applyFont="1" applyBorder="1" applyAlignment="1">
      <alignment vertical="center" wrapText="1"/>
    </xf>
    <xf numFmtId="0" fontId="25" fillId="0" borderId="194" xfId="75" applyFont="1" applyBorder="1" applyAlignment="1">
      <alignment vertical="center" wrapText="1"/>
    </xf>
    <xf numFmtId="0" fontId="29" fillId="0" borderId="195" xfId="75" applyFont="1" applyBorder="1" applyAlignment="1">
      <alignment vertical="center" wrapText="1"/>
    </xf>
    <xf numFmtId="179" fontId="34" fillId="0" borderId="195" xfId="75" applyNumberFormat="1" applyFont="1" applyBorder="1" applyAlignment="1">
      <alignment vertical="center"/>
    </xf>
    <xf numFmtId="179" fontId="34" fillId="35" borderId="196" xfId="75" applyNumberFormat="1" applyFont="1" applyFill="1" applyBorder="1" applyAlignment="1">
      <alignment vertical="center"/>
    </xf>
    <xf numFmtId="173" fontId="34" fillId="0" borderId="195" xfId="75" applyNumberFormat="1" applyFont="1" applyBorder="1" applyAlignment="1">
      <alignment vertical="center"/>
    </xf>
    <xf numFmtId="173" fontId="34" fillId="35" borderId="195" xfId="75" applyNumberFormat="1" applyFont="1" applyFill="1" applyBorder="1" applyAlignment="1">
      <alignment vertical="center"/>
    </xf>
    <xf numFmtId="0" fontId="31" fillId="37" borderId="19" xfId="75" applyFont="1" applyFill="1" applyBorder="1" applyAlignment="1">
      <alignment horizontal="center" vertical="center" wrapText="1"/>
    </xf>
    <xf numFmtId="0" fontId="81" fillId="37" borderId="54" xfId="72" applyFont="1" applyFill="1" applyBorder="1" applyAlignment="1">
      <alignment horizontal="center" vertical="center" wrapText="1"/>
    </xf>
    <xf numFmtId="0" fontId="29" fillId="37" borderId="42" xfId="75" applyFont="1" applyFill="1" applyBorder="1" applyAlignment="1">
      <alignment horizontal="center" vertical="center"/>
    </xf>
    <xf numFmtId="0" fontId="31" fillId="37" borderId="54" xfId="75" applyFont="1" applyFill="1" applyBorder="1" applyAlignment="1">
      <alignment horizontal="center" vertical="center"/>
    </xf>
    <xf numFmtId="3" fontId="31" fillId="37" borderId="54" xfId="75" applyNumberFormat="1" applyFont="1" applyFill="1" applyBorder="1" applyAlignment="1">
      <alignment horizontal="center" vertical="center"/>
    </xf>
    <xf numFmtId="0" fontId="31" fillId="37" borderId="40" xfId="75" applyFont="1" applyFill="1" applyBorder="1" applyAlignment="1">
      <alignment horizontal="center" vertical="center"/>
    </xf>
    <xf numFmtId="179" fontId="32" fillId="0" borderId="167" xfId="75" applyNumberFormat="1" applyFont="1" applyBorder="1" applyAlignment="1">
      <alignment horizontal="right"/>
    </xf>
    <xf numFmtId="179" fontId="32" fillId="0" borderId="197" xfId="75" applyNumberFormat="1" applyFont="1" applyBorder="1" applyAlignment="1">
      <alignment horizontal="right"/>
    </xf>
    <xf numFmtId="208" fontId="32" fillId="35" borderId="0" xfId="75" applyNumberFormat="1" applyFont="1" applyFill="1" applyAlignment="1">
      <alignment horizontal="right"/>
    </xf>
    <xf numFmtId="208" fontId="32" fillId="35" borderId="197" xfId="75" applyNumberFormat="1" applyFont="1" applyFill="1" applyBorder="1" applyAlignment="1">
      <alignment horizontal="right"/>
    </xf>
    <xf numFmtId="179" fontId="32" fillId="0" borderId="168" xfId="75" applyNumberFormat="1" applyFont="1" applyBorder="1" applyAlignment="1">
      <alignment horizontal="right"/>
    </xf>
    <xf numFmtId="208" fontId="32" fillId="35" borderId="168" xfId="75" applyNumberFormat="1" applyFont="1" applyFill="1" applyBorder="1" applyAlignment="1">
      <alignment horizontal="right"/>
    </xf>
    <xf numFmtId="164" fontId="32" fillId="35" borderId="168" xfId="75" applyNumberFormat="1" applyFont="1" applyFill="1" applyBorder="1" applyAlignment="1">
      <alignment horizontal="right"/>
    </xf>
    <xf numFmtId="179" fontId="32" fillId="0" borderId="198" xfId="75" applyNumberFormat="1" applyFont="1" applyBorder="1" applyAlignment="1">
      <alignment horizontal="right"/>
    </xf>
    <xf numFmtId="179" fontId="32" fillId="0" borderId="199" xfId="75" applyNumberFormat="1" applyFont="1" applyBorder="1" applyAlignment="1">
      <alignment horizontal="right"/>
    </xf>
    <xf numFmtId="208" fontId="32" fillId="35" borderId="199" xfId="75" applyNumberFormat="1" applyFont="1" applyFill="1" applyBorder="1" applyAlignment="1">
      <alignment horizontal="right"/>
    </xf>
    <xf numFmtId="179" fontId="34" fillId="0" borderId="196" xfId="75" applyNumberFormat="1" applyFont="1" applyBorder="1" applyAlignment="1">
      <alignment vertical="center"/>
    </xf>
    <xf numFmtId="187" fontId="34" fillId="0" borderId="195" xfId="75" applyNumberFormat="1" applyFont="1" applyBorder="1" applyAlignment="1">
      <alignment vertical="center"/>
    </xf>
    <xf numFmtId="164" fontId="34" fillId="0" borderId="195" xfId="75" applyNumberFormat="1" applyFont="1" applyBorder="1" applyAlignment="1">
      <alignment vertical="center"/>
    </xf>
    <xf numFmtId="37" fontId="67" fillId="35" borderId="200" xfId="0" applyFont="1" applyFill="1" applyBorder="1"/>
    <xf numFmtId="0" fontId="25" fillId="0" borderId="0" xfId="46" applyFont="1" applyAlignment="1">
      <alignment vertical="center" wrapText="1"/>
    </xf>
    <xf numFmtId="0" fontId="28" fillId="35" borderId="0" xfId="46" applyFont="1" applyFill="1" applyAlignment="1">
      <alignment horizontal="left" wrapText="1"/>
    </xf>
    <xf numFmtId="0" fontId="25" fillId="35" borderId="0" xfId="46" applyFont="1" applyFill="1" applyAlignment="1">
      <alignment horizontal="right" vertical="center"/>
    </xf>
    <xf numFmtId="0" fontId="25" fillId="0" borderId="0" xfId="46" applyFont="1" applyAlignment="1">
      <alignment horizontal="left" vertical="center" wrapText="1"/>
    </xf>
    <xf numFmtId="0" fontId="27" fillId="35" borderId="0" xfId="46" applyFont="1" applyFill="1" applyAlignment="1">
      <alignment horizontal="left" wrapText="1"/>
    </xf>
    <xf numFmtId="0" fontId="158" fillId="37" borderId="0" xfId="46" applyFont="1" applyFill="1" applyAlignment="1">
      <alignment vertical="center"/>
    </xf>
    <xf numFmtId="0" fontId="25" fillId="37" borderId="0" xfId="46" applyFont="1" applyFill="1" applyAlignment="1">
      <alignment horizontal="center"/>
    </xf>
    <xf numFmtId="0" fontId="81" fillId="37" borderId="201" xfId="46" applyFont="1" applyFill="1" applyBorder="1" applyAlignment="1">
      <alignment horizontal="center"/>
    </xf>
    <xf numFmtId="0" fontId="81" fillId="37" borderId="201" xfId="46" applyFont="1" applyFill="1" applyBorder="1" applyAlignment="1">
      <alignment horizontal="center" vertical="center"/>
    </xf>
    <xf numFmtId="0" fontId="81" fillId="37" borderId="202" xfId="46" applyFont="1" applyFill="1" applyBorder="1" applyAlignment="1">
      <alignment horizontal="center" vertical="center"/>
    </xf>
    <xf numFmtId="0" fontId="35" fillId="2" borderId="203" xfId="46" applyFont="1" applyFill="1" applyBorder="1"/>
    <xf numFmtId="174" fontId="27" fillId="2" borderId="203" xfId="46" applyNumberFormat="1" applyFont="1" applyFill="1" applyBorder="1" applyAlignment="1">
      <alignment horizontal="center"/>
    </xf>
    <xf numFmtId="0" fontId="25" fillId="0" borderId="204" xfId="46" applyFont="1" applyBorder="1"/>
    <xf numFmtId="0" fontId="28" fillId="2" borderId="205" xfId="46" applyFont="1" applyFill="1" applyBorder="1" applyAlignment="1">
      <alignment vertical="center"/>
    </xf>
    <xf numFmtId="174" fontId="27" fillId="2" borderId="205" xfId="46" applyNumberFormat="1" applyFont="1" applyFill="1" applyBorder="1" applyAlignment="1">
      <alignment horizontal="center"/>
    </xf>
    <xf numFmtId="0" fontId="28" fillId="2" borderId="189" xfId="46" applyFont="1" applyFill="1" applyBorder="1" applyAlignment="1">
      <alignment vertical="center"/>
    </xf>
    <xf numFmtId="174" fontId="27" fillId="2" borderId="206" xfId="46" applyNumberFormat="1" applyFont="1" applyFill="1" applyBorder="1" applyAlignment="1">
      <alignment horizontal="center" vertical="center"/>
    </xf>
    <xf numFmtId="174" fontId="28" fillId="0" borderId="207" xfId="46" applyNumberFormat="1" applyFont="1" applyBorder="1" applyAlignment="1">
      <alignment horizontal="right" vertical="center"/>
    </xf>
    <xf numFmtId="174" fontId="28" fillId="0" borderId="208" xfId="46" applyNumberFormat="1" applyFont="1" applyBorder="1" applyAlignment="1">
      <alignment horizontal="right" vertical="center"/>
    </xf>
    <xf numFmtId="174" fontId="28" fillId="35" borderId="208" xfId="46" applyNumberFormat="1" applyFont="1" applyFill="1" applyBorder="1" applyAlignment="1">
      <alignment horizontal="right" vertical="center"/>
    </xf>
    <xf numFmtId="174" fontId="28" fillId="35" borderId="209" xfId="46" applyNumberFormat="1" applyFont="1" applyFill="1" applyBorder="1" applyAlignment="1">
      <alignment horizontal="right" vertical="center"/>
    </xf>
    <xf numFmtId="174" fontId="28" fillId="35" borderId="210" xfId="46" applyNumberFormat="1" applyFont="1" applyFill="1" applyBorder="1" applyAlignment="1">
      <alignment horizontal="right" vertical="center"/>
    </xf>
    <xf numFmtId="0" fontId="28" fillId="2" borderId="211" xfId="46" applyFont="1" applyFill="1" applyBorder="1"/>
    <xf numFmtId="174" fontId="27" fillId="2" borderId="212" xfId="46" applyNumberFormat="1" applyFont="1" applyFill="1" applyBorder="1" applyAlignment="1">
      <alignment horizontal="center"/>
    </xf>
    <xf numFmtId="174" fontId="28" fillId="2" borderId="213" xfId="46" applyNumberFormat="1" applyFont="1" applyFill="1" applyBorder="1" applyAlignment="1">
      <alignment horizontal="right"/>
    </xf>
    <xf numFmtId="174" fontId="28" fillId="0" borderId="214" xfId="46" applyNumberFormat="1" applyFont="1" applyBorder="1" applyAlignment="1">
      <alignment horizontal="right"/>
    </xf>
    <xf numFmtId="174" fontId="28" fillId="35" borderId="214" xfId="46" applyNumberFormat="1" applyFont="1" applyFill="1" applyBorder="1" applyAlignment="1">
      <alignment horizontal="right"/>
    </xf>
    <xf numFmtId="174" fontId="28" fillId="35" borderId="215" xfId="46" applyNumberFormat="1" applyFont="1" applyFill="1" applyBorder="1" applyAlignment="1">
      <alignment horizontal="right"/>
    </xf>
    <xf numFmtId="174" fontId="28" fillId="2" borderId="216" xfId="46" applyNumberFormat="1" applyFont="1" applyFill="1" applyBorder="1" applyAlignment="1">
      <alignment horizontal="right"/>
    </xf>
    <xf numFmtId="0" fontId="29" fillId="0" borderId="217" xfId="46" applyFont="1" applyBorder="1" applyAlignment="1">
      <alignment horizontal="right"/>
    </xf>
    <xf numFmtId="174" fontId="28" fillId="35" borderId="217" xfId="46" applyNumberFormat="1" applyFont="1" applyFill="1" applyBorder="1" applyAlignment="1">
      <alignment horizontal="right"/>
    </xf>
    <xf numFmtId="174" fontId="28" fillId="35" borderId="218" xfId="46" applyNumberFormat="1" applyFont="1" applyFill="1" applyBorder="1" applyAlignment="1">
      <alignment horizontal="right"/>
    </xf>
    <xf numFmtId="174" fontId="28" fillId="0" borderId="217" xfId="46" applyNumberFormat="1" applyFont="1" applyBorder="1" applyAlignment="1">
      <alignment horizontal="right"/>
    </xf>
    <xf numFmtId="174" fontId="27" fillId="0" borderId="212" xfId="46" applyNumberFormat="1" applyFont="1" applyBorder="1" applyAlignment="1">
      <alignment horizontal="center"/>
    </xf>
    <xf numFmtId="174" fontId="27" fillId="0" borderId="216" xfId="46" applyNumberFormat="1" applyFont="1" applyBorder="1" applyAlignment="1">
      <alignment horizontal="right"/>
    </xf>
    <xf numFmtId="174" fontId="84" fillId="0" borderId="217" xfId="46" applyNumberFormat="1" applyFont="1" applyBorder="1" applyAlignment="1">
      <alignment horizontal="center"/>
    </xf>
    <xf numFmtId="174" fontId="27" fillId="35" borderId="217" xfId="46" applyNumberFormat="1" applyFont="1" applyFill="1" applyBorder="1" applyAlignment="1">
      <alignment horizontal="right"/>
    </xf>
    <xf numFmtId="174" fontId="27" fillId="0" borderId="217" xfId="46" applyNumberFormat="1" applyFont="1" applyBorder="1" applyAlignment="1">
      <alignment horizontal="right"/>
    </xf>
    <xf numFmtId="174" fontId="27" fillId="35" borderId="218" xfId="46" applyNumberFormat="1" applyFont="1" applyFill="1" applyBorder="1" applyAlignment="1">
      <alignment horizontal="right"/>
    </xf>
    <xf numFmtId="174" fontId="27" fillId="35" borderId="217" xfId="46" applyNumberFormat="1" applyFont="1" applyFill="1" applyBorder="1"/>
    <xf numFmtId="174" fontId="27" fillId="35" borderId="218" xfId="46" applyNumberFormat="1" applyFont="1" applyFill="1" applyBorder="1"/>
    <xf numFmtId="174" fontId="28" fillId="0" borderId="216" xfId="46" applyNumberFormat="1" applyFont="1" applyBorder="1" applyAlignment="1">
      <alignment horizontal="right"/>
    </xf>
    <xf numFmtId="0" fontId="72" fillId="2" borderId="219" xfId="46" applyFont="1" applyFill="1" applyBorder="1" applyAlignment="1">
      <alignment horizontal="left"/>
    </xf>
    <xf numFmtId="174" fontId="27" fillId="2" borderId="220" xfId="46" applyNumberFormat="1" applyFont="1" applyFill="1" applyBorder="1" applyAlignment="1">
      <alignment horizontal="center"/>
    </xf>
    <xf numFmtId="164" fontId="119" fillId="35" borderId="221" xfId="46" applyNumberFormat="1" applyFont="1" applyFill="1" applyBorder="1" applyAlignment="1">
      <alignment horizontal="right" wrapText="1"/>
    </xf>
    <xf numFmtId="164" fontId="119" fillId="35" borderId="222" xfId="46" applyNumberFormat="1" applyFont="1" applyFill="1" applyBorder="1" applyAlignment="1">
      <alignment horizontal="right" wrapText="1"/>
    </xf>
    <xf numFmtId="164" fontId="72" fillId="2" borderId="223" xfId="46" applyNumberFormat="1" applyFont="1" applyFill="1" applyBorder="1" applyAlignment="1">
      <alignment horizontal="right" wrapText="1"/>
    </xf>
    <xf numFmtId="164" fontId="119" fillId="35" borderId="223" xfId="46" applyNumberFormat="1" applyFont="1" applyFill="1" applyBorder="1" applyAlignment="1">
      <alignment horizontal="right" wrapText="1"/>
    </xf>
    <xf numFmtId="164" fontId="72" fillId="2" borderId="219" xfId="46" applyNumberFormat="1" applyFont="1" applyFill="1" applyBorder="1" applyAlignment="1">
      <alignment horizontal="right" wrapText="1"/>
    </xf>
    <xf numFmtId="0" fontId="29" fillId="0" borderId="224" xfId="46" applyFont="1" applyBorder="1"/>
    <xf numFmtId="0" fontId="28" fillId="2" borderId="225" xfId="46" applyFont="1" applyFill="1" applyBorder="1"/>
    <xf numFmtId="174" fontId="27" fillId="2" borderId="226" xfId="46" applyNumberFormat="1" applyFont="1" applyFill="1" applyBorder="1" applyAlignment="1">
      <alignment horizontal="center"/>
    </xf>
    <xf numFmtId="174" fontId="27" fillId="2" borderId="225" xfId="46" applyNumberFormat="1" applyFont="1" applyFill="1" applyBorder="1" applyAlignment="1">
      <alignment horizontal="center"/>
    </xf>
    <xf numFmtId="174" fontId="127" fillId="0" borderId="227" xfId="46" applyNumberFormat="1" applyFont="1" applyBorder="1" applyAlignment="1">
      <alignment horizontal="right"/>
    </xf>
    <xf numFmtId="174" fontId="27" fillId="2" borderId="228" xfId="46" applyNumberFormat="1" applyFont="1" applyFill="1" applyBorder="1" applyAlignment="1">
      <alignment horizontal="center"/>
    </xf>
    <xf numFmtId="174" fontId="28" fillId="0" borderId="229" xfId="46" applyNumberFormat="1" applyFont="1" applyBorder="1" applyAlignment="1">
      <alignment horizontal="right" vertical="center"/>
    </xf>
    <xf numFmtId="174" fontId="28" fillId="0" borderId="230" xfId="46" applyNumberFormat="1" applyFont="1" applyBorder="1" applyAlignment="1">
      <alignment horizontal="right" vertical="center"/>
    </xf>
    <xf numFmtId="174" fontId="28" fillId="35" borderId="231" xfId="46" applyNumberFormat="1" applyFont="1" applyFill="1" applyBorder="1" applyAlignment="1">
      <alignment horizontal="right" vertical="center"/>
    </xf>
    <xf numFmtId="174" fontId="28" fillId="35" borderId="232" xfId="46" applyNumberFormat="1" applyFont="1" applyFill="1" applyBorder="1" applyAlignment="1">
      <alignment horizontal="right" vertical="center"/>
    </xf>
    <xf numFmtId="174" fontId="28" fillId="35" borderId="231" xfId="46" applyNumberFormat="1" applyFont="1" applyFill="1" applyBorder="1" applyAlignment="1">
      <alignment horizontal="left" vertical="center"/>
    </xf>
    <xf numFmtId="180" fontId="28" fillId="0" borderId="233" xfId="46" applyNumberFormat="1" applyFont="1" applyBorder="1" applyAlignment="1">
      <alignment horizontal="right"/>
    </xf>
    <xf numFmtId="180" fontId="28" fillId="0" borderId="234" xfId="46" applyNumberFormat="1" applyFont="1" applyBorder="1" applyAlignment="1">
      <alignment horizontal="right"/>
    </xf>
    <xf numFmtId="180" fontId="28" fillId="35" borderId="235" xfId="46" applyNumberFormat="1" applyFont="1" applyFill="1" applyBorder="1" applyAlignment="1">
      <alignment horizontal="right"/>
    </xf>
    <xf numFmtId="180" fontId="28" fillId="35" borderId="236" xfId="46" applyNumberFormat="1" applyFont="1" applyFill="1" applyBorder="1" applyAlignment="1">
      <alignment horizontal="right"/>
    </xf>
    <xf numFmtId="0" fontId="25" fillId="0" borderId="237" xfId="46" applyFont="1" applyBorder="1" applyAlignment="1">
      <alignment horizontal="left"/>
    </xf>
    <xf numFmtId="180" fontId="28" fillId="0" borderId="216" xfId="46" applyNumberFormat="1" applyFont="1" applyBorder="1" applyAlignment="1">
      <alignment horizontal="right"/>
    </xf>
    <xf numFmtId="180" fontId="28" fillId="0" borderId="217" xfId="46" applyNumberFormat="1" applyFont="1" applyBorder="1" applyAlignment="1">
      <alignment horizontal="right"/>
    </xf>
    <xf numFmtId="180" fontId="28" fillId="35" borderId="0" xfId="46" applyNumberFormat="1" applyFont="1" applyFill="1" applyAlignment="1">
      <alignment horizontal="right"/>
    </xf>
    <xf numFmtId="180" fontId="28" fillId="35" borderId="218" xfId="46" applyNumberFormat="1" applyFont="1" applyFill="1" applyBorder="1" applyAlignment="1">
      <alignment horizontal="right"/>
    </xf>
    <xf numFmtId="180" fontId="27" fillId="0" borderId="216" xfId="46" applyNumberFormat="1" applyFont="1" applyBorder="1" applyAlignment="1">
      <alignment horizontal="right"/>
    </xf>
    <xf numFmtId="180" fontId="27" fillId="0" borderId="217" xfId="46" applyNumberFormat="1" applyFont="1" applyBorder="1" applyAlignment="1">
      <alignment horizontal="right"/>
    </xf>
    <xf numFmtId="180" fontId="27" fillId="35" borderId="0" xfId="46" applyNumberFormat="1" applyFont="1" applyFill="1" applyAlignment="1">
      <alignment horizontal="right"/>
    </xf>
    <xf numFmtId="180" fontId="27" fillId="35" borderId="218" xfId="46" applyNumberFormat="1" applyFont="1" applyFill="1" applyBorder="1" applyAlignment="1">
      <alignment horizontal="right"/>
    </xf>
    <xf numFmtId="180" fontId="28" fillId="0" borderId="238" xfId="46" applyNumberFormat="1" applyFont="1" applyBorder="1" applyAlignment="1">
      <alignment horizontal="right"/>
    </xf>
    <xf numFmtId="0" fontId="72" fillId="2" borderId="239" xfId="46" applyFont="1" applyFill="1" applyBorder="1" applyAlignment="1">
      <alignment horizontal="left"/>
    </xf>
    <xf numFmtId="174" fontId="27" fillId="2" borderId="240" xfId="46" applyNumberFormat="1" applyFont="1" applyFill="1" applyBorder="1" applyAlignment="1">
      <alignment horizontal="center"/>
    </xf>
    <xf numFmtId="164" fontId="119" fillId="35" borderId="241" xfId="46" applyNumberFormat="1" applyFont="1" applyFill="1" applyBorder="1" applyAlignment="1">
      <alignment horizontal="right" wrapText="1"/>
    </xf>
    <xf numFmtId="164" fontId="72" fillId="2" borderId="242" xfId="46" applyNumberFormat="1" applyFont="1" applyFill="1" applyBorder="1" applyAlignment="1">
      <alignment horizontal="right" wrapText="1"/>
    </xf>
    <xf numFmtId="164" fontId="119" fillId="35" borderId="242" xfId="46" applyNumberFormat="1" applyFont="1" applyFill="1" applyBorder="1" applyAlignment="1">
      <alignment horizontal="right" wrapText="1"/>
    </xf>
    <xf numFmtId="164" fontId="72" fillId="35" borderId="239" xfId="46" applyNumberFormat="1" applyFont="1" applyFill="1" applyBorder="1" applyAlignment="1">
      <alignment horizontal="right" wrapText="1"/>
    </xf>
    <xf numFmtId="0" fontId="25" fillId="35" borderId="26" xfId="46" applyFont="1" applyFill="1" applyBorder="1" applyAlignment="1">
      <alignment horizontal="left"/>
    </xf>
    <xf numFmtId="0" fontId="25" fillId="0" borderId="0" xfId="46" applyFont="1" applyAlignment="1">
      <alignment horizontal="left" vertical="center"/>
    </xf>
    <xf numFmtId="0" fontId="35" fillId="0" borderId="0" xfId="46" applyFont="1"/>
    <xf numFmtId="174" fontId="27" fillId="2" borderId="0" xfId="46" applyNumberFormat="1" applyFont="1" applyFill="1" applyAlignment="1">
      <alignment horizontal="center"/>
    </xf>
    <xf numFmtId="164" fontId="27" fillId="0" borderId="203" xfId="46" applyNumberFormat="1" applyFont="1" applyBorder="1"/>
    <xf numFmtId="174" fontId="27" fillId="2" borderId="243" xfId="46" applyNumberFormat="1" applyFont="1" applyFill="1" applyBorder="1" applyAlignment="1">
      <alignment horizontal="center" vertical="center"/>
    </xf>
    <xf numFmtId="164" fontId="29" fillId="35" borderId="244" xfId="46" applyNumberFormat="1" applyFont="1" applyFill="1" applyBorder="1" applyAlignment="1">
      <alignment horizontal="right" vertical="center"/>
    </xf>
    <xf numFmtId="164" fontId="28" fillId="2" borderId="245" xfId="46" applyNumberFormat="1" applyFont="1" applyFill="1" applyBorder="1" applyAlignment="1">
      <alignment vertical="center"/>
    </xf>
    <xf numFmtId="164" fontId="28" fillId="0" borderId="205" xfId="46" applyNumberFormat="1" applyFont="1" applyBorder="1" applyAlignment="1">
      <alignment vertical="center"/>
    </xf>
    <xf numFmtId="164" fontId="28" fillId="2" borderId="246" xfId="46" applyNumberFormat="1" applyFont="1" applyFill="1" applyBorder="1" applyAlignment="1">
      <alignment vertical="center"/>
    </xf>
    <xf numFmtId="164" fontId="28" fillId="2" borderId="205" xfId="46" applyNumberFormat="1" applyFont="1" applyFill="1" applyBorder="1" applyAlignment="1">
      <alignment vertical="center"/>
    </xf>
    <xf numFmtId="174" fontId="27" fillId="2" borderId="247" xfId="46" applyNumberFormat="1" applyFont="1" applyFill="1" applyBorder="1" applyAlignment="1">
      <alignment horizontal="center"/>
    </xf>
    <xf numFmtId="174" fontId="27" fillId="2" borderId="248" xfId="46" applyNumberFormat="1" applyFont="1" applyFill="1" applyBorder="1" applyAlignment="1">
      <alignment horizontal="center"/>
    </xf>
    <xf numFmtId="174" fontId="25" fillId="35" borderId="0" xfId="46" applyNumberFormat="1" applyFont="1" applyFill="1" applyAlignment="1">
      <alignment horizontal="center"/>
    </xf>
    <xf numFmtId="174" fontId="27" fillId="0" borderId="249" xfId="46" applyNumberFormat="1" applyFont="1" applyBorder="1" applyAlignment="1">
      <alignment horizontal="center"/>
    </xf>
    <xf numFmtId="174" fontId="27" fillId="0" borderId="211" xfId="46" applyNumberFormat="1" applyFont="1" applyBorder="1" applyAlignment="1">
      <alignment horizontal="center"/>
    </xf>
    <xf numFmtId="174" fontId="27" fillId="2" borderId="250" xfId="46" applyNumberFormat="1" applyFont="1" applyFill="1" applyBorder="1" applyAlignment="1">
      <alignment horizontal="center"/>
    </xf>
    <xf numFmtId="164" fontId="25" fillId="35" borderId="238" xfId="46" applyNumberFormat="1" applyFont="1" applyFill="1" applyBorder="1" applyAlignment="1">
      <alignment horizontal="right" vertical="center"/>
    </xf>
    <xf numFmtId="164" fontId="27" fillId="2" borderId="217" xfId="46" applyNumberFormat="1" applyFont="1" applyFill="1" applyBorder="1"/>
    <xf numFmtId="164" fontId="27" fillId="2" borderId="218" xfId="46" applyNumberFormat="1" applyFont="1" applyFill="1" applyBorder="1"/>
    <xf numFmtId="174" fontId="27" fillId="2" borderId="238" xfId="46" applyNumberFormat="1" applyFont="1" applyFill="1" applyBorder="1" applyAlignment="1">
      <alignment horizontal="center"/>
    </xf>
    <xf numFmtId="174" fontId="27" fillId="0" borderId="217" xfId="46" applyNumberFormat="1" applyFont="1" applyBorder="1" applyAlignment="1">
      <alignment horizontal="center"/>
    </xf>
    <xf numFmtId="174" fontId="27" fillId="35" borderId="247" xfId="46" applyNumberFormat="1" applyFont="1" applyFill="1" applyBorder="1" applyAlignment="1">
      <alignment horizontal="center"/>
    </xf>
    <xf numFmtId="164" fontId="25" fillId="35" borderId="251" xfId="46" applyNumberFormat="1" applyFont="1" applyFill="1" applyBorder="1" applyAlignment="1">
      <alignment horizontal="right"/>
    </xf>
    <xf numFmtId="164" fontId="27" fillId="35" borderId="217" xfId="46" applyNumberFormat="1" applyFont="1" applyFill="1" applyBorder="1" applyAlignment="1">
      <alignment horizontal="right"/>
    </xf>
    <xf numFmtId="164" fontId="27" fillId="35" borderId="218" xfId="46" applyNumberFormat="1" applyFont="1" applyFill="1" applyBorder="1" applyAlignment="1">
      <alignment horizontal="right"/>
    </xf>
    <xf numFmtId="164" fontId="27" fillId="35" borderId="217" xfId="46" applyNumberFormat="1" applyFont="1" applyFill="1" applyBorder="1"/>
    <xf numFmtId="164" fontId="27" fillId="35" borderId="0" xfId="46" applyNumberFormat="1" applyFont="1" applyFill="1"/>
    <xf numFmtId="164" fontId="27" fillId="35" borderId="218" xfId="46" applyNumberFormat="1" applyFont="1" applyFill="1" applyBorder="1"/>
    <xf numFmtId="183" fontId="25" fillId="0" borderId="0" xfId="52" applyNumberFormat="1" applyFont="1" applyBorder="1"/>
    <xf numFmtId="0" fontId="27" fillId="35" borderId="0" xfId="46" applyFont="1" applyFill="1" applyAlignment="1">
      <alignment horizontal="left" indent="1"/>
    </xf>
    <xf numFmtId="174" fontId="27" fillId="2" borderId="252" xfId="46" applyNumberFormat="1" applyFont="1" applyFill="1" applyBorder="1" applyAlignment="1">
      <alignment horizontal="center"/>
    </xf>
    <xf numFmtId="164" fontId="25" fillId="35" borderId="253" xfId="46" applyNumberFormat="1" applyFont="1" applyFill="1" applyBorder="1"/>
    <xf numFmtId="164" fontId="27" fillId="2" borderId="254" xfId="46" applyNumberFormat="1" applyFont="1" applyFill="1" applyBorder="1"/>
    <xf numFmtId="164" fontId="27" fillId="0" borderId="253" xfId="46" applyNumberFormat="1" applyFont="1" applyBorder="1"/>
    <xf numFmtId="164" fontId="27" fillId="2" borderId="255" xfId="46" applyNumberFormat="1" applyFont="1" applyFill="1" applyBorder="1"/>
    <xf numFmtId="164" fontId="27" fillId="2" borderId="253" xfId="46" applyNumberFormat="1" applyFont="1" applyFill="1" applyBorder="1"/>
    <xf numFmtId="0" fontId="72" fillId="2" borderId="256" xfId="46" applyFont="1" applyFill="1" applyBorder="1"/>
    <xf numFmtId="174" fontId="27" fillId="2" borderId="257" xfId="46" applyNumberFormat="1" applyFont="1" applyFill="1" applyBorder="1" applyAlignment="1">
      <alignment horizontal="center"/>
    </xf>
    <xf numFmtId="164" fontId="119" fillId="35" borderId="258" xfId="46" applyNumberFormat="1" applyFont="1" applyFill="1" applyBorder="1" applyAlignment="1">
      <alignment horizontal="right"/>
    </xf>
    <xf numFmtId="164" fontId="119" fillId="35" borderId="256" xfId="46" applyNumberFormat="1" applyFont="1" applyFill="1" applyBorder="1" applyAlignment="1">
      <alignment horizontal="right"/>
    </xf>
    <xf numFmtId="164" fontId="28" fillId="0" borderId="259" xfId="46" applyNumberFormat="1" applyFont="1" applyBorder="1" applyAlignment="1">
      <alignment horizontal="right"/>
    </xf>
    <xf numFmtId="164" fontId="72" fillId="0" borderId="256" xfId="46" applyNumberFormat="1" applyFont="1" applyBorder="1"/>
    <xf numFmtId="164" fontId="72" fillId="0" borderId="260" xfId="46" applyNumberFormat="1" applyFont="1" applyBorder="1"/>
    <xf numFmtId="164" fontId="25" fillId="0" borderId="0" xfId="46" applyNumberFormat="1" applyFont="1" applyAlignment="1">
      <alignment horizontal="center"/>
    </xf>
    <xf numFmtId="0" fontId="158" fillId="37" borderId="0" xfId="38" applyFont="1" applyFill="1" applyAlignment="1">
      <alignment vertical="center"/>
    </xf>
    <xf numFmtId="0" fontId="25" fillId="37" borderId="0" xfId="38" applyFont="1" applyFill="1" applyAlignment="1">
      <alignment horizontal="center"/>
    </xf>
    <xf numFmtId="0" fontId="25" fillId="35" borderId="0" xfId="38" applyFont="1" applyFill="1" applyAlignment="1">
      <alignment horizontal="center"/>
    </xf>
    <xf numFmtId="0" fontId="81" fillId="37" borderId="201" xfId="38" applyFont="1" applyFill="1" applyBorder="1" applyAlignment="1">
      <alignment horizontal="center" vertical="center"/>
    </xf>
    <xf numFmtId="0" fontId="81" fillId="37" borderId="202" xfId="38" applyFont="1" applyFill="1" applyBorder="1" applyAlignment="1">
      <alignment horizontal="center" vertical="center"/>
    </xf>
    <xf numFmtId="0" fontId="28" fillId="2" borderId="205" xfId="46" applyFont="1" applyFill="1" applyBorder="1" applyAlignment="1">
      <alignment vertical="center" wrapText="1"/>
    </xf>
    <xf numFmtId="0" fontId="28" fillId="2" borderId="0" xfId="46" applyFont="1" applyFill="1" applyAlignment="1">
      <alignment vertical="center" wrapText="1"/>
    </xf>
    <xf numFmtId="0" fontId="25" fillId="35" borderId="262" xfId="46" applyFont="1" applyFill="1" applyBorder="1" applyAlignment="1">
      <alignment horizontal="center" vertical="center" wrapText="1"/>
    </xf>
    <xf numFmtId="0" fontId="29" fillId="35" borderId="248" xfId="46" applyFont="1" applyFill="1" applyBorder="1" applyAlignment="1">
      <alignment vertical="center" wrapText="1"/>
    </xf>
    <xf numFmtId="0" fontId="81" fillId="35" borderId="0" xfId="38" applyFont="1" applyFill="1" applyAlignment="1">
      <alignment horizontal="center"/>
    </xf>
    <xf numFmtId="0" fontId="29" fillId="35" borderId="263" xfId="46" applyFont="1" applyFill="1" applyBorder="1" applyAlignment="1">
      <alignment vertical="center" wrapText="1"/>
    </xf>
    <xf numFmtId="0" fontId="29" fillId="35" borderId="0" xfId="46" applyFont="1" applyFill="1" applyAlignment="1">
      <alignment vertical="center" wrapText="1"/>
    </xf>
    <xf numFmtId="0" fontId="29" fillId="35" borderId="249" xfId="46" applyFont="1" applyFill="1" applyBorder="1" applyAlignment="1">
      <alignment vertical="center" wrapText="1"/>
    </xf>
    <xf numFmtId="0" fontId="29" fillId="35" borderId="250" xfId="46" applyFont="1" applyFill="1" applyBorder="1" applyAlignment="1">
      <alignment vertical="center" wrapText="1"/>
    </xf>
    <xf numFmtId="0" fontId="28" fillId="2" borderId="0" xfId="46" applyFont="1" applyFill="1" applyAlignment="1">
      <alignment wrapText="1"/>
    </xf>
    <xf numFmtId="164" fontId="27" fillId="35" borderId="212" xfId="46" applyNumberFormat="1" applyFont="1" applyFill="1" applyBorder="1" applyAlignment="1">
      <alignment horizontal="center"/>
    </xf>
    <xf numFmtId="203" fontId="28" fillId="35" borderId="264" xfId="46" applyNumberFormat="1" applyFont="1" applyFill="1" applyBorder="1" applyAlignment="1">
      <alignment horizontal="right"/>
    </xf>
    <xf numFmtId="203" fontId="28" fillId="35" borderId="216" xfId="46" applyNumberFormat="1" applyFont="1" applyFill="1" applyBorder="1" applyAlignment="1">
      <alignment horizontal="right"/>
    </xf>
    <xf numFmtId="203" fontId="28" fillId="35" borderId="0" xfId="46" applyNumberFormat="1" applyFont="1" applyFill="1"/>
    <xf numFmtId="203" fontId="29" fillId="35" borderId="217" xfId="46" applyNumberFormat="1" applyFont="1" applyFill="1" applyBorder="1"/>
    <xf numFmtId="203" fontId="28" fillId="35" borderId="218" xfId="46" applyNumberFormat="1" applyFont="1" applyFill="1" applyBorder="1"/>
    <xf numFmtId="203" fontId="27" fillId="35" borderId="264" xfId="46" applyNumberFormat="1" applyFont="1" applyFill="1" applyBorder="1" applyAlignment="1">
      <alignment horizontal="center"/>
    </xf>
    <xf numFmtId="203" fontId="27" fillId="35" borderId="216" xfId="46" applyNumberFormat="1" applyFont="1" applyFill="1" applyBorder="1" applyAlignment="1">
      <alignment horizontal="center"/>
    </xf>
    <xf numFmtId="203" fontId="27" fillId="35" borderId="0" xfId="46" applyNumberFormat="1" applyFont="1" applyFill="1"/>
    <xf numFmtId="203" fontId="27" fillId="35" borderId="217" xfId="46" applyNumberFormat="1" applyFont="1" applyFill="1" applyBorder="1"/>
    <xf numFmtId="203" fontId="27" fillId="35" borderId="218" xfId="46" applyNumberFormat="1" applyFont="1" applyFill="1" applyBorder="1"/>
    <xf numFmtId="203" fontId="27" fillId="35" borderId="264" xfId="46" applyNumberFormat="1" applyFont="1" applyFill="1" applyBorder="1" applyAlignment="1">
      <alignment horizontal="right"/>
    </xf>
    <xf numFmtId="203" fontId="27" fillId="35" borderId="216" xfId="46" applyNumberFormat="1" applyFont="1" applyFill="1" applyBorder="1" applyAlignment="1">
      <alignment horizontal="right"/>
    </xf>
    <xf numFmtId="203" fontId="25" fillId="35" borderId="217" xfId="46" applyNumberFormat="1" applyFont="1" applyFill="1" applyBorder="1"/>
    <xf numFmtId="203" fontId="25" fillId="35" borderId="0" xfId="46" applyNumberFormat="1" applyFont="1" applyFill="1"/>
    <xf numFmtId="203" fontId="25" fillId="35" borderId="218" xfId="46" applyNumberFormat="1" applyFont="1" applyFill="1" applyBorder="1"/>
    <xf numFmtId="0" fontId="27" fillId="2" borderId="265" xfId="46" applyFont="1" applyFill="1" applyBorder="1"/>
    <xf numFmtId="164" fontId="27" fillId="35" borderId="266" xfId="46" applyNumberFormat="1" applyFont="1" applyFill="1" applyBorder="1" applyAlignment="1">
      <alignment horizontal="center"/>
    </xf>
    <xf numFmtId="164" fontId="27" fillId="35" borderId="267" xfId="46" applyNumberFormat="1" applyFont="1" applyFill="1" applyBorder="1" applyAlignment="1">
      <alignment horizontal="center"/>
    </xf>
    <xf numFmtId="0" fontId="81" fillId="35" borderId="268" xfId="38" applyFont="1" applyFill="1" applyBorder="1" applyAlignment="1">
      <alignment horizontal="center"/>
    </xf>
    <xf numFmtId="164" fontId="27" fillId="35" borderId="269" xfId="46" applyNumberFormat="1" applyFont="1" applyFill="1" applyBorder="1" applyAlignment="1">
      <alignment horizontal="center"/>
    </xf>
    <xf numFmtId="203" fontId="27" fillId="35" borderId="270" xfId="46" applyNumberFormat="1" applyFont="1" applyFill="1" applyBorder="1"/>
    <xf numFmtId="203" fontId="27" fillId="35" borderId="269" xfId="46" applyNumberFormat="1" applyFont="1" applyFill="1" applyBorder="1"/>
    <xf numFmtId="164" fontId="27" fillId="35" borderId="271" xfId="46" applyNumberFormat="1" applyFont="1" applyFill="1" applyBorder="1" applyAlignment="1">
      <alignment horizontal="right"/>
    </xf>
    <xf numFmtId="164" fontId="27" fillId="2" borderId="0" xfId="46" applyNumberFormat="1" applyFont="1" applyFill="1" applyAlignment="1">
      <alignment horizontal="center"/>
    </xf>
    <xf numFmtId="164" fontId="27" fillId="2" borderId="203" xfId="46" applyNumberFormat="1" applyFont="1" applyFill="1" applyBorder="1" applyAlignment="1">
      <alignment horizontal="center"/>
    </xf>
    <xf numFmtId="164" fontId="27" fillId="2" borderId="203" xfId="46" applyNumberFormat="1" applyFont="1" applyFill="1" applyBorder="1" applyAlignment="1">
      <alignment horizontal="right"/>
    </xf>
    <xf numFmtId="0" fontId="35" fillId="2" borderId="272" xfId="46" applyFont="1" applyFill="1" applyBorder="1"/>
    <xf numFmtId="174" fontId="27" fillId="2" borderId="272" xfId="46" applyNumberFormat="1" applyFont="1" applyFill="1" applyBorder="1" applyAlignment="1">
      <alignment horizontal="center"/>
    </xf>
    <xf numFmtId="0" fontId="27" fillId="2" borderId="273" xfId="46" applyFont="1" applyFill="1" applyBorder="1" applyAlignment="1">
      <alignment horizontal="left" vertical="center" wrapText="1"/>
    </xf>
    <xf numFmtId="174" fontId="27" fillId="2" borderId="274" xfId="46" applyNumberFormat="1" applyFont="1" applyFill="1" applyBorder="1" applyAlignment="1">
      <alignment horizontal="center" vertical="center"/>
    </xf>
    <xf numFmtId="174" fontId="27" fillId="35" borderId="275" xfId="46" applyNumberFormat="1" applyFont="1" applyFill="1" applyBorder="1" applyAlignment="1">
      <alignment horizontal="right" vertical="center"/>
    </xf>
    <xf numFmtId="180" fontId="27" fillId="35" borderId="275" xfId="46" applyNumberFormat="1" applyFont="1" applyFill="1" applyBorder="1" applyAlignment="1">
      <alignment horizontal="right" vertical="center"/>
    </xf>
    <xf numFmtId="180" fontId="27" fillId="35" borderId="276" xfId="46" applyNumberFormat="1" applyFont="1" applyFill="1" applyBorder="1" applyAlignment="1">
      <alignment horizontal="right" vertical="center"/>
    </xf>
    <xf numFmtId="174" fontId="27" fillId="2" borderId="212" xfId="46" applyNumberFormat="1" applyFont="1" applyFill="1" applyBorder="1" applyAlignment="1">
      <alignment horizontal="center" vertical="center"/>
    </xf>
    <xf numFmtId="174" fontId="27" fillId="35" borderId="216" xfId="46" applyNumberFormat="1" applyFont="1" applyFill="1" applyBorder="1" applyAlignment="1">
      <alignment horizontal="center" vertical="center"/>
    </xf>
    <xf numFmtId="174" fontId="27" fillId="35" borderId="216" xfId="46" applyNumberFormat="1" applyFont="1" applyFill="1" applyBorder="1" applyAlignment="1">
      <alignment horizontal="right" vertical="center"/>
    </xf>
    <xf numFmtId="180" fontId="27" fillId="35" borderId="216" xfId="46" applyNumberFormat="1" applyFont="1" applyFill="1" applyBorder="1" applyAlignment="1">
      <alignment horizontal="right" vertical="center"/>
    </xf>
    <xf numFmtId="180" fontId="27" fillId="35" borderId="0" xfId="46" applyNumberFormat="1" applyFont="1" applyFill="1" applyAlignment="1">
      <alignment horizontal="right" vertical="center"/>
    </xf>
    <xf numFmtId="0" fontId="27" fillId="35" borderId="0" xfId="46" applyFont="1" applyFill="1" applyAlignment="1">
      <alignment vertical="center" wrapText="1"/>
    </xf>
    <xf numFmtId="174" fontId="27" fillId="35" borderId="216" xfId="46" quotePrefix="1" applyNumberFormat="1" applyFont="1" applyFill="1" applyBorder="1" applyAlignment="1">
      <alignment horizontal="right" vertical="center"/>
    </xf>
    <xf numFmtId="0" fontId="27" fillId="35" borderId="277" xfId="46" applyFont="1" applyFill="1" applyBorder="1" applyAlignment="1">
      <alignment vertical="center"/>
    </xf>
    <xf numFmtId="174" fontId="27" fillId="35" borderId="212" xfId="46" applyNumberFormat="1" applyFont="1" applyFill="1" applyBorder="1" applyAlignment="1">
      <alignment horizontal="center" vertical="center"/>
    </xf>
    <xf numFmtId="174" fontId="27" fillId="35" borderId="216" xfId="46" applyNumberFormat="1" applyFont="1" applyFill="1" applyBorder="1" applyAlignment="1">
      <alignment horizontal="right"/>
    </xf>
    <xf numFmtId="3" fontId="27" fillId="35" borderId="216" xfId="46" applyNumberFormat="1" applyFont="1" applyFill="1" applyBorder="1" applyAlignment="1">
      <alignment horizontal="right" vertical="center"/>
    </xf>
    <xf numFmtId="3" fontId="25" fillId="35" borderId="216" xfId="46" applyNumberFormat="1" applyFont="1" applyFill="1" applyBorder="1" applyAlignment="1">
      <alignment horizontal="right" vertical="center"/>
    </xf>
    <xf numFmtId="0" fontId="25" fillId="0" borderId="265" xfId="46" applyFont="1" applyBorder="1"/>
    <xf numFmtId="0" fontId="25" fillId="0" borderId="278" xfId="46" applyFont="1" applyBorder="1"/>
    <xf numFmtId="0" fontId="25" fillId="0" borderId="279" xfId="46" applyFont="1" applyBorder="1"/>
    <xf numFmtId="0" fontId="25" fillId="35" borderId="265" xfId="46" applyFont="1" applyFill="1" applyBorder="1"/>
    <xf numFmtId="0" fontId="25" fillId="35" borderId="0" xfId="46" applyFont="1" applyFill="1" applyAlignment="1">
      <alignment vertical="center" wrapText="1"/>
    </xf>
    <xf numFmtId="0" fontId="35" fillId="35" borderId="265" xfId="38" applyFont="1" applyFill="1" applyBorder="1"/>
    <xf numFmtId="174" fontId="27" fillId="35" borderId="265" xfId="38" applyNumberFormat="1" applyFont="1" applyFill="1" applyBorder="1" applyAlignment="1">
      <alignment horizontal="center"/>
    </xf>
    <xf numFmtId="0" fontId="28" fillId="35" borderId="225" xfId="38" applyFont="1" applyFill="1" applyBorder="1" applyAlignment="1">
      <alignment vertical="center"/>
    </xf>
    <xf numFmtId="174" fontId="27" fillId="35" borderId="225" xfId="38" applyNumberFormat="1" applyFont="1" applyFill="1" applyBorder="1" applyAlignment="1">
      <alignment horizontal="center"/>
    </xf>
    <xf numFmtId="174" fontId="27" fillId="35" borderId="280" xfId="38" applyNumberFormat="1" applyFont="1" applyFill="1" applyBorder="1" applyAlignment="1">
      <alignment horizontal="center"/>
    </xf>
    <xf numFmtId="0" fontId="28" fillId="35" borderId="205" xfId="38" applyFont="1" applyFill="1" applyBorder="1" applyAlignment="1">
      <alignment vertical="center"/>
    </xf>
    <xf numFmtId="174" fontId="28" fillId="35" borderId="243" xfId="38" applyNumberFormat="1" applyFont="1" applyFill="1" applyBorder="1" applyAlignment="1">
      <alignment horizontal="center" vertical="center"/>
    </xf>
    <xf numFmtId="174" fontId="28" fillId="35" borderId="281" xfId="38" applyNumberFormat="1" applyFont="1" applyFill="1" applyBorder="1" applyAlignment="1">
      <alignment horizontal="right" vertical="center"/>
    </xf>
    <xf numFmtId="174" fontId="28" fillId="35" borderId="244" xfId="38" applyNumberFormat="1" applyFont="1" applyFill="1" applyBorder="1" applyAlignment="1">
      <alignment horizontal="right" vertical="center"/>
    </xf>
    <xf numFmtId="174" fontId="28" fillId="35" borderId="245" xfId="38" applyNumberFormat="1" applyFont="1" applyFill="1" applyBorder="1" applyAlignment="1">
      <alignment vertical="center"/>
    </xf>
    <xf numFmtId="174" fontId="28" fillId="35" borderId="246" xfId="38" applyNumberFormat="1" applyFont="1" applyFill="1" applyBorder="1" applyAlignment="1">
      <alignment vertical="center"/>
    </xf>
    <xf numFmtId="174" fontId="27" fillId="35" borderId="212" xfId="38" applyNumberFormat="1" applyFont="1" applyFill="1" applyBorder="1" applyAlignment="1">
      <alignment horizontal="center" vertical="center"/>
    </xf>
    <xf numFmtId="174" fontId="27" fillId="35" borderId="247" xfId="38" applyNumberFormat="1" applyFont="1" applyFill="1" applyBorder="1" applyAlignment="1">
      <alignment horizontal="right" vertical="center"/>
    </xf>
    <xf numFmtId="174" fontId="27" fillId="35" borderId="263" xfId="38" applyNumberFormat="1" applyFont="1" applyFill="1" applyBorder="1" applyAlignment="1">
      <alignment horizontal="right" vertical="center"/>
    </xf>
    <xf numFmtId="174" fontId="27" fillId="35" borderId="216" xfId="38" applyNumberFormat="1" applyFont="1" applyFill="1" applyBorder="1" applyAlignment="1">
      <alignment horizontal="right" vertical="center"/>
    </xf>
    <xf numFmtId="174" fontId="27" fillId="35" borderId="218" xfId="38" applyNumberFormat="1" applyFont="1" applyFill="1" applyBorder="1" applyAlignment="1">
      <alignment vertical="center"/>
    </xf>
    <xf numFmtId="174" fontId="27" fillId="35" borderId="212" xfId="38" applyNumberFormat="1" applyFont="1" applyFill="1" applyBorder="1" applyAlignment="1">
      <alignment horizontal="center"/>
    </xf>
    <xf numFmtId="174" fontId="27" fillId="35" borderId="247" xfId="38" applyNumberFormat="1" applyFont="1" applyFill="1" applyBorder="1" applyAlignment="1">
      <alignment horizontal="right"/>
    </xf>
    <xf numFmtId="174" fontId="27" fillId="35" borderId="216" xfId="38" applyNumberFormat="1" applyFont="1" applyFill="1" applyBorder="1" applyAlignment="1">
      <alignment horizontal="right"/>
    </xf>
    <xf numFmtId="174" fontId="27" fillId="35" borderId="218" xfId="38" applyNumberFormat="1" applyFont="1" applyFill="1" applyBorder="1" applyAlignment="1">
      <alignment horizontal="right"/>
    </xf>
    <xf numFmtId="174" fontId="27" fillId="35" borderId="218" xfId="38" applyNumberFormat="1" applyFont="1" applyFill="1" applyBorder="1" applyAlignment="1">
      <alignment horizontal="right" vertical="center"/>
    </xf>
    <xf numFmtId="0" fontId="27" fillId="35" borderId="0" xfId="38" applyFont="1" applyFill="1" applyAlignment="1">
      <alignment horizontal="left" wrapText="1"/>
    </xf>
    <xf numFmtId="174" fontId="27" fillId="35" borderId="216" xfId="38" applyNumberFormat="1" applyFont="1" applyFill="1" applyBorder="1" applyAlignment="1">
      <alignment horizontal="center"/>
    </xf>
    <xf numFmtId="174" fontId="27" fillId="35" borderId="0" xfId="38" applyNumberFormat="1" applyFont="1" applyFill="1" applyAlignment="1">
      <alignment horizontal="center"/>
    </xf>
    <xf numFmtId="0" fontId="25" fillId="35" borderId="218" xfId="38" applyFont="1" applyFill="1" applyBorder="1" applyAlignment="1">
      <alignment horizontal="center"/>
    </xf>
    <xf numFmtId="0" fontId="72" fillId="35" borderId="282" xfId="38" applyFont="1" applyFill="1" applyBorder="1" applyAlignment="1">
      <alignment wrapText="1"/>
    </xf>
    <xf numFmtId="174" fontId="27" fillId="35" borderId="283" xfId="38" applyNumberFormat="1" applyFont="1" applyFill="1" applyBorder="1" applyAlignment="1">
      <alignment horizontal="center" vertical="center"/>
    </xf>
    <xf numFmtId="164" fontId="72" fillId="35" borderId="26" xfId="38" applyNumberFormat="1" applyFont="1" applyFill="1" applyBorder="1" applyAlignment="1">
      <alignment horizontal="right" vertical="center"/>
    </xf>
    <xf numFmtId="174" fontId="28" fillId="35" borderId="284" xfId="38" applyNumberFormat="1" applyFont="1" applyFill="1" applyBorder="1" applyAlignment="1">
      <alignment horizontal="right" vertical="center"/>
    </xf>
    <xf numFmtId="164" fontId="72" fillId="35" borderId="285" xfId="38" applyNumberFormat="1" applyFont="1" applyFill="1" applyBorder="1" applyAlignment="1">
      <alignment horizontal="right" vertical="center"/>
    </xf>
    <xf numFmtId="164" fontId="72" fillId="35" borderId="286" xfId="38" applyNumberFormat="1" applyFont="1" applyFill="1" applyBorder="1" applyAlignment="1">
      <alignment horizontal="right" vertical="center"/>
    </xf>
    <xf numFmtId="164" fontId="72" fillId="35" borderId="287" xfId="38" applyNumberFormat="1" applyFont="1" applyFill="1" applyBorder="1" applyAlignment="1">
      <alignment horizontal="right" vertical="center"/>
    </xf>
    <xf numFmtId="0" fontId="28" fillId="35" borderId="265" xfId="38" applyFont="1" applyFill="1" applyBorder="1"/>
    <xf numFmtId="174" fontId="27" fillId="35" borderId="243" xfId="38" applyNumberFormat="1" applyFont="1" applyFill="1" applyBorder="1" applyAlignment="1">
      <alignment horizontal="center" vertical="center"/>
    </xf>
    <xf numFmtId="174" fontId="28" fillId="35" borderId="225" xfId="38" applyNumberFormat="1" applyFont="1" applyFill="1" applyBorder="1" applyAlignment="1">
      <alignment horizontal="right" vertical="center"/>
    </xf>
    <xf numFmtId="174" fontId="28" fillId="35" borderId="288" xfId="38" applyNumberFormat="1" applyFont="1" applyFill="1" applyBorder="1" applyAlignment="1">
      <alignment horizontal="center" vertical="center"/>
    </xf>
    <xf numFmtId="174" fontId="28" fillId="35" borderId="289" xfId="38" quotePrefix="1" applyNumberFormat="1" applyFont="1" applyFill="1" applyBorder="1" applyAlignment="1">
      <alignment horizontal="right" vertical="center"/>
    </xf>
    <xf numFmtId="174" fontId="28" fillId="35" borderId="289" xfId="38" applyNumberFormat="1" applyFont="1" applyFill="1" applyBorder="1" applyAlignment="1">
      <alignment vertical="center"/>
    </xf>
    <xf numFmtId="174" fontId="28" fillId="35" borderId="290" xfId="38" applyNumberFormat="1" applyFont="1" applyFill="1" applyBorder="1" applyAlignment="1">
      <alignment vertical="center"/>
    </xf>
    <xf numFmtId="174" fontId="27" fillId="35" borderId="263" xfId="38" applyNumberFormat="1" applyFont="1" applyFill="1" applyBorder="1" applyAlignment="1">
      <alignment horizontal="right"/>
    </xf>
    <xf numFmtId="174" fontId="27" fillId="35" borderId="0" xfId="38" quotePrefix="1" applyNumberFormat="1" applyFont="1" applyFill="1" applyAlignment="1">
      <alignment horizontal="right"/>
    </xf>
    <xf numFmtId="174" fontId="27" fillId="35" borderId="216" xfId="38" applyNumberFormat="1" applyFont="1" applyFill="1" applyBorder="1" applyAlignment="1">
      <alignment horizontal="center" vertical="center"/>
    </xf>
    <xf numFmtId="174" fontId="27" fillId="35" borderId="0" xfId="38" quotePrefix="1" applyNumberFormat="1" applyFont="1" applyFill="1" applyAlignment="1">
      <alignment horizontal="right" vertical="center"/>
    </xf>
    <xf numFmtId="0" fontId="27" fillId="35" borderId="69" xfId="38" applyFont="1" applyFill="1" applyBorder="1"/>
    <xf numFmtId="174" fontId="27" fillId="35" borderId="247" xfId="38" applyNumberFormat="1" applyFont="1" applyFill="1" applyBorder="1" applyAlignment="1">
      <alignment horizontal="center"/>
    </xf>
    <xf numFmtId="174" fontId="27" fillId="35" borderId="218" xfId="38" applyNumberFormat="1" applyFont="1" applyFill="1" applyBorder="1"/>
    <xf numFmtId="0" fontId="28" fillId="35" borderId="291" xfId="38" applyFont="1" applyFill="1" applyBorder="1" applyAlignment="1">
      <alignment wrapText="1"/>
    </xf>
    <xf numFmtId="174" fontId="27" fillId="35" borderId="292" xfId="38" applyNumberFormat="1" applyFont="1" applyFill="1" applyBorder="1" applyAlignment="1">
      <alignment horizontal="center" vertical="center"/>
    </xf>
    <xf numFmtId="164" fontId="72" fillId="35" borderId="293" xfId="38" applyNumberFormat="1" applyFont="1" applyFill="1" applyBorder="1" applyAlignment="1">
      <alignment horizontal="right" vertical="center"/>
    </xf>
    <xf numFmtId="174" fontId="27" fillId="35" borderId="294" xfId="38" applyNumberFormat="1" applyFont="1" applyFill="1" applyBorder="1" applyAlignment="1">
      <alignment horizontal="center" vertical="center"/>
    </xf>
    <xf numFmtId="164" fontId="72" fillId="35" borderId="295" xfId="38" applyNumberFormat="1" applyFont="1" applyFill="1" applyBorder="1" applyAlignment="1">
      <alignment horizontal="right" vertical="center"/>
    </xf>
    <xf numFmtId="174" fontId="27" fillId="35" borderId="292" xfId="38" applyNumberFormat="1" applyFont="1" applyFill="1" applyBorder="1" applyAlignment="1">
      <alignment horizontal="center"/>
    </xf>
    <xf numFmtId="164" fontId="28" fillId="35" borderId="296" xfId="38" applyNumberFormat="1" applyFont="1" applyFill="1" applyBorder="1" applyAlignment="1">
      <alignment horizontal="right" vertical="center"/>
    </xf>
    <xf numFmtId="174" fontId="28" fillId="35" borderId="226" xfId="38" applyNumberFormat="1" applyFont="1" applyFill="1" applyBorder="1" applyAlignment="1">
      <alignment horizontal="right" vertical="center"/>
    </xf>
    <xf numFmtId="174" fontId="28" fillId="35" borderId="288" xfId="38" applyNumberFormat="1" applyFont="1" applyFill="1" applyBorder="1" applyAlignment="1">
      <alignment horizontal="right" vertical="center"/>
    </xf>
    <xf numFmtId="174" fontId="28" fillId="35" borderId="288" xfId="38" applyNumberFormat="1" applyFont="1" applyFill="1" applyBorder="1" applyAlignment="1">
      <alignment vertical="center"/>
    </xf>
    <xf numFmtId="174" fontId="27" fillId="35" borderId="249" xfId="38" applyNumberFormat="1" applyFont="1" applyFill="1" applyBorder="1" applyAlignment="1">
      <alignment horizontal="right"/>
    </xf>
    <xf numFmtId="174" fontId="27" fillId="35" borderId="217" xfId="38" applyNumberFormat="1" applyFont="1" applyFill="1" applyBorder="1" applyAlignment="1">
      <alignment horizontal="right"/>
    </xf>
    <xf numFmtId="174" fontId="27" fillId="35" borderId="217" xfId="38" applyNumberFormat="1" applyFont="1" applyFill="1" applyBorder="1" applyAlignment="1">
      <alignment horizontal="right" vertical="center"/>
    </xf>
    <xf numFmtId="174" fontId="27" fillId="35" borderId="254" xfId="38" applyNumberFormat="1" applyFont="1" applyFill="1" applyBorder="1" applyAlignment="1">
      <alignment horizontal="center"/>
    </xf>
    <xf numFmtId="0" fontId="28" fillId="35" borderId="297" xfId="38" applyFont="1" applyFill="1" applyBorder="1" applyAlignment="1">
      <alignment horizontal="left" wrapText="1"/>
    </xf>
    <xf numFmtId="174" fontId="27" fillId="35" borderId="298" xfId="38" applyNumberFormat="1" applyFont="1" applyFill="1" applyBorder="1" applyAlignment="1">
      <alignment horizontal="center"/>
    </xf>
    <xf numFmtId="164" fontId="72" fillId="35" borderId="256" xfId="38" applyNumberFormat="1" applyFont="1" applyFill="1" applyBorder="1" applyAlignment="1">
      <alignment horizontal="right" vertical="center"/>
    </xf>
    <xf numFmtId="174" fontId="27" fillId="35" borderId="299" xfId="38" applyNumberFormat="1" applyFont="1" applyFill="1" applyBorder="1" applyAlignment="1">
      <alignment horizontal="center" vertical="center"/>
    </xf>
    <xf numFmtId="164" fontId="72" fillId="35" borderId="300" xfId="38" applyNumberFormat="1" applyFont="1" applyFill="1" applyBorder="1" applyAlignment="1">
      <alignment horizontal="right" vertical="center"/>
    </xf>
    <xf numFmtId="164" fontId="28" fillId="35" borderId="301" xfId="38" applyNumberFormat="1" applyFont="1" applyFill="1" applyBorder="1" applyAlignment="1">
      <alignment horizontal="right" vertical="center"/>
    </xf>
    <xf numFmtId="164" fontId="27" fillId="35" borderId="265" xfId="38" applyNumberFormat="1" applyFont="1" applyFill="1" applyBorder="1" applyAlignment="1">
      <alignment horizontal="center"/>
    </xf>
    <xf numFmtId="201" fontId="28" fillId="35" borderId="302" xfId="38" applyNumberFormat="1" applyFont="1" applyFill="1" applyBorder="1" applyAlignment="1">
      <alignment vertical="center"/>
    </xf>
    <xf numFmtId="201" fontId="28" fillId="35" borderId="288" xfId="38" applyNumberFormat="1" applyFont="1" applyFill="1" applyBorder="1" applyAlignment="1">
      <alignment vertical="center"/>
    </xf>
    <xf numFmtId="164" fontId="28" fillId="35" borderId="288" xfId="38" applyNumberFormat="1" applyFont="1" applyFill="1" applyBorder="1" applyAlignment="1">
      <alignment vertical="center"/>
    </xf>
    <xf numFmtId="164" fontId="28" fillId="0" borderId="289" xfId="38" applyNumberFormat="1" applyFont="1" applyBorder="1" applyAlignment="1">
      <alignment vertical="center"/>
    </xf>
    <xf numFmtId="164" fontId="28" fillId="0" borderId="290" xfId="38" applyNumberFormat="1" applyFont="1" applyBorder="1" applyAlignment="1">
      <alignment vertical="center"/>
    </xf>
    <xf numFmtId="164" fontId="27" fillId="35" borderId="247" xfId="38" applyNumberFormat="1" applyFont="1" applyFill="1" applyBorder="1" applyAlignment="1">
      <alignment horizontal="right"/>
    </xf>
    <xf numFmtId="201" fontId="27" fillId="35" borderId="216" xfId="38" applyNumberFormat="1" applyFont="1" applyFill="1" applyBorder="1" applyAlignment="1">
      <alignment horizontal="right"/>
    </xf>
    <xf numFmtId="164" fontId="27" fillId="35" borderId="218" xfId="38" applyNumberFormat="1" applyFont="1" applyFill="1" applyBorder="1" applyAlignment="1">
      <alignment vertical="center"/>
    </xf>
    <xf numFmtId="164" fontId="27" fillId="35" borderId="247" xfId="38" applyNumberFormat="1" applyFont="1" applyFill="1" applyBorder="1" applyAlignment="1">
      <alignment horizontal="right" vertical="center"/>
    </xf>
    <xf numFmtId="201" fontId="27" fillId="35" borderId="216" xfId="38" applyNumberFormat="1" applyFont="1" applyFill="1" applyBorder="1" applyAlignment="1">
      <alignment horizontal="right" vertical="center"/>
    </xf>
    <xf numFmtId="164" fontId="27" fillId="35" borderId="216" xfId="38" applyNumberFormat="1" applyFont="1" applyFill="1" applyBorder="1" applyAlignment="1">
      <alignment horizontal="right" vertical="center"/>
    </xf>
    <xf numFmtId="164" fontId="27" fillId="35" borderId="218" xfId="38" applyNumberFormat="1" applyFont="1" applyFill="1" applyBorder="1" applyAlignment="1">
      <alignment horizontal="right" vertical="center"/>
    </xf>
    <xf numFmtId="164" fontId="27" fillId="35" borderId="218" xfId="38" applyNumberFormat="1" applyFont="1" applyFill="1" applyBorder="1" applyAlignment="1">
      <alignment horizontal="right"/>
    </xf>
    <xf numFmtId="0" fontId="28" fillId="35" borderId="303" xfId="38" applyFont="1" applyFill="1" applyBorder="1" applyAlignment="1">
      <alignment wrapText="1"/>
    </xf>
    <xf numFmtId="174" fontId="92" fillId="35" borderId="304" xfId="38" applyNumberFormat="1" applyFont="1" applyFill="1" applyBorder="1" applyAlignment="1">
      <alignment horizontal="center" vertical="center"/>
    </xf>
    <xf numFmtId="164" fontId="72" fillId="35" borderId="305" xfId="38" applyNumberFormat="1" applyFont="1" applyFill="1" applyBorder="1" applyAlignment="1">
      <alignment horizontal="right" vertical="center"/>
    </xf>
    <xf numFmtId="174" fontId="92" fillId="35" borderId="306" xfId="38" applyNumberFormat="1" applyFont="1" applyFill="1" applyBorder="1" applyAlignment="1">
      <alignment horizontal="center" vertical="center"/>
    </xf>
    <xf numFmtId="164" fontId="72" fillId="35" borderId="307" xfId="38" applyNumberFormat="1" applyFont="1" applyFill="1" applyBorder="1" applyAlignment="1">
      <alignment horizontal="right" vertical="center"/>
    </xf>
    <xf numFmtId="164" fontId="72" fillId="35" borderId="308" xfId="38" applyNumberFormat="1" applyFont="1" applyFill="1" applyBorder="1" applyAlignment="1">
      <alignment horizontal="right" vertical="center"/>
    </xf>
    <xf numFmtId="0" fontId="35" fillId="35" borderId="203" xfId="46" applyFont="1" applyFill="1" applyBorder="1"/>
    <xf numFmtId="174" fontId="96" fillId="35" borderId="189" xfId="46" applyNumberFormat="1" applyFont="1" applyFill="1" applyBorder="1" applyAlignment="1">
      <alignment horizontal="center"/>
    </xf>
    <xf numFmtId="174" fontId="96" fillId="35" borderId="189" xfId="46" applyNumberFormat="1" applyFont="1" applyFill="1" applyBorder="1"/>
    <xf numFmtId="209" fontId="27" fillId="35" borderId="309" xfId="46" applyNumberFormat="1" applyFont="1" applyFill="1" applyBorder="1" applyAlignment="1">
      <alignment horizontal="center" vertical="center"/>
    </xf>
    <xf numFmtId="180" fontId="28" fillId="35" borderId="310" xfId="46" applyNumberFormat="1" applyFont="1" applyFill="1" applyBorder="1" applyAlignment="1">
      <alignment horizontal="right" vertical="center"/>
    </xf>
    <xf numFmtId="180" fontId="28" fillId="35" borderId="311" xfId="46" applyNumberFormat="1" applyFont="1" applyFill="1" applyBorder="1" applyAlignment="1">
      <alignment horizontal="right" vertical="center"/>
    </xf>
    <xf numFmtId="180" fontId="28" fillId="35" borderId="237" xfId="46" applyNumberFormat="1" applyFont="1" applyFill="1" applyBorder="1" applyAlignment="1">
      <alignment horizontal="right" vertical="center"/>
    </xf>
    <xf numFmtId="180" fontId="28" fillId="35" borderId="312" xfId="46" applyNumberFormat="1" applyFont="1" applyFill="1" applyBorder="1" applyAlignment="1">
      <alignment horizontal="right" vertical="center"/>
    </xf>
    <xf numFmtId="0" fontId="28" fillId="35" borderId="277" xfId="46" applyFont="1" applyFill="1" applyBorder="1" applyAlignment="1">
      <alignment vertical="center"/>
    </xf>
    <xf numFmtId="209" fontId="27" fillId="35" borderId="212" xfId="46" applyNumberFormat="1" applyFont="1" applyFill="1" applyBorder="1" applyAlignment="1">
      <alignment horizontal="center" vertical="center"/>
    </xf>
    <xf numFmtId="180" fontId="27" fillId="35" borderId="247" xfId="46" applyNumberFormat="1" applyFont="1" applyFill="1" applyBorder="1" applyAlignment="1">
      <alignment horizontal="right" vertical="center"/>
    </xf>
    <xf numFmtId="180" fontId="27" fillId="35" borderId="264" xfId="46" applyNumberFormat="1" applyFont="1" applyFill="1" applyBorder="1" applyAlignment="1">
      <alignment horizontal="right" vertical="center"/>
    </xf>
    <xf numFmtId="180" fontId="27" fillId="35" borderId="217" xfId="46" applyNumberFormat="1" applyFont="1" applyFill="1" applyBorder="1" applyAlignment="1">
      <alignment horizontal="right" vertical="center"/>
    </xf>
    <xf numFmtId="180" fontId="27" fillId="35" borderId="218" xfId="46" applyNumberFormat="1" applyFont="1" applyFill="1" applyBorder="1" applyAlignment="1">
      <alignment horizontal="right" vertical="center"/>
    </xf>
    <xf numFmtId="180" fontId="27" fillId="35" borderId="313" xfId="46" applyNumberFormat="1" applyFont="1" applyFill="1" applyBorder="1" applyAlignment="1">
      <alignment horizontal="right" vertical="center"/>
    </xf>
    <xf numFmtId="180" fontId="27" fillId="35" borderId="314" xfId="46" applyNumberFormat="1" applyFont="1" applyFill="1" applyBorder="1" applyAlignment="1">
      <alignment horizontal="right" vertical="center"/>
    </xf>
    <xf numFmtId="180" fontId="27" fillId="35" borderId="315" xfId="46" applyNumberFormat="1" applyFont="1" applyFill="1" applyBorder="1" applyAlignment="1">
      <alignment horizontal="right" vertical="center"/>
    </xf>
    <xf numFmtId="174" fontId="27" fillId="35" borderId="203" xfId="46" applyNumberFormat="1" applyFont="1" applyFill="1" applyBorder="1" applyAlignment="1">
      <alignment horizontal="center"/>
    </xf>
    <xf numFmtId="174" fontId="27" fillId="35" borderId="272" xfId="46" applyNumberFormat="1" applyFont="1" applyFill="1" applyBorder="1" applyAlignment="1">
      <alignment horizontal="center"/>
    </xf>
    <xf numFmtId="0" fontId="28" fillId="35" borderId="205" xfId="46" applyFont="1" applyFill="1" applyBorder="1" applyAlignment="1">
      <alignment vertical="center"/>
    </xf>
    <xf numFmtId="174" fontId="28" fillId="35" borderId="243" xfId="46" applyNumberFormat="1" applyFont="1" applyFill="1" applyBorder="1" applyAlignment="1">
      <alignment horizontal="center" vertical="center"/>
    </xf>
    <xf numFmtId="174" fontId="28" fillId="35" borderId="317" xfId="46" applyNumberFormat="1" applyFont="1" applyFill="1" applyBorder="1" applyAlignment="1">
      <alignment horizontal="right" vertical="center"/>
    </xf>
    <xf numFmtId="174" fontId="28" fillId="35" borderId="244" xfId="46" applyNumberFormat="1" applyFont="1" applyFill="1" applyBorder="1" applyAlignment="1">
      <alignment horizontal="right" vertical="center"/>
    </xf>
    <xf numFmtId="174" fontId="28" fillId="35" borderId="205" xfId="46" applyNumberFormat="1" applyFont="1" applyFill="1" applyBorder="1" applyAlignment="1">
      <alignment vertical="center"/>
    </xf>
    <xf numFmtId="180" fontId="28" fillId="35" borderId="318" xfId="46" applyNumberFormat="1" applyFont="1" applyFill="1" applyBorder="1" applyAlignment="1">
      <alignment horizontal="right" vertical="center"/>
    </xf>
    <xf numFmtId="180" fontId="28" fillId="35" borderId="246" xfId="46" applyNumberFormat="1" applyFont="1" applyFill="1" applyBorder="1" applyAlignment="1">
      <alignment horizontal="right" vertical="center"/>
    </xf>
    <xf numFmtId="0" fontId="28" fillId="35" borderId="319" xfId="46" applyFont="1" applyFill="1" applyBorder="1" applyAlignment="1">
      <alignment wrapText="1"/>
    </xf>
    <xf numFmtId="174" fontId="28" fillId="35" borderId="320" xfId="46" applyNumberFormat="1" applyFont="1" applyFill="1" applyBorder="1" applyAlignment="1">
      <alignment horizontal="center"/>
    </xf>
    <xf numFmtId="174" fontId="28" fillId="35" borderId="321" xfId="46" applyNumberFormat="1" applyFont="1" applyFill="1" applyBorder="1" applyAlignment="1">
      <alignment horizontal="right"/>
    </xf>
    <xf numFmtId="174" fontId="28" fillId="35" borderId="322" xfId="46" applyNumberFormat="1" applyFont="1" applyFill="1" applyBorder="1" applyAlignment="1">
      <alignment horizontal="right"/>
    </xf>
    <xf numFmtId="174" fontId="28" fillId="35" borderId="319" xfId="46" applyNumberFormat="1" applyFont="1" applyFill="1" applyBorder="1"/>
    <xf numFmtId="174" fontId="28" fillId="35" borderId="323" xfId="46" applyNumberFormat="1" applyFont="1" applyFill="1" applyBorder="1" applyAlignment="1">
      <alignment horizontal="right"/>
    </xf>
    <xf numFmtId="174" fontId="28" fillId="35" borderId="324" xfId="46" applyNumberFormat="1" applyFont="1" applyFill="1" applyBorder="1" applyAlignment="1">
      <alignment horizontal="right"/>
    </xf>
    <xf numFmtId="0" fontId="27" fillId="35" borderId="0" xfId="46" applyFont="1" applyFill="1" applyAlignment="1">
      <alignment wrapText="1"/>
    </xf>
    <xf numFmtId="174" fontId="27" fillId="35" borderId="212" xfId="46" applyNumberFormat="1" applyFont="1" applyFill="1" applyBorder="1" applyAlignment="1">
      <alignment horizontal="center"/>
    </xf>
    <xf numFmtId="174" fontId="27" fillId="35" borderId="238" xfId="46" applyNumberFormat="1" applyFont="1" applyFill="1" applyBorder="1" applyAlignment="1">
      <alignment horizontal="right"/>
    </xf>
    <xf numFmtId="174" fontId="27" fillId="35" borderId="325" xfId="46" applyNumberFormat="1" applyFont="1" applyFill="1" applyBorder="1" applyAlignment="1">
      <alignment horizontal="right"/>
    </xf>
    <xf numFmtId="0" fontId="28" fillId="35" borderId="0" xfId="46" applyFont="1" applyFill="1" applyAlignment="1">
      <alignment wrapText="1"/>
    </xf>
    <xf numFmtId="174" fontId="28" fillId="35" borderId="212" xfId="46" applyNumberFormat="1" applyFont="1" applyFill="1" applyBorder="1" applyAlignment="1">
      <alignment horizontal="center"/>
    </xf>
    <xf numFmtId="174" fontId="28" fillId="35" borderId="238" xfId="46" applyNumberFormat="1" applyFont="1" applyFill="1" applyBorder="1" applyAlignment="1">
      <alignment horizontal="right"/>
    </xf>
    <xf numFmtId="174" fontId="28" fillId="35" borderId="216" xfId="46" applyNumberFormat="1" applyFont="1" applyFill="1" applyBorder="1" applyAlignment="1">
      <alignment horizontal="right"/>
    </xf>
    <xf numFmtId="174" fontId="28" fillId="35" borderId="325" xfId="46" applyNumberFormat="1" applyFont="1" applyFill="1" applyBorder="1" applyAlignment="1">
      <alignment horizontal="right"/>
    </xf>
    <xf numFmtId="174" fontId="27" fillId="35" borderId="238" xfId="46" applyNumberFormat="1" applyFont="1" applyFill="1" applyBorder="1" applyAlignment="1">
      <alignment horizontal="right" vertical="center"/>
    </xf>
    <xf numFmtId="174" fontId="27" fillId="35" borderId="325" xfId="46" applyNumberFormat="1" applyFont="1" applyFill="1" applyBorder="1" applyAlignment="1">
      <alignment horizontal="right" vertical="center"/>
    </xf>
    <xf numFmtId="174" fontId="27" fillId="35" borderId="218" xfId="46" applyNumberFormat="1" applyFont="1" applyFill="1" applyBorder="1" applyAlignment="1">
      <alignment horizontal="right" vertical="center"/>
    </xf>
    <xf numFmtId="174" fontId="28" fillId="35" borderId="212" xfId="46" applyNumberFormat="1" applyFont="1" applyFill="1" applyBorder="1" applyAlignment="1">
      <alignment horizontal="center" vertical="center" wrapText="1"/>
    </xf>
    <xf numFmtId="174" fontId="28" fillId="35" borderId="238" xfId="46" applyNumberFormat="1" applyFont="1" applyFill="1" applyBorder="1" applyAlignment="1">
      <alignment horizontal="right" vertical="center" wrapText="1"/>
    </xf>
    <xf numFmtId="174" fontId="28" fillId="35" borderId="216" xfId="46" applyNumberFormat="1" applyFont="1" applyFill="1" applyBorder="1" applyAlignment="1">
      <alignment horizontal="right" vertical="center" wrapText="1"/>
    </xf>
    <xf numFmtId="174" fontId="28" fillId="35" borderId="0" xfId="46" applyNumberFormat="1" applyFont="1" applyFill="1" applyAlignment="1">
      <alignment vertical="center" wrapText="1"/>
    </xf>
    <xf numFmtId="174" fontId="28" fillId="35" borderId="325" xfId="46" applyNumberFormat="1" applyFont="1" applyFill="1" applyBorder="1" applyAlignment="1">
      <alignment horizontal="right" vertical="center" wrapText="1"/>
    </xf>
    <xf numFmtId="174" fontId="28" fillId="35" borderId="218" xfId="46" applyNumberFormat="1" applyFont="1" applyFill="1" applyBorder="1" applyAlignment="1">
      <alignment horizontal="right" vertical="center" wrapText="1"/>
    </xf>
    <xf numFmtId="174" fontId="27" fillId="35" borderId="212" xfId="46" applyNumberFormat="1" applyFont="1" applyFill="1" applyBorder="1" applyAlignment="1">
      <alignment horizontal="center" vertical="center" wrapText="1"/>
    </xf>
    <xf numFmtId="174" fontId="27" fillId="35" borderId="238" xfId="46" applyNumberFormat="1" applyFont="1" applyFill="1" applyBorder="1" applyAlignment="1">
      <alignment horizontal="right" vertical="center" wrapText="1"/>
    </xf>
    <xf numFmtId="174" fontId="27" fillId="35" borderId="216" xfId="46" applyNumberFormat="1" applyFont="1" applyFill="1" applyBorder="1" applyAlignment="1">
      <alignment horizontal="right" vertical="center" wrapText="1"/>
    </xf>
    <xf numFmtId="174" fontId="27" fillId="35" borderId="0" xfId="46" applyNumberFormat="1" applyFont="1" applyFill="1" applyAlignment="1">
      <alignment vertical="center" wrapText="1"/>
    </xf>
    <xf numFmtId="174" fontId="27" fillId="35" borderId="325" xfId="46" applyNumberFormat="1" applyFont="1" applyFill="1" applyBorder="1" applyAlignment="1">
      <alignment horizontal="right" vertical="center" wrapText="1"/>
    </xf>
    <xf numFmtId="174" fontId="27" fillId="35" borderId="218" xfId="46" applyNumberFormat="1" applyFont="1" applyFill="1" applyBorder="1" applyAlignment="1">
      <alignment horizontal="right" vertical="center" wrapText="1"/>
    </xf>
    <xf numFmtId="174" fontId="27" fillId="35" borderId="212" xfId="46" applyNumberFormat="1" applyFont="1" applyFill="1" applyBorder="1" applyAlignment="1">
      <alignment horizontal="center" wrapText="1"/>
    </xf>
    <xf numFmtId="174" fontId="27" fillId="35" borderId="238" xfId="46" applyNumberFormat="1" applyFont="1" applyFill="1" applyBorder="1" applyAlignment="1">
      <alignment horizontal="right" wrapText="1"/>
    </xf>
    <xf numFmtId="174" fontId="27" fillId="35" borderId="216" xfId="46" applyNumberFormat="1" applyFont="1" applyFill="1" applyBorder="1" applyAlignment="1">
      <alignment horizontal="right" wrapText="1"/>
    </xf>
    <xf numFmtId="174" fontId="27" fillId="35" borderId="325" xfId="46" applyNumberFormat="1" applyFont="1" applyFill="1" applyBorder="1" applyAlignment="1">
      <alignment horizontal="right" wrapText="1"/>
    </xf>
    <xf numFmtId="174" fontId="27" fillId="35" borderId="218" xfId="46" applyNumberFormat="1" applyFont="1" applyFill="1" applyBorder="1" applyAlignment="1">
      <alignment horizontal="right" wrapText="1"/>
    </xf>
    <xf numFmtId="174" fontId="28" fillId="35" borderId="212" xfId="46" applyNumberFormat="1" applyFont="1" applyFill="1" applyBorder="1" applyAlignment="1">
      <alignment horizontal="center" wrapText="1"/>
    </xf>
    <xf numFmtId="174" fontId="28" fillId="35" borderId="238" xfId="46" applyNumberFormat="1" applyFont="1" applyFill="1" applyBorder="1" applyAlignment="1">
      <alignment horizontal="right" wrapText="1"/>
    </xf>
    <xf numFmtId="174" fontId="28" fillId="35" borderId="216" xfId="46" applyNumberFormat="1" applyFont="1" applyFill="1" applyBorder="1" applyAlignment="1">
      <alignment horizontal="right" wrapText="1"/>
    </xf>
    <xf numFmtId="174" fontId="28" fillId="35" borderId="325" xfId="46" applyNumberFormat="1" applyFont="1" applyFill="1" applyBorder="1" applyAlignment="1">
      <alignment horizontal="right" wrapText="1"/>
    </xf>
    <xf numFmtId="174" fontId="28" fillId="35" borderId="218" xfId="46" applyNumberFormat="1" applyFont="1" applyFill="1" applyBorder="1" applyAlignment="1">
      <alignment horizontal="right" wrapText="1"/>
    </xf>
    <xf numFmtId="174" fontId="28" fillId="35" borderId="325" xfId="46" applyNumberFormat="1" applyFont="1" applyFill="1" applyBorder="1"/>
    <xf numFmtId="174" fontId="28" fillId="35" borderId="218" xfId="46" applyNumberFormat="1" applyFont="1" applyFill="1" applyBorder="1"/>
    <xf numFmtId="174" fontId="27" fillId="35" borderId="325" xfId="46" applyNumberFormat="1" applyFont="1" applyFill="1" applyBorder="1"/>
    <xf numFmtId="174" fontId="27" fillId="35" borderId="238" xfId="46" applyNumberFormat="1" applyFont="1" applyFill="1" applyBorder="1" applyAlignment="1">
      <alignment horizontal="center"/>
    </xf>
    <xf numFmtId="174" fontId="27" fillId="35" borderId="216" xfId="46" applyNumberFormat="1" applyFont="1" applyFill="1" applyBorder="1" applyAlignment="1">
      <alignment horizontal="center"/>
    </xf>
    <xf numFmtId="174" fontId="27" fillId="35" borderId="325" xfId="46" applyNumberFormat="1" applyFont="1" applyFill="1" applyBorder="1" applyAlignment="1">
      <alignment horizontal="center"/>
    </xf>
    <xf numFmtId="174" fontId="27" fillId="35" borderId="218" xfId="46" applyNumberFormat="1" applyFont="1" applyFill="1" applyBorder="1" applyAlignment="1">
      <alignment horizontal="center"/>
    </xf>
    <xf numFmtId="0" fontId="72" fillId="35" borderId="326" xfId="46" applyFont="1" applyFill="1" applyBorder="1" applyAlignment="1">
      <alignment wrapText="1"/>
    </xf>
    <xf numFmtId="174" fontId="27" fillId="35" borderId="327" xfId="46" applyNumberFormat="1" applyFont="1" applyFill="1" applyBorder="1" applyAlignment="1">
      <alignment horizontal="center"/>
    </xf>
    <xf numFmtId="2" fontId="28" fillId="35" borderId="328" xfId="46" applyNumberFormat="1" applyFont="1" applyFill="1" applyBorder="1"/>
    <xf numFmtId="2" fontId="28" fillId="35" borderId="326" xfId="46" applyNumberFormat="1" applyFont="1" applyFill="1" applyBorder="1"/>
    <xf numFmtId="2" fontId="28" fillId="35" borderId="329" xfId="46" applyNumberFormat="1" applyFont="1" applyFill="1" applyBorder="1"/>
    <xf numFmtId="2" fontId="28" fillId="35" borderId="330" xfId="46" applyNumberFormat="1" applyFont="1" applyFill="1" applyBorder="1"/>
    <xf numFmtId="0" fontId="28" fillId="35" borderId="205" xfId="46" applyFont="1" applyFill="1" applyBorder="1" applyAlignment="1">
      <alignment vertical="center" wrapText="1"/>
    </xf>
    <xf numFmtId="0" fontId="28" fillId="35" borderId="0" xfId="46" applyFont="1" applyFill="1" applyAlignment="1">
      <alignment vertical="center" wrapText="1"/>
    </xf>
    <xf numFmtId="0" fontId="28" fillId="35" borderId="41" xfId="46" applyFont="1" applyFill="1" applyBorder="1" applyAlignment="1">
      <alignment wrapText="1"/>
    </xf>
    <xf numFmtId="174" fontId="28" fillId="35" borderId="331" xfId="46" applyNumberFormat="1" applyFont="1" applyFill="1" applyBorder="1" applyAlignment="1">
      <alignment horizontal="center"/>
    </xf>
    <xf numFmtId="174" fontId="27" fillId="35" borderId="253" xfId="46" applyNumberFormat="1" applyFont="1" applyFill="1" applyBorder="1"/>
    <xf numFmtId="0" fontId="27" fillId="35" borderId="332" xfId="46" applyFont="1" applyFill="1" applyBorder="1" applyAlignment="1">
      <alignment wrapText="1"/>
    </xf>
    <xf numFmtId="174" fontId="27" fillId="35" borderId="333" xfId="46" applyNumberFormat="1" applyFont="1" applyFill="1" applyBorder="1" applyAlignment="1">
      <alignment horizontal="center"/>
    </xf>
    <xf numFmtId="174" fontId="27" fillId="35" borderId="334" xfId="46" applyNumberFormat="1" applyFont="1" applyFill="1" applyBorder="1" applyAlignment="1">
      <alignment horizontal="right"/>
    </xf>
    <xf numFmtId="174" fontId="27" fillId="35" borderId="335" xfId="46" applyNumberFormat="1" applyFont="1" applyFill="1" applyBorder="1" applyAlignment="1">
      <alignment horizontal="right"/>
    </xf>
    <xf numFmtId="174" fontId="27" fillId="35" borderId="332" xfId="46" applyNumberFormat="1" applyFont="1" applyFill="1" applyBorder="1" applyAlignment="1">
      <alignment horizontal="center"/>
    </xf>
    <xf numFmtId="174" fontId="27" fillId="35" borderId="336" xfId="46" applyNumberFormat="1" applyFont="1" applyFill="1" applyBorder="1" applyAlignment="1">
      <alignment horizontal="center"/>
    </xf>
    <xf numFmtId="174" fontId="27" fillId="35" borderId="337" xfId="46" applyNumberFormat="1" applyFont="1" applyFill="1" applyBorder="1" applyAlignment="1">
      <alignment horizontal="center"/>
    </xf>
    <xf numFmtId="0" fontId="72" fillId="35" borderId="204" xfId="46" applyFont="1" applyFill="1" applyBorder="1" applyAlignment="1">
      <alignment vertical="center" wrapText="1"/>
    </xf>
    <xf numFmtId="174" fontId="27" fillId="35" borderId="338" xfId="46" applyNumberFormat="1" applyFont="1" applyFill="1" applyBorder="1" applyAlignment="1">
      <alignment horizontal="center"/>
    </xf>
    <xf numFmtId="2" fontId="28" fillId="35" borderId="339" xfId="46" applyNumberFormat="1" applyFont="1" applyFill="1" applyBorder="1"/>
    <xf numFmtId="2" fontId="28" fillId="35" borderId="204" xfId="46" applyNumberFormat="1" applyFont="1" applyFill="1" applyBorder="1"/>
    <xf numFmtId="2" fontId="28" fillId="35" borderId="340" xfId="46" applyNumberFormat="1" applyFont="1" applyFill="1" applyBorder="1"/>
    <xf numFmtId="2" fontId="28" fillId="35" borderId="341" xfId="46" applyNumberFormat="1" applyFont="1" applyFill="1" applyBorder="1"/>
    <xf numFmtId="0" fontId="35" fillId="35" borderId="204" xfId="46" applyFont="1" applyFill="1" applyBorder="1"/>
    <xf numFmtId="174" fontId="27" fillId="35" borderId="204" xfId="46" applyNumberFormat="1" applyFont="1" applyFill="1" applyBorder="1" applyAlignment="1">
      <alignment horizontal="center"/>
    </xf>
    <xf numFmtId="0" fontId="34" fillId="35" borderId="342" xfId="46" applyFont="1" applyFill="1" applyBorder="1"/>
    <xf numFmtId="174" fontId="27" fillId="35" borderId="342" xfId="46" applyNumberFormat="1" applyFont="1" applyFill="1" applyBorder="1" applyAlignment="1">
      <alignment horizontal="center"/>
    </xf>
    <xf numFmtId="0" fontId="27" fillId="35" borderId="0" xfId="46" applyFont="1" applyFill="1" applyAlignment="1">
      <alignment horizontal="left" wrapText="1" indent="1"/>
    </xf>
    <xf numFmtId="0" fontId="27" fillId="35" borderId="343" xfId="46" applyFont="1" applyFill="1" applyBorder="1" applyAlignment="1">
      <alignment horizontal="center" vertical="center" wrapText="1"/>
    </xf>
    <xf numFmtId="0" fontId="27" fillId="35" borderId="344" xfId="46" applyFont="1" applyFill="1" applyBorder="1" applyAlignment="1">
      <alignment horizontal="right" vertical="center" wrapText="1"/>
    </xf>
    <xf numFmtId="0" fontId="27" fillId="35" borderId="218" xfId="46" applyFont="1" applyFill="1" applyBorder="1" applyAlignment="1">
      <alignment vertical="center" wrapText="1"/>
    </xf>
    <xf numFmtId="164" fontId="27" fillId="35" borderId="217" xfId="46" applyNumberFormat="1" applyFont="1" applyFill="1" applyBorder="1" applyAlignment="1">
      <alignment vertical="center" wrapText="1"/>
    </xf>
    <xf numFmtId="0" fontId="27" fillId="35" borderId="310" xfId="46" applyFont="1" applyFill="1" applyBorder="1" applyAlignment="1">
      <alignment vertical="center" wrapText="1"/>
    </xf>
    <xf numFmtId="164" fontId="27" fillId="35" borderId="345" xfId="46" applyNumberFormat="1" applyFont="1" applyFill="1" applyBorder="1" applyAlignment="1">
      <alignment horizontal="right" vertical="center" wrapText="1"/>
    </xf>
    <xf numFmtId="0" fontId="27" fillId="35" borderId="218" xfId="46" applyFont="1" applyFill="1" applyBorder="1" applyAlignment="1">
      <alignment wrapText="1"/>
    </xf>
    <xf numFmtId="0" fontId="27" fillId="35" borderId="217" xfId="46" applyFont="1" applyFill="1" applyBorder="1" applyAlignment="1">
      <alignment wrapText="1"/>
    </xf>
    <xf numFmtId="0" fontId="27" fillId="35" borderId="345" xfId="46" applyFont="1" applyFill="1" applyBorder="1" applyAlignment="1">
      <alignment horizontal="right" vertical="center" wrapText="1"/>
    </xf>
    <xf numFmtId="0" fontId="27" fillId="35" borderId="218" xfId="46" applyFont="1" applyFill="1" applyBorder="1" applyAlignment="1">
      <alignment horizontal="right" wrapText="1"/>
    </xf>
    <xf numFmtId="0" fontId="27" fillId="35" borderId="228" xfId="46" applyFont="1" applyFill="1" applyBorder="1" applyAlignment="1">
      <alignment wrapText="1"/>
    </xf>
    <xf numFmtId="0" fontId="27" fillId="35" borderId="346" xfId="46" applyFont="1" applyFill="1" applyBorder="1" applyAlignment="1">
      <alignment wrapText="1"/>
    </xf>
    <xf numFmtId="0" fontId="27" fillId="35" borderId="347" xfId="46" applyFont="1" applyFill="1" applyBorder="1" applyAlignment="1">
      <alignment wrapText="1"/>
    </xf>
    <xf numFmtId="0" fontId="27" fillId="35" borderId="348" xfId="46" applyFont="1" applyFill="1" applyBorder="1" applyAlignment="1">
      <alignment wrapText="1"/>
    </xf>
    <xf numFmtId="0" fontId="27" fillId="35" borderId="349" xfId="46" applyFont="1" applyFill="1" applyBorder="1" applyAlignment="1">
      <alignment wrapText="1"/>
    </xf>
    <xf numFmtId="0" fontId="25" fillId="41" borderId="41" xfId="46" applyFont="1" applyFill="1" applyBorder="1" applyAlignment="1">
      <alignment horizontal="center"/>
    </xf>
    <xf numFmtId="0" fontId="4" fillId="0" borderId="37" xfId="38" applyBorder="1"/>
    <xf numFmtId="0" fontId="81" fillId="37" borderId="350" xfId="46" applyFont="1" applyFill="1" applyBorder="1" applyAlignment="1">
      <alignment horizontal="center" vertical="center"/>
    </xf>
    <xf numFmtId="174" fontId="27" fillId="0" borderId="351" xfId="46" applyNumberFormat="1" applyFont="1" applyBorder="1" applyAlignment="1">
      <alignment horizontal="center"/>
    </xf>
    <xf numFmtId="0" fontId="28" fillId="35" borderId="205" xfId="46" applyFont="1" applyFill="1" applyBorder="1"/>
    <xf numFmtId="174" fontId="27" fillId="35" borderId="205" xfId="46" applyNumberFormat="1" applyFont="1" applyFill="1" applyBorder="1" applyAlignment="1">
      <alignment horizontal="center"/>
    </xf>
    <xf numFmtId="0" fontId="27" fillId="35" borderId="319" xfId="46" applyFont="1" applyFill="1" applyBorder="1"/>
    <xf numFmtId="174" fontId="27" fillId="35" borderId="320" xfId="46" applyNumberFormat="1" applyFont="1" applyFill="1" applyBorder="1" applyAlignment="1">
      <alignment horizontal="center"/>
    </xf>
    <xf numFmtId="174" fontId="27" fillId="35" borderId="352" xfId="46" applyNumberFormat="1" applyFont="1" applyFill="1" applyBorder="1" applyAlignment="1">
      <alignment horizontal="right"/>
    </xf>
    <xf numFmtId="174" fontId="27" fillId="35" borderId="322" xfId="46" applyNumberFormat="1" applyFont="1" applyFill="1" applyBorder="1" applyAlignment="1">
      <alignment horizontal="right"/>
    </xf>
    <xf numFmtId="174" fontId="27" fillId="35" borderId="319" xfId="46" applyNumberFormat="1" applyFont="1" applyFill="1" applyBorder="1" applyAlignment="1">
      <alignment horizontal="right"/>
    </xf>
    <xf numFmtId="174" fontId="27" fillId="35" borderId="353" xfId="46" applyNumberFormat="1" applyFont="1" applyFill="1" applyBorder="1" applyAlignment="1">
      <alignment horizontal="right"/>
    </xf>
    <xf numFmtId="174" fontId="27" fillId="35" borderId="324" xfId="46" applyNumberFormat="1" applyFont="1" applyFill="1" applyBorder="1" applyAlignment="1">
      <alignment horizontal="right"/>
    </xf>
    <xf numFmtId="174" fontId="27" fillId="35" borderId="247" xfId="46" applyNumberFormat="1" applyFont="1" applyFill="1" applyBorder="1" applyAlignment="1">
      <alignment horizontal="right"/>
    </xf>
    <xf numFmtId="174" fontId="27" fillId="35" borderId="354" xfId="46" applyNumberFormat="1" applyFont="1" applyFill="1" applyBorder="1" applyAlignment="1">
      <alignment horizontal="right"/>
    </xf>
    <xf numFmtId="174" fontId="27" fillId="35" borderId="355" xfId="46" applyNumberFormat="1" applyFont="1" applyFill="1" applyBorder="1" applyAlignment="1">
      <alignment horizontal="center"/>
    </xf>
    <xf numFmtId="174" fontId="27" fillId="35" borderId="356" xfId="46" applyNumberFormat="1" applyFont="1" applyFill="1" applyBorder="1" applyAlignment="1">
      <alignment horizontal="center"/>
    </xf>
    <xf numFmtId="174" fontId="27" fillId="35" borderId="357" xfId="46" applyNumberFormat="1" applyFont="1" applyFill="1" applyBorder="1" applyAlignment="1">
      <alignment horizontal="center"/>
    </xf>
    <xf numFmtId="174" fontId="27" fillId="35" borderId="358" xfId="46" applyNumberFormat="1" applyFont="1" applyFill="1" applyBorder="1" applyAlignment="1">
      <alignment horizontal="center"/>
    </xf>
    <xf numFmtId="174" fontId="27" fillId="35" borderId="359" xfId="46" applyNumberFormat="1" applyFont="1" applyFill="1" applyBorder="1" applyAlignment="1">
      <alignment horizontal="center"/>
    </xf>
    <xf numFmtId="174" fontId="27" fillId="35" borderId="360" xfId="46" applyNumberFormat="1" applyFont="1" applyFill="1" applyBorder="1" applyAlignment="1">
      <alignment horizontal="center"/>
    </xf>
    <xf numFmtId="0" fontId="27" fillId="35" borderId="361" xfId="46" applyFont="1" applyFill="1" applyBorder="1" applyAlignment="1">
      <alignment vertical="top"/>
    </xf>
    <xf numFmtId="174" fontId="27" fillId="35" borderId="361" xfId="46" applyNumberFormat="1" applyFont="1" applyFill="1" applyBorder="1" applyAlignment="1">
      <alignment horizontal="center" vertical="center"/>
    </xf>
    <xf numFmtId="0" fontId="28" fillId="35" borderId="342" xfId="46" applyFont="1" applyFill="1" applyBorder="1"/>
    <xf numFmtId="174" fontId="27" fillId="35" borderId="362" xfId="46" applyNumberFormat="1" applyFont="1" applyFill="1" applyBorder="1" applyAlignment="1">
      <alignment horizontal="center"/>
    </xf>
    <xf numFmtId="174" fontId="27" fillId="35" borderId="363" xfId="46" applyNumberFormat="1" applyFont="1" applyFill="1" applyBorder="1" applyAlignment="1">
      <alignment horizontal="right"/>
    </xf>
    <xf numFmtId="174" fontId="27" fillId="35" borderId="364" xfId="46" applyNumberFormat="1" applyFont="1" applyFill="1" applyBorder="1" applyAlignment="1">
      <alignment horizontal="right"/>
    </xf>
    <xf numFmtId="174" fontId="27" fillId="35" borderId="365" xfId="46" applyNumberFormat="1" applyFont="1" applyFill="1" applyBorder="1" applyAlignment="1">
      <alignment horizontal="right"/>
    </xf>
    <xf numFmtId="174" fontId="27" fillId="35" borderId="366" xfId="46" applyNumberFormat="1" applyFont="1" applyFill="1" applyBorder="1" applyAlignment="1">
      <alignment horizontal="right"/>
    </xf>
    <xf numFmtId="174" fontId="27" fillId="35" borderId="367" xfId="46" applyNumberFormat="1" applyFont="1" applyFill="1" applyBorder="1" applyAlignment="1">
      <alignment horizontal="right"/>
    </xf>
    <xf numFmtId="174" fontId="27" fillId="35" borderId="215" xfId="46" applyNumberFormat="1" applyFont="1" applyFill="1" applyBorder="1" applyAlignment="1">
      <alignment horizontal="right"/>
    </xf>
    <xf numFmtId="174" fontId="27" fillId="35" borderId="368" xfId="46" applyNumberFormat="1" applyFont="1" applyFill="1" applyBorder="1" applyAlignment="1">
      <alignment horizontal="center"/>
    </xf>
    <xf numFmtId="174" fontId="27" fillId="35" borderId="167" xfId="46" applyNumberFormat="1" applyFont="1" applyFill="1" applyBorder="1" applyAlignment="1">
      <alignment horizontal="right"/>
    </xf>
    <xf numFmtId="174" fontId="27" fillId="35" borderId="369" xfId="46" applyNumberFormat="1" applyFont="1" applyFill="1" applyBorder="1" applyAlignment="1">
      <alignment horizontal="right"/>
    </xf>
    <xf numFmtId="0" fontId="27" fillId="35" borderId="203" xfId="46" applyFont="1" applyFill="1" applyBorder="1"/>
    <xf numFmtId="174" fontId="27" fillId="35" borderId="370" xfId="46" applyNumberFormat="1" applyFont="1" applyFill="1" applyBorder="1" applyAlignment="1">
      <alignment horizontal="center"/>
    </xf>
    <xf numFmtId="174" fontId="27" fillId="35" borderId="371" xfId="46" applyNumberFormat="1" applyFont="1" applyFill="1" applyBorder="1" applyAlignment="1">
      <alignment horizontal="center"/>
    </xf>
    <xf numFmtId="174" fontId="27" fillId="35" borderId="372" xfId="46" applyNumberFormat="1" applyFont="1" applyFill="1" applyBorder="1" applyAlignment="1">
      <alignment horizontal="center"/>
    </xf>
    <xf numFmtId="174" fontId="27" fillId="35" borderId="373" xfId="46" applyNumberFormat="1" applyFont="1" applyFill="1" applyBorder="1" applyAlignment="1">
      <alignment horizontal="center"/>
    </xf>
    <xf numFmtId="174" fontId="27" fillId="35" borderId="374" xfId="46" applyNumberFormat="1" applyFont="1" applyFill="1" applyBorder="1" applyAlignment="1">
      <alignment horizontal="center"/>
    </xf>
    <xf numFmtId="174" fontId="27" fillId="35" borderId="271" xfId="46" applyNumberFormat="1" applyFont="1" applyFill="1" applyBorder="1" applyAlignment="1">
      <alignment horizontal="center"/>
    </xf>
    <xf numFmtId="174" fontId="27" fillId="35" borderId="281" xfId="46" applyNumberFormat="1" applyFont="1" applyFill="1" applyBorder="1" applyAlignment="1">
      <alignment horizontal="center"/>
    </xf>
    <xf numFmtId="0" fontId="27" fillId="35" borderId="319" xfId="46" applyFont="1" applyFill="1" applyBorder="1" applyAlignment="1">
      <alignment wrapText="1"/>
    </xf>
    <xf numFmtId="174" fontId="27" fillId="35" borderId="375" xfId="46" applyNumberFormat="1" applyFont="1" applyFill="1" applyBorder="1" applyAlignment="1">
      <alignment horizontal="right"/>
    </xf>
    <xf numFmtId="174" fontId="27" fillId="35" borderId="376" xfId="46" applyNumberFormat="1" applyFont="1" applyFill="1" applyBorder="1" applyAlignment="1">
      <alignment horizontal="center"/>
    </xf>
    <xf numFmtId="174" fontId="27" fillId="35" borderId="377" xfId="46" applyNumberFormat="1" applyFont="1" applyFill="1" applyBorder="1" applyAlignment="1">
      <alignment horizontal="center"/>
    </xf>
    <xf numFmtId="174" fontId="27" fillId="35" borderId="203" xfId="46" applyNumberFormat="1" applyFont="1" applyFill="1" applyBorder="1" applyAlignment="1">
      <alignment horizontal="right"/>
    </xf>
    <xf numFmtId="174" fontId="27" fillId="35" borderId="276" xfId="46" applyNumberFormat="1" applyFont="1" applyFill="1" applyBorder="1" applyAlignment="1">
      <alignment horizontal="center"/>
    </xf>
    <xf numFmtId="174" fontId="25" fillId="35" borderId="378" xfId="46" applyNumberFormat="1" applyFont="1" applyFill="1" applyBorder="1" applyAlignment="1">
      <alignment horizontal="center"/>
    </xf>
    <xf numFmtId="174" fontId="25" fillId="35" borderId="379" xfId="46" applyNumberFormat="1" applyFont="1" applyFill="1" applyBorder="1" applyAlignment="1">
      <alignment horizontal="center"/>
    </xf>
    <xf numFmtId="174" fontId="25" fillId="35" borderId="380" xfId="46" applyNumberFormat="1" applyFont="1" applyFill="1" applyBorder="1" applyAlignment="1">
      <alignment horizontal="center"/>
    </xf>
    <xf numFmtId="0" fontId="29" fillId="35" borderId="0" xfId="46" applyFont="1" applyFill="1"/>
    <xf numFmtId="174" fontId="27" fillId="35" borderId="343" xfId="46" applyNumberFormat="1" applyFont="1" applyFill="1" applyBorder="1" applyAlignment="1">
      <alignment horizontal="center"/>
    </xf>
    <xf numFmtId="174" fontId="27" fillId="35" borderId="264" xfId="46" applyNumberFormat="1" applyFont="1" applyFill="1" applyBorder="1" applyAlignment="1">
      <alignment horizontal="right"/>
    </xf>
    <xf numFmtId="174" fontId="27" fillId="35" borderId="264" xfId="46" applyNumberFormat="1" applyFont="1" applyFill="1" applyBorder="1" applyAlignment="1">
      <alignment horizontal="center"/>
    </xf>
    <xf numFmtId="0" fontId="25" fillId="35" borderId="0" xfId="46" applyFont="1" applyFill="1" applyAlignment="1">
      <alignment horizontal="left" indent="1"/>
    </xf>
    <xf numFmtId="0" fontId="25" fillId="35" borderId="0" xfId="46" applyFont="1" applyFill="1" applyAlignment="1">
      <alignment horizontal="left" indent="3"/>
    </xf>
    <xf numFmtId="0" fontId="25" fillId="35" borderId="0" xfId="46" applyFont="1" applyFill="1" applyAlignment="1">
      <alignment horizontal="left" indent="2"/>
    </xf>
    <xf numFmtId="0" fontId="25" fillId="0" borderId="0" xfId="46" applyFont="1" applyAlignment="1">
      <alignment horizontal="left" indent="3"/>
    </xf>
    <xf numFmtId="0" fontId="29" fillId="35" borderId="358" xfId="46" applyFont="1" applyFill="1" applyBorder="1"/>
    <xf numFmtId="174" fontId="27" fillId="35" borderId="381" xfId="46" applyNumberFormat="1" applyFont="1" applyFill="1" applyBorder="1" applyAlignment="1">
      <alignment horizontal="center"/>
    </xf>
    <xf numFmtId="174" fontId="27" fillId="35" borderId="382" xfId="46" applyNumberFormat="1" applyFont="1" applyFill="1" applyBorder="1" applyAlignment="1">
      <alignment horizontal="center"/>
    </xf>
    <xf numFmtId="0" fontId="28" fillId="35" borderId="383" xfId="46" applyFont="1" applyFill="1" applyBorder="1"/>
    <xf numFmtId="174" fontId="27" fillId="35" borderId="383" xfId="46" applyNumberFormat="1" applyFont="1" applyFill="1" applyBorder="1" applyAlignment="1">
      <alignment horizontal="center"/>
    </xf>
    <xf numFmtId="174" fontId="32" fillId="35" borderId="324" xfId="46" applyNumberFormat="1" applyFont="1" applyFill="1" applyBorder="1" applyAlignment="1">
      <alignment horizontal="right"/>
    </xf>
    <xf numFmtId="174" fontId="32" fillId="35" borderId="218" xfId="46" applyNumberFormat="1" applyFont="1" applyFill="1" applyBorder="1" applyAlignment="1">
      <alignment horizontal="right"/>
    </xf>
    <xf numFmtId="174" fontId="32" fillId="35" borderId="271" xfId="46" applyNumberFormat="1" applyFont="1" applyFill="1" applyBorder="1" applyAlignment="1">
      <alignment horizontal="center"/>
    </xf>
    <xf numFmtId="0" fontId="27" fillId="35" borderId="203" xfId="46" applyFont="1" applyFill="1" applyBorder="1" applyAlignment="1">
      <alignment vertical="top"/>
    </xf>
    <xf numFmtId="174" fontId="32" fillId="35" borderId="203" xfId="46" applyNumberFormat="1" applyFont="1" applyFill="1" applyBorder="1" applyAlignment="1">
      <alignment horizontal="center"/>
    </xf>
    <xf numFmtId="2" fontId="27" fillId="35" borderId="203" xfId="46" applyNumberFormat="1" applyFont="1" applyFill="1" applyBorder="1" applyAlignment="1">
      <alignment horizontal="center"/>
    </xf>
    <xf numFmtId="1" fontId="27" fillId="35" borderId="205" xfId="46" applyNumberFormat="1" applyFont="1" applyFill="1" applyBorder="1" applyAlignment="1">
      <alignment horizontal="center"/>
    </xf>
    <xf numFmtId="174" fontId="27" fillId="35" borderId="384" xfId="46" applyNumberFormat="1" applyFont="1" applyFill="1" applyBorder="1" applyAlignment="1">
      <alignment horizontal="right"/>
    </xf>
    <xf numFmtId="0" fontId="28" fillId="35" borderId="385" xfId="46" applyFont="1" applyFill="1" applyBorder="1"/>
    <xf numFmtId="174" fontId="27" fillId="35" borderId="385" xfId="46" applyNumberFormat="1" applyFont="1" applyFill="1" applyBorder="1" applyAlignment="1">
      <alignment horizontal="center"/>
    </xf>
    <xf numFmtId="174" fontId="27" fillId="35" borderId="365" xfId="46" applyNumberFormat="1" applyFont="1" applyFill="1" applyBorder="1" applyAlignment="1">
      <alignment horizontal="center"/>
    </xf>
    <xf numFmtId="174" fontId="27" fillId="35" borderId="383" xfId="46" applyNumberFormat="1" applyFont="1" applyFill="1" applyBorder="1"/>
    <xf numFmtId="174" fontId="27" fillId="35" borderId="386" xfId="46" applyNumberFormat="1" applyFont="1" applyFill="1" applyBorder="1" applyAlignment="1">
      <alignment horizontal="right"/>
    </xf>
    <xf numFmtId="174" fontId="27" fillId="35" borderId="233" xfId="46" applyNumberFormat="1" applyFont="1" applyFill="1" applyBorder="1" applyAlignment="1">
      <alignment horizontal="right"/>
    </xf>
    <xf numFmtId="174" fontId="27" fillId="35" borderId="377" xfId="46" applyNumberFormat="1" applyFont="1" applyFill="1" applyBorder="1" applyAlignment="1">
      <alignment horizontal="right"/>
    </xf>
    <xf numFmtId="174" fontId="27" fillId="35" borderId="372" xfId="46" applyNumberFormat="1" applyFont="1" applyFill="1" applyBorder="1" applyAlignment="1">
      <alignment horizontal="right"/>
    </xf>
    <xf numFmtId="174" fontId="27" fillId="35" borderId="271" xfId="46" applyNumberFormat="1" applyFont="1" applyFill="1" applyBorder="1" applyAlignment="1">
      <alignment horizontal="right"/>
    </xf>
    <xf numFmtId="166" fontId="27" fillId="35" borderId="0" xfId="46" applyNumberFormat="1" applyFont="1" applyFill="1" applyAlignment="1">
      <alignment horizontal="right"/>
    </xf>
    <xf numFmtId="1" fontId="27" fillId="35" borderId="0" xfId="46" applyNumberFormat="1" applyFont="1" applyFill="1" applyAlignment="1">
      <alignment horizontal="center"/>
    </xf>
    <xf numFmtId="0" fontId="27" fillId="35" borderId="387" xfId="46" applyFont="1" applyFill="1" applyBorder="1" applyAlignment="1">
      <alignment wrapText="1"/>
    </xf>
    <xf numFmtId="174" fontId="27" fillId="35" borderId="388" xfId="46" applyNumberFormat="1" applyFont="1" applyFill="1" applyBorder="1" applyAlignment="1">
      <alignment horizontal="center" vertical="center"/>
    </xf>
    <xf numFmtId="174" fontId="27" fillId="35" borderId="389" xfId="46" applyNumberFormat="1" applyFont="1" applyFill="1" applyBorder="1" applyAlignment="1">
      <alignment horizontal="right" vertical="center"/>
    </xf>
    <xf numFmtId="174" fontId="27" fillId="35" borderId="276" xfId="46" applyNumberFormat="1" applyFont="1" applyFill="1" applyBorder="1" applyAlignment="1">
      <alignment horizontal="right" vertical="center"/>
    </xf>
    <xf numFmtId="174" fontId="27" fillId="35" borderId="390" xfId="46" applyNumberFormat="1" applyFont="1" applyFill="1" applyBorder="1" applyAlignment="1">
      <alignment horizontal="right" vertical="center"/>
    </xf>
    <xf numFmtId="0" fontId="27" fillId="35" borderId="278" xfId="46" applyFont="1" applyFill="1" applyBorder="1" applyAlignment="1">
      <alignment wrapText="1"/>
    </xf>
    <xf numFmtId="174" fontId="27" fillId="35" borderId="338" xfId="46" applyNumberFormat="1" applyFont="1" applyFill="1" applyBorder="1" applyAlignment="1">
      <alignment horizontal="center" vertical="center"/>
    </xf>
    <xf numFmtId="174" fontId="27" fillId="35" borderId="266" xfId="46" applyNumberFormat="1" applyFont="1" applyFill="1" applyBorder="1" applyAlignment="1">
      <alignment horizontal="right" vertical="center"/>
    </xf>
    <xf numFmtId="174" fontId="27" fillId="35" borderId="279" xfId="46" applyNumberFormat="1" applyFont="1" applyFill="1" applyBorder="1" applyAlignment="1">
      <alignment horizontal="right" vertical="center"/>
    </xf>
    <xf numFmtId="174" fontId="27" fillId="35" borderId="265" xfId="46" applyNumberFormat="1" applyFont="1" applyFill="1" applyBorder="1" applyAlignment="1">
      <alignment horizontal="right" vertical="center"/>
    </xf>
    <xf numFmtId="174" fontId="27" fillId="35" borderId="341" xfId="46" applyNumberFormat="1" applyFont="1" applyFill="1" applyBorder="1" applyAlignment="1">
      <alignment horizontal="right" vertical="center"/>
    </xf>
    <xf numFmtId="174" fontId="61" fillId="35" borderId="0" xfId="46" applyNumberFormat="1" applyFont="1" applyFill="1" applyAlignment="1">
      <alignment horizontal="right"/>
    </xf>
    <xf numFmtId="0" fontId="35" fillId="35" borderId="392" xfId="46" applyFont="1" applyFill="1" applyBorder="1"/>
    <xf numFmtId="174" fontId="27" fillId="35" borderId="392" xfId="46" applyNumberFormat="1" applyFont="1" applyFill="1" applyBorder="1" applyAlignment="1">
      <alignment horizontal="center"/>
    </xf>
    <xf numFmtId="0" fontId="27" fillId="35" borderId="276" xfId="46" applyFont="1" applyFill="1" applyBorder="1"/>
    <xf numFmtId="174" fontId="27" fillId="35" borderId="274" xfId="46" applyNumberFormat="1" applyFont="1" applyFill="1" applyBorder="1" applyAlignment="1">
      <alignment horizontal="center"/>
    </xf>
    <xf numFmtId="174" fontId="27" fillId="35" borderId="389" xfId="46" applyNumberFormat="1" applyFont="1" applyFill="1" applyBorder="1" applyAlignment="1">
      <alignment horizontal="right"/>
    </xf>
    <xf numFmtId="174" fontId="27" fillId="35" borderId="275" xfId="46" applyNumberFormat="1" applyFont="1" applyFill="1" applyBorder="1" applyAlignment="1">
      <alignment horizontal="center"/>
    </xf>
    <xf numFmtId="174" fontId="27" fillId="35" borderId="276" xfId="46" applyNumberFormat="1" applyFont="1" applyFill="1" applyBorder="1" applyAlignment="1">
      <alignment horizontal="right"/>
    </xf>
    <xf numFmtId="174" fontId="27" fillId="35" borderId="275" xfId="46" applyNumberFormat="1" applyFont="1" applyFill="1" applyBorder="1" applyAlignment="1">
      <alignment horizontal="right"/>
    </xf>
    <xf numFmtId="174" fontId="27" fillId="35" borderId="390" xfId="46" applyNumberFormat="1" applyFont="1" applyFill="1" applyBorder="1" applyAlignment="1">
      <alignment horizontal="right"/>
    </xf>
    <xf numFmtId="0" fontId="27" fillId="35" borderId="392" xfId="46" applyFont="1" applyFill="1" applyBorder="1"/>
    <xf numFmtId="174" fontId="27" fillId="35" borderId="393" xfId="46" applyNumberFormat="1" applyFont="1" applyFill="1" applyBorder="1" applyAlignment="1">
      <alignment horizontal="center"/>
    </xf>
    <xf numFmtId="174" fontId="27" fillId="35" borderId="394" xfId="46" applyNumberFormat="1" applyFont="1" applyFill="1" applyBorder="1" applyAlignment="1">
      <alignment horizontal="center"/>
    </xf>
    <xf numFmtId="174" fontId="27" fillId="35" borderId="395" xfId="46" applyNumberFormat="1" applyFont="1" applyFill="1" applyBorder="1" applyAlignment="1">
      <alignment horizontal="center"/>
    </xf>
    <xf numFmtId="174" fontId="27" fillId="35" borderId="396" xfId="46" applyNumberFormat="1" applyFont="1" applyFill="1" applyBorder="1" applyAlignment="1">
      <alignment horizontal="right"/>
    </xf>
    <xf numFmtId="0" fontId="27" fillId="35" borderId="0" xfId="46" applyFont="1" applyFill="1" applyAlignment="1">
      <alignment vertical="top"/>
    </xf>
    <xf numFmtId="0" fontId="27" fillId="35" borderId="0" xfId="46" applyFont="1" applyFill="1" applyAlignment="1">
      <alignment horizontal="left" vertical="center" indent="1"/>
    </xf>
    <xf numFmtId="174" fontId="27" fillId="35" borderId="274" xfId="46" applyNumberFormat="1" applyFont="1" applyFill="1" applyBorder="1" applyAlignment="1">
      <alignment horizontal="center" vertical="center"/>
    </xf>
    <xf numFmtId="174" fontId="27" fillId="35" borderId="389" xfId="46" applyNumberFormat="1" applyFont="1" applyFill="1" applyBorder="1" applyAlignment="1">
      <alignment vertical="center"/>
    </xf>
    <xf numFmtId="174" fontId="27" fillId="35" borderId="275" xfId="46" applyNumberFormat="1" applyFont="1" applyFill="1" applyBorder="1" applyAlignment="1">
      <alignment vertical="center"/>
    </xf>
    <xf numFmtId="174" fontId="27" fillId="35" borderId="276" xfId="46" applyNumberFormat="1" applyFont="1" applyFill="1" applyBorder="1" applyAlignment="1">
      <alignment vertical="center"/>
    </xf>
    <xf numFmtId="174" fontId="27" fillId="35" borderId="390" xfId="46" applyNumberFormat="1" applyFont="1" applyFill="1" applyBorder="1" applyAlignment="1">
      <alignment vertical="center"/>
    </xf>
    <xf numFmtId="174" fontId="27" fillId="35" borderId="247" xfId="46" applyNumberFormat="1" applyFont="1" applyFill="1" applyBorder="1" applyAlignment="1">
      <alignment vertical="center"/>
    </xf>
    <xf numFmtId="174" fontId="27" fillId="35" borderId="216" xfId="46" applyNumberFormat="1" applyFont="1" applyFill="1" applyBorder="1" applyAlignment="1">
      <alignment vertical="center"/>
    </xf>
    <xf numFmtId="174" fontId="27" fillId="35" borderId="218" xfId="46" applyNumberFormat="1" applyFont="1" applyFill="1" applyBorder="1" applyAlignment="1">
      <alignment vertical="center"/>
    </xf>
    <xf numFmtId="0" fontId="27" fillId="35" borderId="316" xfId="46" applyFont="1" applyFill="1" applyBorder="1" applyAlignment="1">
      <alignment vertical="top"/>
    </xf>
    <xf numFmtId="174" fontId="27" fillId="35" borderId="316" xfId="46" applyNumberFormat="1" applyFont="1" applyFill="1" applyBorder="1" applyAlignment="1">
      <alignment horizontal="center"/>
    </xf>
    <xf numFmtId="174" fontId="27" fillId="35" borderId="316" xfId="46" applyNumberFormat="1" applyFont="1" applyFill="1" applyBorder="1" applyAlignment="1">
      <alignment horizontal="right"/>
    </xf>
    <xf numFmtId="0" fontId="27" fillId="35" borderId="392" xfId="46" applyFont="1" applyFill="1" applyBorder="1" applyAlignment="1">
      <alignment vertical="top"/>
    </xf>
    <xf numFmtId="174" fontId="27" fillId="35" borderId="392" xfId="46" applyNumberFormat="1" applyFont="1" applyFill="1" applyBorder="1" applyAlignment="1">
      <alignment horizontal="right"/>
    </xf>
    <xf numFmtId="174" fontId="27" fillId="35" borderId="247" xfId="46" applyNumberFormat="1" applyFont="1" applyFill="1" applyBorder="1" applyAlignment="1">
      <alignment horizontal="right" vertical="center"/>
    </xf>
    <xf numFmtId="174" fontId="27" fillId="35" borderId="247" xfId="46" applyNumberFormat="1" applyFont="1" applyFill="1" applyBorder="1" applyAlignment="1">
      <alignment horizontal="right" vertical="center" wrapText="1"/>
    </xf>
    <xf numFmtId="174" fontId="27" fillId="35" borderId="216" xfId="46" applyNumberFormat="1" applyFont="1" applyFill="1" applyBorder="1" applyAlignment="1">
      <alignment horizontal="center" vertical="center" wrapText="1"/>
    </xf>
    <xf numFmtId="174" fontId="27" fillId="35" borderId="0" xfId="46" applyNumberFormat="1" applyFont="1" applyFill="1" applyAlignment="1">
      <alignment horizontal="right" vertical="center" wrapText="1"/>
    </xf>
    <xf numFmtId="1" fontId="27" fillId="35" borderId="212" xfId="46" applyNumberFormat="1" applyFont="1" applyFill="1" applyBorder="1" applyAlignment="1">
      <alignment horizontal="center"/>
    </xf>
    <xf numFmtId="164" fontId="27" fillId="35" borderId="352" xfId="46" applyNumberFormat="1" applyFont="1" applyFill="1" applyBorder="1" applyAlignment="1">
      <alignment horizontal="right"/>
    </xf>
    <xf numFmtId="1" fontId="27" fillId="35" borderId="322" xfId="46" applyNumberFormat="1" applyFont="1" applyFill="1" applyBorder="1" applyAlignment="1">
      <alignment horizontal="center"/>
    </xf>
    <xf numFmtId="164" fontId="28" fillId="35" borderId="0" xfId="46" applyNumberFormat="1" applyFont="1" applyFill="1" applyAlignment="1">
      <alignment horizontal="right"/>
    </xf>
    <xf numFmtId="164" fontId="28" fillId="35" borderId="322" xfId="46" applyNumberFormat="1" applyFont="1" applyFill="1" applyBorder="1" applyAlignment="1">
      <alignment horizontal="right"/>
    </xf>
    <xf numFmtId="164" fontId="28" fillId="35" borderId="319" xfId="46" applyNumberFormat="1" applyFont="1" applyFill="1" applyBorder="1" applyAlignment="1">
      <alignment horizontal="right"/>
    </xf>
    <xf numFmtId="164" fontId="28" fillId="35" borderId="324" xfId="46" applyNumberFormat="1" applyFont="1" applyFill="1" applyBorder="1" applyAlignment="1">
      <alignment horizontal="right"/>
    </xf>
    <xf numFmtId="0" fontId="28" fillId="35" borderId="319" xfId="46" applyFont="1" applyFill="1" applyBorder="1" applyAlignment="1">
      <alignment horizontal="right"/>
    </xf>
    <xf numFmtId="1" fontId="27" fillId="35" borderId="247" xfId="46" applyNumberFormat="1" applyFont="1" applyFill="1" applyBorder="1" applyAlignment="1">
      <alignment horizontal="right"/>
    </xf>
    <xf numFmtId="1" fontId="27" fillId="35" borderId="216" xfId="46" applyNumberFormat="1" applyFont="1" applyFill="1" applyBorder="1" applyAlignment="1">
      <alignment horizontal="center"/>
    </xf>
    <xf numFmtId="1" fontId="27" fillId="35" borderId="216" xfId="46" applyNumberFormat="1" applyFont="1" applyFill="1" applyBorder="1" applyAlignment="1">
      <alignment horizontal="right"/>
    </xf>
    <xf numFmtId="1" fontId="27" fillId="35" borderId="218" xfId="46" applyNumberFormat="1" applyFont="1" applyFill="1" applyBorder="1" applyAlignment="1">
      <alignment horizontal="center"/>
    </xf>
    <xf numFmtId="164" fontId="27" fillId="35" borderId="247" xfId="46" applyNumberFormat="1" applyFont="1" applyFill="1" applyBorder="1" applyAlignment="1">
      <alignment horizontal="right"/>
    </xf>
    <xf numFmtId="164" fontId="27" fillId="35" borderId="216" xfId="46" applyNumberFormat="1" applyFont="1" applyFill="1" applyBorder="1" applyAlignment="1">
      <alignment horizontal="right"/>
    </xf>
    <xf numFmtId="0" fontId="27" fillId="35" borderId="397" xfId="46" applyFont="1" applyFill="1" applyBorder="1" applyAlignment="1">
      <alignment vertical="center" wrapText="1"/>
    </xf>
    <xf numFmtId="164" fontId="27" fillId="35" borderId="398" xfId="46" applyNumberFormat="1" applyFont="1" applyFill="1" applyBorder="1" applyAlignment="1">
      <alignment horizontal="center" vertical="center"/>
    </xf>
    <xf numFmtId="164" fontId="27" fillId="35" borderId="399" xfId="46" applyNumberFormat="1" applyFont="1" applyFill="1" applyBorder="1" applyAlignment="1">
      <alignment horizontal="right" vertical="center"/>
    </xf>
    <xf numFmtId="164" fontId="27" fillId="35" borderId="400" xfId="46" applyNumberFormat="1" applyFont="1" applyFill="1" applyBorder="1" applyAlignment="1">
      <alignment horizontal="center" vertical="center"/>
    </xf>
    <xf numFmtId="164" fontId="27" fillId="35" borderId="397" xfId="46" applyNumberFormat="1" applyFont="1" applyFill="1" applyBorder="1" applyAlignment="1">
      <alignment horizontal="right" vertical="center"/>
    </xf>
    <xf numFmtId="164" fontId="27" fillId="35" borderId="400" xfId="46" applyNumberFormat="1" applyFont="1" applyFill="1" applyBorder="1" applyAlignment="1">
      <alignment horizontal="right" vertical="center"/>
    </xf>
    <xf numFmtId="164" fontId="27" fillId="35" borderId="401" xfId="46" applyNumberFormat="1" applyFont="1" applyFill="1" applyBorder="1" applyAlignment="1">
      <alignment horizontal="right" vertical="center"/>
    </xf>
    <xf numFmtId="0" fontId="27" fillId="35" borderId="397" xfId="46" applyFont="1" applyFill="1" applyBorder="1" applyAlignment="1">
      <alignment horizontal="right" vertical="center"/>
    </xf>
    <xf numFmtId="0" fontId="25" fillId="35" borderId="274" xfId="46" applyFont="1" applyFill="1" applyBorder="1" applyAlignment="1">
      <alignment horizontal="center" vertical="center"/>
    </xf>
    <xf numFmtId="0" fontId="25" fillId="35" borderId="402" xfId="46" applyFont="1" applyFill="1" applyBorder="1"/>
    <xf numFmtId="0" fontId="25" fillId="35" borderId="403" xfId="46" applyFont="1" applyFill="1" applyBorder="1"/>
    <xf numFmtId="0" fontId="25" fillId="35" borderId="212" xfId="46" applyFont="1" applyFill="1" applyBorder="1" applyAlignment="1">
      <alignment horizontal="center" vertical="center"/>
    </xf>
    <xf numFmtId="0" fontId="25" fillId="35" borderId="375" xfId="46" applyFont="1" applyFill="1" applyBorder="1" applyAlignment="1">
      <alignment horizontal="right"/>
    </xf>
    <xf numFmtId="173" fontId="25" fillId="35" borderId="375" xfId="46" applyNumberFormat="1" applyFont="1" applyFill="1" applyBorder="1" applyAlignment="1">
      <alignment horizontal="right"/>
    </xf>
    <xf numFmtId="0" fontId="25" fillId="35" borderId="264" xfId="46" applyFont="1" applyFill="1" applyBorder="1"/>
    <xf numFmtId="173" fontId="25" fillId="35" borderId="0" xfId="46" applyNumberFormat="1" applyFont="1" applyFill="1" applyAlignment="1">
      <alignment horizontal="right"/>
    </xf>
    <xf numFmtId="0" fontId="119" fillId="0" borderId="358" xfId="46" applyFont="1" applyBorder="1" applyAlignment="1">
      <alignment horizontal="left" vertical="center" indent="1"/>
    </xf>
    <xf numFmtId="0" fontId="25" fillId="35" borderId="355" xfId="46" applyFont="1" applyFill="1" applyBorder="1" applyAlignment="1">
      <alignment horizontal="center" vertical="center"/>
    </xf>
    <xf numFmtId="0" fontId="25" fillId="35" borderId="404" xfId="46" applyFont="1" applyFill="1" applyBorder="1" applyAlignment="1">
      <alignment horizontal="right" vertical="center"/>
    </xf>
    <xf numFmtId="0" fontId="25" fillId="35" borderId="358" xfId="46" applyFont="1" applyFill="1" applyBorder="1" applyAlignment="1">
      <alignment vertical="center"/>
    </xf>
    <xf numFmtId="164" fontId="25" fillId="35" borderId="404" xfId="46" applyNumberFormat="1" applyFont="1" applyFill="1" applyBorder="1" applyAlignment="1">
      <alignment vertical="center"/>
    </xf>
    <xf numFmtId="0" fontId="25" fillId="35" borderId="382" xfId="46" applyFont="1" applyFill="1" applyBorder="1" applyAlignment="1">
      <alignment vertical="center"/>
    </xf>
    <xf numFmtId="164" fontId="25" fillId="35" borderId="358" xfId="46" applyNumberFormat="1" applyFont="1" applyFill="1" applyBorder="1" applyAlignment="1">
      <alignment horizontal="right" vertical="center"/>
    </xf>
    <xf numFmtId="0" fontId="25" fillId="35" borderId="358" xfId="46" applyFont="1" applyFill="1" applyBorder="1" applyAlignment="1">
      <alignment horizontal="right" vertical="center"/>
    </xf>
    <xf numFmtId="164" fontId="25" fillId="35" borderId="404" xfId="46" applyNumberFormat="1" applyFont="1" applyFill="1" applyBorder="1" applyAlignment="1">
      <alignment horizontal="right" vertical="center"/>
    </xf>
    <xf numFmtId="0" fontId="25" fillId="0" borderId="405" xfId="72" applyFont="1" applyBorder="1" applyAlignment="1">
      <alignment horizontal="left" vertical="center" wrapText="1" indent="1"/>
    </xf>
    <xf numFmtId="0" fontId="25" fillId="0" borderId="343" xfId="72" applyFont="1" applyBorder="1" applyAlignment="1">
      <alignment horizontal="center" vertical="center" wrapText="1"/>
    </xf>
    <xf numFmtId="0" fontId="25" fillId="35" borderId="0" xfId="46" applyFont="1" applyFill="1" applyAlignment="1">
      <alignment horizontal="left" wrapText="1" indent="1"/>
    </xf>
    <xf numFmtId="0" fontId="119" fillId="0" borderId="204" xfId="46" applyFont="1" applyBorder="1" applyAlignment="1">
      <alignment horizontal="left" vertical="center" indent="1"/>
    </xf>
    <xf numFmtId="0" fontId="25" fillId="35" borderId="406" xfId="46" applyFont="1" applyFill="1" applyBorder="1" applyAlignment="1">
      <alignment horizontal="center" vertical="center"/>
    </xf>
    <xf numFmtId="0" fontId="25" fillId="35" borderId="407" xfId="46" applyFont="1" applyFill="1" applyBorder="1" applyAlignment="1">
      <alignment horizontal="right" vertical="center"/>
    </xf>
    <xf numFmtId="0" fontId="25" fillId="35" borderId="204" xfId="46" applyFont="1" applyFill="1" applyBorder="1" applyAlignment="1">
      <alignment vertical="center"/>
    </xf>
    <xf numFmtId="0" fontId="25" fillId="35" borderId="313" xfId="46" applyFont="1" applyFill="1" applyBorder="1" applyAlignment="1">
      <alignment vertical="center"/>
    </xf>
    <xf numFmtId="164" fontId="25" fillId="35" borderId="204" xfId="46" applyNumberFormat="1" applyFont="1" applyFill="1" applyBorder="1" applyAlignment="1">
      <alignment horizontal="right" vertical="center"/>
    </xf>
    <xf numFmtId="0" fontId="25" fillId="35" borderId="204" xfId="46" applyFont="1" applyFill="1" applyBorder="1" applyAlignment="1">
      <alignment horizontal="right" vertical="center"/>
    </xf>
    <xf numFmtId="0" fontId="25" fillId="35" borderId="0" xfId="46" applyFont="1" applyFill="1" applyAlignment="1">
      <alignment horizontal="center" vertical="center"/>
    </xf>
    <xf numFmtId="164" fontId="25" fillId="35" borderId="0" xfId="46" applyNumberFormat="1" applyFont="1" applyFill="1" applyAlignment="1">
      <alignment horizontal="right" vertical="center"/>
    </xf>
    <xf numFmtId="190" fontId="28" fillId="35" borderId="0" xfId="60" applyNumberFormat="1" applyFont="1" applyFill="1"/>
    <xf numFmtId="0" fontId="31" fillId="37" borderId="0" xfId="75" applyFont="1" applyFill="1" applyAlignment="1">
      <alignment horizontal="center" vertical="center" wrapText="1"/>
    </xf>
    <xf numFmtId="0" fontId="29" fillId="37" borderId="189" xfId="75" applyFont="1" applyFill="1" applyBorder="1" applyAlignment="1">
      <alignment horizontal="center" vertical="center"/>
    </xf>
    <xf numFmtId="0" fontId="31" fillId="37" borderId="190" xfId="75" applyFont="1" applyFill="1" applyBorder="1" applyAlignment="1">
      <alignment horizontal="center" vertical="center"/>
    </xf>
    <xf numFmtId="37" fontId="111" fillId="41" borderId="0" xfId="0" applyFont="1" applyFill="1" applyAlignment="1">
      <alignment horizontal="center" vertical="center"/>
    </xf>
    <xf numFmtId="37" fontId="54" fillId="42" borderId="0" xfId="45" applyFont="1" applyFill="1" applyBorder="1" applyAlignment="1">
      <alignment horizontal="center" vertical="center"/>
    </xf>
    <xf numFmtId="37" fontId="52" fillId="40" borderId="26" xfId="0" applyFont="1" applyFill="1" applyBorder="1" applyAlignment="1">
      <alignment horizontal="center" vertical="center"/>
    </xf>
    <xf numFmtId="206" fontId="28" fillId="0" borderId="0" xfId="0" applyNumberFormat="1" applyFont="1"/>
    <xf numFmtId="206" fontId="27" fillId="0" borderId="0" xfId="0" applyNumberFormat="1" applyFont="1"/>
    <xf numFmtId="37" fontId="70" fillId="35" borderId="0" xfId="45" applyFont="1" applyFill="1" applyAlignment="1">
      <alignment horizontal="left" vertical="center" wrapText="1"/>
    </xf>
    <xf numFmtId="0" fontId="25" fillId="37" borderId="0" xfId="46" applyFont="1" applyFill="1" applyAlignment="1">
      <alignment horizontal="center"/>
    </xf>
    <xf numFmtId="0" fontId="81" fillId="37" borderId="202" xfId="46" applyFont="1" applyFill="1" applyBorder="1" applyAlignment="1">
      <alignment horizontal="center" vertical="center"/>
    </xf>
    <xf numFmtId="0" fontId="81" fillId="37" borderId="0" xfId="46" applyFont="1" applyFill="1" applyAlignment="1">
      <alignment horizontal="center" vertical="center"/>
    </xf>
    <xf numFmtId="0" fontId="25" fillId="0" borderId="0" xfId="46" applyFont="1" applyAlignment="1">
      <alignment horizontal="left" vertical="center" wrapText="1"/>
    </xf>
    <xf numFmtId="0" fontId="27" fillId="2" borderId="0" xfId="46" applyFont="1" applyFill="1" applyAlignment="1">
      <alignment wrapText="1"/>
    </xf>
    <xf numFmtId="0" fontId="27" fillId="35" borderId="0" xfId="46" applyFont="1" applyFill="1" applyAlignment="1">
      <alignment horizontal="left" vertical="center" wrapText="1"/>
    </xf>
    <xf numFmtId="0" fontId="25" fillId="35" borderId="0" xfId="46" applyFont="1" applyFill="1" applyAlignment="1">
      <alignment horizontal="left" vertical="center" wrapText="1"/>
    </xf>
    <xf numFmtId="0" fontId="27" fillId="35" borderId="316" xfId="46" applyFont="1" applyFill="1" applyBorder="1" applyAlignment="1">
      <alignment vertical="top" wrapText="1"/>
    </xf>
    <xf numFmtId="0" fontId="25" fillId="35" borderId="316" xfId="46" applyFont="1" applyFill="1" applyBorder="1" applyAlignment="1">
      <alignment vertical="top" wrapText="1"/>
    </xf>
    <xf numFmtId="0" fontId="27" fillId="35" borderId="0" xfId="46" applyFont="1" applyFill="1" applyAlignment="1">
      <alignment vertical="top" wrapText="1"/>
    </xf>
    <xf numFmtId="0" fontId="25" fillId="35" borderId="0" xfId="46" applyFont="1" applyFill="1" applyAlignment="1">
      <alignment vertical="top" wrapText="1"/>
    </xf>
    <xf numFmtId="0" fontId="81" fillId="37" borderId="202" xfId="38" applyFont="1" applyFill="1" applyBorder="1" applyAlignment="1">
      <alignment horizontal="center" vertical="center"/>
    </xf>
    <xf numFmtId="0" fontId="81" fillId="37" borderId="261" xfId="38" applyFont="1" applyFill="1" applyBorder="1" applyAlignment="1">
      <alignment horizontal="center" vertical="center"/>
    </xf>
    <xf numFmtId="0" fontId="28" fillId="2" borderId="205" xfId="46" applyFont="1" applyFill="1" applyBorder="1" applyAlignment="1">
      <alignment vertical="center" wrapText="1"/>
    </xf>
    <xf numFmtId="0" fontId="25" fillId="0" borderId="205" xfId="46" applyFont="1" applyBorder="1" applyAlignment="1">
      <alignment wrapText="1"/>
    </xf>
    <xf numFmtId="0" fontId="27" fillId="35" borderId="0" xfId="38" applyFont="1" applyFill="1" applyAlignment="1">
      <alignment wrapText="1"/>
    </xf>
    <xf numFmtId="0" fontId="25" fillId="35" borderId="0" xfId="38" applyFont="1" applyFill="1" applyAlignment="1">
      <alignment wrapText="1"/>
    </xf>
    <xf numFmtId="0" fontId="27" fillId="0" borderId="0" xfId="38" applyFont="1" applyAlignment="1">
      <alignment wrapText="1"/>
    </xf>
    <xf numFmtId="0" fontId="25" fillId="0" borderId="0" xfId="38" applyFont="1" applyAlignment="1">
      <alignment wrapText="1"/>
    </xf>
    <xf numFmtId="0" fontId="55" fillId="0" borderId="0" xfId="46" applyAlignment="1">
      <alignment wrapText="1"/>
    </xf>
    <xf numFmtId="0" fontId="27" fillId="35" borderId="391" xfId="46" applyFont="1" applyFill="1" applyBorder="1" applyAlignment="1">
      <alignment horizontal="left" vertical="center" wrapText="1"/>
    </xf>
    <xf numFmtId="0" fontId="81" fillId="37" borderId="261" xfId="46" applyFont="1" applyFill="1" applyBorder="1" applyAlignment="1">
      <alignment horizontal="center" vertical="center"/>
    </xf>
    <xf numFmtId="0" fontId="27" fillId="35" borderId="0" xfId="46" applyFont="1" applyFill="1" applyAlignment="1">
      <alignment horizontal="left" vertical="top" wrapText="1"/>
    </xf>
    <xf numFmtId="37" fontId="47" fillId="2" borderId="0" xfId="45" applyFont="1" applyFill="1" applyAlignment="1">
      <alignment wrapText="1"/>
    </xf>
    <xf numFmtId="37" fontId="47" fillId="0" borderId="0" xfId="45" applyFont="1" applyAlignment="1">
      <alignment wrapText="1"/>
    </xf>
    <xf numFmtId="37" fontId="32" fillId="0" borderId="0" xfId="0" applyFont="1" applyAlignment="1">
      <alignment horizontal="left" vertical="top" wrapText="1"/>
    </xf>
    <xf numFmtId="37" fontId="43" fillId="0" borderId="0" xfId="0" applyFont="1" applyAlignment="1">
      <alignment vertical="top" wrapText="1"/>
    </xf>
    <xf numFmtId="37" fontId="0" fillId="0" borderId="0" xfId="0" applyAlignment="1">
      <alignment vertical="top" wrapText="1"/>
    </xf>
    <xf numFmtId="37" fontId="32" fillId="0" borderId="24" xfId="0" applyFont="1" applyBorder="1" applyAlignment="1">
      <alignment horizontal="left" vertical="top" wrapText="1"/>
    </xf>
    <xf numFmtId="37" fontId="33" fillId="37" borderId="3" xfId="0" applyFont="1" applyFill="1" applyBorder="1" applyAlignment="1">
      <alignment horizontal="center" vertical="center" wrapText="1"/>
    </xf>
    <xf numFmtId="37" fontId="33" fillId="37" borderId="6" xfId="0" applyFont="1" applyFill="1" applyBorder="1" applyAlignment="1">
      <alignment horizontal="center" vertical="center"/>
    </xf>
    <xf numFmtId="37" fontId="26" fillId="36" borderId="0" xfId="0" applyFont="1" applyFill="1" applyAlignment="1">
      <alignment horizontal="center" vertical="center" wrapText="1"/>
    </xf>
    <xf numFmtId="37" fontId="28" fillId="2" borderId="0" xfId="0" applyFont="1" applyFill="1" applyAlignment="1">
      <alignment horizontal="left"/>
    </xf>
    <xf numFmtId="49" fontId="26" fillId="37" borderId="2" xfId="0" applyNumberFormat="1" applyFont="1" applyFill="1" applyBorder="1" applyAlignment="1">
      <alignment horizontal="center" vertical="center" wrapText="1"/>
    </xf>
    <xf numFmtId="49" fontId="26" fillId="37" borderId="16" xfId="0" applyNumberFormat="1" applyFont="1" applyFill="1" applyBorder="1" applyAlignment="1">
      <alignment horizontal="center" vertical="center" wrapText="1"/>
    </xf>
    <xf numFmtId="49" fontId="26" fillId="37" borderId="21" xfId="0" applyNumberFormat="1" applyFont="1" applyFill="1" applyBorder="1" applyAlignment="1">
      <alignment horizontal="center" vertical="center" wrapText="1"/>
    </xf>
    <xf numFmtId="37" fontId="0" fillId="0" borderId="0" xfId="0" applyAlignment="1">
      <alignment horizontal="left" vertical="top" wrapText="1"/>
    </xf>
    <xf numFmtId="37" fontId="26" fillId="37" borderId="22" xfId="0" applyFont="1" applyFill="1" applyBorder="1" applyAlignment="1">
      <alignment horizontal="center" vertical="center" wrapText="1"/>
    </xf>
    <xf numFmtId="37" fontId="26" fillId="37" borderId="25" xfId="0" applyFont="1" applyFill="1" applyBorder="1" applyAlignment="1">
      <alignment horizontal="center" vertical="center" wrapText="1"/>
    </xf>
    <xf numFmtId="37" fontId="32" fillId="0" borderId="0" xfId="0" applyFont="1" applyAlignment="1">
      <alignment horizontal="left" wrapText="1"/>
    </xf>
    <xf numFmtId="37" fontId="0" fillId="0" borderId="0" xfId="0" applyAlignment="1">
      <alignment horizontal="left" wrapText="1"/>
    </xf>
    <xf numFmtId="37" fontId="29" fillId="2" borderId="0" xfId="0" applyFont="1" applyFill="1" applyAlignment="1">
      <alignment horizontal="left"/>
    </xf>
    <xf numFmtId="37" fontId="29" fillId="2" borderId="0" xfId="0" applyFont="1" applyFill="1" applyAlignment="1">
      <alignment horizontal="left" vertical="center" wrapText="1"/>
    </xf>
    <xf numFmtId="37" fontId="29" fillId="35" borderId="0" xfId="0" applyFont="1" applyFill="1" applyAlignment="1">
      <alignment horizontal="left" wrapText="1"/>
    </xf>
    <xf numFmtId="37" fontId="29" fillId="35" borderId="0" xfId="0" applyFont="1" applyFill="1" applyAlignment="1">
      <alignment horizontal="left" vertical="center" wrapText="1"/>
    </xf>
    <xf numFmtId="37" fontId="31" fillId="37" borderId="19" xfId="0" applyFont="1" applyFill="1" applyBorder="1" applyAlignment="1">
      <alignment vertical="center" wrapText="1"/>
    </xf>
    <xf numFmtId="37" fontId="36" fillId="0" borderId="19" xfId="0" applyFont="1" applyBorder="1" applyAlignment="1">
      <alignment vertical="center" wrapText="1"/>
    </xf>
    <xf numFmtId="37" fontId="26" fillId="37" borderId="20" xfId="0" applyFont="1" applyFill="1" applyBorder="1" applyAlignment="1">
      <alignment horizontal="center" vertical="center" wrapText="1"/>
    </xf>
    <xf numFmtId="37" fontId="26" fillId="37" borderId="0" xfId="0" applyFont="1" applyFill="1" applyAlignment="1">
      <alignment horizontal="center" vertical="center" wrapText="1"/>
    </xf>
    <xf numFmtId="37" fontId="26" fillId="37" borderId="18" xfId="0" applyFont="1" applyFill="1" applyBorder="1" applyAlignment="1">
      <alignment horizontal="center" vertical="center" wrapText="1"/>
    </xf>
    <xf numFmtId="167" fontId="26" fillId="37" borderId="1" xfId="0" applyNumberFormat="1" applyFont="1" applyFill="1" applyBorder="1" applyAlignment="1">
      <alignment horizontal="center" vertical="center" wrapText="1"/>
    </xf>
    <xf numFmtId="167" fontId="25" fillId="37" borderId="1" xfId="0" applyNumberFormat="1" applyFont="1" applyFill="1" applyBorder="1" applyAlignment="1">
      <alignment horizontal="center" vertical="center" wrapText="1"/>
    </xf>
    <xf numFmtId="2" fontId="26" fillId="36" borderId="0" xfId="46" applyNumberFormat="1" applyFont="1" applyFill="1" applyAlignment="1">
      <alignment horizontal="center" vertical="center" wrapText="1"/>
    </xf>
    <xf numFmtId="0" fontId="26" fillId="37" borderId="3" xfId="46" applyFont="1" applyFill="1" applyBorder="1" applyAlignment="1">
      <alignment horizontal="center" vertical="center" wrapText="1"/>
    </xf>
    <xf numFmtId="0" fontId="26" fillId="37" borderId="1" xfId="46" applyFont="1" applyFill="1" applyBorder="1" applyAlignment="1">
      <alignment horizontal="center" vertical="center" wrapText="1"/>
    </xf>
    <xf numFmtId="0" fontId="26" fillId="37" borderId="6" xfId="46" applyFont="1" applyFill="1" applyBorder="1" applyAlignment="1">
      <alignment horizontal="center" vertical="center" wrapText="1"/>
    </xf>
    <xf numFmtId="0" fontId="26" fillId="37" borderId="28" xfId="46" applyFont="1" applyFill="1" applyBorder="1" applyAlignment="1">
      <alignment horizontal="center" vertical="center" wrapText="1"/>
    </xf>
    <xf numFmtId="0" fontId="26" fillId="37" borderId="2" xfId="46" applyFont="1" applyFill="1" applyBorder="1" applyAlignment="1">
      <alignment horizontal="center" vertical="center"/>
    </xf>
    <xf numFmtId="0" fontId="26" fillId="37" borderId="16" xfId="46" applyFont="1" applyFill="1" applyBorder="1" applyAlignment="1">
      <alignment horizontal="center" vertical="center"/>
    </xf>
    <xf numFmtId="0" fontId="26" fillId="37" borderId="2" xfId="46" applyFont="1" applyFill="1" applyBorder="1" applyAlignment="1">
      <alignment horizontal="center" vertical="center" wrapText="1"/>
    </xf>
    <xf numFmtId="0" fontId="25" fillId="37" borderId="16" xfId="46" applyFont="1" applyFill="1" applyBorder="1" applyAlignment="1">
      <alignment horizontal="center" vertical="center" wrapText="1"/>
    </xf>
    <xf numFmtId="0" fontId="26" fillId="37" borderId="22" xfId="46" applyFont="1" applyFill="1" applyBorder="1" applyAlignment="1">
      <alignment horizontal="center" vertical="center" wrapText="1"/>
    </xf>
    <xf numFmtId="0" fontId="25" fillId="37" borderId="27" xfId="46" applyFont="1" applyFill="1" applyBorder="1" applyAlignment="1">
      <alignment horizontal="center" vertical="center" wrapText="1"/>
    </xf>
    <xf numFmtId="0" fontId="25" fillId="37" borderId="29" xfId="46" applyFont="1" applyFill="1" applyBorder="1" applyAlignment="1">
      <alignment horizontal="center" vertical="center" wrapText="1"/>
    </xf>
    <xf numFmtId="0" fontId="27" fillId="2" borderId="0" xfId="46" applyFont="1" applyFill="1" applyAlignment="1">
      <alignment vertical="center" wrapText="1"/>
    </xf>
    <xf numFmtId="0" fontId="25" fillId="0" borderId="0" xfId="46" applyFont="1" applyAlignment="1">
      <alignment vertical="center" wrapText="1"/>
    </xf>
    <xf numFmtId="0" fontId="26" fillId="37" borderId="30" xfId="46" applyFont="1" applyFill="1" applyBorder="1" applyAlignment="1">
      <alignment horizontal="center" vertical="center"/>
    </xf>
    <xf numFmtId="0" fontId="26" fillId="37" borderId="31" xfId="46" applyFont="1" applyFill="1" applyBorder="1" applyAlignment="1">
      <alignment horizontal="center" vertical="center"/>
    </xf>
    <xf numFmtId="0" fontId="26" fillId="37" borderId="32" xfId="46" applyFont="1" applyFill="1" applyBorder="1" applyAlignment="1">
      <alignment horizontal="center" vertical="center"/>
    </xf>
    <xf numFmtId="0" fontId="35" fillId="2" borderId="0" xfId="46" applyFont="1" applyFill="1" applyAlignment="1">
      <alignment horizontal="left"/>
    </xf>
    <xf numFmtId="0" fontId="26" fillId="36" borderId="0" xfId="46" applyFont="1" applyFill="1" applyAlignment="1">
      <alignment horizontal="center" vertical="center" wrapText="1"/>
    </xf>
    <xf numFmtId="0" fontId="25" fillId="36" borderId="0" xfId="46" applyFont="1" applyFill="1" applyAlignment="1">
      <alignment vertical="center" wrapText="1"/>
    </xf>
    <xf numFmtId="0" fontId="28" fillId="35" borderId="0" xfId="46" applyFont="1" applyFill="1" applyAlignment="1">
      <alignment horizontal="left" wrapText="1"/>
    </xf>
    <xf numFmtId="0" fontId="28" fillId="35" borderId="0" xfId="46" applyFont="1" applyFill="1" applyAlignment="1">
      <alignment horizontal="left" vertical="center" wrapText="1"/>
    </xf>
    <xf numFmtId="0" fontId="28" fillId="35" borderId="0" xfId="46" applyFont="1" applyFill="1" applyAlignment="1">
      <alignment horizontal="left"/>
    </xf>
    <xf numFmtId="0" fontId="26" fillId="36" borderId="0" xfId="46" applyFont="1" applyFill="1" applyAlignment="1">
      <alignment horizontal="center" wrapText="1"/>
    </xf>
    <xf numFmtId="0" fontId="25" fillId="36" borderId="0" xfId="46" applyFont="1" applyFill="1" applyAlignment="1">
      <alignment horizontal="center" vertical="center" wrapText="1"/>
    </xf>
    <xf numFmtId="0" fontId="28" fillId="2" borderId="0" xfId="46" applyFont="1" applyFill="1" applyAlignment="1">
      <alignment horizontal="left" vertical="center" wrapText="1"/>
    </xf>
    <xf numFmtId="0" fontId="28" fillId="2" borderId="0" xfId="46" applyFont="1" applyFill="1" applyAlignment="1">
      <alignment horizontal="left" wrapText="1"/>
    </xf>
    <xf numFmtId="0" fontId="26" fillId="36" borderId="0" xfId="46" applyFont="1" applyFill="1" applyAlignment="1">
      <alignment horizontal="center" vertical="center"/>
    </xf>
    <xf numFmtId="0" fontId="25" fillId="36" borderId="0" xfId="46" applyFont="1" applyFill="1" applyAlignment="1">
      <alignment horizontal="center" vertical="center"/>
    </xf>
    <xf numFmtId="0" fontId="35" fillId="35" borderId="0" xfId="46" applyFont="1" applyFill="1" applyAlignment="1">
      <alignment horizontal="left"/>
    </xf>
    <xf numFmtId="0" fontId="25" fillId="36" borderId="0" xfId="46" applyFont="1" applyFill="1" applyAlignment="1">
      <alignment wrapText="1"/>
    </xf>
    <xf numFmtId="0" fontId="28" fillId="2" borderId="0" xfId="46" applyFont="1" applyFill="1" applyAlignment="1">
      <alignment horizontal="left"/>
    </xf>
    <xf numFmtId="0" fontId="26" fillId="37" borderId="21" xfId="46" applyFont="1" applyFill="1" applyBorder="1" applyAlignment="1">
      <alignment horizontal="center" vertical="center"/>
    </xf>
    <xf numFmtId="0" fontId="25" fillId="0" borderId="20" xfId="47" applyFont="1" applyBorder="1" applyAlignment="1">
      <alignment horizontal="left" wrapText="1"/>
    </xf>
    <xf numFmtId="0" fontId="25" fillId="0" borderId="0" xfId="47" applyFont="1" applyAlignment="1">
      <alignment horizontal="left" wrapText="1"/>
    </xf>
    <xf numFmtId="0" fontId="32" fillId="0" borderId="0" xfId="47" applyFont="1" applyAlignment="1">
      <alignment wrapText="1"/>
    </xf>
    <xf numFmtId="0" fontId="3" fillId="0" borderId="0" xfId="47" applyAlignment="1">
      <alignment wrapText="1"/>
    </xf>
    <xf numFmtId="0" fontId="3" fillId="0" borderId="19" xfId="47" applyBorder="1" applyAlignment="1">
      <alignment wrapText="1"/>
    </xf>
    <xf numFmtId="0" fontId="3" fillId="0" borderId="20" xfId="47" applyBorder="1" applyAlignment="1">
      <alignment wrapText="1"/>
    </xf>
    <xf numFmtId="0" fontId="3" fillId="0" borderId="40" xfId="47" applyBorder="1" applyAlignment="1">
      <alignment wrapText="1"/>
    </xf>
    <xf numFmtId="0" fontId="3" fillId="0" borderId="41" xfId="47" applyBorder="1" applyAlignment="1">
      <alignment wrapText="1"/>
    </xf>
    <xf numFmtId="0" fontId="3" fillId="0" borderId="42" xfId="47" applyBorder="1" applyAlignment="1">
      <alignment wrapText="1"/>
    </xf>
    <xf numFmtId="0" fontId="25" fillId="0" borderId="45" xfId="47" applyFont="1" applyBorder="1" applyAlignment="1">
      <alignment horizontal="left" vertical="center" wrapText="1"/>
    </xf>
    <xf numFmtId="0" fontId="25" fillId="0" borderId="48" xfId="47" applyFont="1" applyBorder="1" applyAlignment="1">
      <alignment horizontal="left" vertical="center" wrapText="1"/>
    </xf>
    <xf numFmtId="0" fontId="25" fillId="0" borderId="52" xfId="47" applyFont="1" applyBorder="1" applyAlignment="1">
      <alignment horizontal="left" vertical="center" wrapText="1"/>
    </xf>
    <xf numFmtId="0" fontId="3" fillId="0" borderId="48" xfId="47" applyBorder="1" applyAlignment="1">
      <alignment wrapText="1"/>
    </xf>
    <xf numFmtId="0" fontId="3" fillId="0" borderId="52" xfId="47" applyBorder="1" applyAlignment="1">
      <alignment wrapText="1"/>
    </xf>
    <xf numFmtId="0" fontId="26" fillId="36" borderId="19" xfId="46" applyFont="1" applyFill="1" applyBorder="1" applyAlignment="1">
      <alignment horizontal="center" vertical="center" wrapText="1"/>
    </xf>
    <xf numFmtId="0" fontId="31" fillId="37" borderId="39" xfId="47" applyFont="1" applyFill="1" applyBorder="1" applyAlignment="1">
      <alignment horizontal="center" vertical="center"/>
    </xf>
    <xf numFmtId="0" fontId="31" fillId="37" borderId="44" xfId="47" applyFont="1" applyFill="1" applyBorder="1" applyAlignment="1">
      <alignment horizontal="center" vertical="center"/>
    </xf>
    <xf numFmtId="0" fontId="31" fillId="37" borderId="40" xfId="47" applyFont="1" applyFill="1" applyBorder="1" applyAlignment="1">
      <alignment horizontal="center" vertical="center"/>
    </xf>
    <xf numFmtId="0" fontId="31" fillId="37" borderId="41" xfId="47" applyFont="1" applyFill="1" applyBorder="1" applyAlignment="1">
      <alignment horizontal="center" vertical="center"/>
    </xf>
    <xf numFmtId="0" fontId="31" fillId="37" borderId="42" xfId="47" applyFont="1" applyFill="1" applyBorder="1" applyAlignment="1">
      <alignment horizontal="center" vertical="center"/>
    </xf>
    <xf numFmtId="0" fontId="31" fillId="37" borderId="0" xfId="47" applyFont="1" applyFill="1" applyAlignment="1">
      <alignment horizontal="center" vertical="center"/>
    </xf>
    <xf numFmtId="0" fontId="31" fillId="37" borderId="43" xfId="47" applyFont="1" applyFill="1" applyBorder="1" applyAlignment="1">
      <alignment horizontal="center" vertical="center"/>
    </xf>
    <xf numFmtId="0" fontId="31" fillId="37" borderId="38" xfId="47" applyFont="1" applyFill="1" applyBorder="1" applyAlignment="1">
      <alignment horizontal="center" vertical="center" wrapText="1"/>
    </xf>
    <xf numFmtId="0" fontId="25" fillId="35" borderId="45" xfId="47" applyFont="1" applyFill="1" applyBorder="1" applyAlignment="1">
      <alignment horizontal="left" vertical="center" wrapText="1"/>
    </xf>
    <xf numFmtId="0" fontId="25" fillId="35" borderId="48" xfId="47" applyFont="1" applyFill="1" applyBorder="1" applyAlignment="1">
      <alignment horizontal="left" vertical="center" wrapText="1"/>
    </xf>
    <xf numFmtId="0" fontId="3" fillId="35" borderId="48" xfId="47" applyFill="1" applyBorder="1" applyAlignment="1">
      <alignment wrapText="1"/>
    </xf>
    <xf numFmtId="0" fontId="3" fillId="35" borderId="52" xfId="47" applyFill="1" applyBorder="1" applyAlignment="1">
      <alignment wrapText="1"/>
    </xf>
    <xf numFmtId="0" fontId="26" fillId="36" borderId="36" xfId="46" applyFont="1" applyFill="1" applyBorder="1" applyAlignment="1">
      <alignment horizontal="center" vertical="center" wrapText="1"/>
    </xf>
    <xf numFmtId="0" fontId="26" fillId="36" borderId="37" xfId="46" applyFont="1" applyFill="1" applyBorder="1" applyAlignment="1">
      <alignment horizontal="center" vertical="center" wrapText="1"/>
    </xf>
    <xf numFmtId="0" fontId="26" fillId="36" borderId="41" xfId="46" applyFont="1" applyFill="1" applyBorder="1" applyAlignment="1">
      <alignment horizontal="center" vertical="center" wrapText="1"/>
    </xf>
    <xf numFmtId="0" fontId="26" fillId="36" borderId="42" xfId="46" applyFont="1" applyFill="1" applyBorder="1" applyAlignment="1">
      <alignment horizontal="center" vertical="center" wrapText="1"/>
    </xf>
    <xf numFmtId="0" fontId="31" fillId="37" borderId="37" xfId="47" applyFont="1" applyFill="1" applyBorder="1" applyAlignment="1">
      <alignment horizontal="center" vertical="center"/>
    </xf>
    <xf numFmtId="0" fontId="31" fillId="37" borderId="19" xfId="47" applyFont="1" applyFill="1" applyBorder="1" applyAlignment="1">
      <alignment horizontal="center" vertical="center"/>
    </xf>
    <xf numFmtId="0" fontId="31" fillId="37" borderId="40" xfId="47" applyFont="1" applyFill="1" applyBorder="1" applyAlignment="1">
      <alignment horizontal="center" vertical="center" wrapText="1"/>
    </xf>
    <xf numFmtId="0" fontId="31" fillId="37" borderId="41" xfId="47" applyFont="1" applyFill="1" applyBorder="1" applyAlignment="1">
      <alignment horizontal="center" vertical="center" wrapText="1"/>
    </xf>
    <xf numFmtId="0" fontId="31" fillId="37" borderId="42" xfId="47" applyFont="1" applyFill="1" applyBorder="1" applyAlignment="1">
      <alignment horizontal="center" vertical="center" wrapText="1"/>
    </xf>
    <xf numFmtId="0" fontId="31" fillId="37" borderId="55" xfId="47" applyFont="1" applyFill="1" applyBorder="1" applyAlignment="1">
      <alignment horizontal="center" vertical="center" wrapText="1"/>
    </xf>
    <xf numFmtId="0" fontId="3" fillId="35" borderId="48" xfId="47" applyFill="1" applyBorder="1" applyAlignment="1">
      <alignment vertical="center" wrapText="1"/>
    </xf>
    <xf numFmtId="0" fontId="3" fillId="35" borderId="52" xfId="47" applyFill="1" applyBorder="1" applyAlignment="1">
      <alignment vertical="center" wrapText="1"/>
    </xf>
    <xf numFmtId="0" fontId="31" fillId="37" borderId="56" xfId="47" applyFont="1" applyFill="1" applyBorder="1" applyAlignment="1">
      <alignment horizontal="center" vertical="center"/>
    </xf>
    <xf numFmtId="0" fontId="31" fillId="37" borderId="45" xfId="47" applyFont="1" applyFill="1" applyBorder="1" applyAlignment="1">
      <alignment horizontal="center" vertical="center"/>
    </xf>
    <xf numFmtId="0" fontId="31" fillId="37" borderId="48" xfId="47" applyFont="1" applyFill="1" applyBorder="1" applyAlignment="1">
      <alignment horizontal="center" vertical="center"/>
    </xf>
    <xf numFmtId="0" fontId="31" fillId="37" borderId="52" xfId="47" applyFont="1" applyFill="1" applyBorder="1" applyAlignment="1">
      <alignment horizontal="center" vertical="center"/>
    </xf>
    <xf numFmtId="0" fontId="31" fillId="37" borderId="45" xfId="47" applyFont="1" applyFill="1" applyBorder="1" applyAlignment="1">
      <alignment horizontal="center" vertical="center" wrapText="1"/>
    </xf>
    <xf numFmtId="0" fontId="31" fillId="37" borderId="48" xfId="47" applyFont="1" applyFill="1" applyBorder="1" applyAlignment="1">
      <alignment horizontal="center" vertical="center" wrapText="1"/>
    </xf>
    <xf numFmtId="0" fontId="31" fillId="37" borderId="52" xfId="47" applyFont="1" applyFill="1" applyBorder="1" applyAlignment="1">
      <alignment horizontal="center" vertical="center" wrapText="1"/>
    </xf>
    <xf numFmtId="37" fontId="26" fillId="36" borderId="0" xfId="51" applyFont="1" applyFill="1" applyAlignment="1">
      <alignment horizontal="center" vertical="center"/>
    </xf>
    <xf numFmtId="37" fontId="26" fillId="37" borderId="3" xfId="51" quotePrefix="1" applyFont="1" applyFill="1" applyBorder="1" applyAlignment="1">
      <alignment horizontal="center" vertical="center"/>
    </xf>
    <xf numFmtId="37" fontId="26" fillId="37" borderId="1" xfId="51" applyFont="1" applyFill="1" applyBorder="1" applyAlignment="1">
      <alignment horizontal="center" vertical="center"/>
    </xf>
    <xf numFmtId="37" fontId="26" fillId="37" borderId="6" xfId="51" applyFont="1" applyFill="1" applyBorder="1" applyAlignment="1">
      <alignment horizontal="center" vertical="center"/>
    </xf>
    <xf numFmtId="0" fontId="26" fillId="37" borderId="2" xfId="51" applyNumberFormat="1" applyFont="1" applyFill="1" applyBorder="1" applyAlignment="1">
      <alignment horizontal="center" vertical="center"/>
    </xf>
    <xf numFmtId="0" fontId="26" fillId="37" borderId="16" xfId="51" applyNumberFormat="1" applyFont="1" applyFill="1" applyBorder="1" applyAlignment="1">
      <alignment horizontal="center" vertical="center"/>
    </xf>
    <xf numFmtId="0" fontId="26" fillId="37" borderId="21" xfId="51" applyNumberFormat="1" applyFont="1" applyFill="1" applyBorder="1" applyAlignment="1">
      <alignment horizontal="center" vertical="center"/>
    </xf>
    <xf numFmtId="49" fontId="26" fillId="37" borderId="3" xfId="38" applyNumberFormat="1" applyFont="1" applyFill="1" applyBorder="1" applyAlignment="1">
      <alignment horizontal="center" vertical="center"/>
    </xf>
    <xf numFmtId="0" fontId="26" fillId="37" borderId="6" xfId="38" applyFont="1" applyFill="1" applyBorder="1" applyAlignment="1">
      <alignment horizontal="center" vertical="center"/>
    </xf>
    <xf numFmtId="0" fontId="26" fillId="36" borderId="0" xfId="38" applyFont="1" applyFill="1" applyAlignment="1">
      <alignment horizontal="center" vertical="center"/>
    </xf>
    <xf numFmtId="0" fontId="26" fillId="37" borderId="3" xfId="38" applyFont="1" applyFill="1" applyBorder="1" applyAlignment="1">
      <alignment horizontal="center" vertical="center" wrapText="1"/>
    </xf>
    <xf numFmtId="0" fontId="26" fillId="37" borderId="1" xfId="38" applyFont="1" applyFill="1" applyBorder="1" applyAlignment="1">
      <alignment horizontal="center" vertical="center" wrapText="1"/>
    </xf>
    <xf numFmtId="0" fontId="26" fillId="37" borderId="6" xfId="38" applyFont="1" applyFill="1" applyBorder="1" applyAlignment="1">
      <alignment horizontal="center" vertical="center" wrapText="1"/>
    </xf>
    <xf numFmtId="0" fontId="26" fillId="37" borderId="2" xfId="38" applyFont="1" applyFill="1" applyBorder="1" applyAlignment="1">
      <alignment horizontal="center" vertical="center"/>
    </xf>
    <xf numFmtId="0" fontId="26" fillId="37" borderId="16" xfId="38" applyFont="1" applyFill="1" applyBorder="1" applyAlignment="1">
      <alignment horizontal="center" vertical="center"/>
    </xf>
    <xf numFmtId="0" fontId="26" fillId="37" borderId="21" xfId="38" applyFont="1" applyFill="1" applyBorder="1" applyAlignment="1">
      <alignment horizontal="center" vertical="center"/>
    </xf>
    <xf numFmtId="0" fontId="35" fillId="0" borderId="0" xfId="38" applyFont="1" applyAlignment="1">
      <alignment horizontal="left"/>
    </xf>
    <xf numFmtId="0" fontId="26" fillId="36" borderId="27" xfId="38" applyFont="1" applyFill="1" applyBorder="1" applyAlignment="1">
      <alignment horizontal="center" vertical="center"/>
    </xf>
    <xf numFmtId="37" fontId="35" fillId="2" borderId="0" xfId="51" applyFont="1" applyFill="1" applyAlignment="1">
      <alignment horizontal="left"/>
    </xf>
    <xf numFmtId="37" fontId="26" fillId="36" borderId="0" xfId="51" applyFont="1" applyFill="1" applyAlignment="1">
      <alignment horizontal="center" vertical="center" wrapText="1"/>
    </xf>
    <xf numFmtId="0" fontId="76" fillId="35" borderId="0" xfId="53" applyFont="1" applyFill="1" applyAlignment="1">
      <alignment vertical="center" wrapText="1"/>
    </xf>
    <xf numFmtId="0" fontId="25" fillId="35" borderId="0" xfId="54" applyFont="1" applyFill="1" applyAlignment="1">
      <alignment horizontal="left" vertical="center" wrapText="1"/>
    </xf>
    <xf numFmtId="0" fontId="26" fillId="36" borderId="0" xfId="38" applyFont="1" applyFill="1" applyAlignment="1">
      <alignment horizontal="center" vertical="center" wrapText="1"/>
    </xf>
    <xf numFmtId="0" fontId="25" fillId="35" borderId="24" xfId="38" applyFont="1" applyFill="1" applyBorder="1" applyAlignment="1">
      <alignment horizontal="left" vertical="center" wrapText="1"/>
    </xf>
    <xf numFmtId="0" fontId="35" fillId="0" borderId="0" xfId="55" applyFont="1" applyAlignment="1">
      <alignment horizontal="left"/>
    </xf>
    <xf numFmtId="0" fontId="31" fillId="36" borderId="27" xfId="55" applyFont="1" applyFill="1" applyBorder="1" applyAlignment="1">
      <alignment horizontal="center" vertical="center" wrapText="1"/>
    </xf>
    <xf numFmtId="0" fontId="31" fillId="36" borderId="0" xfId="55" applyFont="1" applyFill="1" applyAlignment="1">
      <alignment horizontal="center" vertical="center" wrapText="1"/>
    </xf>
    <xf numFmtId="0" fontId="25" fillId="0" borderId="67" xfId="55" applyFont="1" applyBorder="1" applyAlignment="1">
      <alignment horizontal="left" vertical="center" wrapText="1"/>
    </xf>
    <xf numFmtId="0" fontId="4" fillId="0" borderId="0" xfId="38" applyAlignment="1">
      <alignment wrapText="1"/>
    </xf>
    <xf numFmtId="0" fontId="25" fillId="35" borderId="0" xfId="38" applyFont="1" applyFill="1" applyAlignment="1">
      <alignment horizontal="left" vertical="center" wrapText="1"/>
    </xf>
    <xf numFmtId="0" fontId="4" fillId="0" borderId="0" xfId="38" applyAlignment="1">
      <alignment horizontal="left" vertical="center" wrapText="1"/>
    </xf>
    <xf numFmtId="0" fontId="31" fillId="36" borderId="0" xfId="38" applyFont="1" applyFill="1" applyAlignment="1">
      <alignment horizontal="center" vertical="center" wrapText="1"/>
    </xf>
    <xf numFmtId="0" fontId="70" fillId="0" borderId="0" xfId="53" applyAlignment="1">
      <alignment wrapText="1"/>
    </xf>
    <xf numFmtId="0" fontId="30" fillId="2" borderId="0" xfId="46" applyFont="1" applyFill="1" applyAlignment="1">
      <alignment horizontal="left"/>
    </xf>
    <xf numFmtId="0" fontId="81" fillId="36" borderId="0" xfId="46" applyFont="1" applyFill="1" applyAlignment="1">
      <alignment horizontal="center" vertical="center"/>
    </xf>
    <xf numFmtId="0" fontId="81" fillId="41" borderId="48" xfId="46" applyFont="1" applyFill="1" applyBorder="1" applyAlignment="1">
      <alignment horizontal="center" vertical="center"/>
    </xf>
    <xf numFmtId="0" fontId="81" fillId="41" borderId="68" xfId="46" applyFont="1" applyFill="1" applyBorder="1" applyAlignment="1">
      <alignment horizontal="center" vertical="center"/>
    </xf>
    <xf numFmtId="0" fontId="27" fillId="2" borderId="0" xfId="46" applyFont="1" applyFill="1" applyAlignment="1">
      <alignment horizontal="left"/>
    </xf>
    <xf numFmtId="0" fontId="27" fillId="2" borderId="0" xfId="46" applyFont="1" applyFill="1" applyAlignment="1">
      <alignment horizontal="left" wrapText="1"/>
    </xf>
    <xf numFmtId="0" fontId="27" fillId="0" borderId="0" xfId="46" applyFont="1" applyAlignment="1">
      <alignment horizontal="left"/>
    </xf>
    <xf numFmtId="0" fontId="81" fillId="41" borderId="70" xfId="46" applyFont="1" applyFill="1" applyBorder="1" applyAlignment="1">
      <alignment horizontal="center" vertical="center" wrapText="1"/>
    </xf>
    <xf numFmtId="0" fontId="81" fillId="41" borderId="71" xfId="46" applyFont="1" applyFill="1" applyBorder="1" applyAlignment="1">
      <alignment horizontal="center" vertical="center" wrapText="1"/>
    </xf>
    <xf numFmtId="37" fontId="27" fillId="2" borderId="0" xfId="46" applyNumberFormat="1" applyFont="1" applyFill="1" applyAlignment="1">
      <alignment horizontal="left"/>
    </xf>
    <xf numFmtId="0" fontId="81" fillId="36" borderId="0" xfId="46" applyFont="1" applyFill="1" applyAlignment="1">
      <alignment horizontal="center" vertical="center" wrapText="1"/>
    </xf>
    <xf numFmtId="0" fontId="81" fillId="41" borderId="74" xfId="46" applyFont="1" applyFill="1" applyBorder="1" applyAlignment="1">
      <alignment horizontal="center" vertical="center" wrapText="1"/>
    </xf>
    <xf numFmtId="0" fontId="81" fillId="36" borderId="41" xfId="46" applyFont="1" applyFill="1" applyBorder="1" applyAlignment="1">
      <alignment horizontal="center" vertical="center" wrapText="1"/>
    </xf>
    <xf numFmtId="0" fontId="81" fillId="41" borderId="76" xfId="46" applyFont="1" applyFill="1" applyBorder="1" applyAlignment="1">
      <alignment horizontal="center" vertical="center" wrapText="1"/>
    </xf>
    <xf numFmtId="0" fontId="25" fillId="41" borderId="18" xfId="46" applyFont="1" applyFill="1" applyBorder="1" applyAlignment="1">
      <alignment horizontal="center" vertical="center" wrapText="1"/>
    </xf>
    <xf numFmtId="0" fontId="26" fillId="41" borderId="1" xfId="46" applyFont="1" applyFill="1" applyBorder="1" applyAlignment="1">
      <alignment horizontal="center" vertical="center" wrapText="1"/>
    </xf>
    <xf numFmtId="0" fontId="25" fillId="41" borderId="1" xfId="46" applyFont="1" applyFill="1" applyBorder="1" applyAlignment="1">
      <alignment horizontal="center" vertical="center" wrapText="1"/>
    </xf>
    <xf numFmtId="0" fontId="81" fillId="41" borderId="48" xfId="46" applyFont="1" applyFill="1" applyBorder="1" applyAlignment="1">
      <alignment horizontal="center" vertical="center" wrapText="1"/>
    </xf>
    <xf numFmtId="0" fontId="25" fillId="41" borderId="0" xfId="46" applyFont="1" applyFill="1" applyAlignment="1">
      <alignment horizontal="center" vertical="center" wrapText="1"/>
    </xf>
    <xf numFmtId="0" fontId="26" fillId="41" borderId="77" xfId="46" applyFont="1" applyFill="1" applyBorder="1" applyAlignment="1">
      <alignment horizontal="center" vertical="center" wrapText="1"/>
    </xf>
    <xf numFmtId="0" fontId="25" fillId="41" borderId="1" xfId="46" applyFont="1" applyFill="1" applyBorder="1" applyAlignment="1">
      <alignment horizontal="center" wrapText="1"/>
    </xf>
    <xf numFmtId="0" fontId="26" fillId="41" borderId="68" xfId="46" applyFont="1" applyFill="1" applyBorder="1" applyAlignment="1">
      <alignment horizontal="center" vertical="center"/>
    </xf>
    <xf numFmtId="0" fontId="26" fillId="41" borderId="76" xfId="46" applyFont="1" applyFill="1" applyBorder="1" applyAlignment="1">
      <alignment horizontal="center" vertical="center"/>
    </xf>
    <xf numFmtId="0" fontId="26" fillId="41" borderId="68" xfId="46" applyFont="1" applyFill="1" applyBorder="1" applyAlignment="1">
      <alignment horizontal="center" vertical="center" wrapText="1"/>
    </xf>
    <xf numFmtId="0" fontId="25" fillId="41" borderId="76" xfId="46" applyFont="1" applyFill="1" applyBorder="1" applyAlignment="1">
      <alignment horizontal="center" vertical="center" wrapText="1"/>
    </xf>
    <xf numFmtId="0" fontId="81" fillId="41" borderId="36" xfId="46" applyFont="1" applyFill="1" applyBorder="1" applyAlignment="1">
      <alignment horizontal="center" vertical="center" wrapText="1"/>
    </xf>
    <xf numFmtId="0" fontId="81" fillId="41" borderId="0" xfId="46" applyFont="1" applyFill="1" applyAlignment="1">
      <alignment horizontal="center" vertical="center" wrapText="1"/>
    </xf>
    <xf numFmtId="0" fontId="26" fillId="41" borderId="48" xfId="46" applyFont="1" applyFill="1" applyBorder="1" applyAlignment="1">
      <alignment horizontal="center" vertical="center"/>
    </xf>
    <xf numFmtId="0" fontId="26" fillId="41" borderId="1" xfId="46" applyFont="1" applyFill="1" applyBorder="1" applyAlignment="1">
      <alignment horizontal="center" vertical="center"/>
    </xf>
    <xf numFmtId="0" fontId="25" fillId="41" borderId="18" xfId="46" applyFont="1" applyFill="1" applyBorder="1" applyAlignment="1">
      <alignment wrapText="1"/>
    </xf>
    <xf numFmtId="0" fontId="27" fillId="2" borderId="0" xfId="46" applyFont="1" applyFill="1" applyAlignment="1">
      <alignment horizontal="left" vertical="center" wrapText="1"/>
    </xf>
    <xf numFmtId="0" fontId="27" fillId="0" borderId="0" xfId="46" applyFont="1" applyAlignment="1">
      <alignment horizontal="left" vertical="center" wrapText="1"/>
    </xf>
    <xf numFmtId="0" fontId="81" fillId="41" borderId="68" xfId="46" applyFont="1" applyFill="1" applyBorder="1" applyAlignment="1">
      <alignment horizontal="center" vertical="center" wrapText="1"/>
    </xf>
    <xf numFmtId="0" fontId="81" fillId="41" borderId="79" xfId="46" applyFont="1" applyFill="1" applyBorder="1" applyAlignment="1">
      <alignment horizontal="center" vertical="center" wrapText="1"/>
    </xf>
    <xf numFmtId="0" fontId="81" fillId="41" borderId="80" xfId="46" applyFont="1" applyFill="1" applyBorder="1" applyAlignment="1">
      <alignment horizontal="center" vertical="center" wrapText="1"/>
    </xf>
    <xf numFmtId="0" fontId="25" fillId="41" borderId="48" xfId="46" applyFont="1" applyFill="1" applyBorder="1" applyAlignment="1">
      <alignment wrapText="1"/>
    </xf>
    <xf numFmtId="0" fontId="25" fillId="41" borderId="80" xfId="46" applyFont="1" applyFill="1" applyBorder="1" applyAlignment="1">
      <alignment wrapText="1"/>
    </xf>
    <xf numFmtId="0" fontId="89" fillId="36" borderId="0" xfId="46" applyFont="1" applyFill="1" applyAlignment="1">
      <alignment horizontal="center" vertical="center" wrapText="1"/>
    </xf>
    <xf numFmtId="0" fontId="67" fillId="36" borderId="0" xfId="46" applyFont="1" applyFill="1" applyAlignment="1">
      <alignment vertical="center" wrapText="1"/>
    </xf>
    <xf numFmtId="0" fontId="27" fillId="2" borderId="48" xfId="46" applyFont="1" applyFill="1" applyBorder="1" applyAlignment="1">
      <alignment horizontal="left" wrapText="1"/>
    </xf>
    <xf numFmtId="0" fontId="27" fillId="0" borderId="48" xfId="46" applyFont="1" applyBorder="1" applyAlignment="1">
      <alignment horizontal="left"/>
    </xf>
    <xf numFmtId="0" fontId="81" fillId="41" borderId="41" xfId="46" applyFont="1" applyFill="1" applyBorder="1" applyAlignment="1">
      <alignment horizontal="center" vertical="center" wrapText="1"/>
    </xf>
    <xf numFmtId="0" fontId="81" fillId="41" borderId="83" xfId="46" applyFont="1" applyFill="1" applyBorder="1" applyAlignment="1">
      <alignment horizontal="center" vertical="center" wrapText="1"/>
    </xf>
    <xf numFmtId="0" fontId="81" fillId="41" borderId="18" xfId="46" applyFont="1" applyFill="1" applyBorder="1" applyAlignment="1">
      <alignment horizontal="center" vertical="center" wrapText="1"/>
    </xf>
    <xf numFmtId="0" fontId="26" fillId="41" borderId="84" xfId="46" applyFont="1" applyFill="1" applyBorder="1" applyAlignment="1">
      <alignment horizontal="center" vertical="center" wrapText="1"/>
    </xf>
    <xf numFmtId="0" fontId="26" fillId="41" borderId="78" xfId="46" applyFont="1" applyFill="1" applyBorder="1" applyAlignment="1">
      <alignment horizontal="center" vertical="center" wrapText="1"/>
    </xf>
    <xf numFmtId="0" fontId="26" fillId="41" borderId="25" xfId="46" applyFont="1" applyFill="1" applyBorder="1" applyAlignment="1">
      <alignment horizontal="center" vertical="center" wrapText="1"/>
    </xf>
    <xf numFmtId="0" fontId="26" fillId="41" borderId="85" xfId="46" applyFont="1" applyFill="1" applyBorder="1" applyAlignment="1">
      <alignment horizontal="center" vertical="center" wrapText="1"/>
    </xf>
    <xf numFmtId="0" fontId="26" fillId="41" borderId="86" xfId="46" applyFont="1" applyFill="1" applyBorder="1" applyAlignment="1">
      <alignment horizontal="center" vertical="center" wrapText="1"/>
    </xf>
    <xf numFmtId="0" fontId="28" fillId="35" borderId="0" xfId="46" applyFont="1" applyFill="1" applyAlignment="1">
      <alignment horizontal="center"/>
    </xf>
    <xf numFmtId="0" fontId="81" fillId="41" borderId="87" xfId="46" applyFont="1" applyFill="1" applyBorder="1" applyAlignment="1">
      <alignment horizontal="center" vertical="center" wrapText="1"/>
    </xf>
    <xf numFmtId="0" fontId="25" fillId="41" borderId="87" xfId="46" applyFont="1" applyFill="1" applyBorder="1" applyAlignment="1">
      <alignment horizontal="center" vertical="center" wrapText="1"/>
    </xf>
    <xf numFmtId="0" fontId="26" fillId="41" borderId="48" xfId="46" applyFont="1" applyFill="1" applyBorder="1" applyAlignment="1">
      <alignment horizontal="center" vertical="center" wrapText="1"/>
    </xf>
    <xf numFmtId="0" fontId="26" fillId="41" borderId="88" xfId="46" applyFont="1" applyFill="1" applyBorder="1" applyAlignment="1">
      <alignment horizontal="center" vertical="center" wrapText="1"/>
    </xf>
    <xf numFmtId="0" fontId="25" fillId="0" borderId="0" xfId="46" applyFont="1" applyAlignment="1">
      <alignment horizontal="left"/>
    </xf>
    <xf numFmtId="0" fontId="25" fillId="41" borderId="80" xfId="46" applyFont="1" applyFill="1" applyBorder="1" applyAlignment="1">
      <alignment horizontal="center" vertical="center" wrapText="1"/>
    </xf>
    <xf numFmtId="0" fontId="25" fillId="41" borderId="90" xfId="46" applyFont="1" applyFill="1" applyBorder="1" applyAlignment="1">
      <alignment horizontal="center" vertical="center" wrapText="1"/>
    </xf>
    <xf numFmtId="0" fontId="81" fillId="41" borderId="76" xfId="46" applyFont="1" applyFill="1" applyBorder="1" applyAlignment="1">
      <alignment horizontal="center" vertical="center"/>
    </xf>
    <xf numFmtId="0" fontId="29" fillId="41" borderId="80" xfId="46" applyFont="1" applyFill="1" applyBorder="1" applyAlignment="1">
      <alignment horizontal="center" vertical="center" wrapText="1"/>
    </xf>
    <xf numFmtId="0" fontId="29" fillId="41" borderId="90" xfId="46" applyFont="1" applyFill="1" applyBorder="1" applyAlignment="1">
      <alignment horizontal="center" vertical="center" wrapText="1"/>
    </xf>
    <xf numFmtId="0" fontId="25" fillId="41" borderId="76" xfId="46" applyFont="1" applyFill="1" applyBorder="1" applyAlignment="1">
      <alignment wrapText="1"/>
    </xf>
    <xf numFmtId="0" fontId="26" fillId="41" borderId="27" xfId="46" applyFont="1" applyFill="1" applyBorder="1" applyAlignment="1">
      <alignment horizontal="center" vertical="center" wrapText="1"/>
    </xf>
    <xf numFmtId="0" fontId="25" fillId="41" borderId="27" xfId="46" applyFont="1" applyFill="1" applyBorder="1" applyAlignment="1">
      <alignment horizontal="center" vertical="center" wrapText="1"/>
    </xf>
    <xf numFmtId="0" fontId="30" fillId="35" borderId="0" xfId="46" applyFont="1" applyFill="1" applyAlignment="1">
      <alignment horizontal="left" wrapText="1"/>
    </xf>
    <xf numFmtId="0" fontId="25" fillId="41" borderId="85" xfId="46" applyFont="1" applyFill="1" applyBorder="1" applyAlignment="1">
      <alignment horizontal="center" vertical="center" wrapText="1"/>
    </xf>
    <xf numFmtId="0" fontId="25" fillId="41" borderId="86" xfId="46" applyFont="1" applyFill="1" applyBorder="1" applyAlignment="1">
      <alignment horizontal="center" vertical="center" wrapText="1"/>
    </xf>
    <xf numFmtId="0" fontId="25" fillId="41" borderId="48" xfId="46" applyFont="1" applyFill="1" applyBorder="1" applyAlignment="1">
      <alignment horizontal="center" vertical="center" wrapText="1"/>
    </xf>
    <xf numFmtId="0" fontId="31" fillId="41" borderId="77" xfId="46" applyFont="1" applyFill="1" applyBorder="1" applyAlignment="1">
      <alignment horizontal="center" vertical="center" wrapText="1"/>
    </xf>
    <xf numFmtId="0" fontId="29" fillId="41" borderId="1" xfId="46" applyFont="1" applyFill="1" applyBorder="1" applyAlignment="1">
      <alignment horizontal="center" vertical="center" wrapText="1"/>
    </xf>
    <xf numFmtId="0" fontId="81" fillId="36" borderId="48" xfId="46" applyFont="1" applyFill="1" applyBorder="1" applyAlignment="1">
      <alignment horizontal="center" vertical="center" wrapText="1"/>
    </xf>
    <xf numFmtId="0" fontId="81" fillId="36" borderId="36" xfId="46" applyFont="1" applyFill="1" applyBorder="1" applyAlignment="1">
      <alignment horizontal="center" vertical="center" wrapText="1"/>
    </xf>
    <xf numFmtId="0" fontId="25" fillId="41" borderId="70" xfId="46" applyFont="1" applyFill="1" applyBorder="1" applyAlignment="1">
      <alignment horizontal="center" vertical="center" wrapText="1"/>
    </xf>
    <xf numFmtId="0" fontId="25" fillId="41" borderId="71" xfId="46" applyFont="1" applyFill="1" applyBorder="1" applyAlignment="1">
      <alignment horizontal="center" vertical="center" wrapText="1"/>
    </xf>
    <xf numFmtId="0" fontId="91" fillId="35" borderId="0" xfId="46" applyFont="1" applyFill="1" applyAlignment="1">
      <alignment wrapText="1"/>
    </xf>
    <xf numFmtId="0" fontId="26" fillId="41" borderId="33" xfId="46" applyFont="1" applyFill="1" applyBorder="1" applyAlignment="1">
      <alignment horizontal="center" vertical="center" wrapText="1"/>
    </xf>
    <xf numFmtId="0" fontId="25" fillId="41" borderId="85" xfId="46" applyFont="1" applyFill="1" applyBorder="1" applyAlignment="1">
      <alignment wrapText="1"/>
    </xf>
    <xf numFmtId="0" fontId="26" fillId="41" borderId="3" xfId="46" applyFont="1" applyFill="1" applyBorder="1" applyAlignment="1">
      <alignment horizontal="center" vertical="center" wrapText="1"/>
    </xf>
    <xf numFmtId="0" fontId="26" fillId="41" borderId="22" xfId="46" applyFont="1" applyFill="1" applyBorder="1" applyAlignment="1">
      <alignment horizontal="center" vertical="center" wrapText="1"/>
    </xf>
    <xf numFmtId="0" fontId="27" fillId="2" borderId="0" xfId="46" applyFont="1" applyFill="1" applyAlignment="1">
      <alignment horizontal="left" vertical="top"/>
    </xf>
    <xf numFmtId="37" fontId="27" fillId="2" borderId="0" xfId="46" applyNumberFormat="1" applyFont="1" applyFill="1" applyAlignment="1">
      <alignment horizontal="left" vertical="top"/>
    </xf>
    <xf numFmtId="0" fontId="30" fillId="2" borderId="0" xfId="46" applyFont="1" applyFill="1" applyAlignment="1">
      <alignment horizontal="left" wrapText="1"/>
    </xf>
    <xf numFmtId="0" fontId="91" fillId="0" borderId="0" xfId="46" applyFont="1" applyAlignment="1">
      <alignment wrapText="1"/>
    </xf>
    <xf numFmtId="0" fontId="81" fillId="41" borderId="1" xfId="46" applyFont="1" applyFill="1" applyBorder="1" applyAlignment="1">
      <alignment horizontal="center" vertical="center" wrapText="1"/>
    </xf>
    <xf numFmtId="0" fontId="28" fillId="2" borderId="0" xfId="46" applyFont="1" applyFill="1" applyAlignment="1">
      <alignment horizontal="center"/>
    </xf>
    <xf numFmtId="0" fontId="81" fillId="36" borderId="93" xfId="46" applyFont="1" applyFill="1" applyBorder="1" applyAlignment="1">
      <alignment horizontal="center" vertical="center" wrapText="1"/>
    </xf>
    <xf numFmtId="0" fontId="81" fillId="41" borderId="94" xfId="46" applyFont="1" applyFill="1" applyBorder="1" applyAlignment="1">
      <alignment horizontal="center" vertical="center" wrapText="1"/>
    </xf>
    <xf numFmtId="0" fontId="25" fillId="41" borderId="95" xfId="46" applyFont="1" applyFill="1" applyBorder="1" applyAlignment="1">
      <alignment horizontal="center" vertical="center" wrapText="1"/>
    </xf>
    <xf numFmtId="0" fontId="81" fillId="41" borderId="82" xfId="46" applyFont="1" applyFill="1" applyBorder="1" applyAlignment="1">
      <alignment horizontal="center" vertical="center"/>
    </xf>
    <xf numFmtId="0" fontId="81" fillId="41" borderId="96" xfId="46" applyFont="1" applyFill="1" applyBorder="1" applyAlignment="1">
      <alignment horizontal="center" vertical="center"/>
    </xf>
    <xf numFmtId="0" fontId="81" fillId="41" borderId="97" xfId="46" applyFont="1" applyFill="1" applyBorder="1" applyAlignment="1">
      <alignment horizontal="center" vertical="center" wrapText="1"/>
    </xf>
    <xf numFmtId="0" fontId="81" fillId="41" borderId="98" xfId="46" applyFont="1" applyFill="1" applyBorder="1" applyAlignment="1">
      <alignment horizontal="center" vertical="center" wrapText="1"/>
    </xf>
    <xf numFmtId="0" fontId="81" fillId="41" borderId="99" xfId="46" applyFont="1" applyFill="1" applyBorder="1" applyAlignment="1">
      <alignment horizontal="center" vertical="center"/>
    </xf>
    <xf numFmtId="0" fontId="81" fillId="41" borderId="99" xfId="46" applyFont="1" applyFill="1" applyBorder="1" applyAlignment="1">
      <alignment horizontal="center" vertical="center" wrapText="1"/>
    </xf>
    <xf numFmtId="0" fontId="81" fillId="41" borderId="96" xfId="46" applyFont="1" applyFill="1" applyBorder="1" applyAlignment="1">
      <alignment horizontal="center" vertical="center" wrapText="1"/>
    </xf>
    <xf numFmtId="0" fontId="81" fillId="41" borderId="81" xfId="46" applyFont="1" applyFill="1" applyBorder="1" applyAlignment="1">
      <alignment horizontal="center" vertical="center" wrapText="1"/>
    </xf>
    <xf numFmtId="0" fontId="81" fillId="41" borderId="100" xfId="46" applyFont="1" applyFill="1" applyBorder="1" applyAlignment="1">
      <alignment horizontal="center" vertical="center" wrapText="1"/>
    </xf>
    <xf numFmtId="0" fontId="81" fillId="41" borderId="101" xfId="46" applyFont="1" applyFill="1" applyBorder="1" applyAlignment="1">
      <alignment horizontal="center" vertical="center" wrapText="1"/>
    </xf>
    <xf numFmtId="0" fontId="81" fillId="41" borderId="82" xfId="46" applyFont="1" applyFill="1" applyBorder="1" applyAlignment="1">
      <alignment horizontal="center" vertical="center" wrapText="1"/>
    </xf>
    <xf numFmtId="0" fontId="25" fillId="41" borderId="98" xfId="46" applyFont="1" applyFill="1" applyBorder="1" applyAlignment="1">
      <alignment wrapText="1"/>
    </xf>
    <xf numFmtId="0" fontId="25" fillId="41" borderId="0" xfId="46" applyFont="1" applyFill="1" applyAlignment="1">
      <alignment wrapText="1"/>
    </xf>
    <xf numFmtId="0" fontId="25" fillId="41" borderId="90" xfId="46" applyFont="1" applyFill="1" applyBorder="1" applyAlignment="1">
      <alignment wrapText="1"/>
    </xf>
    <xf numFmtId="0" fontId="81" fillId="41" borderId="102" xfId="46" applyFont="1" applyFill="1" applyBorder="1" applyAlignment="1">
      <alignment horizontal="center" vertical="center" wrapText="1"/>
    </xf>
    <xf numFmtId="0" fontId="25" fillId="41" borderId="79" xfId="46" applyFont="1" applyFill="1" applyBorder="1" applyAlignment="1">
      <alignment horizontal="center" vertical="center" wrapText="1"/>
    </xf>
    <xf numFmtId="0" fontId="61" fillId="2" borderId="0" xfId="46" applyFont="1" applyFill="1" applyAlignment="1">
      <alignment horizontal="left"/>
    </xf>
    <xf numFmtId="188" fontId="27" fillId="0" borderId="0" xfId="60" applyFont="1" applyAlignment="1">
      <alignment vertical="distributed" wrapText="1"/>
    </xf>
    <xf numFmtId="188" fontId="30" fillId="0" borderId="0" xfId="60" applyFont="1" applyAlignment="1">
      <alignment horizontal="left"/>
    </xf>
    <xf numFmtId="2" fontId="26" fillId="36" borderId="41" xfId="60" applyNumberFormat="1" applyFont="1" applyFill="1" applyBorder="1" applyAlignment="1">
      <alignment horizontal="center" vertical="center" wrapText="1"/>
    </xf>
    <xf numFmtId="188" fontId="26" fillId="41" borderId="3" xfId="60" applyFont="1" applyFill="1" applyBorder="1" applyAlignment="1">
      <alignment horizontal="center" vertical="center" wrapText="1"/>
    </xf>
    <xf numFmtId="188" fontId="26" fillId="41" borderId="1" xfId="60" applyFont="1" applyFill="1" applyBorder="1" applyAlignment="1">
      <alignment horizontal="center" vertical="center" wrapText="1"/>
    </xf>
    <xf numFmtId="188" fontId="26" fillId="41" borderId="6" xfId="60" applyFont="1" applyFill="1" applyBorder="1" applyAlignment="1">
      <alignment horizontal="center" vertical="center" wrapText="1"/>
    </xf>
    <xf numFmtId="188" fontId="26" fillId="41" borderId="2" xfId="60" applyFont="1" applyFill="1" applyBorder="1" applyAlignment="1">
      <alignment horizontal="center" vertical="center" wrapText="1"/>
    </xf>
    <xf numFmtId="188" fontId="26" fillId="41" borderId="16" xfId="60" applyFont="1" applyFill="1" applyBorder="1" applyAlignment="1">
      <alignment horizontal="center" vertical="center" wrapText="1"/>
    </xf>
    <xf numFmtId="188" fontId="26" fillId="41" borderId="21" xfId="60" applyFont="1" applyFill="1" applyBorder="1" applyAlignment="1">
      <alignment horizontal="center" vertical="center" wrapText="1"/>
    </xf>
    <xf numFmtId="188" fontId="27" fillId="0" borderId="0" xfId="60" applyFont="1" applyAlignment="1">
      <alignment horizontal="left" vertical="justify" wrapText="1"/>
    </xf>
    <xf numFmtId="188" fontId="27" fillId="0" borderId="0" xfId="60" applyFont="1" applyAlignment="1">
      <alignment vertical="top" wrapText="1"/>
    </xf>
    <xf numFmtId="188" fontId="25" fillId="41" borderId="1" xfId="60" applyFont="1" applyFill="1" applyBorder="1" applyAlignment="1">
      <alignment horizontal="center" vertical="center" wrapText="1"/>
    </xf>
    <xf numFmtId="2" fontId="26" fillId="36" borderId="0" xfId="60" applyNumberFormat="1" applyFont="1" applyFill="1" applyAlignment="1">
      <alignment horizontal="center" vertical="center" wrapText="1"/>
    </xf>
    <xf numFmtId="188" fontId="28" fillId="0" borderId="0" xfId="60" applyFont="1" applyAlignment="1">
      <alignment horizontal="left" vertical="justify" wrapText="1"/>
    </xf>
    <xf numFmtId="37" fontId="75" fillId="2" borderId="0" xfId="0" applyFont="1" applyFill="1" applyAlignment="1">
      <alignment horizontal="left"/>
    </xf>
    <xf numFmtId="37" fontId="27" fillId="2" borderId="0" xfId="0" applyFont="1" applyFill="1" applyAlignment="1">
      <alignment horizontal="left"/>
    </xf>
    <xf numFmtId="37" fontId="98" fillId="0" borderId="0" xfId="0" applyFont="1" applyAlignment="1">
      <alignment horizontal="left"/>
    </xf>
    <xf numFmtId="37" fontId="26" fillId="36" borderId="0" xfId="0" applyFont="1" applyFill="1" applyAlignment="1">
      <alignment horizontal="center" vertical="center"/>
    </xf>
    <xf numFmtId="37" fontId="26" fillId="37" borderId="3" xfId="0" applyFont="1" applyFill="1" applyBorder="1" applyAlignment="1">
      <alignment horizontal="center" vertical="center"/>
    </xf>
    <xf numFmtId="37" fontId="26" fillId="37" borderId="1" xfId="0" applyFont="1" applyFill="1" applyBorder="1" applyAlignment="1">
      <alignment horizontal="center" vertical="center"/>
    </xf>
    <xf numFmtId="37" fontId="26" fillId="37" borderId="6" xfId="0" applyFont="1" applyFill="1" applyBorder="1" applyAlignment="1">
      <alignment horizontal="center" vertical="center"/>
    </xf>
    <xf numFmtId="37" fontId="26" fillId="37" borderId="22" xfId="0" quotePrefix="1" applyFont="1" applyFill="1" applyBorder="1" applyAlignment="1">
      <alignment horizontal="center" vertical="center"/>
    </xf>
    <xf numFmtId="37" fontId="26" fillId="37" borderId="78" xfId="0" quotePrefix="1" applyFont="1" applyFill="1" applyBorder="1" applyAlignment="1">
      <alignment horizontal="center" vertical="center"/>
    </xf>
    <xf numFmtId="37" fontId="26" fillId="37" borderId="25" xfId="0" quotePrefix="1" applyFont="1" applyFill="1" applyBorder="1" applyAlignment="1">
      <alignment horizontal="center" vertical="center"/>
    </xf>
    <xf numFmtId="37" fontId="26" fillId="37" borderId="27" xfId="0" quotePrefix="1" applyFont="1" applyFill="1" applyBorder="1" applyAlignment="1">
      <alignment horizontal="center" vertical="center"/>
    </xf>
    <xf numFmtId="37" fontId="26" fillId="37" borderId="0" xfId="0" quotePrefix="1" applyFont="1" applyFill="1" applyAlignment="1">
      <alignment horizontal="center" vertical="center"/>
    </xf>
    <xf numFmtId="37" fontId="26" fillId="37" borderId="18" xfId="0" quotePrefix="1" applyFont="1" applyFill="1" applyBorder="1" applyAlignment="1">
      <alignment horizontal="center" vertical="center"/>
    </xf>
    <xf numFmtId="37" fontId="26" fillId="37" borderId="33" xfId="0" quotePrefix="1" applyFont="1" applyFill="1" applyBorder="1" applyAlignment="1">
      <alignment horizontal="center" vertical="center"/>
    </xf>
    <xf numFmtId="37" fontId="26" fillId="37" borderId="85" xfId="0" quotePrefix="1" applyFont="1" applyFill="1" applyBorder="1" applyAlignment="1">
      <alignment horizontal="center" vertical="center"/>
    </xf>
    <xf numFmtId="37" fontId="26" fillId="37" borderId="86" xfId="0" quotePrefix="1" applyFont="1" applyFill="1" applyBorder="1" applyAlignment="1">
      <alignment horizontal="center" vertical="center"/>
    </xf>
    <xf numFmtId="37" fontId="26" fillId="37" borderId="22" xfId="0" applyFont="1" applyFill="1" applyBorder="1" applyAlignment="1">
      <alignment horizontal="center" vertical="center"/>
    </xf>
    <xf numFmtId="37" fontId="26" fillId="37" borderId="27" xfId="0" applyFont="1" applyFill="1" applyBorder="1" applyAlignment="1">
      <alignment horizontal="center" vertical="center"/>
    </xf>
    <xf numFmtId="37" fontId="26" fillId="37" borderId="33" xfId="0" applyFont="1" applyFill="1" applyBorder="1" applyAlignment="1">
      <alignment horizontal="center" vertical="center"/>
    </xf>
    <xf numFmtId="37" fontId="35" fillId="0" borderId="0" xfId="0" applyFont="1" applyAlignment="1">
      <alignment horizontal="left"/>
    </xf>
    <xf numFmtId="37" fontId="26" fillId="37" borderId="3" xfId="0" applyFont="1" applyFill="1" applyBorder="1" applyAlignment="1">
      <alignment horizontal="center" vertical="center" wrapText="1"/>
    </xf>
    <xf numFmtId="37" fontId="26" fillId="37" borderId="1" xfId="0" applyFont="1" applyFill="1" applyBorder="1" applyAlignment="1">
      <alignment horizontal="center" vertical="center" wrapText="1"/>
    </xf>
    <xf numFmtId="37" fontId="26" fillId="37" borderId="6" xfId="0" applyFont="1" applyFill="1" applyBorder="1" applyAlignment="1">
      <alignment horizontal="center" vertical="center" wrapText="1"/>
    </xf>
    <xf numFmtId="37" fontId="35" fillId="35" borderId="0" xfId="0" applyFont="1" applyFill="1" applyAlignment="1">
      <alignment horizontal="left"/>
    </xf>
    <xf numFmtId="37" fontId="25" fillId="37" borderId="1" xfId="0" applyFont="1" applyFill="1" applyBorder="1" applyAlignment="1">
      <alignment wrapText="1"/>
    </xf>
    <xf numFmtId="37" fontId="25" fillId="37" borderId="6" xfId="0" applyFont="1" applyFill="1" applyBorder="1" applyAlignment="1">
      <alignment wrapText="1"/>
    </xf>
    <xf numFmtId="37" fontId="26" fillId="37" borderId="27" xfId="0" applyFont="1" applyFill="1" applyBorder="1" applyAlignment="1">
      <alignment horizontal="center" vertical="center" wrapText="1"/>
    </xf>
    <xf numFmtId="37" fontId="26" fillId="37" borderId="33" xfId="0" applyFont="1" applyFill="1" applyBorder="1" applyAlignment="1">
      <alignment horizontal="center" vertical="center" wrapText="1"/>
    </xf>
    <xf numFmtId="37" fontId="26" fillId="37" borderId="78" xfId="0" applyFont="1" applyFill="1" applyBorder="1" applyAlignment="1">
      <alignment horizontal="center" vertical="center"/>
    </xf>
    <xf numFmtId="37" fontId="26" fillId="37" borderId="25" xfId="0" applyFont="1" applyFill="1" applyBorder="1" applyAlignment="1">
      <alignment horizontal="center" vertical="center"/>
    </xf>
    <xf numFmtId="37" fontId="26" fillId="37" borderId="0" xfId="0" applyFont="1" applyFill="1" applyAlignment="1">
      <alignment horizontal="center" vertical="center"/>
    </xf>
    <xf numFmtId="37" fontId="26" fillId="37" borderId="18" xfId="0" applyFont="1" applyFill="1" applyBorder="1" applyAlignment="1">
      <alignment horizontal="center" vertical="center"/>
    </xf>
    <xf numFmtId="37" fontId="26" fillId="37" borderId="85" xfId="0" applyFont="1" applyFill="1" applyBorder="1" applyAlignment="1">
      <alignment horizontal="center" vertical="center"/>
    </xf>
    <xf numFmtId="37" fontId="26" fillId="37" borderId="86" xfId="0" applyFont="1" applyFill="1" applyBorder="1" applyAlignment="1">
      <alignment horizontal="center" vertical="center"/>
    </xf>
    <xf numFmtId="37" fontId="25" fillId="37" borderId="25" xfId="0" applyFont="1" applyFill="1" applyBorder="1" applyAlignment="1">
      <alignment horizontal="center" vertical="center" wrapText="1"/>
    </xf>
    <xf numFmtId="37" fontId="25" fillId="37" borderId="33" xfId="0" applyFont="1" applyFill="1" applyBorder="1" applyAlignment="1">
      <alignment horizontal="center" vertical="center" wrapText="1"/>
    </xf>
    <xf numFmtId="37" fontId="25" fillId="37" borderId="86" xfId="0" applyFont="1" applyFill="1" applyBorder="1" applyAlignment="1">
      <alignment horizontal="center" vertical="center" wrapText="1"/>
    </xf>
    <xf numFmtId="37" fontId="25" fillId="37" borderId="6" xfId="0" applyFont="1" applyFill="1" applyBorder="1" applyAlignment="1">
      <alignment horizontal="center" vertical="center" wrapText="1"/>
    </xf>
    <xf numFmtId="37" fontId="100" fillId="0" borderId="0" xfId="0" applyFont="1" applyAlignment="1">
      <alignment horizontal="center" vertical="center" wrapText="1"/>
    </xf>
    <xf numFmtId="37" fontId="27" fillId="0" borderId="24" xfId="0" applyFont="1" applyBorder="1" applyAlignment="1">
      <alignment horizontal="left"/>
    </xf>
    <xf numFmtId="37" fontId="27" fillId="0" borderId="0" xfId="0" applyFont="1" applyAlignment="1">
      <alignment horizontal="left" vertical="center"/>
    </xf>
    <xf numFmtId="37" fontId="26" fillId="37" borderId="2" xfId="0" applyFont="1" applyFill="1" applyBorder="1" applyAlignment="1">
      <alignment horizontal="center" vertical="center"/>
    </xf>
    <xf numFmtId="37" fontId="26" fillId="37" borderId="16" xfId="0" applyFont="1" applyFill="1" applyBorder="1" applyAlignment="1">
      <alignment horizontal="center" vertical="center"/>
    </xf>
    <xf numFmtId="37" fontId="26" fillId="37" borderId="21" xfId="0" applyFont="1" applyFill="1" applyBorder="1" applyAlignment="1">
      <alignment horizontal="center" vertical="center"/>
    </xf>
    <xf numFmtId="37" fontId="31" fillId="36" borderId="0" xfId="0" applyFont="1" applyFill="1" applyAlignment="1">
      <alignment horizontal="center" vertical="center" wrapText="1"/>
    </xf>
    <xf numFmtId="37" fontId="27" fillId="0" borderId="0" xfId="0" applyFont="1" applyAlignment="1">
      <alignment horizontal="left"/>
    </xf>
    <xf numFmtId="0" fontId="31" fillId="36" borderId="93" xfId="62" applyFont="1" applyFill="1" applyBorder="1" applyAlignment="1">
      <alignment horizontal="center" vertical="center"/>
    </xf>
    <xf numFmtId="0" fontId="31" fillId="36" borderId="0" xfId="62" applyFont="1" applyFill="1" applyAlignment="1">
      <alignment horizontal="center" vertical="center"/>
    </xf>
    <xf numFmtId="0" fontId="32" fillId="35" borderId="0" xfId="62" applyFont="1" applyFill="1" applyAlignment="1">
      <alignment wrapText="1"/>
    </xf>
    <xf numFmtId="0" fontId="31" fillId="41" borderId="42" xfId="62" applyFont="1" applyFill="1" applyBorder="1" applyAlignment="1">
      <alignment horizontal="center" vertical="center"/>
    </xf>
    <xf numFmtId="0" fontId="31" fillId="41" borderId="37" xfId="62" applyFont="1" applyFill="1" applyBorder="1" applyAlignment="1">
      <alignment horizontal="center" vertical="center"/>
    </xf>
    <xf numFmtId="0" fontId="31" fillId="41" borderId="54" xfId="62" applyFont="1" applyFill="1" applyBorder="1" applyAlignment="1">
      <alignment horizontal="center" vertical="center"/>
    </xf>
    <xf numFmtId="0" fontId="31" fillId="41" borderId="40" xfId="62" applyFont="1" applyFill="1" applyBorder="1" applyAlignment="1">
      <alignment horizontal="center" vertical="center"/>
    </xf>
    <xf numFmtId="0" fontId="31" fillId="36" borderId="0" xfId="62" applyFont="1" applyFill="1" applyAlignment="1">
      <alignment horizontal="center" vertical="center" wrapText="1"/>
    </xf>
    <xf numFmtId="0" fontId="31" fillId="41" borderId="110" xfId="62" applyFont="1" applyFill="1" applyBorder="1" applyAlignment="1">
      <alignment horizontal="center" vertical="center"/>
    </xf>
    <xf numFmtId="0" fontId="30" fillId="2" borderId="0" xfId="38" applyFont="1" applyFill="1" applyAlignment="1">
      <alignment horizontal="left"/>
    </xf>
    <xf numFmtId="0" fontId="81" fillId="36" borderId="0" xfId="38" applyFont="1" applyFill="1" applyAlignment="1">
      <alignment horizontal="center" vertical="center"/>
    </xf>
    <xf numFmtId="0" fontId="81" fillId="41" borderId="100" xfId="38" applyFont="1" applyFill="1" applyBorder="1" applyAlignment="1">
      <alignment horizontal="center" vertical="center" wrapText="1"/>
    </xf>
    <xf numFmtId="0" fontId="81" fillId="41" borderId="101" xfId="38" applyFont="1" applyFill="1" applyBorder="1" applyAlignment="1">
      <alignment horizontal="center" vertical="center" wrapText="1"/>
    </xf>
    <xf numFmtId="0" fontId="81" fillId="41" borderId="92" xfId="38" applyFont="1" applyFill="1" applyBorder="1" applyAlignment="1">
      <alignment horizontal="center" vertical="center" wrapText="1"/>
    </xf>
    <xf numFmtId="0" fontId="81" fillId="41" borderId="94" xfId="38" applyFont="1" applyFill="1" applyBorder="1" applyAlignment="1">
      <alignment horizontal="center" vertical="center"/>
    </xf>
    <xf numFmtId="0" fontId="81" fillId="41" borderId="70" xfId="38" applyFont="1" applyFill="1" applyBorder="1" applyAlignment="1">
      <alignment horizontal="center" vertical="center"/>
    </xf>
    <xf numFmtId="0" fontId="81" fillId="41" borderId="73" xfId="38" applyFont="1" applyFill="1" applyBorder="1" applyAlignment="1">
      <alignment horizontal="center" vertical="center"/>
    </xf>
    <xf numFmtId="0" fontId="81" fillId="41" borderId="82" xfId="38" applyFont="1" applyFill="1" applyBorder="1" applyAlignment="1">
      <alignment horizontal="center" vertical="center"/>
    </xf>
    <xf numFmtId="0" fontId="81" fillId="41" borderId="96" xfId="38" applyFont="1" applyFill="1" applyBorder="1" applyAlignment="1">
      <alignment horizontal="center" vertical="center"/>
    </xf>
    <xf numFmtId="0" fontId="81" fillId="41" borderId="81" xfId="38" applyFont="1" applyFill="1" applyBorder="1" applyAlignment="1">
      <alignment horizontal="center" vertical="center"/>
    </xf>
    <xf numFmtId="0" fontId="81" fillId="41" borderId="97" xfId="38" applyFont="1" applyFill="1" applyBorder="1" applyAlignment="1">
      <alignment horizontal="center" vertical="center" wrapText="1"/>
    </xf>
    <xf numFmtId="0" fontId="81" fillId="41" borderId="80" xfId="38" applyFont="1" applyFill="1" applyBorder="1" applyAlignment="1">
      <alignment horizontal="center" vertical="center" wrapText="1"/>
    </xf>
    <xf numFmtId="0" fontId="30" fillId="0" borderId="0" xfId="38" applyFont="1" applyAlignment="1">
      <alignment horizontal="left"/>
    </xf>
    <xf numFmtId="0" fontId="27" fillId="0" borderId="0" xfId="38" applyFont="1"/>
    <xf numFmtId="0" fontId="26" fillId="41" borderId="3" xfId="38" applyFont="1" applyFill="1" applyBorder="1" applyAlignment="1">
      <alignment horizontal="center" vertical="center"/>
    </xf>
    <xf numFmtId="0" fontId="26" fillId="41" borderId="1" xfId="38" applyFont="1" applyFill="1" applyBorder="1" applyAlignment="1">
      <alignment horizontal="center" vertical="center"/>
    </xf>
    <xf numFmtId="0" fontId="26" fillId="41" borderId="6" xfId="38" applyFont="1" applyFill="1" applyBorder="1" applyAlignment="1">
      <alignment horizontal="center" vertical="center"/>
    </xf>
    <xf numFmtId="0" fontId="26" fillId="41" borderId="2" xfId="38" applyFont="1" applyFill="1" applyBorder="1" applyAlignment="1">
      <alignment horizontal="center" vertical="center"/>
    </xf>
    <xf numFmtId="0" fontId="26" fillId="41" borderId="16" xfId="38" applyFont="1" applyFill="1" applyBorder="1" applyAlignment="1">
      <alignment horizontal="center" vertical="center"/>
    </xf>
    <xf numFmtId="0" fontId="26" fillId="41" borderId="21" xfId="38" applyFont="1" applyFill="1" applyBorder="1" applyAlignment="1">
      <alignment horizontal="center" vertical="center"/>
    </xf>
    <xf numFmtId="0" fontId="26" fillId="41" borderId="3" xfId="38" applyFont="1" applyFill="1" applyBorder="1" applyAlignment="1">
      <alignment horizontal="center" vertical="center" wrapText="1"/>
    </xf>
    <xf numFmtId="0" fontId="25" fillId="41" borderId="6" xfId="38" applyFont="1" applyFill="1" applyBorder="1" applyAlignment="1">
      <alignment horizontal="center" vertical="center" wrapText="1"/>
    </xf>
    <xf numFmtId="37" fontId="27" fillId="2" borderId="0" xfId="38" applyNumberFormat="1" applyFont="1" applyFill="1" applyAlignment="1">
      <alignment horizontal="left"/>
    </xf>
    <xf numFmtId="0" fontId="81" fillId="36" borderId="0" xfId="38" applyFont="1" applyFill="1" applyAlignment="1">
      <alignment horizontal="center" vertical="center" wrapText="1"/>
    </xf>
    <xf numFmtId="188" fontId="30" fillId="0" borderId="0" xfId="64" applyFont="1" applyAlignment="1">
      <alignment horizontal="left"/>
    </xf>
    <xf numFmtId="188" fontId="26" fillId="36" borderId="0" xfId="64" applyFont="1" applyFill="1" applyAlignment="1">
      <alignment horizontal="center" vertical="center"/>
    </xf>
    <xf numFmtId="188" fontId="26" fillId="41" borderId="3" xfId="64" applyFont="1" applyFill="1" applyBorder="1" applyAlignment="1">
      <alignment horizontal="center" vertical="center"/>
    </xf>
    <xf numFmtId="188" fontId="26" fillId="41" borderId="1" xfId="64" applyFont="1" applyFill="1" applyBorder="1" applyAlignment="1">
      <alignment horizontal="center" vertical="center"/>
    </xf>
    <xf numFmtId="188" fontId="26" fillId="41" borderId="6" xfId="64" applyFont="1" applyFill="1" applyBorder="1" applyAlignment="1">
      <alignment horizontal="center" vertical="center"/>
    </xf>
    <xf numFmtId="188" fontId="26" fillId="41" borderId="27" xfId="64" applyFont="1" applyFill="1" applyBorder="1" applyAlignment="1">
      <alignment horizontal="center" vertical="center"/>
    </xf>
    <xf numFmtId="188" fontId="26" fillId="41" borderId="18" xfId="64" applyFont="1" applyFill="1" applyBorder="1" applyAlignment="1">
      <alignment horizontal="center" vertical="center"/>
    </xf>
    <xf numFmtId="188" fontId="26" fillId="41" borderId="3" xfId="64" applyFont="1" applyFill="1" applyBorder="1" applyAlignment="1">
      <alignment horizontal="center" vertical="center" wrapText="1"/>
    </xf>
    <xf numFmtId="188" fontId="26" fillId="41" borderId="1" xfId="64" applyFont="1" applyFill="1" applyBorder="1" applyAlignment="1">
      <alignment horizontal="center" vertical="center" wrapText="1"/>
    </xf>
    <xf numFmtId="188" fontId="26" fillId="41" borderId="6" xfId="64" applyFont="1" applyFill="1" applyBorder="1" applyAlignment="1">
      <alignment horizontal="center" vertical="center" wrapText="1"/>
    </xf>
    <xf numFmtId="188" fontId="26" fillId="36" borderId="0" xfId="64" applyFont="1" applyFill="1" applyAlignment="1">
      <alignment horizontal="center" vertical="center" wrapText="1"/>
    </xf>
    <xf numFmtId="0" fontId="81" fillId="41" borderId="94" xfId="38" applyFont="1" applyFill="1" applyBorder="1" applyAlignment="1">
      <alignment horizontal="center" vertical="center" wrapText="1"/>
    </xf>
    <xf numFmtId="0" fontId="81" fillId="41" borderId="70" xfId="38" applyFont="1" applyFill="1" applyBorder="1" applyAlignment="1">
      <alignment horizontal="center" vertical="center" wrapText="1"/>
    </xf>
    <xf numFmtId="0" fontId="81" fillId="41" borderId="73" xfId="38" applyFont="1" applyFill="1" applyBorder="1" applyAlignment="1">
      <alignment horizontal="center" vertical="center" wrapText="1"/>
    </xf>
    <xf numFmtId="0" fontId="81" fillId="41" borderId="82" xfId="38" applyFont="1" applyFill="1" applyBorder="1" applyAlignment="1">
      <alignment horizontal="center" vertical="center" wrapText="1"/>
    </xf>
    <xf numFmtId="0" fontId="81" fillId="41" borderId="96" xfId="38" applyFont="1" applyFill="1" applyBorder="1" applyAlignment="1">
      <alignment horizontal="center" vertical="center" wrapText="1"/>
    </xf>
    <xf numFmtId="0" fontId="25" fillId="41" borderId="96" xfId="38" applyFont="1" applyFill="1" applyBorder="1" applyAlignment="1">
      <alignment horizontal="center" vertical="center" wrapText="1"/>
    </xf>
    <xf numFmtId="0" fontId="25" fillId="41" borderId="81" xfId="38" applyFont="1" applyFill="1" applyBorder="1" applyAlignment="1">
      <alignment horizontal="center" vertical="center" wrapText="1"/>
    </xf>
    <xf numFmtId="0" fontId="81" fillId="41" borderId="81" xfId="38" applyFont="1" applyFill="1" applyBorder="1" applyAlignment="1">
      <alignment horizontal="center" vertical="center" wrapText="1"/>
    </xf>
    <xf numFmtId="0" fontId="81" fillId="46" borderId="116" xfId="38" applyFont="1" applyFill="1" applyBorder="1" applyAlignment="1">
      <alignment horizontal="center" vertical="center"/>
    </xf>
    <xf numFmtId="0" fontId="81" fillId="46" borderId="117" xfId="38" applyFont="1" applyFill="1" applyBorder="1" applyAlignment="1">
      <alignment horizontal="center" vertical="center"/>
    </xf>
    <xf numFmtId="0" fontId="81" fillId="36" borderId="118" xfId="38" applyFont="1" applyFill="1" applyBorder="1" applyAlignment="1">
      <alignment horizontal="center" vertical="center"/>
    </xf>
    <xf numFmtId="0" fontId="81" fillId="46" borderId="94" xfId="38" applyFont="1" applyFill="1" applyBorder="1" applyAlignment="1">
      <alignment horizontal="center" vertical="center"/>
    </xf>
    <xf numFmtId="0" fontId="81" fillId="46" borderId="97" xfId="38" applyFont="1" applyFill="1" applyBorder="1" applyAlignment="1">
      <alignment horizontal="center" vertical="center"/>
    </xf>
    <xf numFmtId="0" fontId="81" fillId="36" borderId="35" xfId="38" applyFont="1" applyFill="1" applyBorder="1" applyAlignment="1">
      <alignment horizontal="center" vertical="center" wrapText="1"/>
    </xf>
    <xf numFmtId="0" fontId="81" fillId="36" borderId="36" xfId="38" applyFont="1" applyFill="1" applyBorder="1" applyAlignment="1">
      <alignment horizontal="center" vertical="center" wrapText="1"/>
    </xf>
    <xf numFmtId="0" fontId="81" fillId="36" borderId="37" xfId="38" applyFont="1" applyFill="1" applyBorder="1" applyAlignment="1">
      <alignment horizontal="center" vertical="center" wrapText="1"/>
    </xf>
    <xf numFmtId="0" fontId="31" fillId="41" borderId="35" xfId="38" applyFont="1" applyFill="1" applyBorder="1" applyAlignment="1">
      <alignment horizontal="center" vertical="center" wrapText="1"/>
    </xf>
    <xf numFmtId="0" fontId="31" fillId="41" borderId="36" xfId="38" applyFont="1" applyFill="1" applyBorder="1" applyAlignment="1">
      <alignment horizontal="center" vertical="center" wrapText="1"/>
    </xf>
    <xf numFmtId="0" fontId="31" fillId="41" borderId="74" xfId="38" applyFont="1" applyFill="1" applyBorder="1" applyAlignment="1">
      <alignment horizontal="center" vertical="center" wrapText="1"/>
    </xf>
    <xf numFmtId="0" fontId="31" fillId="41" borderId="40" xfId="38" applyFont="1" applyFill="1" applyBorder="1" applyAlignment="1">
      <alignment horizontal="center" vertical="center" wrapText="1"/>
    </xf>
    <xf numFmtId="0" fontId="31" fillId="41" borderId="41" xfId="38" applyFont="1" applyFill="1" applyBorder="1" applyAlignment="1">
      <alignment horizontal="center" vertical="center" wrapText="1"/>
    </xf>
    <xf numFmtId="0" fontId="31" fillId="41" borderId="83" xfId="38" applyFont="1" applyFill="1" applyBorder="1" applyAlignment="1">
      <alignment horizontal="center" vertical="center" wrapText="1"/>
    </xf>
    <xf numFmtId="0" fontId="81" fillId="36" borderId="118" xfId="38" applyFont="1" applyFill="1" applyBorder="1" applyAlignment="1">
      <alignment horizontal="center" vertical="center" wrapText="1"/>
    </xf>
    <xf numFmtId="0" fontId="81" fillId="41" borderId="80" xfId="38" applyFont="1" applyFill="1" applyBorder="1" applyAlignment="1">
      <alignment horizontal="center" vertical="center"/>
    </xf>
    <xf numFmtId="0" fontId="81" fillId="41" borderId="91" xfId="38" applyFont="1" applyFill="1" applyBorder="1" applyAlignment="1">
      <alignment horizontal="center" vertical="center"/>
    </xf>
    <xf numFmtId="0" fontId="25" fillId="41" borderId="92" xfId="38" applyFont="1" applyFill="1" applyBorder="1" applyAlignment="1">
      <alignment wrapText="1"/>
    </xf>
    <xf numFmtId="0" fontId="26" fillId="37" borderId="3" xfId="46" applyFont="1" applyFill="1" applyBorder="1" applyAlignment="1">
      <alignment horizontal="center" vertical="center"/>
    </xf>
    <xf numFmtId="0" fontId="26" fillId="37" borderId="1" xfId="46" applyFont="1" applyFill="1" applyBorder="1" applyAlignment="1">
      <alignment horizontal="center" vertical="center"/>
    </xf>
    <xf numFmtId="0" fontId="26" fillId="37" borderId="6" xfId="46" applyFont="1" applyFill="1" applyBorder="1" applyAlignment="1">
      <alignment horizontal="center" vertical="center"/>
    </xf>
    <xf numFmtId="0" fontId="27" fillId="35" borderId="0" xfId="38" applyFont="1" applyFill="1" applyAlignment="1">
      <alignment horizontal="left" vertical="center" wrapText="1"/>
    </xf>
    <xf numFmtId="0" fontId="27" fillId="35" borderId="0" xfId="67" applyFont="1" applyFill="1" applyAlignment="1" applyProtection="1">
      <alignment vertical="center" wrapText="1"/>
      <protection locked="0"/>
    </xf>
    <xf numFmtId="0" fontId="42" fillId="35" borderId="0" xfId="46" applyFont="1" applyFill="1" applyAlignment="1">
      <alignment vertical="center" wrapText="1"/>
    </xf>
    <xf numFmtId="0" fontId="98" fillId="35" borderId="0" xfId="38" applyFont="1" applyFill="1" applyAlignment="1">
      <alignment horizontal="left" vertical="center"/>
    </xf>
    <xf numFmtId="0" fontId="25" fillId="37" borderId="6" xfId="38" applyFont="1" applyFill="1" applyBorder="1" applyAlignment="1">
      <alignment vertical="center" wrapText="1"/>
    </xf>
    <xf numFmtId="0" fontId="25" fillId="37" borderId="6" xfId="38" applyFont="1" applyFill="1" applyBorder="1" applyAlignment="1">
      <alignment horizontal="center" vertical="center" wrapText="1"/>
    </xf>
    <xf numFmtId="179" fontId="26" fillId="37" borderId="1" xfId="38" applyNumberFormat="1" applyFont="1" applyFill="1" applyBorder="1" applyAlignment="1">
      <alignment horizontal="center" vertical="center" wrapText="1"/>
    </xf>
    <xf numFmtId="2" fontId="26" fillId="37" borderId="1" xfId="38" applyNumberFormat="1" applyFont="1" applyFill="1" applyBorder="1" applyAlignment="1">
      <alignment horizontal="center" vertical="center" wrapText="1"/>
    </xf>
    <xf numFmtId="0" fontId="35" fillId="35" borderId="0" xfId="38" applyFont="1" applyFill="1" applyAlignment="1">
      <alignment horizontal="left" vertical="center"/>
    </xf>
    <xf numFmtId="0" fontId="26" fillId="37" borderId="1" xfId="38" applyFont="1" applyFill="1" applyBorder="1" applyAlignment="1">
      <alignment horizontal="center" vertical="center"/>
    </xf>
    <xf numFmtId="179" fontId="26" fillId="37" borderId="3" xfId="38" applyNumberFormat="1" applyFont="1" applyFill="1" applyBorder="1" applyAlignment="1">
      <alignment horizontal="center" vertical="center" wrapText="1"/>
    </xf>
    <xf numFmtId="0" fontId="35" fillId="46" borderId="0" xfId="38" applyFont="1" applyFill="1" applyAlignment="1">
      <alignment horizontal="left" vertical="center"/>
    </xf>
    <xf numFmtId="0" fontId="25" fillId="36" borderId="0" xfId="38" applyFont="1" applyFill="1" applyAlignment="1">
      <alignment vertical="center"/>
    </xf>
    <xf numFmtId="0" fontId="26" fillId="37" borderId="33" xfId="38" applyFont="1" applyFill="1" applyBorder="1" applyAlignment="1">
      <alignment horizontal="center"/>
    </xf>
    <xf numFmtId="0" fontId="26" fillId="37" borderId="85" xfId="38" applyFont="1" applyFill="1" applyBorder="1" applyAlignment="1">
      <alignment horizontal="center"/>
    </xf>
    <xf numFmtId="0" fontId="26" fillId="37" borderId="86" xfId="38" applyFont="1" applyFill="1" applyBorder="1" applyAlignment="1">
      <alignment horizontal="center"/>
    </xf>
    <xf numFmtId="0" fontId="27" fillId="0" borderId="0" xfId="67" applyFont="1" applyAlignment="1" applyProtection="1">
      <alignment wrapText="1"/>
      <protection locked="0"/>
    </xf>
    <xf numFmtId="0" fontId="25" fillId="0" borderId="0" xfId="46" applyFont="1" applyAlignment="1">
      <alignment wrapText="1"/>
    </xf>
    <xf numFmtId="0" fontId="35" fillId="35" borderId="0" xfId="38" applyFont="1" applyFill="1" applyAlignment="1">
      <alignment horizontal="left"/>
    </xf>
    <xf numFmtId="0" fontId="35" fillId="46" borderId="0" xfId="38" applyFont="1" applyFill="1" applyAlignment="1">
      <alignment horizontal="left"/>
    </xf>
    <xf numFmtId="0" fontId="25" fillId="35" borderId="124" xfId="38" applyFont="1" applyFill="1" applyBorder="1" applyAlignment="1">
      <alignment horizontal="left" vertical="center" wrapText="1"/>
    </xf>
    <xf numFmtId="0" fontId="26" fillId="36" borderId="0" xfId="38" applyFont="1" applyFill="1" applyAlignment="1">
      <alignment horizontal="left" vertical="center"/>
    </xf>
    <xf numFmtId="0" fontId="25" fillId="36" borderId="0" xfId="38" applyFont="1" applyFill="1" applyAlignment="1">
      <alignment horizontal="left" vertical="center"/>
    </xf>
    <xf numFmtId="179" fontId="31" fillId="41" borderId="126" xfId="46" applyNumberFormat="1" applyFont="1" applyFill="1" applyBorder="1" applyAlignment="1">
      <alignment horizontal="center" vertical="center"/>
    </xf>
    <xf numFmtId="179" fontId="31" fillId="41" borderId="127" xfId="46" applyNumberFormat="1" applyFont="1" applyFill="1" applyBorder="1" applyAlignment="1">
      <alignment horizontal="center" vertical="center"/>
    </xf>
    <xf numFmtId="0" fontId="30" fillId="0" borderId="0" xfId="46" applyFont="1" applyAlignment="1">
      <alignment horizontal="left"/>
    </xf>
    <xf numFmtId="0" fontId="26" fillId="41" borderId="3" xfId="46" applyFont="1" applyFill="1" applyBorder="1" applyAlignment="1">
      <alignment horizontal="center" vertical="center"/>
    </xf>
    <xf numFmtId="0" fontId="31" fillId="41" borderId="3" xfId="46" applyFont="1" applyFill="1" applyBorder="1" applyAlignment="1">
      <alignment horizontal="center" vertical="center" wrapText="1"/>
    </xf>
    <xf numFmtId="0" fontId="31" fillId="41" borderId="1" xfId="46" applyFont="1" applyFill="1" applyBorder="1" applyAlignment="1">
      <alignment horizontal="center" vertical="center" wrapText="1"/>
    </xf>
    <xf numFmtId="0" fontId="31" fillId="41" borderId="6" xfId="46" applyFont="1" applyFill="1" applyBorder="1" applyAlignment="1">
      <alignment horizontal="center" vertical="center" wrapText="1"/>
    </xf>
    <xf numFmtId="179" fontId="31" fillId="41" borderId="3" xfId="46" applyNumberFormat="1" applyFont="1" applyFill="1" applyBorder="1" applyAlignment="1">
      <alignment horizontal="center" vertical="center" wrapText="1"/>
    </xf>
    <xf numFmtId="179" fontId="31" fillId="41" borderId="1" xfId="46" applyNumberFormat="1" applyFont="1" applyFill="1" applyBorder="1" applyAlignment="1">
      <alignment horizontal="center" vertical="center" wrapText="1"/>
    </xf>
    <xf numFmtId="179" fontId="31" fillId="41" borderId="6" xfId="46" applyNumberFormat="1" applyFont="1" applyFill="1" applyBorder="1" applyAlignment="1">
      <alignment horizontal="center" vertical="center" wrapText="1"/>
    </xf>
    <xf numFmtId="0" fontId="106" fillId="41" borderId="1" xfId="46" applyFont="1" applyFill="1" applyBorder="1" applyAlignment="1">
      <alignment horizontal="center" vertical="center" wrapText="1"/>
    </xf>
    <xf numFmtId="0" fontId="106" fillId="41" borderId="6" xfId="46" applyFont="1" applyFill="1" applyBorder="1" applyAlignment="1">
      <alignment horizontal="center" vertical="center" wrapText="1"/>
    </xf>
    <xf numFmtId="179" fontId="31" fillId="41" borderId="125" xfId="46" applyNumberFormat="1" applyFont="1" applyFill="1" applyBorder="1" applyAlignment="1">
      <alignment horizontal="center" vertical="center" wrapText="1"/>
    </xf>
    <xf numFmtId="0" fontId="31" fillId="41" borderId="22" xfId="46" applyFont="1" applyFill="1" applyBorder="1" applyAlignment="1">
      <alignment horizontal="center" vertical="center"/>
    </xf>
    <xf numFmtId="0" fontId="31" fillId="41" borderId="78" xfId="46" applyFont="1" applyFill="1" applyBorder="1" applyAlignment="1">
      <alignment horizontal="center" vertical="center"/>
    </xf>
    <xf numFmtId="0" fontId="31" fillId="41" borderId="25" xfId="46" applyFont="1" applyFill="1" applyBorder="1" applyAlignment="1">
      <alignment horizontal="center" vertical="center"/>
    </xf>
    <xf numFmtId="179" fontId="31" fillId="41" borderId="126" xfId="38" applyNumberFormat="1" applyFont="1" applyFill="1" applyBorder="1" applyAlignment="1">
      <alignment horizontal="center" vertical="center"/>
    </xf>
    <xf numFmtId="179" fontId="31" fillId="41" borderId="127" xfId="38" applyNumberFormat="1" applyFont="1" applyFill="1" applyBorder="1" applyAlignment="1">
      <alignment horizontal="center" vertical="center"/>
    </xf>
    <xf numFmtId="0" fontId="31" fillId="41" borderId="3" xfId="38" applyFont="1" applyFill="1" applyBorder="1" applyAlignment="1">
      <alignment horizontal="center" vertical="center" wrapText="1"/>
    </xf>
    <xf numFmtId="0" fontId="31" fillId="41" borderId="1" xfId="38" applyFont="1" applyFill="1" applyBorder="1" applyAlignment="1">
      <alignment horizontal="center" vertical="center" wrapText="1"/>
    </xf>
    <xf numFmtId="0" fontId="31" fillId="41" borderId="6" xfId="38" applyFont="1" applyFill="1" applyBorder="1" applyAlignment="1">
      <alignment horizontal="center" vertical="center" wrapText="1"/>
    </xf>
    <xf numFmtId="179" fontId="31" fillId="41" borderId="3" xfId="38" applyNumberFormat="1" applyFont="1" applyFill="1" applyBorder="1" applyAlignment="1">
      <alignment horizontal="center" vertical="center" wrapText="1"/>
    </xf>
    <xf numFmtId="179" fontId="31" fillId="41" borderId="1" xfId="38" applyNumberFormat="1" applyFont="1" applyFill="1" applyBorder="1" applyAlignment="1">
      <alignment horizontal="center" vertical="center" wrapText="1"/>
    </xf>
    <xf numFmtId="179" fontId="31" fillId="41" borderId="6" xfId="38" applyNumberFormat="1" applyFont="1" applyFill="1" applyBorder="1" applyAlignment="1">
      <alignment horizontal="center" vertical="center" wrapText="1"/>
    </xf>
    <xf numFmtId="0" fontId="106" fillId="41" borderId="1" xfId="38" applyFont="1" applyFill="1" applyBorder="1" applyAlignment="1">
      <alignment horizontal="center" vertical="center" wrapText="1"/>
    </xf>
    <xf numFmtId="0" fontId="106" fillId="41" borderId="6" xfId="38" applyFont="1" applyFill="1" applyBorder="1" applyAlignment="1">
      <alignment horizontal="center" vertical="center" wrapText="1"/>
    </xf>
    <xf numFmtId="0" fontId="31" fillId="41" borderId="22" xfId="38" applyFont="1" applyFill="1" applyBorder="1" applyAlignment="1">
      <alignment horizontal="center" vertical="center"/>
    </xf>
    <xf numFmtId="0" fontId="31" fillId="41" borderId="78" xfId="38" applyFont="1" applyFill="1" applyBorder="1" applyAlignment="1">
      <alignment horizontal="center" vertical="center"/>
    </xf>
    <xf numFmtId="0" fontId="31" fillId="41" borderId="25" xfId="38" applyFont="1" applyFill="1" applyBorder="1" applyAlignment="1">
      <alignment horizontal="center" vertical="center"/>
    </xf>
    <xf numFmtId="37" fontId="28" fillId="2" borderId="0" xfId="38" applyNumberFormat="1" applyFont="1" applyFill="1" applyAlignment="1">
      <alignment horizontal="left"/>
    </xf>
    <xf numFmtId="0" fontId="25" fillId="41" borderId="1" xfId="38" applyFont="1" applyFill="1" applyBorder="1" applyAlignment="1">
      <alignment horizontal="center" vertical="center" wrapText="1"/>
    </xf>
    <xf numFmtId="0" fontId="26" fillId="36" borderId="0" xfId="38" applyFont="1" applyFill="1" applyAlignment="1">
      <alignment horizontal="center" wrapText="1"/>
    </xf>
    <xf numFmtId="0" fontId="26" fillId="41" borderId="1" xfId="38" applyFont="1" applyFill="1" applyBorder="1" applyAlignment="1">
      <alignment horizontal="center" vertical="center" wrapText="1"/>
    </xf>
    <xf numFmtId="179" fontId="68" fillId="41" borderId="126" xfId="38" applyNumberFormat="1" applyFont="1" applyFill="1" applyBorder="1" applyAlignment="1">
      <alignment horizontal="center" vertical="center"/>
    </xf>
    <xf numFmtId="179" fontId="68" fillId="41" borderId="127" xfId="38" applyNumberFormat="1" applyFont="1" applyFill="1" applyBorder="1" applyAlignment="1">
      <alignment horizontal="center" vertical="center"/>
    </xf>
    <xf numFmtId="0" fontId="122" fillId="36" borderId="0" xfId="38" applyFont="1" applyFill="1" applyAlignment="1">
      <alignment horizontal="center" vertical="center" wrapText="1"/>
    </xf>
    <xf numFmtId="0" fontId="122" fillId="41" borderId="1" xfId="38" applyFont="1" applyFill="1" applyBorder="1" applyAlignment="1">
      <alignment horizontal="center" vertical="center"/>
    </xf>
    <xf numFmtId="0" fontId="68" fillId="41" borderId="1" xfId="38" applyFont="1" applyFill="1" applyBorder="1" applyAlignment="1">
      <alignment horizontal="center" vertical="center" wrapText="1"/>
    </xf>
    <xf numFmtId="0" fontId="68" fillId="41" borderId="6" xfId="38" applyFont="1" applyFill="1" applyBorder="1" applyAlignment="1">
      <alignment horizontal="center" vertical="center" wrapText="1"/>
    </xf>
    <xf numFmtId="179" fontId="68" fillId="41" borderId="1" xfId="38" applyNumberFormat="1" applyFont="1" applyFill="1" applyBorder="1" applyAlignment="1">
      <alignment horizontal="center" vertical="center" wrapText="1"/>
    </xf>
    <xf numFmtId="179" fontId="68" fillId="41" borderId="6" xfId="38" applyNumberFormat="1" applyFont="1" applyFill="1" applyBorder="1" applyAlignment="1">
      <alignment horizontal="center" vertical="center" wrapText="1"/>
    </xf>
    <xf numFmtId="0" fontId="123" fillId="41" borderId="1" xfId="38" applyFont="1" applyFill="1" applyBorder="1" applyAlignment="1">
      <alignment horizontal="center" vertical="center" wrapText="1"/>
    </xf>
    <xf numFmtId="0" fontId="123" fillId="41" borderId="6" xfId="38" applyFont="1" applyFill="1" applyBorder="1" applyAlignment="1">
      <alignment horizontal="center" vertical="center" wrapText="1"/>
    </xf>
    <xf numFmtId="0" fontId="68" fillId="41" borderId="22" xfId="38" applyFont="1" applyFill="1" applyBorder="1" applyAlignment="1">
      <alignment horizontal="center" vertical="center"/>
    </xf>
    <xf numFmtId="0" fontId="68" fillId="41" borderId="78" xfId="38" applyFont="1" applyFill="1" applyBorder="1" applyAlignment="1">
      <alignment horizontal="center" vertical="center"/>
    </xf>
    <xf numFmtId="0" fontId="68" fillId="41" borderId="25" xfId="38" applyFont="1" applyFill="1" applyBorder="1" applyAlignment="1">
      <alignment horizontal="center" vertical="center"/>
    </xf>
    <xf numFmtId="179" fontId="68" fillId="41" borderId="36" xfId="38" applyNumberFormat="1" applyFont="1" applyFill="1" applyBorder="1" applyAlignment="1">
      <alignment horizontal="center" vertical="center"/>
    </xf>
    <xf numFmtId="0" fontId="124" fillId="0" borderId="0" xfId="38" applyFont="1" applyAlignment="1">
      <alignment horizontal="left"/>
    </xf>
    <xf numFmtId="164" fontId="68" fillId="41" borderId="27" xfId="38" applyNumberFormat="1" applyFont="1" applyFill="1" applyBorder="1" applyAlignment="1">
      <alignment horizontal="center" vertical="center" wrapText="1"/>
    </xf>
    <xf numFmtId="164" fontId="68" fillId="41" borderId="129" xfId="38" applyNumberFormat="1" applyFont="1" applyFill="1" applyBorder="1" applyAlignment="1">
      <alignment horizontal="center" vertical="center" wrapText="1"/>
    </xf>
    <xf numFmtId="0" fontId="26" fillId="41" borderId="27" xfId="38" applyFont="1" applyFill="1" applyBorder="1" applyAlignment="1">
      <alignment horizontal="center" vertical="center"/>
    </xf>
    <xf numFmtId="0" fontId="26" fillId="41" borderId="18" xfId="38" applyFont="1" applyFill="1" applyBorder="1" applyAlignment="1">
      <alignment horizontal="center" vertical="center"/>
    </xf>
    <xf numFmtId="0" fontId="26" fillId="41" borderId="33" xfId="38" applyFont="1" applyFill="1" applyBorder="1" applyAlignment="1">
      <alignment horizontal="center" vertical="center"/>
    </xf>
    <xf numFmtId="0" fontId="26" fillId="41" borderId="86" xfId="38" applyFont="1" applyFill="1" applyBorder="1" applyAlignment="1">
      <alignment horizontal="center" vertical="center"/>
    </xf>
    <xf numFmtId="0" fontId="26" fillId="41" borderId="85" xfId="38" applyFont="1" applyFill="1" applyBorder="1" applyAlignment="1">
      <alignment horizontal="center" vertical="center"/>
    </xf>
    <xf numFmtId="0" fontId="26" fillId="41" borderId="6" xfId="38" applyFont="1" applyFill="1" applyBorder="1" applyAlignment="1">
      <alignment horizontal="center" vertical="center" wrapText="1"/>
    </xf>
    <xf numFmtId="0" fontId="26" fillId="41" borderId="22" xfId="38" applyFont="1" applyFill="1" applyBorder="1" applyAlignment="1">
      <alignment horizontal="center" vertical="center"/>
    </xf>
    <xf numFmtId="0" fontId="26" fillId="41" borderId="25" xfId="38" applyFont="1" applyFill="1" applyBorder="1" applyAlignment="1">
      <alignment horizontal="center" vertical="center"/>
    </xf>
    <xf numFmtId="0" fontId="27" fillId="0" borderId="0" xfId="38" applyFont="1" applyAlignment="1">
      <alignment vertical="distributed" wrapText="1"/>
    </xf>
    <xf numFmtId="0" fontId="25" fillId="0" borderId="0" xfId="38" applyFont="1" applyAlignment="1">
      <alignment vertical="distributed" wrapText="1"/>
    </xf>
    <xf numFmtId="0" fontId="28" fillId="0" borderId="0" xfId="38" quotePrefix="1" applyFont="1" applyAlignment="1">
      <alignment horizontal="left"/>
    </xf>
    <xf numFmtId="0" fontId="26" fillId="37" borderId="3" xfId="38" applyFont="1" applyFill="1" applyBorder="1" applyAlignment="1">
      <alignment horizontal="center" vertical="center"/>
    </xf>
    <xf numFmtId="0" fontId="26" fillId="37" borderId="22" xfId="38" applyFont="1" applyFill="1" applyBorder="1" applyAlignment="1">
      <alignment horizontal="center" vertical="center"/>
    </xf>
    <xf numFmtId="0" fontId="26" fillId="37" borderId="78" xfId="38" applyFont="1" applyFill="1" applyBorder="1" applyAlignment="1">
      <alignment horizontal="center" vertical="center"/>
    </xf>
    <xf numFmtId="0" fontId="26" fillId="37" borderId="25" xfId="38" applyFont="1" applyFill="1" applyBorder="1" applyAlignment="1">
      <alignment horizontal="center" vertical="center"/>
    </xf>
    <xf numFmtId="0" fontId="26" fillId="37" borderId="33" xfId="38" applyFont="1" applyFill="1" applyBorder="1" applyAlignment="1">
      <alignment horizontal="center" vertical="center"/>
    </xf>
    <xf numFmtId="0" fontId="26" fillId="37" borderId="85" xfId="38" applyFont="1" applyFill="1" applyBorder="1" applyAlignment="1">
      <alignment horizontal="center" vertical="center"/>
    </xf>
    <xf numFmtId="0" fontId="26" fillId="37" borderId="86" xfId="38" applyFont="1" applyFill="1" applyBorder="1" applyAlignment="1">
      <alignment horizontal="center" vertical="center"/>
    </xf>
    <xf numFmtId="0" fontId="6" fillId="2" borderId="0" xfId="46" applyFont="1" applyFill="1" applyAlignment="1">
      <alignment horizontal="center" vertical="center"/>
    </xf>
    <xf numFmtId="0" fontId="4" fillId="0" borderId="0" xfId="46" applyFont="1" applyAlignment="1">
      <alignment horizontal="center" vertical="center"/>
    </xf>
    <xf numFmtId="0" fontId="5" fillId="2" borderId="0" xfId="46" applyFont="1" applyFill="1" applyAlignment="1">
      <alignment horizontal="center" vertical="center"/>
    </xf>
    <xf numFmtId="0" fontId="29" fillId="2" borderId="0" xfId="46" applyFont="1" applyFill="1" applyAlignment="1">
      <alignment horizontal="right" vertical="center"/>
    </xf>
    <xf numFmtId="0" fontId="25" fillId="2" borderId="0" xfId="46" applyFont="1" applyFill="1" applyAlignment="1">
      <alignment horizontal="right" vertical="center"/>
    </xf>
    <xf numFmtId="0" fontId="28" fillId="35" borderId="0" xfId="46" applyFont="1" applyFill="1" applyAlignment="1">
      <alignment horizontal="right"/>
    </xf>
    <xf numFmtId="1" fontId="28" fillId="35" borderId="0" xfId="46" applyNumberFormat="1" applyFont="1" applyFill="1" applyAlignment="1">
      <alignment horizontal="right"/>
    </xf>
    <xf numFmtId="0" fontId="28" fillId="35" borderId="0" xfId="46" applyFont="1" applyFill="1" applyAlignment="1">
      <alignment horizontal="right" vertical="center"/>
    </xf>
    <xf numFmtId="0" fontId="25" fillId="35" borderId="0" xfId="46" applyFont="1" applyFill="1" applyAlignment="1">
      <alignment horizontal="right" vertical="center"/>
    </xf>
    <xf numFmtId="0" fontId="28" fillId="2" borderId="0" xfId="46" applyFont="1" applyFill="1" applyAlignment="1">
      <alignment horizontal="right"/>
    </xf>
    <xf numFmtId="1" fontId="28" fillId="2" borderId="0" xfId="46" applyNumberFormat="1" applyFont="1" applyFill="1" applyAlignment="1">
      <alignment horizontal="right"/>
    </xf>
    <xf numFmtId="0" fontId="28" fillId="2" borderId="0" xfId="46" applyFont="1" applyFill="1" applyAlignment="1">
      <alignment horizontal="right" vertical="center"/>
    </xf>
    <xf numFmtId="0" fontId="25" fillId="0" borderId="0" xfId="46" applyFont="1" applyAlignment="1">
      <alignment horizontal="right" vertical="center"/>
    </xf>
    <xf numFmtId="0" fontId="35" fillId="2" borderId="0" xfId="38" applyFont="1" applyFill="1" applyAlignment="1">
      <alignment horizontal="left"/>
    </xf>
    <xf numFmtId="0" fontId="26" fillId="37" borderId="27" xfId="38" applyFont="1" applyFill="1" applyBorder="1" applyAlignment="1">
      <alignment horizontal="center" vertical="center"/>
    </xf>
    <xf numFmtId="0" fontId="129" fillId="37" borderId="2" xfId="38" applyFont="1" applyFill="1" applyBorder="1" applyAlignment="1">
      <alignment horizontal="center" vertical="center"/>
    </xf>
    <xf numFmtId="0" fontId="129" fillId="37" borderId="16" xfId="38" applyFont="1" applyFill="1" applyBorder="1" applyAlignment="1">
      <alignment horizontal="center" vertical="center"/>
    </xf>
    <xf numFmtId="0" fontId="129" fillId="37" borderId="22" xfId="38" applyFont="1" applyFill="1" applyBorder="1" applyAlignment="1">
      <alignment horizontal="center" vertical="center"/>
    </xf>
    <xf numFmtId="0" fontId="129" fillId="37" borderId="78" xfId="38" applyFont="1" applyFill="1" applyBorder="1" applyAlignment="1">
      <alignment horizontal="center" vertical="center"/>
    </xf>
    <xf numFmtId="0" fontId="130" fillId="37" borderId="2" xfId="38" applyFont="1" applyFill="1" applyBorder="1" applyAlignment="1">
      <alignment horizontal="center" vertical="center"/>
    </xf>
    <xf numFmtId="0" fontId="130" fillId="37" borderId="21" xfId="38" applyFont="1" applyFill="1" applyBorder="1" applyAlignment="1">
      <alignment horizontal="center" vertical="center"/>
    </xf>
    <xf numFmtId="0" fontId="130" fillId="37" borderId="133" xfId="38" applyFont="1" applyFill="1" applyBorder="1" applyAlignment="1">
      <alignment horizontal="center" vertical="center"/>
    </xf>
    <xf numFmtId="0" fontId="130" fillId="37" borderId="134" xfId="38" applyFont="1" applyFill="1" applyBorder="1" applyAlignment="1">
      <alignment horizontal="center" vertical="center"/>
    </xf>
    <xf numFmtId="0" fontId="26" fillId="37" borderId="0" xfId="38" applyFont="1" applyFill="1" applyAlignment="1">
      <alignment horizontal="center" vertical="center"/>
    </xf>
    <xf numFmtId="0" fontId="26" fillId="37" borderId="18" xfId="38" applyFont="1" applyFill="1" applyBorder="1" applyAlignment="1">
      <alignment horizontal="center" vertical="center"/>
    </xf>
    <xf numFmtId="0" fontId="25" fillId="35" borderId="0" xfId="46" applyFont="1" applyFill="1" applyAlignment="1">
      <alignment horizontal="justify" vertical="top" wrapText="1"/>
    </xf>
    <xf numFmtId="0" fontId="28" fillId="2" borderId="0" xfId="38" quotePrefix="1" applyFont="1" applyFill="1" applyAlignment="1">
      <alignment horizontal="left"/>
    </xf>
    <xf numFmtId="0" fontId="25" fillId="35" borderId="0" xfId="38" applyFont="1" applyFill="1" applyAlignment="1">
      <alignment horizontal="justify" vertical="top" wrapText="1"/>
    </xf>
    <xf numFmtId="0" fontId="31" fillId="36" borderId="0" xfId="46" applyFont="1" applyFill="1" applyAlignment="1">
      <alignment horizontal="center" vertical="center"/>
    </xf>
    <xf numFmtId="0" fontId="31" fillId="37" borderId="27" xfId="46" applyFont="1" applyFill="1" applyBorder="1" applyAlignment="1">
      <alignment horizontal="center" vertical="center"/>
    </xf>
    <xf numFmtId="0" fontId="31" fillId="37" borderId="0" xfId="46" applyFont="1" applyFill="1" applyAlignment="1">
      <alignment horizontal="center" vertical="center"/>
    </xf>
    <xf numFmtId="0" fontId="26" fillId="37" borderId="22" xfId="38" applyFont="1" applyFill="1" applyBorder="1" applyAlignment="1">
      <alignment horizontal="center" vertical="center" wrapText="1"/>
    </xf>
    <xf numFmtId="0" fontId="26" fillId="37" borderId="78" xfId="38" applyFont="1" applyFill="1" applyBorder="1" applyAlignment="1">
      <alignment horizontal="center" vertical="center" wrapText="1"/>
    </xf>
    <xf numFmtId="0" fontId="26" fillId="37" borderId="25" xfId="38" applyFont="1" applyFill="1" applyBorder="1" applyAlignment="1">
      <alignment horizontal="center" vertical="center" wrapText="1"/>
    </xf>
    <xf numFmtId="0" fontId="26" fillId="37" borderId="27" xfId="38" applyFont="1" applyFill="1" applyBorder="1" applyAlignment="1">
      <alignment horizontal="center" vertical="center" wrapText="1"/>
    </xf>
    <xf numFmtId="0" fontId="26" fillId="37" borderId="0" xfId="38" applyFont="1" applyFill="1" applyAlignment="1">
      <alignment horizontal="center" vertical="center" wrapText="1"/>
    </xf>
    <xf numFmtId="0" fontId="26" fillId="37" borderId="18" xfId="38" applyFont="1" applyFill="1" applyBorder="1" applyAlignment="1">
      <alignment horizontal="center" vertical="center" wrapText="1"/>
    </xf>
    <xf numFmtId="0" fontId="57" fillId="2" borderId="0" xfId="38" quotePrefix="1" applyFont="1" applyFill="1" applyAlignment="1">
      <alignment horizontal="left"/>
    </xf>
    <xf numFmtId="0" fontId="26" fillId="36" borderId="135" xfId="38" applyFont="1" applyFill="1" applyBorder="1" applyAlignment="1">
      <alignment horizontal="center" vertical="center" wrapText="1"/>
    </xf>
    <xf numFmtId="0" fontId="135" fillId="0" borderId="0" xfId="70" applyFont="1" applyAlignment="1">
      <alignment wrapText="1"/>
    </xf>
    <xf numFmtId="0" fontId="26" fillId="36" borderId="93" xfId="38" applyFont="1" applyFill="1" applyBorder="1" applyAlignment="1">
      <alignment horizontal="center" vertical="center" wrapText="1"/>
    </xf>
    <xf numFmtId="0" fontId="27" fillId="35" borderId="0" xfId="46" applyFont="1" applyFill="1" applyAlignment="1">
      <alignment horizontal="left" wrapText="1"/>
    </xf>
    <xf numFmtId="0" fontId="28" fillId="35" borderId="0" xfId="38" quotePrefix="1" applyFont="1" applyFill="1" applyAlignment="1">
      <alignment horizontal="left"/>
    </xf>
    <xf numFmtId="0" fontId="32" fillId="35" borderId="0" xfId="46" applyFont="1" applyFill="1" applyAlignment="1">
      <alignment horizontal="left" wrapText="1"/>
    </xf>
    <xf numFmtId="0" fontId="138" fillId="0" borderId="0" xfId="46" applyFont="1" applyAlignment="1">
      <alignment horizontal="left" vertical="center"/>
    </xf>
    <xf numFmtId="0" fontId="140" fillId="36" borderId="0" xfId="46" applyFont="1" applyFill="1" applyAlignment="1">
      <alignment horizontal="center" vertical="center"/>
    </xf>
    <xf numFmtId="0" fontId="26" fillId="41" borderId="2" xfId="46" applyFont="1" applyFill="1" applyBorder="1" applyAlignment="1">
      <alignment horizontal="center" vertical="center"/>
    </xf>
    <xf numFmtId="0" fontId="26" fillId="41" borderId="16" xfId="46" applyFont="1" applyFill="1" applyBorder="1" applyAlignment="1">
      <alignment horizontal="center" vertical="center"/>
    </xf>
    <xf numFmtId="0" fontId="26" fillId="41" borderId="21" xfId="46" applyFont="1" applyFill="1" applyBorder="1" applyAlignment="1">
      <alignment horizontal="center" vertical="center"/>
    </xf>
    <xf numFmtId="0" fontId="28" fillId="0" borderId="0" xfId="46" applyFont="1" applyAlignment="1">
      <alignment horizontal="center" wrapText="1"/>
    </xf>
    <xf numFmtId="0" fontId="55" fillId="0" borderId="0" xfId="46" applyAlignment="1">
      <alignment horizontal="center" wrapText="1"/>
    </xf>
    <xf numFmtId="0" fontId="138" fillId="0" borderId="0" xfId="46" applyFont="1" applyAlignment="1">
      <alignment horizontal="left"/>
    </xf>
    <xf numFmtId="0" fontId="140" fillId="36" borderId="0" xfId="46" applyFont="1" applyFill="1" applyAlignment="1">
      <alignment horizontal="center" vertical="center" wrapText="1"/>
    </xf>
    <xf numFmtId="0" fontId="25" fillId="41" borderId="6" xfId="46" applyFont="1" applyFill="1" applyBorder="1" applyAlignment="1">
      <alignment horizontal="center" vertical="center" wrapText="1"/>
    </xf>
    <xf numFmtId="206" fontId="27" fillId="0" borderId="85" xfId="46" applyNumberFormat="1" applyFont="1" applyBorder="1" applyAlignment="1">
      <alignment horizontal="right"/>
    </xf>
    <xf numFmtId="0" fontId="26" fillId="41" borderId="22" xfId="46" applyFont="1" applyFill="1" applyBorder="1" applyAlignment="1">
      <alignment horizontal="center" vertical="center"/>
    </xf>
    <xf numFmtId="0" fontId="26" fillId="41" borderId="78" xfId="46" applyFont="1" applyFill="1" applyBorder="1" applyAlignment="1">
      <alignment horizontal="center" vertical="center"/>
    </xf>
    <xf numFmtId="0" fontId="26" fillId="41" borderId="25" xfId="46" applyFont="1" applyFill="1" applyBorder="1" applyAlignment="1">
      <alignment horizontal="center" vertical="center"/>
    </xf>
    <xf numFmtId="0" fontId="26" fillId="41" borderId="33" xfId="46" applyFont="1" applyFill="1" applyBorder="1" applyAlignment="1">
      <alignment horizontal="center" vertical="center"/>
    </xf>
    <xf numFmtId="0" fontId="26" fillId="41" borderId="85" xfId="46" applyFont="1" applyFill="1" applyBorder="1" applyAlignment="1">
      <alignment horizontal="center" vertical="center"/>
    </xf>
    <xf numFmtId="0" fontId="26" fillId="41" borderId="86" xfId="46" applyFont="1" applyFill="1" applyBorder="1" applyAlignment="1">
      <alignment horizontal="center" vertical="center"/>
    </xf>
    <xf numFmtId="0" fontId="26" fillId="41" borderId="2" xfId="46" applyFont="1" applyFill="1" applyBorder="1" applyAlignment="1">
      <alignment horizontal="center"/>
    </xf>
    <xf numFmtId="0" fontId="26" fillId="41" borderId="16" xfId="46" applyFont="1" applyFill="1" applyBorder="1" applyAlignment="1">
      <alignment horizontal="center"/>
    </xf>
    <xf numFmtId="0" fontId="26" fillId="41" borderId="21" xfId="46" applyFont="1" applyFill="1" applyBorder="1" applyAlignment="1">
      <alignment horizontal="center"/>
    </xf>
    <xf numFmtId="0" fontId="138" fillId="35" borderId="0" xfId="46" applyFont="1" applyFill="1" applyAlignment="1">
      <alignment horizontal="left"/>
    </xf>
    <xf numFmtId="206" fontId="27" fillId="35" borderId="85" xfId="46" applyNumberFormat="1" applyFont="1" applyFill="1" applyBorder="1" applyAlignment="1">
      <alignment horizontal="right"/>
    </xf>
    <xf numFmtId="0" fontId="25" fillId="41" borderId="78" xfId="46" applyFont="1" applyFill="1" applyBorder="1" applyAlignment="1">
      <alignment horizontal="center" vertical="center" wrapText="1"/>
    </xf>
    <xf numFmtId="0" fontId="25" fillId="41" borderId="25" xfId="46" applyFont="1" applyFill="1" applyBorder="1" applyAlignment="1">
      <alignment horizontal="center" vertical="center" wrapText="1"/>
    </xf>
    <xf numFmtId="0" fontId="25" fillId="41" borderId="33" xfId="46" applyFont="1" applyFill="1" applyBorder="1" applyAlignment="1">
      <alignment horizontal="center" vertical="center" wrapText="1"/>
    </xf>
    <xf numFmtId="0" fontId="25" fillId="41" borderId="1" xfId="46" applyFont="1" applyFill="1" applyBorder="1" applyAlignment="1">
      <alignment vertical="center" wrapText="1"/>
    </xf>
    <xf numFmtId="0" fontId="25" fillId="41" borderId="6" xfId="46" applyFont="1" applyFill="1" applyBorder="1" applyAlignment="1">
      <alignment vertical="center" wrapText="1"/>
    </xf>
    <xf numFmtId="0" fontId="26" fillId="41" borderId="6" xfId="46" applyFont="1" applyFill="1" applyBorder="1" applyAlignment="1">
      <alignment horizontal="center" vertical="center" wrapText="1"/>
    </xf>
    <xf numFmtId="0" fontId="42" fillId="36" borderId="0" xfId="46" applyFont="1" applyFill="1" applyAlignment="1">
      <alignment vertical="center" wrapText="1"/>
    </xf>
    <xf numFmtId="0" fontId="44" fillId="36" borderId="0" xfId="46" applyFont="1" applyFill="1" applyAlignment="1">
      <alignment vertical="center" wrapText="1"/>
    </xf>
    <xf numFmtId="0" fontId="87" fillId="0" borderId="0" xfId="59" applyNumberFormat="1" applyFont="1" applyFill="1" applyBorder="1" applyAlignment="1" applyProtection="1">
      <alignment horizontal="left" wrapText="1"/>
      <protection locked="0"/>
    </xf>
    <xf numFmtId="0" fontId="29" fillId="41" borderId="1" xfId="46" applyFont="1" applyFill="1" applyBorder="1" applyAlignment="1">
      <alignment vertical="center" wrapText="1"/>
    </xf>
    <xf numFmtId="0" fontId="29" fillId="41" borderId="6" xfId="46" applyFont="1" applyFill="1" applyBorder="1" applyAlignment="1">
      <alignment vertical="center" wrapText="1"/>
    </xf>
    <xf numFmtId="0" fontId="144" fillId="0" borderId="0" xfId="59" applyNumberFormat="1" applyFont="1" applyFill="1" applyBorder="1" applyAlignment="1" applyProtection="1">
      <alignment horizontal="left" wrapText="1"/>
      <protection locked="0"/>
    </xf>
    <xf numFmtId="0" fontId="152" fillId="36" borderId="0" xfId="46" applyFont="1" applyFill="1" applyAlignment="1">
      <alignment horizontal="center" vertical="center" wrapText="1"/>
    </xf>
    <xf numFmtId="0" fontId="153" fillId="36" borderId="0" xfId="46" applyFont="1" applyFill="1" applyAlignment="1">
      <alignment horizontal="center" vertical="center" wrapText="1"/>
    </xf>
    <xf numFmtId="0" fontId="25" fillId="35" borderId="160" xfId="72" applyFont="1" applyFill="1" applyBorder="1" applyAlignment="1">
      <alignment horizontal="left" vertical="center"/>
    </xf>
    <xf numFmtId="0" fontId="25" fillId="35" borderId="170" xfId="72" applyFont="1" applyFill="1" applyBorder="1" applyAlignment="1">
      <alignment horizontal="left" vertical="center"/>
    </xf>
    <xf numFmtId="164" fontId="25" fillId="35" borderId="162" xfId="52" applyNumberFormat="1" applyFont="1" applyFill="1" applyBorder="1" applyAlignment="1">
      <alignment horizontal="center" vertical="center"/>
    </xf>
    <xf numFmtId="164" fontId="25" fillId="35" borderId="172" xfId="52" applyNumberFormat="1" applyFont="1" applyFill="1" applyBorder="1" applyAlignment="1">
      <alignment horizontal="center" vertical="center"/>
    </xf>
    <xf numFmtId="164" fontId="25" fillId="35" borderId="163" xfId="52" applyNumberFormat="1" applyFont="1" applyFill="1" applyBorder="1" applyAlignment="1">
      <alignment horizontal="center" vertical="center"/>
    </xf>
    <xf numFmtId="164" fontId="25" fillId="35" borderId="173" xfId="52" applyNumberFormat="1" applyFont="1" applyFill="1" applyBorder="1" applyAlignment="1">
      <alignment horizontal="center" vertical="center"/>
    </xf>
    <xf numFmtId="164" fontId="25" fillId="35" borderId="160" xfId="52" applyNumberFormat="1" applyFont="1" applyFill="1" applyBorder="1" applyAlignment="1">
      <alignment horizontal="center" vertical="center"/>
    </xf>
    <xf numFmtId="164" fontId="25" fillId="35" borderId="170" xfId="52" applyNumberFormat="1" applyFont="1" applyFill="1" applyBorder="1" applyAlignment="1">
      <alignment horizontal="center" vertical="center"/>
    </xf>
    <xf numFmtId="0" fontId="25" fillId="35" borderId="176" xfId="72" applyFont="1" applyFill="1" applyBorder="1" applyAlignment="1">
      <alignment horizontal="left" vertical="center"/>
    </xf>
    <xf numFmtId="0" fontId="25" fillId="35" borderId="17" xfId="72" applyFont="1" applyFill="1" applyBorder="1" applyAlignment="1">
      <alignment horizontal="left" vertical="center"/>
    </xf>
    <xf numFmtId="164" fontId="25" fillId="35" borderId="178" xfId="52" applyNumberFormat="1" applyFont="1" applyFill="1" applyBorder="1" applyAlignment="1">
      <alignment horizontal="center" vertical="center"/>
    </xf>
    <xf numFmtId="164" fontId="25" fillId="35" borderId="183" xfId="52" applyNumberFormat="1" applyFont="1" applyFill="1" applyBorder="1" applyAlignment="1">
      <alignment horizontal="center" vertical="center"/>
    </xf>
    <xf numFmtId="164" fontId="25" fillId="35" borderId="179" xfId="52" applyNumberFormat="1" applyFont="1" applyFill="1" applyBorder="1" applyAlignment="1">
      <alignment horizontal="center" vertical="center"/>
    </xf>
    <xf numFmtId="164" fontId="25" fillId="35" borderId="184" xfId="52" applyNumberFormat="1" applyFont="1" applyFill="1" applyBorder="1" applyAlignment="1">
      <alignment horizontal="center" vertical="center"/>
    </xf>
    <xf numFmtId="164" fontId="25" fillId="35" borderId="176" xfId="52" applyNumberFormat="1" applyFont="1" applyFill="1" applyBorder="1" applyAlignment="1">
      <alignment horizontal="center" vertical="center"/>
    </xf>
    <xf numFmtId="164" fontId="25" fillId="35" borderId="17" xfId="52" applyNumberFormat="1" applyFont="1" applyFill="1" applyBorder="1" applyAlignment="1">
      <alignment horizontal="center" vertical="center"/>
    </xf>
    <xf numFmtId="0" fontId="25" fillId="35" borderId="0" xfId="72" applyFont="1" applyFill="1" applyAlignment="1">
      <alignment horizontal="left" vertical="center"/>
    </xf>
    <xf numFmtId="164" fontId="25" fillId="35" borderId="167" xfId="52" applyNumberFormat="1" applyFont="1" applyFill="1" applyBorder="1" applyAlignment="1">
      <alignment horizontal="center" vertical="center"/>
    </xf>
    <xf numFmtId="164" fontId="25" fillId="35" borderId="168" xfId="52" applyNumberFormat="1" applyFont="1" applyFill="1" applyBorder="1" applyAlignment="1">
      <alignment horizontal="center" vertical="center"/>
    </xf>
    <xf numFmtId="164" fontId="25" fillId="35" borderId="0" xfId="52" applyNumberFormat="1" applyFont="1" applyFill="1" applyBorder="1" applyAlignment="1">
      <alignment horizontal="center" vertical="center"/>
    </xf>
    <xf numFmtId="0" fontId="68" fillId="36" borderId="0" xfId="72" applyFont="1" applyFill="1" applyAlignment="1">
      <alignment horizontal="center" vertical="center" wrapText="1"/>
    </xf>
    <xf numFmtId="0" fontId="81" fillId="37" borderId="136" xfId="72" applyFont="1" applyFill="1" applyBorder="1" applyAlignment="1">
      <alignment horizontal="center" vertical="center"/>
    </xf>
    <xf numFmtId="0" fontId="81" fillId="37" borderId="137" xfId="72" applyFont="1" applyFill="1" applyBorder="1" applyAlignment="1">
      <alignment horizontal="center" vertical="center"/>
    </xf>
    <xf numFmtId="0" fontId="81" fillId="37" borderId="144" xfId="72" applyFont="1" applyFill="1" applyBorder="1" applyAlignment="1">
      <alignment horizontal="center" vertical="center"/>
    </xf>
    <xf numFmtId="0" fontId="81" fillId="37" borderId="145" xfId="72" applyFont="1" applyFill="1" applyBorder="1" applyAlignment="1">
      <alignment horizontal="center" vertical="center"/>
    </xf>
    <xf numFmtId="0" fontId="81" fillId="37" borderId="139" xfId="72" applyFont="1" applyFill="1" applyBorder="1" applyAlignment="1">
      <alignment horizontal="center" vertical="center" wrapText="1"/>
    </xf>
    <xf numFmtId="0" fontId="81" fillId="37" borderId="140" xfId="72" applyFont="1" applyFill="1" applyBorder="1" applyAlignment="1">
      <alignment horizontal="center" vertical="center" wrapText="1"/>
    </xf>
    <xf numFmtId="0" fontId="81" fillId="37" borderId="141" xfId="72" applyFont="1" applyFill="1" applyBorder="1" applyAlignment="1">
      <alignment horizontal="center" vertical="center" wrapText="1"/>
    </xf>
    <xf numFmtId="0" fontId="81" fillId="37" borderId="142" xfId="72" applyFont="1" applyFill="1" applyBorder="1" applyAlignment="1">
      <alignment horizontal="center" vertical="center" wrapText="1"/>
    </xf>
    <xf numFmtId="0" fontId="81" fillId="37" borderId="143" xfId="72" applyFont="1" applyFill="1" applyBorder="1" applyAlignment="1">
      <alignment horizontal="center" vertical="center" wrapText="1"/>
    </xf>
    <xf numFmtId="0" fontId="25" fillId="35" borderId="137" xfId="72" applyFont="1" applyFill="1" applyBorder="1" applyAlignment="1">
      <alignment horizontal="left" vertical="center"/>
    </xf>
    <xf numFmtId="0" fontId="25" fillId="35" borderId="154" xfId="72" applyFont="1" applyFill="1" applyBorder="1" applyAlignment="1">
      <alignment horizontal="left" vertical="center"/>
    </xf>
    <xf numFmtId="173" fontId="25" fillId="35" borderId="150" xfId="72" applyNumberFormat="1" applyFont="1" applyFill="1" applyBorder="1" applyAlignment="1">
      <alignment horizontal="center" vertical="center"/>
    </xf>
    <xf numFmtId="173" fontId="25" fillId="35" borderId="156" xfId="72" applyNumberFormat="1" applyFont="1" applyFill="1" applyBorder="1" applyAlignment="1">
      <alignment horizontal="center" vertical="center"/>
    </xf>
    <xf numFmtId="173" fontId="25" fillId="35" borderId="151" xfId="72" applyNumberFormat="1" applyFont="1" applyFill="1" applyBorder="1" applyAlignment="1">
      <alignment horizontal="center" vertical="center"/>
    </xf>
    <xf numFmtId="173" fontId="25" fillId="35" borderId="157" xfId="72" applyNumberFormat="1" applyFont="1" applyFill="1" applyBorder="1" applyAlignment="1">
      <alignment horizontal="center" vertical="center"/>
    </xf>
    <xf numFmtId="173" fontId="25" fillId="35" borderId="137" xfId="72" applyNumberFormat="1" applyFont="1" applyFill="1" applyBorder="1" applyAlignment="1">
      <alignment horizontal="center" vertical="center"/>
    </xf>
    <xf numFmtId="173" fontId="25" fillId="35" borderId="154" xfId="72" applyNumberFormat="1" applyFont="1" applyFill="1" applyBorder="1" applyAlignment="1">
      <alignment horizontal="center" vertical="center"/>
    </xf>
    <xf numFmtId="0" fontId="25" fillId="35" borderId="0" xfId="72" applyFont="1" applyFill="1" applyAlignment="1">
      <alignment horizontal="left" vertical="center" wrapText="1"/>
    </xf>
    <xf numFmtId="0" fontId="25" fillId="35" borderId="17" xfId="72" applyFont="1" applyFill="1" applyBorder="1" applyAlignment="1">
      <alignment horizontal="left" vertical="center" wrapText="1"/>
    </xf>
    <xf numFmtId="0" fontId="25" fillId="35" borderId="166" xfId="72" applyFont="1" applyFill="1" applyBorder="1" applyAlignment="1">
      <alignment horizontal="center" vertical="center" wrapText="1"/>
    </xf>
    <xf numFmtId="0" fontId="25" fillId="35" borderId="182" xfId="72" applyFont="1" applyFill="1" applyBorder="1" applyAlignment="1">
      <alignment horizontal="center" vertical="center" wrapText="1"/>
    </xf>
    <xf numFmtId="173" fontId="25" fillId="35" borderId="0" xfId="72" applyNumberFormat="1" applyFont="1" applyFill="1" applyAlignment="1">
      <alignment horizontal="right" vertical="center"/>
    </xf>
    <xf numFmtId="173" fontId="25" fillId="35" borderId="17" xfId="72" applyNumberFormat="1" applyFont="1" applyFill="1" applyBorder="1" applyAlignment="1">
      <alignment horizontal="right" vertical="center"/>
    </xf>
    <xf numFmtId="173" fontId="25" fillId="35" borderId="168" xfId="72" applyNumberFormat="1" applyFont="1" applyFill="1" applyBorder="1" applyAlignment="1">
      <alignment horizontal="right" vertical="center"/>
    </xf>
    <xf numFmtId="173" fontId="25" fillId="35" borderId="184" xfId="72" applyNumberFormat="1" applyFont="1" applyFill="1" applyBorder="1" applyAlignment="1">
      <alignment horizontal="right" vertical="center"/>
    </xf>
    <xf numFmtId="3" fontId="25" fillId="35" borderId="0" xfId="72" applyNumberFormat="1" applyFont="1" applyFill="1" applyAlignment="1">
      <alignment horizontal="right" vertical="center"/>
    </xf>
    <xf numFmtId="3" fontId="25" fillId="35" borderId="168" xfId="72" applyNumberFormat="1" applyFont="1" applyFill="1" applyBorder="1" applyAlignment="1">
      <alignment horizontal="right" vertical="center"/>
    </xf>
    <xf numFmtId="0" fontId="68" fillId="36" borderId="0" xfId="72" applyFont="1" applyFill="1" applyAlignment="1">
      <alignment horizontal="center" vertical="center"/>
    </xf>
    <xf numFmtId="0" fontId="81" fillId="37" borderId="0" xfId="72" applyFont="1" applyFill="1" applyAlignment="1">
      <alignment horizontal="center" vertical="center"/>
    </xf>
    <xf numFmtId="0" fontId="81" fillId="37" borderId="109" xfId="72" applyFont="1" applyFill="1" applyBorder="1" applyAlignment="1">
      <alignment horizontal="center" vertical="center"/>
    </xf>
    <xf numFmtId="0" fontId="81" fillId="37" borderId="187" xfId="72" applyFont="1" applyFill="1" applyBorder="1" applyAlignment="1">
      <alignment horizontal="center" vertical="center"/>
    </xf>
    <xf numFmtId="0" fontId="81" fillId="37" borderId="188" xfId="72" applyFont="1" applyFill="1" applyBorder="1" applyAlignment="1">
      <alignment horizontal="center" vertical="center" wrapText="1"/>
    </xf>
    <xf numFmtId="0" fontId="81" fillId="37" borderId="0" xfId="72" applyFont="1" applyFill="1" applyAlignment="1">
      <alignment horizontal="center" vertical="center" wrapText="1"/>
    </xf>
    <xf numFmtId="0" fontId="68" fillId="36" borderId="0" xfId="75" applyFont="1" applyFill="1" applyAlignment="1">
      <alignment horizontal="center" vertical="center"/>
    </xf>
    <xf numFmtId="9" fontId="31" fillId="37" borderId="45" xfId="74" applyFont="1" applyFill="1" applyBorder="1" applyAlignment="1">
      <alignment horizontal="center" vertical="center"/>
    </xf>
    <xf numFmtId="9" fontId="31" fillId="37" borderId="48" xfId="74" applyFont="1" applyFill="1" applyBorder="1" applyAlignment="1">
      <alignment horizontal="center" vertical="center"/>
    </xf>
    <xf numFmtId="37" fontId="52" fillId="0" borderId="26" xfId="0" applyFont="1" applyFill="1" applyBorder="1" applyAlignment="1">
      <alignment vertical="center"/>
    </xf>
    <xf numFmtId="37" fontId="4" fillId="0" borderId="0" xfId="0" applyFont="1" applyFill="1"/>
    <xf numFmtId="37" fontId="111" fillId="0" borderId="0" xfId="0" applyFont="1" applyFill="1" applyAlignment="1">
      <alignment horizontal="center" vertical="center"/>
    </xf>
    <xf numFmtId="37" fontId="54" fillId="0" borderId="0" xfId="45" applyFont="1" applyFill="1" applyBorder="1" applyAlignment="1">
      <alignment horizontal="center" vertical="center"/>
    </xf>
    <xf numFmtId="37" fontId="67" fillId="0" borderId="0" xfId="0" applyFont="1" applyFill="1"/>
    <xf numFmtId="37" fontId="53" fillId="0" borderId="0" xfId="0" applyFont="1" applyFill="1" applyAlignment="1">
      <alignment horizontal="center" vertical="center"/>
    </xf>
    <xf numFmtId="37" fontId="53" fillId="0" borderId="0" xfId="0" applyFont="1" applyFill="1" applyAlignment="1">
      <alignment horizontal="center"/>
    </xf>
    <xf numFmtId="37" fontId="104" fillId="0" borderId="0" xfId="0" applyFont="1" applyFill="1" applyAlignment="1">
      <alignment horizontal="left" vertical="center"/>
    </xf>
    <xf numFmtId="37" fontId="74" fillId="0" borderId="0" xfId="45" applyFont="1" applyFill="1" applyBorder="1" applyAlignment="1">
      <alignment horizontal="left" vertical="center"/>
    </xf>
    <xf numFmtId="37" fontId="52" fillId="0" borderId="0" xfId="0" applyFont="1" applyFill="1" applyAlignment="1">
      <alignment horizontal="left" vertical="center"/>
    </xf>
    <xf numFmtId="37" fontId="59" fillId="0" borderId="0" xfId="0" applyFont="1" applyFill="1" applyAlignment="1">
      <alignment horizontal="left" vertical="center"/>
    </xf>
    <xf numFmtId="37" fontId="67" fillId="0" borderId="200" xfId="0" applyFont="1" applyFill="1" applyBorder="1"/>
    <xf numFmtId="37" fontId="67" fillId="35" borderId="0" xfId="0" applyFont="1" applyFill="1" applyAlignment="1">
      <alignment horizontal="center"/>
    </xf>
    <xf numFmtId="37" fontId="4" fillId="35" borderId="0" xfId="0" applyFont="1" applyFill="1" applyAlignment="1">
      <alignment horizontal="center"/>
    </xf>
    <xf numFmtId="37" fontId="105" fillId="35" borderId="0" xfId="0" applyFont="1" applyFill="1" applyAlignment="1">
      <alignment horizontal="center"/>
    </xf>
  </cellXfs>
  <cellStyles count="76">
    <cellStyle name="%" xfId="1" xr:uid="{00000000-0005-0000-0000-000000000000}"/>
    <cellStyle name="% 2" xfId="58" xr:uid="{D874E182-B4A3-4A68-9B81-97BFDF16CEDC}"/>
    <cellStyle name="20% - Accent1" xfId="2" builtinId="30" customBuiltin="1"/>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4" xfId="17" builtinId="44" customBuiltin="1"/>
    <cellStyle name="60% - Accent5" xfId="18" builtinId="48" customBuiltin="1"/>
    <cellStyle name="60% - Accent6" xfId="19" builtinId="52" customBuiltin="1"/>
    <cellStyle name="Accent1" xfId="20" builtinId="29" customBuiltin="1"/>
    <cellStyle name="Accent2" xfId="21" builtinId="33" customBuiltin="1"/>
    <cellStyle name="Accent3" xfId="22" builtinId="37" customBuiltin="1"/>
    <cellStyle name="Accent4" xfId="23" builtinId="41" customBuiltin="1"/>
    <cellStyle name="Accent5" xfId="24" builtinId="45" customBuiltin="1"/>
    <cellStyle name="Accent6" xfId="25" builtinId="49" customBuiltin="1"/>
    <cellStyle name="Bad" xfId="26" builtinId="27" customBuiltin="1"/>
    <cellStyle name="Calculation" xfId="27" builtinId="22" customBuiltin="1"/>
    <cellStyle name="Check Cell" xfId="28" builtinId="23" customBuiltin="1"/>
    <cellStyle name="Comma 2" xfId="48" xr:uid="{A2AA5378-F46B-4693-9770-3AC86119E6C5}"/>
    <cellStyle name="Comma 3" xfId="71" xr:uid="{7828329A-78CC-43E0-8F92-450CB3D79F10}"/>
    <cellStyle name="Currency 2" xfId="50" xr:uid="{8CD31557-1C61-4453-802E-3BBB4704D851}"/>
    <cellStyle name="DetalheB" xfId="66" xr:uid="{BB8CB384-91BC-4DCC-A831-2BFD4338FFFF}"/>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45" builtinId="8"/>
    <cellStyle name="Hyperlink 2" xfId="53" xr:uid="{49F649A8-9987-4D93-AECC-6957D003C792}"/>
    <cellStyle name="Hyperlink 3" xfId="59" xr:uid="{510F0FAE-CDE6-4A91-9E0F-3CF1C472121B}"/>
    <cellStyle name="Hyperlink 4" xfId="69" xr:uid="{54E9168B-C738-4E28-84F7-A7C814EC99B0}"/>
    <cellStyle name="Hyperlink 5" xfId="70" xr:uid="{EE97CEEF-B5C6-40C4-AFB4-F56DEBF134B8}"/>
    <cellStyle name="Hyperlink 6" xfId="73" xr:uid="{9CA8ECA3-1F5C-4B84-9ADA-CB9DC632CA34}"/>
    <cellStyle name="Input" xfId="35" builtinId="20" customBuiltin="1"/>
    <cellStyle name="Linked Cell" xfId="36" builtinId="24" customBuiltin="1"/>
    <cellStyle name="Neutral" xfId="37" builtinId="28" customBuiltin="1"/>
    <cellStyle name="Normal" xfId="0" builtinId="0"/>
    <cellStyle name="Normal 2" xfId="38" xr:uid="{00000000-0005-0000-0000-000026000000}"/>
    <cellStyle name="Normal 2 2" xfId="47" xr:uid="{A11DC305-E06C-422B-B1C6-77FCFEAB36CA}"/>
    <cellStyle name="Normal 2 3" xfId="51" xr:uid="{4BAA2071-94EE-467D-B478-98B2A2E3E555}"/>
    <cellStyle name="Normal 2 4" xfId="64" xr:uid="{1ACD0671-1B5C-4DF0-858C-FE59C462B4B0}"/>
    <cellStyle name="Normal 3" xfId="39" xr:uid="{00000000-0005-0000-0000-000027000000}"/>
    <cellStyle name="Normal 3 2" xfId="49" xr:uid="{67D451B1-D1F8-4FFA-BC3A-166C9C8499A4}"/>
    <cellStyle name="Normal 3 3" xfId="60" xr:uid="{659E52F3-16A3-4464-871B-8E1E97FC5521}"/>
    <cellStyle name="Normal 3 4" xfId="62" xr:uid="{0B400447-2901-4F7B-88A4-0320C1E1E4DF}"/>
    <cellStyle name="Normal 4" xfId="46" xr:uid="{E638B66E-E251-450A-8B92-331BBCD793C5}"/>
    <cellStyle name="Normal 5" xfId="72" xr:uid="{23AEF159-A22A-4248-9493-529FEBEF5050}"/>
    <cellStyle name="Normal 6" xfId="75" xr:uid="{18DD191C-F032-4751-8D80-14DB5A72DF85}"/>
    <cellStyle name="Normal 8" xfId="54" xr:uid="{FB83B993-24C4-4C9A-96FA-156F48164D9C}"/>
    <cellStyle name="Normal 8 2" xfId="55" xr:uid="{2F170AD1-86CE-4A39-91CC-4DDCAB0D3E72}"/>
    <cellStyle name="Normal_Cap11 - DRN" xfId="67" xr:uid="{528483C9-E3C2-41ED-9F23-752348CC81C6}"/>
    <cellStyle name="Normal_quadros2006" xfId="56" xr:uid="{7E403762-2CE4-4A36-B76D-78E265DBA31A}"/>
    <cellStyle name="Normal_Trabalho" xfId="68" xr:uid="{AABBF9B7-839E-407F-B9D0-DADD0DD2E069}"/>
    <cellStyle name="Normal_Trabalho_Quadros_pessoal_2003" xfId="57" xr:uid="{464DD651-5D98-4151-90B8-B7E124FF88BE}"/>
    <cellStyle name="Note 2" xfId="40" xr:uid="{00000000-0005-0000-0000-000028000000}"/>
    <cellStyle name="Output" xfId="41" builtinId="21" customBuiltin="1"/>
    <cellStyle name="Percent" xfId="61" builtinId="5"/>
    <cellStyle name="Percent 2" xfId="52" xr:uid="{F27A4C32-074A-4503-B5B2-280EA1C86D48}"/>
    <cellStyle name="Percent 2 2" xfId="63" xr:uid="{82B007DB-0B9B-4B27-87BD-28EDF7519317}"/>
    <cellStyle name="Percent 3" xfId="74" xr:uid="{F5D8668B-21ED-40BF-81D7-40E2CEC1A990}"/>
    <cellStyle name="Title" xfId="42" builtinId="15" customBuiltin="1"/>
    <cellStyle name="TituloB" xfId="65" xr:uid="{0670E3CB-1162-4019-836C-5EA020AFD780}"/>
    <cellStyle name="Total" xfId="43" builtinId="25" customBuiltin="1"/>
    <cellStyle name="Warning Text" xfId="44" builtinId="11" customBuiltin="1"/>
  </cellStyles>
  <dxfs count="95">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08080"/>
      <rgbColor rgb="00FFFFFF"/>
      <rgbColor rgb="00FFFFFF"/>
      <rgbColor rgb="00FFFFFF"/>
      <rgbColor rgb="00969696"/>
      <rgbColor rgb="00FFFFFF"/>
      <rgbColor rgb="00464646"/>
      <rgbColor rgb="00FFFFFF"/>
      <rgbColor rgb="00FFFFFF"/>
      <rgbColor rgb="00FFFFFF"/>
      <rgbColor rgb="00FFFFFF"/>
      <rgbColor rgb="00FFFFFF"/>
      <rgbColor rgb="00FFFFFF"/>
      <rgbColor rgb="00FFFFFF"/>
      <rgbColor rgb="00000000"/>
      <rgbColor rgb="00464646"/>
      <rgbColor rgb="00808080"/>
      <rgbColor rgb="00969696"/>
      <rgbColor rgb="00C0C0C0"/>
      <rgbColor rgb="00FFFFFF"/>
      <rgbColor rgb="00FFFFFF"/>
      <rgbColor rgb="00FFFFFF"/>
      <rgbColor rgb="00FF00FF"/>
      <rgbColor rgb="00FF78FF"/>
      <rgbColor rgb="00FFAAFF"/>
      <rgbColor rgb="00FFD2FF"/>
      <rgbColor rgb="00E6E6E6"/>
      <rgbColor rgb="00FFFFFF"/>
      <rgbColor rgb="00FFFFFF"/>
      <rgbColor rgb="00FFFFFF"/>
      <rgbColor rgb="00FFFFFF"/>
      <rgbColor rgb="00FFFFFF"/>
      <rgbColor rgb="00FFFFFF"/>
      <rgbColor rgb="00FFFFFF"/>
      <rgbColor rgb="00FFFFFF"/>
      <rgbColor rgb="00C0C0C0"/>
      <rgbColor rgb="00FFFFFF"/>
      <rgbColor rgb="00E6E6E6"/>
      <rgbColor rgb="00FFFFFF"/>
      <rgbColor rgb="00FFFFFF"/>
      <rgbColor rgb="00FFFFFF"/>
      <rgbColor rgb="00FFD2FF"/>
      <rgbColor rgb="00FFAAFF"/>
      <rgbColor rgb="00FF78FF"/>
      <rgbColor rgb="00FFFFFF"/>
      <rgbColor rgb="00FFFFFF"/>
      <rgbColor rgb="00FFFFFF"/>
      <rgbColor rgb="00FFFFFF"/>
      <rgbColor rgb="00FFFFFF"/>
      <rgbColor rgb="00FFFFFF"/>
      <rgbColor rgb="00FF00FF"/>
      <rgbColor rgb="00FFFFFF"/>
      <rgbColor rgb="00FFFFFF"/>
      <rgbColor rgb="00FFFFFF"/>
    </indexedColors>
    <mruColors>
      <color rgb="FFB52670"/>
      <color rgb="FFDA92B7"/>
      <color rgb="FFB512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extLst>
              <c:ext xmlns:c16="http://schemas.microsoft.com/office/drawing/2014/chart" uri="{C3380CC4-5D6E-409C-BE32-E72D297353CC}">
                <c16:uniqueId val="{00000001-C655-4E88-A9FB-EB5A51EFEE3B}"/>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C655-4E88-A9FB-EB5A51EFEE3B}"/>
              </c:ext>
            </c:extLst>
          </c:dPt>
          <c:dPt>
            <c:idx val="2"/>
            <c:bubble3D val="0"/>
            <c:spPr>
              <a:noFill/>
              <a:ln w="25400">
                <a:noFill/>
              </a:ln>
            </c:spPr>
            <c:extLst>
              <c:ext xmlns:c16="http://schemas.microsoft.com/office/drawing/2014/chart" uri="{C3380CC4-5D6E-409C-BE32-E72D297353CC}">
                <c16:uniqueId val="{00000005-C655-4E88-A9FB-EB5A51EFEE3B}"/>
              </c:ext>
            </c:extLst>
          </c:dPt>
          <c:dPt>
            <c:idx val="3"/>
            <c:bubble3D val="0"/>
            <c:spPr>
              <a:solidFill>
                <a:srgbClr val="FFFFFF"/>
              </a:solidFill>
              <a:ln w="12700">
                <a:solidFill>
                  <a:srgbClr val="000000"/>
                </a:solidFill>
                <a:prstDash val="solid"/>
              </a:ln>
            </c:spPr>
            <c:extLst>
              <c:ext xmlns:c16="http://schemas.microsoft.com/office/drawing/2014/chart" uri="{C3380CC4-5D6E-409C-BE32-E72D297353CC}">
                <c16:uniqueId val="{00000007-C655-4E88-A9FB-EB5A51EFEE3B}"/>
              </c:ext>
            </c:extLst>
          </c:dPt>
          <c:dPt>
            <c:idx val="4"/>
            <c:bubble3D val="0"/>
            <c:spPr>
              <a:noFill/>
              <a:ln w="25400">
                <a:noFill/>
              </a:ln>
            </c:spPr>
            <c:extLst>
              <c:ext xmlns:c16="http://schemas.microsoft.com/office/drawing/2014/chart" uri="{C3380CC4-5D6E-409C-BE32-E72D297353CC}">
                <c16:uniqueId val="{00000009-C655-4E88-A9FB-EB5A51EFEE3B}"/>
              </c:ext>
            </c:extLst>
          </c:dPt>
          <c:dLbls>
            <c:dLbl>
              <c:idx val="0"/>
              <c:delete val="1"/>
              <c:extLst>
                <c:ext xmlns:c15="http://schemas.microsoft.com/office/drawing/2012/chart" uri="{CE6537A1-D6FC-4f65-9D91-7224C49458BB}"/>
                <c:ext xmlns:c16="http://schemas.microsoft.com/office/drawing/2014/chart" uri="{C3380CC4-5D6E-409C-BE32-E72D297353CC}">
                  <c16:uniqueId val="{00000001-C655-4E88-A9FB-EB5A51EFEE3B}"/>
                </c:ext>
              </c:extLst>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55-4E88-A9FB-EB5A51EFEE3B}"/>
                </c:ext>
              </c:extLst>
            </c:dLbl>
            <c:dLbl>
              <c:idx val="2"/>
              <c:delete val="1"/>
              <c:extLst>
                <c:ext xmlns:c15="http://schemas.microsoft.com/office/drawing/2012/chart" uri="{CE6537A1-D6FC-4f65-9D91-7224C49458BB}"/>
                <c:ext xmlns:c16="http://schemas.microsoft.com/office/drawing/2014/chart" uri="{C3380CC4-5D6E-409C-BE32-E72D297353CC}">
                  <c16:uniqueId val="{00000005-C655-4E88-A9FB-EB5A51EFEE3B}"/>
                </c:ext>
              </c:extLst>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55-4E88-A9FB-EB5A51EFEE3B}"/>
                </c:ext>
              </c:extLst>
            </c:dLbl>
            <c:dLbl>
              <c:idx val="4"/>
              <c:delete val="1"/>
              <c:extLst>
                <c:ext xmlns:c15="http://schemas.microsoft.com/office/drawing/2012/chart" uri="{CE6537A1-D6FC-4f65-9D91-7224C49458BB}"/>
                <c:ext xmlns:c16="http://schemas.microsoft.com/office/drawing/2014/chart" uri="{C3380CC4-5D6E-409C-BE32-E72D297353CC}">
                  <c16:uniqueId val="{00000009-C655-4E88-A9FB-EB5A51EFEE3B}"/>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655-4E88-A9FB-EB5A51EFEE3B}"/>
                </c:ext>
              </c:extLst>
            </c:dLbl>
            <c:dLbl>
              <c:idx val="6"/>
              <c:delete val="1"/>
              <c:extLst>
                <c:ext xmlns:c15="http://schemas.microsoft.com/office/drawing/2012/chart" uri="{CE6537A1-D6FC-4f65-9D91-7224C49458BB}"/>
                <c:ext xmlns:c16="http://schemas.microsoft.com/office/drawing/2014/chart" uri="{C3380CC4-5D6E-409C-BE32-E72D297353CC}">
                  <c16:uniqueId val="{0000000B-C655-4E88-A9FB-EB5A51EFEE3B}"/>
                </c:ext>
              </c:extLst>
            </c:dLbl>
            <c:dLbl>
              <c:idx val="7"/>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655-4E88-A9FB-EB5A51EFEE3B}"/>
                </c:ext>
              </c:extLst>
            </c:dLbl>
            <c:dLbl>
              <c:idx val="8"/>
              <c:delete val="1"/>
              <c:extLst>
                <c:ext xmlns:c15="http://schemas.microsoft.com/office/drawing/2012/chart" uri="{CE6537A1-D6FC-4f65-9D91-7224C49458BB}"/>
                <c:ext xmlns:c16="http://schemas.microsoft.com/office/drawing/2014/chart" uri="{C3380CC4-5D6E-409C-BE32-E72D297353CC}">
                  <c16:uniqueId val="{0000000D-C655-4E88-A9FB-EB5A51EFEE3B}"/>
                </c:ext>
              </c:extLst>
            </c:dLbl>
            <c:dLbl>
              <c:idx val="9"/>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655-4E88-A9FB-EB5A51EFEE3B}"/>
                </c:ext>
              </c:extLst>
            </c:dLbl>
            <c:dLbl>
              <c:idx val="10"/>
              <c:delete val="1"/>
              <c:extLst>
                <c:ext xmlns:c15="http://schemas.microsoft.com/office/drawing/2012/chart" uri="{CE6537A1-D6FC-4f65-9D91-7224C49458BB}"/>
                <c:ext xmlns:c16="http://schemas.microsoft.com/office/drawing/2014/chart" uri="{C3380CC4-5D6E-409C-BE32-E72D297353CC}">
                  <c16:uniqueId val="{0000000F-C655-4E88-A9FB-EB5A51EFEE3B}"/>
                </c:ext>
              </c:extLst>
            </c:dLbl>
            <c:dLbl>
              <c:idx val="11"/>
              <c:delete val="1"/>
              <c:extLst>
                <c:ext xmlns:c15="http://schemas.microsoft.com/office/drawing/2012/chart" uri="{CE6537A1-D6FC-4f65-9D91-7224C49458BB}"/>
                <c:ext xmlns:c16="http://schemas.microsoft.com/office/drawing/2014/chart" uri="{C3380CC4-5D6E-409C-BE32-E72D297353CC}">
                  <c16:uniqueId val="{00000010-C655-4E88-A9FB-EB5A51EFEE3B}"/>
                </c:ext>
              </c:extLst>
            </c:dLbl>
            <c:dLbl>
              <c:idx val="1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55-4E88-A9FB-EB5A51EFEE3B}"/>
                </c:ext>
              </c:extLst>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numRef>
              <c:f>'8.2.10'!$H$15:$H$19</c:f>
              <c:numCache>
                <c:formatCode>General_)</c:formatCode>
                <c:ptCount val="5"/>
              </c:numCache>
            </c:numRef>
          </c:cat>
          <c:val>
            <c:numRef>
              <c:f>'8.2.10'!$I$15:$I$19</c:f>
              <c:numCache>
                <c:formatCode>###\ ###\ ###</c:formatCode>
                <c:ptCount val="5"/>
              </c:numCache>
            </c:numRef>
          </c:val>
          <c:extLst>
            <c:ext xmlns:c16="http://schemas.microsoft.com/office/drawing/2014/chart" uri="{C3380CC4-5D6E-409C-BE32-E72D297353CC}">
              <c16:uniqueId val="{00000012-C655-4E88-A9FB-EB5A51EFEE3B}"/>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10" b="0" i="0" u="none" strike="noStrike" baseline="0">
              <a:solidFill>
                <a:srgbClr val="000000"/>
              </a:solidFill>
              <a:latin typeface="Arial"/>
              <a:ea typeface="Arial"/>
              <a:cs typeface="Arial"/>
            </a:defRPr>
          </a:pPr>
          <a:endParaRPr lang="pt-PT"/>
        </a:p>
      </c:txPr>
    </c:title>
    <c:autoTitleDeleted val="0"/>
    <c:view3D>
      <c:rotX val="15"/>
      <c:rotY val="150"/>
      <c:rAngAx val="0"/>
      <c:perspective val="0"/>
    </c:view3D>
    <c:floor>
      <c:thickness val="0"/>
    </c:floor>
    <c:sideWall>
      <c:thickness val="0"/>
    </c:sideWall>
    <c:backWall>
      <c:thickness val="0"/>
    </c:backWall>
    <c:plotArea>
      <c:layout/>
      <c:pie3DChart>
        <c:varyColors val="1"/>
        <c:ser>
          <c:idx val="0"/>
          <c:order val="0"/>
          <c:spPr>
            <a:ln w="12700">
              <a:solidFill>
                <a:srgbClr val="000000"/>
              </a:solidFill>
              <a:prstDash val="solid"/>
            </a:ln>
          </c:spPr>
          <c:dPt>
            <c:idx val="0"/>
            <c:bubble3D val="0"/>
            <c:spPr>
              <a:solidFill>
                <a:srgbClr val="969696"/>
              </a:solidFill>
              <a:ln w="12700">
                <a:solidFill>
                  <a:srgbClr val="000000"/>
                </a:solidFill>
                <a:prstDash val="solid"/>
              </a:ln>
            </c:spPr>
            <c:extLst>
              <c:ext xmlns:c16="http://schemas.microsoft.com/office/drawing/2014/chart" uri="{C3380CC4-5D6E-409C-BE32-E72D297353CC}">
                <c16:uniqueId val="{00000001-F070-437A-9A7F-E100E384E2AF}"/>
              </c:ext>
            </c:extLst>
          </c:dPt>
          <c:dPt>
            <c:idx val="1"/>
            <c:bubble3D val="0"/>
            <c:spPr>
              <a:solidFill>
                <a:srgbClr val="969696"/>
              </a:solidFill>
              <a:ln w="12700">
                <a:solidFill>
                  <a:srgbClr val="000000"/>
                </a:solidFill>
                <a:prstDash val="solid"/>
              </a:ln>
            </c:spPr>
            <c:extLst>
              <c:ext xmlns:c16="http://schemas.microsoft.com/office/drawing/2014/chart" uri="{C3380CC4-5D6E-409C-BE32-E72D297353CC}">
                <c16:uniqueId val="{00000003-F070-437A-9A7F-E100E384E2AF}"/>
              </c:ext>
            </c:extLst>
          </c:dPt>
          <c:dPt>
            <c:idx val="2"/>
            <c:bubble3D val="0"/>
            <c:spPr>
              <a:noFill/>
              <a:ln w="25400">
                <a:noFill/>
              </a:ln>
            </c:spPr>
            <c:extLst>
              <c:ext xmlns:c16="http://schemas.microsoft.com/office/drawing/2014/chart" uri="{C3380CC4-5D6E-409C-BE32-E72D297353CC}">
                <c16:uniqueId val="{00000005-F070-437A-9A7F-E100E384E2AF}"/>
              </c:ext>
            </c:extLst>
          </c:dPt>
          <c:dPt>
            <c:idx val="3"/>
            <c:bubble3D val="0"/>
            <c:spPr>
              <a:solidFill>
                <a:srgbClr val="FFFFFF"/>
              </a:solidFill>
              <a:ln w="12700">
                <a:solidFill>
                  <a:srgbClr val="000000"/>
                </a:solidFill>
                <a:prstDash val="solid"/>
              </a:ln>
            </c:spPr>
            <c:extLst>
              <c:ext xmlns:c16="http://schemas.microsoft.com/office/drawing/2014/chart" uri="{C3380CC4-5D6E-409C-BE32-E72D297353CC}">
                <c16:uniqueId val="{00000007-F070-437A-9A7F-E100E384E2AF}"/>
              </c:ext>
            </c:extLst>
          </c:dPt>
          <c:dPt>
            <c:idx val="4"/>
            <c:bubble3D val="0"/>
            <c:spPr>
              <a:noFill/>
              <a:ln w="25400">
                <a:noFill/>
              </a:ln>
            </c:spPr>
            <c:extLst>
              <c:ext xmlns:c16="http://schemas.microsoft.com/office/drawing/2014/chart" uri="{C3380CC4-5D6E-409C-BE32-E72D297353CC}">
                <c16:uniqueId val="{00000009-F070-437A-9A7F-E100E384E2AF}"/>
              </c:ext>
            </c:extLst>
          </c:dPt>
          <c:dLbls>
            <c:dLbl>
              <c:idx val="0"/>
              <c:delete val="1"/>
              <c:extLst>
                <c:ext xmlns:c15="http://schemas.microsoft.com/office/drawing/2012/chart" uri="{CE6537A1-D6FC-4f65-9D91-7224C49458BB}"/>
                <c:ext xmlns:c16="http://schemas.microsoft.com/office/drawing/2014/chart" uri="{C3380CC4-5D6E-409C-BE32-E72D297353CC}">
                  <c16:uniqueId val="{00000001-F070-437A-9A7F-E100E384E2AF}"/>
                </c:ext>
              </c:extLst>
            </c:dLbl>
            <c:dLbl>
              <c:idx val="1"/>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070-437A-9A7F-E100E384E2AF}"/>
                </c:ext>
              </c:extLst>
            </c:dLbl>
            <c:dLbl>
              <c:idx val="2"/>
              <c:delete val="1"/>
              <c:extLst>
                <c:ext xmlns:c15="http://schemas.microsoft.com/office/drawing/2012/chart" uri="{CE6537A1-D6FC-4f65-9D91-7224C49458BB}"/>
                <c:ext xmlns:c16="http://schemas.microsoft.com/office/drawing/2014/chart" uri="{C3380CC4-5D6E-409C-BE32-E72D297353CC}">
                  <c16:uniqueId val="{00000005-F070-437A-9A7F-E100E384E2AF}"/>
                </c:ext>
              </c:extLst>
            </c:dLbl>
            <c:dLbl>
              <c:idx val="3"/>
              <c:spPr>
                <a:noFill/>
                <a:ln w="25400">
                  <a:noFill/>
                </a:ln>
              </c:spPr>
              <c:txPr>
                <a:bodyPr/>
                <a:lstStyle/>
                <a:p>
                  <a:pPr>
                    <a:defRPr sz="100" b="0" i="0" u="none" strike="noStrike" baseline="0">
                      <a:solidFill>
                        <a:srgbClr val="000000"/>
                      </a:solidFill>
                      <a:latin typeface="Arial"/>
                      <a:ea typeface="Arial"/>
                      <a:cs typeface="Arial"/>
                    </a:defRPr>
                  </a:pPr>
                  <a:endParaRPr lang="pt-PT"/>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070-437A-9A7F-E100E384E2AF}"/>
                </c:ext>
              </c:extLst>
            </c:dLbl>
            <c:dLbl>
              <c:idx val="4"/>
              <c:delete val="1"/>
              <c:extLst>
                <c:ext xmlns:c15="http://schemas.microsoft.com/office/drawing/2012/chart" uri="{CE6537A1-D6FC-4f65-9D91-7224C49458BB}"/>
                <c:ext xmlns:c16="http://schemas.microsoft.com/office/drawing/2014/chart" uri="{C3380CC4-5D6E-409C-BE32-E72D297353CC}">
                  <c16:uniqueId val="{00000009-F070-437A-9A7F-E100E384E2AF}"/>
                </c:ext>
              </c:extLst>
            </c:dLbl>
            <c:dLbl>
              <c:idx val="5"/>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070-437A-9A7F-E100E384E2AF}"/>
                </c:ext>
              </c:extLst>
            </c:dLbl>
            <c:dLbl>
              <c:idx val="6"/>
              <c:delete val="1"/>
              <c:extLst>
                <c:ext xmlns:c15="http://schemas.microsoft.com/office/drawing/2012/chart" uri="{CE6537A1-D6FC-4f65-9D91-7224C49458BB}"/>
                <c:ext xmlns:c16="http://schemas.microsoft.com/office/drawing/2014/chart" uri="{C3380CC4-5D6E-409C-BE32-E72D297353CC}">
                  <c16:uniqueId val="{0000000B-F070-437A-9A7F-E100E384E2AF}"/>
                </c:ext>
              </c:extLst>
            </c:dLbl>
            <c:dLbl>
              <c:idx val="7"/>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070-437A-9A7F-E100E384E2AF}"/>
                </c:ext>
              </c:extLst>
            </c:dLbl>
            <c:dLbl>
              <c:idx val="8"/>
              <c:delete val="1"/>
              <c:extLst>
                <c:ext xmlns:c15="http://schemas.microsoft.com/office/drawing/2012/chart" uri="{CE6537A1-D6FC-4f65-9D91-7224C49458BB}"/>
                <c:ext xmlns:c16="http://schemas.microsoft.com/office/drawing/2014/chart" uri="{C3380CC4-5D6E-409C-BE32-E72D297353CC}">
                  <c16:uniqueId val="{0000000D-F070-437A-9A7F-E100E384E2AF}"/>
                </c:ext>
              </c:extLst>
            </c:dLbl>
            <c:dLbl>
              <c:idx val="9"/>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070-437A-9A7F-E100E384E2AF}"/>
                </c:ext>
              </c:extLst>
            </c:dLbl>
            <c:dLbl>
              <c:idx val="10"/>
              <c:delete val="1"/>
              <c:extLst>
                <c:ext xmlns:c15="http://schemas.microsoft.com/office/drawing/2012/chart" uri="{CE6537A1-D6FC-4f65-9D91-7224C49458BB}"/>
                <c:ext xmlns:c16="http://schemas.microsoft.com/office/drawing/2014/chart" uri="{C3380CC4-5D6E-409C-BE32-E72D297353CC}">
                  <c16:uniqueId val="{0000000F-F070-437A-9A7F-E100E384E2AF}"/>
                </c:ext>
              </c:extLst>
            </c:dLbl>
            <c:dLbl>
              <c:idx val="11"/>
              <c:delete val="1"/>
              <c:extLst>
                <c:ext xmlns:c15="http://schemas.microsoft.com/office/drawing/2012/chart" uri="{CE6537A1-D6FC-4f65-9D91-7224C49458BB}"/>
                <c:ext xmlns:c16="http://schemas.microsoft.com/office/drawing/2014/chart" uri="{C3380CC4-5D6E-409C-BE32-E72D297353CC}">
                  <c16:uniqueId val="{00000010-F070-437A-9A7F-E100E384E2AF}"/>
                </c:ext>
              </c:extLst>
            </c:dLbl>
            <c:dLbl>
              <c:idx val="12"/>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070-437A-9A7F-E100E384E2AF}"/>
                </c:ext>
              </c:extLst>
            </c:dLbl>
            <c:numFmt formatCode="0%" sourceLinked="0"/>
            <c:spPr>
              <a:noFill/>
              <a:ln w="25400">
                <a:noFill/>
              </a:ln>
            </c:spPr>
            <c:txPr>
              <a:bodyPr/>
              <a:lstStyle/>
              <a:p>
                <a:pPr>
                  <a:defRPr sz="100" b="0" i="0" u="none" strike="noStrike" baseline="0">
                    <a:solidFill>
                      <a:srgbClr val="000000"/>
                    </a:solidFill>
                    <a:latin typeface="Arial"/>
                    <a:ea typeface="Arial"/>
                    <a:cs typeface="Arial"/>
                  </a:defRPr>
                </a:pPr>
                <a:endParaRPr lang="pt-PT"/>
              </a:p>
            </c:txPr>
            <c:showLegendKey val="0"/>
            <c:showVal val="0"/>
            <c:showCatName val="1"/>
            <c:showSerName val="0"/>
            <c:showPercent val="1"/>
            <c:showBubbleSize val="0"/>
            <c:showLeaderLines val="0"/>
            <c:extLst>
              <c:ext xmlns:c15="http://schemas.microsoft.com/office/drawing/2012/chart" uri="{CE6537A1-D6FC-4f65-9D91-7224C49458BB}"/>
            </c:extLst>
          </c:dLbls>
          <c:cat>
            <c:numRef>
              <c:f>'8.2.11'!$H$15:$H$19</c:f>
              <c:numCache>
                <c:formatCode>General_)</c:formatCode>
                <c:ptCount val="5"/>
              </c:numCache>
            </c:numRef>
          </c:cat>
          <c:val>
            <c:numRef>
              <c:f>'8.2.11'!$I$15:$I$19</c:f>
              <c:numCache>
                <c:formatCode>###\ ###\ ###</c:formatCode>
                <c:ptCount val="5"/>
              </c:numCache>
            </c:numRef>
          </c:val>
          <c:extLst>
            <c:ext xmlns:c16="http://schemas.microsoft.com/office/drawing/2014/chart" uri="{C3380CC4-5D6E-409C-BE32-E72D297353CC}">
              <c16:uniqueId val="{00000012-F070-437A-9A7F-E100E384E2AF}"/>
            </c:ext>
          </c:extLst>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pt-PT"/>
    </a:p>
  </c:txPr>
  <c:printSettings>
    <c:headerFooter alignWithMargins="0"/>
    <c:pageMargins b="1" l="0.75000000000000155" r="0.75000000000000155" t="1" header="0.5" footer="0.5"/>
    <c:pageSetup paperSize="9" orientation="landscape" horizontalDpi="-4" verticalDpi="0"/>
  </c:printSettings>
  <c:userShapes r:id="rId1"/>
</c:chartSpace>
</file>

<file path=xl/drawings/_rels/drawing1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43D19E06-C83F-490C-B911-AC97BF746B8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3" name="Line 2">
          <a:extLst>
            <a:ext uri="{FF2B5EF4-FFF2-40B4-BE49-F238E27FC236}">
              <a16:creationId xmlns:a16="http://schemas.microsoft.com/office/drawing/2014/main" id="{E5E527B9-B601-4154-A151-72E20433CF6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4" name="Line 3">
          <a:extLst>
            <a:ext uri="{FF2B5EF4-FFF2-40B4-BE49-F238E27FC236}">
              <a16:creationId xmlns:a16="http://schemas.microsoft.com/office/drawing/2014/main" id="{65608B6C-D694-4BA3-85E8-6535ADCA7A57}"/>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5" name="Line 4">
          <a:extLst>
            <a:ext uri="{FF2B5EF4-FFF2-40B4-BE49-F238E27FC236}">
              <a16:creationId xmlns:a16="http://schemas.microsoft.com/office/drawing/2014/main" id="{5B586813-0F62-4CFD-8118-AB8EB49BF8B9}"/>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6" name="Line 5">
          <a:extLst>
            <a:ext uri="{FF2B5EF4-FFF2-40B4-BE49-F238E27FC236}">
              <a16:creationId xmlns:a16="http://schemas.microsoft.com/office/drawing/2014/main" id="{90DF9BDB-7A92-4E3D-9A5E-FB6894DA1BE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7" name="Line 6">
          <a:extLst>
            <a:ext uri="{FF2B5EF4-FFF2-40B4-BE49-F238E27FC236}">
              <a16:creationId xmlns:a16="http://schemas.microsoft.com/office/drawing/2014/main" id="{77549217-AC65-4ABD-99CD-5E9303CE669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8" name="Line 7">
          <a:extLst>
            <a:ext uri="{FF2B5EF4-FFF2-40B4-BE49-F238E27FC236}">
              <a16:creationId xmlns:a16="http://schemas.microsoft.com/office/drawing/2014/main" id="{DF142ADA-0985-4145-BAA6-D15288D6DBE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9" name="Line 8">
          <a:extLst>
            <a:ext uri="{FF2B5EF4-FFF2-40B4-BE49-F238E27FC236}">
              <a16:creationId xmlns:a16="http://schemas.microsoft.com/office/drawing/2014/main" id="{F2A6C659-EF2B-4BAA-B48E-762B1473465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0" name="Line 9">
          <a:extLst>
            <a:ext uri="{FF2B5EF4-FFF2-40B4-BE49-F238E27FC236}">
              <a16:creationId xmlns:a16="http://schemas.microsoft.com/office/drawing/2014/main" id="{B590E011-26D5-482E-8818-5DE33241722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1" name="Line 10">
          <a:extLst>
            <a:ext uri="{FF2B5EF4-FFF2-40B4-BE49-F238E27FC236}">
              <a16:creationId xmlns:a16="http://schemas.microsoft.com/office/drawing/2014/main" id="{15766B83-86BE-4335-8BBC-F74A17565ECE}"/>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2" name="Line 11">
          <a:extLst>
            <a:ext uri="{FF2B5EF4-FFF2-40B4-BE49-F238E27FC236}">
              <a16:creationId xmlns:a16="http://schemas.microsoft.com/office/drawing/2014/main" id="{A73C1B1B-73BE-422C-8D5D-9CF54AF31FBB}"/>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3" name="Line 12">
          <a:extLst>
            <a:ext uri="{FF2B5EF4-FFF2-40B4-BE49-F238E27FC236}">
              <a16:creationId xmlns:a16="http://schemas.microsoft.com/office/drawing/2014/main" id="{2F7B63D6-D709-4109-941A-D0215EDE5A1C}"/>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4" name="Line 13">
          <a:extLst>
            <a:ext uri="{FF2B5EF4-FFF2-40B4-BE49-F238E27FC236}">
              <a16:creationId xmlns:a16="http://schemas.microsoft.com/office/drawing/2014/main" id="{34747B34-21BC-441A-A826-0ACE7DF9A24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5" name="Line 14">
          <a:extLst>
            <a:ext uri="{FF2B5EF4-FFF2-40B4-BE49-F238E27FC236}">
              <a16:creationId xmlns:a16="http://schemas.microsoft.com/office/drawing/2014/main" id="{79980EC7-26A6-4ADA-BC72-AFA98F5AEBD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6" name="Line 15">
          <a:extLst>
            <a:ext uri="{FF2B5EF4-FFF2-40B4-BE49-F238E27FC236}">
              <a16:creationId xmlns:a16="http://schemas.microsoft.com/office/drawing/2014/main" id="{9EE43BCA-4058-4A8A-9633-CB56BACFA93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7" name="Line 16">
          <a:extLst>
            <a:ext uri="{FF2B5EF4-FFF2-40B4-BE49-F238E27FC236}">
              <a16:creationId xmlns:a16="http://schemas.microsoft.com/office/drawing/2014/main" id="{43EF3EBC-E382-487C-B156-7DD37A9B3D2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8" name="Line 17">
          <a:extLst>
            <a:ext uri="{FF2B5EF4-FFF2-40B4-BE49-F238E27FC236}">
              <a16:creationId xmlns:a16="http://schemas.microsoft.com/office/drawing/2014/main" id="{C1E09502-2850-4B5E-871A-7E57A85D19A4}"/>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19" name="Line 18">
          <a:extLst>
            <a:ext uri="{FF2B5EF4-FFF2-40B4-BE49-F238E27FC236}">
              <a16:creationId xmlns:a16="http://schemas.microsoft.com/office/drawing/2014/main" id="{B8898729-F2FA-4C19-BB3A-9C3195EE1F4E}"/>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0" name="Line 19">
          <a:extLst>
            <a:ext uri="{FF2B5EF4-FFF2-40B4-BE49-F238E27FC236}">
              <a16:creationId xmlns:a16="http://schemas.microsoft.com/office/drawing/2014/main" id="{6F080E42-4085-412E-89E4-0EE053C6DF5D}"/>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1" name="Line 20">
          <a:extLst>
            <a:ext uri="{FF2B5EF4-FFF2-40B4-BE49-F238E27FC236}">
              <a16:creationId xmlns:a16="http://schemas.microsoft.com/office/drawing/2014/main" id="{5214EDB5-B4F9-4189-A9AD-9D8F0E688C3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2" name="Line 21">
          <a:extLst>
            <a:ext uri="{FF2B5EF4-FFF2-40B4-BE49-F238E27FC236}">
              <a16:creationId xmlns:a16="http://schemas.microsoft.com/office/drawing/2014/main" id="{4DB94263-B962-4579-BEB6-61266CF6E81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3" name="Line 22">
          <a:extLst>
            <a:ext uri="{FF2B5EF4-FFF2-40B4-BE49-F238E27FC236}">
              <a16:creationId xmlns:a16="http://schemas.microsoft.com/office/drawing/2014/main" id="{15D44497-362B-4FE7-8A70-9F484DAF443F}"/>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4" name="Line 23">
          <a:extLst>
            <a:ext uri="{FF2B5EF4-FFF2-40B4-BE49-F238E27FC236}">
              <a16:creationId xmlns:a16="http://schemas.microsoft.com/office/drawing/2014/main" id="{7C666167-BE60-412F-B76D-91D0B34F6AE8}"/>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twoCellAnchor>
    <xdr:from>
      <xdr:col>0</xdr:col>
      <xdr:colOff>0</xdr:colOff>
      <xdr:row>1</xdr:row>
      <xdr:rowOff>0</xdr:rowOff>
    </xdr:from>
    <xdr:to>
      <xdr:col>0</xdr:col>
      <xdr:colOff>0</xdr:colOff>
      <xdr:row>1</xdr:row>
      <xdr:rowOff>0</xdr:rowOff>
    </xdr:to>
    <xdr:sp macro="" textlink="">
      <xdr:nvSpPr>
        <xdr:cNvPr id="25" name="Line 24">
          <a:extLst>
            <a:ext uri="{FF2B5EF4-FFF2-40B4-BE49-F238E27FC236}">
              <a16:creationId xmlns:a16="http://schemas.microsoft.com/office/drawing/2014/main" id="{2ADDFD0D-758C-4DA6-94CB-00EF4674B942}"/>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a:extLst>
            <a:ext uri="{FF2B5EF4-FFF2-40B4-BE49-F238E27FC236}">
              <a16:creationId xmlns:a16="http://schemas.microsoft.com/office/drawing/2014/main" id="{12FF3018-8B0B-4B16-A370-7168EF6D458F}"/>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 name="Line 2">
          <a:extLst>
            <a:ext uri="{FF2B5EF4-FFF2-40B4-BE49-F238E27FC236}">
              <a16:creationId xmlns:a16="http://schemas.microsoft.com/office/drawing/2014/main" id="{2286FC75-8B18-4C52-B99B-E5AA943343E6}"/>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 name="Line 3">
          <a:extLst>
            <a:ext uri="{FF2B5EF4-FFF2-40B4-BE49-F238E27FC236}">
              <a16:creationId xmlns:a16="http://schemas.microsoft.com/office/drawing/2014/main" id="{2F86849B-931F-4295-B75F-437469A230E0}"/>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5" name="Line 4">
          <a:extLst>
            <a:ext uri="{FF2B5EF4-FFF2-40B4-BE49-F238E27FC236}">
              <a16:creationId xmlns:a16="http://schemas.microsoft.com/office/drawing/2014/main" id="{458D503F-4DAF-413D-98A7-001EA17D2313}"/>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Line 5">
          <a:extLst>
            <a:ext uri="{FF2B5EF4-FFF2-40B4-BE49-F238E27FC236}">
              <a16:creationId xmlns:a16="http://schemas.microsoft.com/office/drawing/2014/main" id="{9E24CF39-7E09-4C8F-9FE0-4DE6663D4A97}"/>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7" name="Line 6">
          <a:extLst>
            <a:ext uri="{FF2B5EF4-FFF2-40B4-BE49-F238E27FC236}">
              <a16:creationId xmlns:a16="http://schemas.microsoft.com/office/drawing/2014/main" id="{997A72C6-B9F3-482A-B422-94B83B0A9E90}"/>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7">
          <a:extLst>
            <a:ext uri="{FF2B5EF4-FFF2-40B4-BE49-F238E27FC236}">
              <a16:creationId xmlns:a16="http://schemas.microsoft.com/office/drawing/2014/main" id="{4ED47BDE-6236-48D7-8C37-73FC5FDB2B59}"/>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Line 8">
          <a:extLst>
            <a:ext uri="{FF2B5EF4-FFF2-40B4-BE49-F238E27FC236}">
              <a16:creationId xmlns:a16="http://schemas.microsoft.com/office/drawing/2014/main" id="{BC7DB306-95DB-41EA-8CFE-EF61561783FB}"/>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0" name="Line 9">
          <a:extLst>
            <a:ext uri="{FF2B5EF4-FFF2-40B4-BE49-F238E27FC236}">
              <a16:creationId xmlns:a16="http://schemas.microsoft.com/office/drawing/2014/main" id="{E8014F4F-14A4-4662-90BF-DAD14DE77F5C}"/>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Line 10">
          <a:extLst>
            <a:ext uri="{FF2B5EF4-FFF2-40B4-BE49-F238E27FC236}">
              <a16:creationId xmlns:a16="http://schemas.microsoft.com/office/drawing/2014/main" id="{F8FC9C5C-2E9B-42AB-877E-D7DE916BEC2A}"/>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2" name="Line 11">
          <a:extLst>
            <a:ext uri="{FF2B5EF4-FFF2-40B4-BE49-F238E27FC236}">
              <a16:creationId xmlns:a16="http://schemas.microsoft.com/office/drawing/2014/main" id="{0A21D8AC-7B41-4BAE-B0C1-B74793FE4E6F}"/>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3" name="Line 12">
          <a:extLst>
            <a:ext uri="{FF2B5EF4-FFF2-40B4-BE49-F238E27FC236}">
              <a16:creationId xmlns:a16="http://schemas.microsoft.com/office/drawing/2014/main" id="{4A35D426-3262-4E03-9672-EC3E2E852308}"/>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 name="Line 13">
          <a:extLst>
            <a:ext uri="{FF2B5EF4-FFF2-40B4-BE49-F238E27FC236}">
              <a16:creationId xmlns:a16="http://schemas.microsoft.com/office/drawing/2014/main" id="{C5AD0597-8504-40A8-84CE-B42DECEEFEE7}"/>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5" name="Line 14">
          <a:extLst>
            <a:ext uri="{FF2B5EF4-FFF2-40B4-BE49-F238E27FC236}">
              <a16:creationId xmlns:a16="http://schemas.microsoft.com/office/drawing/2014/main" id="{1CE33CF6-2067-47DD-8A64-79C837CE6153}"/>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6" name="Line 15">
          <a:extLst>
            <a:ext uri="{FF2B5EF4-FFF2-40B4-BE49-F238E27FC236}">
              <a16:creationId xmlns:a16="http://schemas.microsoft.com/office/drawing/2014/main" id="{ED673826-F081-4094-9088-2D81E33A9929}"/>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7" name="Line 16">
          <a:extLst>
            <a:ext uri="{FF2B5EF4-FFF2-40B4-BE49-F238E27FC236}">
              <a16:creationId xmlns:a16="http://schemas.microsoft.com/office/drawing/2014/main" id="{5FC5E339-E442-4B3F-B150-BB392E5062AA}"/>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8" name="Line 17">
          <a:extLst>
            <a:ext uri="{FF2B5EF4-FFF2-40B4-BE49-F238E27FC236}">
              <a16:creationId xmlns:a16="http://schemas.microsoft.com/office/drawing/2014/main" id="{9154E1BE-BE2B-4D3B-9CDB-664124632662}"/>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 name="Line 18">
          <a:extLst>
            <a:ext uri="{FF2B5EF4-FFF2-40B4-BE49-F238E27FC236}">
              <a16:creationId xmlns:a16="http://schemas.microsoft.com/office/drawing/2014/main" id="{40F3D79B-67FB-4A44-AEC0-6C4B9CC39EA5}"/>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0" name="Line 19">
          <a:extLst>
            <a:ext uri="{FF2B5EF4-FFF2-40B4-BE49-F238E27FC236}">
              <a16:creationId xmlns:a16="http://schemas.microsoft.com/office/drawing/2014/main" id="{2F92AD2C-4AF1-4932-84C9-5FE2FD1DB6FF}"/>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1" name="Line 20">
          <a:extLst>
            <a:ext uri="{FF2B5EF4-FFF2-40B4-BE49-F238E27FC236}">
              <a16:creationId xmlns:a16="http://schemas.microsoft.com/office/drawing/2014/main" id="{BC2582A8-821E-4D1F-942E-40EA8285272D}"/>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2" name="Line 21">
          <a:extLst>
            <a:ext uri="{FF2B5EF4-FFF2-40B4-BE49-F238E27FC236}">
              <a16:creationId xmlns:a16="http://schemas.microsoft.com/office/drawing/2014/main" id="{E99E6A18-4047-4F1E-9BDE-7F83F62FC8B9}"/>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3" name="Line 22">
          <a:extLst>
            <a:ext uri="{FF2B5EF4-FFF2-40B4-BE49-F238E27FC236}">
              <a16:creationId xmlns:a16="http://schemas.microsoft.com/office/drawing/2014/main" id="{214D9D5A-5A8B-466B-89FC-62DC7D0DFA77}"/>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4" name="Line 23">
          <a:extLst>
            <a:ext uri="{FF2B5EF4-FFF2-40B4-BE49-F238E27FC236}">
              <a16:creationId xmlns:a16="http://schemas.microsoft.com/office/drawing/2014/main" id="{DD4E7060-C19B-4580-BB1E-3F92AAB3D9B9}"/>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5" name="Line 24">
          <a:extLst>
            <a:ext uri="{FF2B5EF4-FFF2-40B4-BE49-F238E27FC236}">
              <a16:creationId xmlns:a16="http://schemas.microsoft.com/office/drawing/2014/main" id="{BE28D04E-5977-4411-BCC7-2BBC4A051D0E}"/>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6" name="Line 25">
          <a:extLst>
            <a:ext uri="{FF2B5EF4-FFF2-40B4-BE49-F238E27FC236}">
              <a16:creationId xmlns:a16="http://schemas.microsoft.com/office/drawing/2014/main" id="{E9AF8410-ED95-4BED-AAD7-A8D074D6162A}"/>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7" name="Line 26">
          <a:extLst>
            <a:ext uri="{FF2B5EF4-FFF2-40B4-BE49-F238E27FC236}">
              <a16:creationId xmlns:a16="http://schemas.microsoft.com/office/drawing/2014/main" id="{7FF73D0C-2AEC-4E51-8B02-661C588F4661}"/>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8" name="Line 27">
          <a:extLst>
            <a:ext uri="{FF2B5EF4-FFF2-40B4-BE49-F238E27FC236}">
              <a16:creationId xmlns:a16="http://schemas.microsoft.com/office/drawing/2014/main" id="{4E644AE0-4914-4B6E-8A44-08D3A45E17AC}"/>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29" name="Line 28">
          <a:extLst>
            <a:ext uri="{FF2B5EF4-FFF2-40B4-BE49-F238E27FC236}">
              <a16:creationId xmlns:a16="http://schemas.microsoft.com/office/drawing/2014/main" id="{AFE0F49D-EE31-48BF-A205-B073B18652E7}"/>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0" name="Line 29">
          <a:extLst>
            <a:ext uri="{FF2B5EF4-FFF2-40B4-BE49-F238E27FC236}">
              <a16:creationId xmlns:a16="http://schemas.microsoft.com/office/drawing/2014/main" id="{C4E369F9-268F-436D-A948-1938DA538033}"/>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1" name="Line 30">
          <a:extLst>
            <a:ext uri="{FF2B5EF4-FFF2-40B4-BE49-F238E27FC236}">
              <a16:creationId xmlns:a16="http://schemas.microsoft.com/office/drawing/2014/main" id="{1086AC8E-C7E4-4A12-A11E-AED2C3BFCB5E}"/>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2" name="Line 31">
          <a:extLst>
            <a:ext uri="{FF2B5EF4-FFF2-40B4-BE49-F238E27FC236}">
              <a16:creationId xmlns:a16="http://schemas.microsoft.com/office/drawing/2014/main" id="{B711941C-406B-429B-B346-A6F49830D443}"/>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3" name="Line 32">
          <a:extLst>
            <a:ext uri="{FF2B5EF4-FFF2-40B4-BE49-F238E27FC236}">
              <a16:creationId xmlns:a16="http://schemas.microsoft.com/office/drawing/2014/main" id="{99F96C58-D415-47AC-90E3-DF0CF2A8AA16}"/>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4" name="Line 33">
          <a:extLst>
            <a:ext uri="{FF2B5EF4-FFF2-40B4-BE49-F238E27FC236}">
              <a16:creationId xmlns:a16="http://schemas.microsoft.com/office/drawing/2014/main" id="{8836B8D4-A983-4748-AAA9-C9240A7646B6}"/>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5" name="Line 34">
          <a:extLst>
            <a:ext uri="{FF2B5EF4-FFF2-40B4-BE49-F238E27FC236}">
              <a16:creationId xmlns:a16="http://schemas.microsoft.com/office/drawing/2014/main" id="{E286169D-ED04-4E6A-BF38-381B48A0EDAD}"/>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6" name="Line 35">
          <a:extLst>
            <a:ext uri="{FF2B5EF4-FFF2-40B4-BE49-F238E27FC236}">
              <a16:creationId xmlns:a16="http://schemas.microsoft.com/office/drawing/2014/main" id="{49AFAB8D-48F4-4E1E-9697-1870B2C358E4}"/>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7" name="Line 36">
          <a:extLst>
            <a:ext uri="{FF2B5EF4-FFF2-40B4-BE49-F238E27FC236}">
              <a16:creationId xmlns:a16="http://schemas.microsoft.com/office/drawing/2014/main" id="{F8B31A8D-9CE7-4F8F-9A26-4F3B631D00EB}"/>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8" name="Line 37">
          <a:extLst>
            <a:ext uri="{FF2B5EF4-FFF2-40B4-BE49-F238E27FC236}">
              <a16:creationId xmlns:a16="http://schemas.microsoft.com/office/drawing/2014/main" id="{C419A793-77F5-4D4B-A430-853D19D54894}"/>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39" name="Line 38">
          <a:extLst>
            <a:ext uri="{FF2B5EF4-FFF2-40B4-BE49-F238E27FC236}">
              <a16:creationId xmlns:a16="http://schemas.microsoft.com/office/drawing/2014/main" id="{3FBEAA5E-893C-4AC3-85EC-03E0A70B4B49}"/>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0" name="Line 39">
          <a:extLst>
            <a:ext uri="{FF2B5EF4-FFF2-40B4-BE49-F238E27FC236}">
              <a16:creationId xmlns:a16="http://schemas.microsoft.com/office/drawing/2014/main" id="{CBE3229D-4E12-476C-819A-B001D546ED01}"/>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1" name="Line 40">
          <a:extLst>
            <a:ext uri="{FF2B5EF4-FFF2-40B4-BE49-F238E27FC236}">
              <a16:creationId xmlns:a16="http://schemas.microsoft.com/office/drawing/2014/main" id="{AB91F6BF-8C2F-4200-8DF9-09E2D7E51D48}"/>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2" name="Line 41">
          <a:extLst>
            <a:ext uri="{FF2B5EF4-FFF2-40B4-BE49-F238E27FC236}">
              <a16:creationId xmlns:a16="http://schemas.microsoft.com/office/drawing/2014/main" id="{01859600-57BE-428C-87CD-874078BAF03A}"/>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3" name="Line 42">
          <a:extLst>
            <a:ext uri="{FF2B5EF4-FFF2-40B4-BE49-F238E27FC236}">
              <a16:creationId xmlns:a16="http://schemas.microsoft.com/office/drawing/2014/main" id="{877C7C4A-6012-4CF8-AC8D-6BFA2C8B1E91}"/>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4" name="Line 43">
          <a:extLst>
            <a:ext uri="{FF2B5EF4-FFF2-40B4-BE49-F238E27FC236}">
              <a16:creationId xmlns:a16="http://schemas.microsoft.com/office/drawing/2014/main" id="{C6C478DA-2484-433E-A137-723ACF6E837C}"/>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5" name="Line 44">
          <a:extLst>
            <a:ext uri="{FF2B5EF4-FFF2-40B4-BE49-F238E27FC236}">
              <a16:creationId xmlns:a16="http://schemas.microsoft.com/office/drawing/2014/main" id="{134FD637-D342-414F-A7B8-D2BAF51612E7}"/>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6" name="Line 45">
          <a:extLst>
            <a:ext uri="{FF2B5EF4-FFF2-40B4-BE49-F238E27FC236}">
              <a16:creationId xmlns:a16="http://schemas.microsoft.com/office/drawing/2014/main" id="{CA898181-63CC-4B00-A8FB-F87FB68D0DF5}"/>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7" name="Line 46">
          <a:extLst>
            <a:ext uri="{FF2B5EF4-FFF2-40B4-BE49-F238E27FC236}">
              <a16:creationId xmlns:a16="http://schemas.microsoft.com/office/drawing/2014/main" id="{361DBA98-8F74-4328-94AD-E4E277B4CDA6}"/>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8" name="Line 47">
          <a:extLst>
            <a:ext uri="{FF2B5EF4-FFF2-40B4-BE49-F238E27FC236}">
              <a16:creationId xmlns:a16="http://schemas.microsoft.com/office/drawing/2014/main" id="{D327824E-1BEF-4312-83E2-608DF168F7D0}"/>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49" name="Line 48">
          <a:extLst>
            <a:ext uri="{FF2B5EF4-FFF2-40B4-BE49-F238E27FC236}">
              <a16:creationId xmlns:a16="http://schemas.microsoft.com/office/drawing/2014/main" id="{F8889773-0E02-4B21-888C-7EDF4C299D1D}"/>
            </a:ext>
          </a:extLst>
        </xdr:cNvPr>
        <xdr:cNvSpPr>
          <a:spLocks noChangeShapeType="1"/>
        </xdr:cNvSpPr>
      </xdr:nvSpPr>
      <xdr:spPr bwMode="auto">
        <a:xfrm>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a:extLst>
            <a:ext uri="{FF2B5EF4-FFF2-40B4-BE49-F238E27FC236}">
              <a16:creationId xmlns:a16="http://schemas.microsoft.com/office/drawing/2014/main" id="{962DF2A4-D4CE-4FBE-9FD9-FFFEB2D58D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0</xdr:colOff>
      <xdr:row>23</xdr:row>
      <xdr:rowOff>0</xdr:rowOff>
    </xdr:to>
    <xdr:graphicFrame macro="">
      <xdr:nvGraphicFramePr>
        <xdr:cNvPr id="2" name="Chart 1030">
          <a:extLst>
            <a:ext uri="{FF2B5EF4-FFF2-40B4-BE49-F238E27FC236}">
              <a16:creationId xmlns:a16="http://schemas.microsoft.com/office/drawing/2014/main" id="{520176CD-C80F-4DF4-8DD5-28D5FDABFC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0.54536</cdr:x>
      <cdr:y>0.45465</cdr:y>
    </cdr:from>
    <cdr:to>
      <cdr:x>1</cdr:x>
      <cdr:y>1</cdr:y>
    </cdr:to>
    <cdr:sp macro="" textlink="">
      <cdr:nvSpPr>
        <cdr:cNvPr id="6145" name="Text Box 1"/>
        <cdr:cNvSpPr txBox="1">
          <a:spLocks xmlns:a="http://schemas.openxmlformats.org/drawingml/2006/main" noChangeArrowheads="1"/>
        </cdr:cNvSpPr>
      </cdr:nvSpPr>
      <cdr:spPr bwMode="auto">
        <a:xfrm xmlns:a="http://schemas.openxmlformats.org/drawingml/2006/main">
          <a:off x="546502" y="381853"/>
          <a:ext cx="333447" cy="3999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pt-PT" sz="100" b="0" i="0" u="none" strike="noStrike" baseline="0">
              <a:solidFill>
                <a:srgbClr val="000000"/>
              </a:solidFill>
              <a:latin typeface="Arial"/>
              <a:cs typeface="Arial"/>
            </a:rPr>
            <a:t>Sítios</a:t>
          </a:r>
          <a:endParaRPr lang="pt-PT" sz="175" b="0" i="0" u="none" strike="noStrike" baseline="0">
            <a:solidFill>
              <a:srgbClr val="000000"/>
            </a:solidFill>
            <a:latin typeface="Arial"/>
            <a:cs typeface="Arial"/>
          </a:endParaRPr>
        </a:p>
        <a:p xmlns:a="http://schemas.openxmlformats.org/drawingml/2006/main">
          <a:pPr algn="l" rtl="0">
            <a:defRPr sz="1000"/>
          </a:pPr>
          <a:r>
            <a:rPr lang="pt-PT" sz="100" b="0" i="0" u="none" strike="noStrike" baseline="0">
              <a:solidFill>
                <a:srgbClr val="000000"/>
              </a:solidFill>
              <a:latin typeface="Arial"/>
              <a:cs typeface="Arial"/>
            </a:rPr>
            <a:t>6%</a:t>
          </a: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85A9DBD4-65A5-46C9-80F7-1A0020C7898E}"/>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10C0C849-50D4-4E3B-A332-8654EAA2FAA5}"/>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C3C5E519-F118-422C-9B4C-3BB1D4D56B93}"/>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 name="Line 1">
          <a:extLst>
            <a:ext uri="{FF2B5EF4-FFF2-40B4-BE49-F238E27FC236}">
              <a16:creationId xmlns:a16="http://schemas.microsoft.com/office/drawing/2014/main" id="{B6C039C3-E0E8-4968-A9FC-380E99C1DF1A}"/>
            </a:ext>
          </a:extLst>
        </xdr:cNvPr>
        <xdr:cNvSpPr>
          <a:spLocks noChangeShapeType="1"/>
        </xdr:cNvSpPr>
      </xdr:nvSpPr>
      <xdr:spPr bwMode="auto">
        <a:xfrm>
          <a:off x="0" y="161925"/>
          <a:ext cx="0" cy="0"/>
        </a:xfrm>
        <a:prstGeom prst="line">
          <a:avLst/>
        </a:prstGeom>
        <a:no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9</xdr:row>
      <xdr:rowOff>0</xdr:rowOff>
    </xdr:to>
    <xdr:sp macro="" textlink="">
      <xdr:nvSpPr>
        <xdr:cNvPr id="2" name="Line 4">
          <a:extLst>
            <a:ext uri="{FF2B5EF4-FFF2-40B4-BE49-F238E27FC236}">
              <a16:creationId xmlns:a16="http://schemas.microsoft.com/office/drawing/2014/main" id="{A71A0C4A-4D36-4FD6-A50B-98D89AE24690}"/>
            </a:ext>
          </a:extLst>
        </xdr:cNvPr>
        <xdr:cNvSpPr>
          <a:spLocks noChangeShapeType="1"/>
        </xdr:cNvSpPr>
      </xdr:nvSpPr>
      <xdr:spPr bwMode="auto">
        <a:xfrm>
          <a:off x="9525" y="800100"/>
          <a:ext cx="2009775" cy="10477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3" name="Line 4">
          <a:extLst>
            <a:ext uri="{FF2B5EF4-FFF2-40B4-BE49-F238E27FC236}">
              <a16:creationId xmlns:a16="http://schemas.microsoft.com/office/drawing/2014/main" id="{7036881F-8A81-4699-97E6-32B82D8A4F2B}"/>
            </a:ext>
          </a:extLst>
        </xdr:cNvPr>
        <xdr:cNvSpPr>
          <a:spLocks noChangeShapeType="1"/>
        </xdr:cNvSpPr>
      </xdr:nvSpPr>
      <xdr:spPr bwMode="auto">
        <a:xfrm>
          <a:off x="9525" y="800100"/>
          <a:ext cx="2009775" cy="1047750"/>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9</xdr:row>
      <xdr:rowOff>0</xdr:rowOff>
    </xdr:to>
    <xdr:sp macro="" textlink="">
      <xdr:nvSpPr>
        <xdr:cNvPr id="4" name="Line 4">
          <a:extLst>
            <a:ext uri="{FF2B5EF4-FFF2-40B4-BE49-F238E27FC236}">
              <a16:creationId xmlns:a16="http://schemas.microsoft.com/office/drawing/2014/main" id="{9CA96B64-1319-4E7C-999F-216321FAA585}"/>
            </a:ext>
          </a:extLst>
        </xdr:cNvPr>
        <xdr:cNvSpPr>
          <a:spLocks noChangeShapeType="1"/>
        </xdr:cNvSpPr>
      </xdr:nvSpPr>
      <xdr:spPr bwMode="auto">
        <a:xfrm>
          <a:off x="9525" y="800100"/>
          <a:ext cx="2009775" cy="104775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1F31C569-476A-4FB1-82B9-EF6C44AD715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7C3DF5ED-644B-4E35-B957-5EE0E5E98EB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7309A507-B995-40F5-B544-ECF2FE50E37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EED6AFD2-2E59-4BD2-A35F-5784AEB0D5B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B8213210-7048-43CB-8362-F421A7022A0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533C1032-6E11-4AA2-9D72-17D4691871F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CF2A670F-008C-4C29-ADF9-4E57B80F6F4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7B1048E3-AE6B-4E33-BFCC-D706C195489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6EDC23ED-530F-4800-A745-62431159E7E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A4AD18D8-4FB7-48FE-8A5B-CACD910353C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9E35BE60-624C-47BC-A9DD-D48BEB53689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46F8E847-4E56-473C-950E-FD430189087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42C5F897-0433-4AD2-9612-1B5EC79A334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51AB8118-BAF5-4085-AC50-36BCAA60D3F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75A29E13-8318-4925-B3D6-7EB5EB24BDC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FC832112-62C6-4831-A238-86C0CF5CBC3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5C97948B-9903-4B4E-969E-A3B87282589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3F9018EB-75E0-45D6-9295-A78A2591A4F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574B922D-2D5F-4E7A-967C-BA2F2407211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0DAF6951-3C82-4D90-B4AA-D6DD63AF183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676385A4-A42F-4D7B-BE27-A1D11EF3C33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E2F4FF90-B474-4EEB-9EC8-60F3B73A8B5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E9D6CD0C-6EA0-4DDE-AFB3-29248D826EF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5EEAA86D-8E25-466B-BC6D-7E56E1887D0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0237D82D-057C-4375-AEBD-FFDE63A1AFA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14A5A863-630C-4338-BF26-87AF2118861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256C33BE-3671-4F47-A7FD-A83D43B46A9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EF291A05-0DA7-41B4-B8EF-4BFB67C54F4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21F8CE55-2523-46F3-849B-0232B803ABB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A07ADA0C-6BFE-4A36-9494-42252C6B655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8AF6D8C8-DE5C-4324-BC75-BBF926F6E2F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8B07334F-ACC0-4CA5-B239-1BFADDE48A0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CD94A3F4-70E1-4C73-B617-9491AB05909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A43153F2-F3A4-448C-8B89-D2DD9DE2914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609082C9-C392-4D02-930C-EEEED7084F2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6E5F8257-1FFA-455C-B9BA-632529F5713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DE4C5936-C200-4154-93A0-183E5375A4A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66656406-53F8-4EF9-945A-376D37E5084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904D0CD1-80B2-48B7-88C9-7E3720D4103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B05921CC-40EC-4525-9378-FBD4CA8A515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272B2E62-0B1C-4681-B2EC-2A5D8B153D3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46D2A5A7-5372-4EF2-92B5-83BA0E51301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96384C8B-ADCB-4473-8983-EB9DD869BCB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8419272A-BD03-4C2F-BCC6-AD205B1AF90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B4DCAA01-E371-4219-B1F0-EB2CEA5CCFE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4</xdr:row>
      <xdr:rowOff>0</xdr:rowOff>
    </xdr:from>
    <xdr:to>
      <xdr:col>1</xdr:col>
      <xdr:colOff>0</xdr:colOff>
      <xdr:row>7</xdr:row>
      <xdr:rowOff>0</xdr:rowOff>
    </xdr:to>
    <xdr:sp macro="" textlink="">
      <xdr:nvSpPr>
        <xdr:cNvPr id="2" name="Line 4">
          <a:extLst>
            <a:ext uri="{FF2B5EF4-FFF2-40B4-BE49-F238E27FC236}">
              <a16:creationId xmlns:a16="http://schemas.microsoft.com/office/drawing/2014/main" id="{64ED7917-665C-47D0-BFB7-E52265BCE12E}"/>
            </a:ext>
          </a:extLst>
        </xdr:cNvPr>
        <xdr:cNvSpPr>
          <a:spLocks noChangeShapeType="1"/>
        </xdr:cNvSpPr>
      </xdr:nvSpPr>
      <xdr:spPr bwMode="auto">
        <a:xfrm>
          <a:off x="9525" y="771525"/>
          <a:ext cx="2781300" cy="10572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3" name="Line 4">
          <a:extLst>
            <a:ext uri="{FF2B5EF4-FFF2-40B4-BE49-F238E27FC236}">
              <a16:creationId xmlns:a16="http://schemas.microsoft.com/office/drawing/2014/main" id="{096B21C3-B236-40DB-BCA4-52D800EEC18C}"/>
            </a:ext>
          </a:extLst>
        </xdr:cNvPr>
        <xdr:cNvSpPr>
          <a:spLocks noChangeShapeType="1"/>
        </xdr:cNvSpPr>
      </xdr:nvSpPr>
      <xdr:spPr bwMode="auto">
        <a:xfrm>
          <a:off x="9525" y="771525"/>
          <a:ext cx="2781300" cy="1057275"/>
        </a:xfrm>
        <a:prstGeom prst="line">
          <a:avLst/>
        </a:prstGeom>
        <a:noFill/>
        <a:ln w="9525">
          <a:solidFill>
            <a:srgbClr val="FFFFFF"/>
          </a:solidFill>
          <a:round/>
          <a:headEnd/>
          <a:tailEnd/>
        </a:ln>
      </xdr:spPr>
    </xdr:sp>
    <xdr:clientData/>
  </xdr:twoCellAnchor>
  <xdr:twoCellAnchor>
    <xdr:from>
      <xdr:col>0</xdr:col>
      <xdr:colOff>9525</xdr:colOff>
      <xdr:row>4</xdr:row>
      <xdr:rowOff>0</xdr:rowOff>
    </xdr:from>
    <xdr:to>
      <xdr:col>1</xdr:col>
      <xdr:colOff>0</xdr:colOff>
      <xdr:row>7</xdr:row>
      <xdr:rowOff>0</xdr:rowOff>
    </xdr:to>
    <xdr:sp macro="" textlink="">
      <xdr:nvSpPr>
        <xdr:cNvPr id="4" name="Line 4">
          <a:extLst>
            <a:ext uri="{FF2B5EF4-FFF2-40B4-BE49-F238E27FC236}">
              <a16:creationId xmlns:a16="http://schemas.microsoft.com/office/drawing/2014/main" id="{F7C75470-7BEC-47A3-93CD-AB501DD85B33}"/>
            </a:ext>
          </a:extLst>
        </xdr:cNvPr>
        <xdr:cNvSpPr>
          <a:spLocks noChangeShapeType="1"/>
        </xdr:cNvSpPr>
      </xdr:nvSpPr>
      <xdr:spPr bwMode="auto">
        <a:xfrm>
          <a:off x="9525" y="771525"/>
          <a:ext cx="2781300" cy="1057275"/>
        </a:xfrm>
        <a:prstGeom prst="line">
          <a:avLst/>
        </a:prstGeom>
        <a:noFill/>
        <a:ln w="9525">
          <a:solidFill>
            <a:srgbClr val="FFFFFF"/>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19050</xdr:colOff>
      <xdr:row>8</xdr:row>
      <xdr:rowOff>161924</xdr:rowOff>
    </xdr:to>
    <xdr:sp macro="" textlink="">
      <xdr:nvSpPr>
        <xdr:cNvPr id="2" name="Line 1">
          <a:extLst>
            <a:ext uri="{FF2B5EF4-FFF2-40B4-BE49-F238E27FC236}">
              <a16:creationId xmlns:a16="http://schemas.microsoft.com/office/drawing/2014/main" id="{83F35F68-E74F-4C5F-86CB-20E76D95CE42}"/>
            </a:ext>
          </a:extLst>
        </xdr:cNvPr>
        <xdr:cNvSpPr>
          <a:spLocks noChangeShapeType="1"/>
        </xdr:cNvSpPr>
      </xdr:nvSpPr>
      <xdr:spPr bwMode="auto">
        <a:xfrm>
          <a:off x="0" y="895349"/>
          <a:ext cx="1714500" cy="952500"/>
        </a:xfrm>
        <a:prstGeom prst="line">
          <a:avLst/>
        </a:prstGeom>
        <a:noFill/>
        <a:ln w="9525">
          <a:solidFill>
            <a:srgbClr val="FFFFFF"/>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1714500</xdr:colOff>
      <xdr:row>9</xdr:row>
      <xdr:rowOff>0</xdr:rowOff>
    </xdr:to>
    <xdr:sp macro="" textlink="">
      <xdr:nvSpPr>
        <xdr:cNvPr id="2" name="Line 3">
          <a:extLst>
            <a:ext uri="{FF2B5EF4-FFF2-40B4-BE49-F238E27FC236}">
              <a16:creationId xmlns:a16="http://schemas.microsoft.com/office/drawing/2014/main" id="{CE06FFBC-80BB-49B3-BE76-7DB184745CC6}"/>
            </a:ext>
          </a:extLst>
        </xdr:cNvPr>
        <xdr:cNvSpPr>
          <a:spLocks noChangeShapeType="1"/>
        </xdr:cNvSpPr>
      </xdr:nvSpPr>
      <xdr:spPr bwMode="auto">
        <a:xfrm>
          <a:off x="0" y="819150"/>
          <a:ext cx="1695450" cy="981075"/>
        </a:xfrm>
        <a:prstGeom prst="line">
          <a:avLst/>
        </a:prstGeom>
        <a:noFill/>
        <a:ln w="9525">
          <a:solidFill>
            <a:srgbClr val="FFFFFF"/>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A7721593-125E-4D45-A606-4D4B5A3E4FFA}"/>
            </a:ext>
          </a:extLst>
        </xdr:cNvPr>
        <xdr:cNvSpPr>
          <a:spLocks noChangeShapeType="1"/>
        </xdr:cNvSpPr>
      </xdr:nvSpPr>
      <xdr:spPr bwMode="auto">
        <a:xfrm>
          <a:off x="19050" y="885825"/>
          <a:ext cx="1400175" cy="600075"/>
        </a:xfrm>
        <a:prstGeom prst="line">
          <a:avLst/>
        </a:prstGeom>
        <a:noFill/>
        <a:ln w="9525">
          <a:solidFill>
            <a:srgbClr val="FFFFFF"/>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9526</xdr:colOff>
      <xdr:row>4</xdr:row>
      <xdr:rowOff>19050</xdr:rowOff>
    </xdr:from>
    <xdr:to>
      <xdr:col>1</xdr:col>
      <xdr:colOff>9525</xdr:colOff>
      <xdr:row>7</xdr:row>
      <xdr:rowOff>209550</xdr:rowOff>
    </xdr:to>
    <xdr:sp macro="" textlink="">
      <xdr:nvSpPr>
        <xdr:cNvPr id="2" name="Line 1">
          <a:extLst>
            <a:ext uri="{FF2B5EF4-FFF2-40B4-BE49-F238E27FC236}">
              <a16:creationId xmlns:a16="http://schemas.microsoft.com/office/drawing/2014/main" id="{FFA900C7-BCCB-4926-8008-792AEBF0EC6C}"/>
            </a:ext>
          </a:extLst>
        </xdr:cNvPr>
        <xdr:cNvSpPr>
          <a:spLocks noChangeShapeType="1"/>
        </xdr:cNvSpPr>
      </xdr:nvSpPr>
      <xdr:spPr bwMode="auto">
        <a:xfrm>
          <a:off x="9526" y="819150"/>
          <a:ext cx="2162174" cy="590550"/>
        </a:xfrm>
        <a:prstGeom prst="line">
          <a:avLst/>
        </a:prstGeom>
        <a:noFill/>
        <a:ln w="9525">
          <a:solidFill>
            <a:srgbClr val="FFFFFF"/>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19050</xdr:colOff>
      <xdr:row>4</xdr:row>
      <xdr:rowOff>19051</xdr:rowOff>
    </xdr:from>
    <xdr:to>
      <xdr:col>1</xdr:col>
      <xdr:colOff>9525</xdr:colOff>
      <xdr:row>7</xdr:row>
      <xdr:rowOff>342901</xdr:rowOff>
    </xdr:to>
    <xdr:sp macro="" textlink="">
      <xdr:nvSpPr>
        <xdr:cNvPr id="2" name="Line 1">
          <a:extLst>
            <a:ext uri="{FF2B5EF4-FFF2-40B4-BE49-F238E27FC236}">
              <a16:creationId xmlns:a16="http://schemas.microsoft.com/office/drawing/2014/main" id="{BDD4E0CE-EC51-41EC-B0EA-6B1CA6B90F39}"/>
            </a:ext>
          </a:extLst>
        </xdr:cNvPr>
        <xdr:cNvSpPr>
          <a:spLocks noChangeShapeType="1"/>
        </xdr:cNvSpPr>
      </xdr:nvSpPr>
      <xdr:spPr bwMode="auto">
        <a:xfrm>
          <a:off x="19050" y="819151"/>
          <a:ext cx="1847850" cy="723900"/>
        </a:xfrm>
        <a:prstGeom prst="line">
          <a:avLst/>
        </a:prstGeom>
        <a:noFill/>
        <a:ln w="9525">
          <a:solidFill>
            <a:srgbClr val="FFFFFF"/>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4</xdr:row>
      <xdr:rowOff>19049</xdr:rowOff>
    </xdr:from>
    <xdr:to>
      <xdr:col>1</xdr:col>
      <xdr:colOff>1</xdr:colOff>
      <xdr:row>7</xdr:row>
      <xdr:rowOff>352424</xdr:rowOff>
    </xdr:to>
    <xdr:sp macro="" textlink="">
      <xdr:nvSpPr>
        <xdr:cNvPr id="2" name="Line 1">
          <a:extLst>
            <a:ext uri="{FF2B5EF4-FFF2-40B4-BE49-F238E27FC236}">
              <a16:creationId xmlns:a16="http://schemas.microsoft.com/office/drawing/2014/main" id="{D83852E4-FC56-411F-BFFF-B50B8FE6D49C}"/>
            </a:ext>
          </a:extLst>
        </xdr:cNvPr>
        <xdr:cNvSpPr>
          <a:spLocks noChangeShapeType="1"/>
        </xdr:cNvSpPr>
      </xdr:nvSpPr>
      <xdr:spPr bwMode="auto">
        <a:xfrm>
          <a:off x="0" y="857249"/>
          <a:ext cx="1552576" cy="733425"/>
        </a:xfrm>
        <a:prstGeom prst="line">
          <a:avLst/>
        </a:prstGeom>
        <a:noFill/>
        <a:ln w="9525">
          <a:solidFill>
            <a:srgbClr val="FFFFFF"/>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B8070BF6-6275-4AC8-904B-6FB635FE5F31}"/>
            </a:ext>
          </a:extLst>
        </xdr:cNvPr>
        <xdr:cNvSpPr>
          <a:spLocks noChangeShapeType="1"/>
        </xdr:cNvSpPr>
      </xdr:nvSpPr>
      <xdr:spPr bwMode="auto">
        <a:xfrm>
          <a:off x="19050" y="800100"/>
          <a:ext cx="1752600" cy="571500"/>
        </a:xfrm>
        <a:prstGeom prst="line">
          <a:avLst/>
        </a:prstGeom>
        <a:noFill/>
        <a:ln w="9525">
          <a:solidFill>
            <a:srgbClr val="FFFFFF"/>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238125</xdr:rowOff>
    </xdr:to>
    <xdr:sp macro="" textlink="">
      <xdr:nvSpPr>
        <xdr:cNvPr id="2" name="Line 1">
          <a:extLst>
            <a:ext uri="{FF2B5EF4-FFF2-40B4-BE49-F238E27FC236}">
              <a16:creationId xmlns:a16="http://schemas.microsoft.com/office/drawing/2014/main" id="{3230DEB4-6D3D-4C81-A85E-87063986AD5F}"/>
            </a:ext>
          </a:extLst>
        </xdr:cNvPr>
        <xdr:cNvSpPr>
          <a:spLocks noChangeShapeType="1"/>
        </xdr:cNvSpPr>
      </xdr:nvSpPr>
      <xdr:spPr bwMode="auto">
        <a:xfrm>
          <a:off x="0" y="790575"/>
          <a:ext cx="1876425" cy="619125"/>
        </a:xfrm>
        <a:prstGeom prst="line">
          <a:avLst/>
        </a:prstGeom>
        <a:noFill/>
        <a:ln w="9525">
          <a:solidFill>
            <a:srgbClr val="FFFFFF"/>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0</xdr:colOff>
      <xdr:row>7</xdr:row>
      <xdr:rowOff>180975</xdr:rowOff>
    </xdr:to>
    <xdr:sp macro="" textlink="">
      <xdr:nvSpPr>
        <xdr:cNvPr id="2" name="Line 1">
          <a:extLst>
            <a:ext uri="{FF2B5EF4-FFF2-40B4-BE49-F238E27FC236}">
              <a16:creationId xmlns:a16="http://schemas.microsoft.com/office/drawing/2014/main" id="{58A55759-FA04-4E45-A066-3FC1749174C5}"/>
            </a:ext>
          </a:extLst>
        </xdr:cNvPr>
        <xdr:cNvSpPr>
          <a:spLocks noChangeShapeType="1"/>
        </xdr:cNvSpPr>
      </xdr:nvSpPr>
      <xdr:spPr bwMode="auto">
        <a:xfrm>
          <a:off x="0" y="790575"/>
          <a:ext cx="1657350" cy="561975"/>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9E662685-6428-4EFC-93FA-89726BBE6A94}"/>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AC779EEE-46B6-495E-BBD5-925BCD16474A}"/>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EF7F197A-392D-4B4D-ACCC-22629D0E7AB0}"/>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5ED9E536-B7BC-482A-9FDC-D91FDAC464F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92026713-9DD4-4703-B60F-2E57083A6EA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DBC19F81-0AD4-4FE4-8A3B-E65A8A4DEC8F}"/>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1AC8F2C3-9416-46A4-90B3-A56B3C0851FA}"/>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CFC67887-10DF-4401-8A9A-8F1144663470}"/>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FEB47D0B-EEE8-4BCE-AB5E-8A9662E2E48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7B15EA24-E2D8-4B9B-A5CB-C010C3CF4670}"/>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4CF541FE-C457-4C6D-908D-09B89FB30892}"/>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A83FED66-8B30-4169-A99A-CD5A44DF228D}"/>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6E449EBB-587A-4D05-A35D-A3D9DD42C611}"/>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33058E58-59B1-437A-AEC8-71D409D1864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1D57960E-5884-4C10-B356-0EB90DDA7851}"/>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2CE0DE03-5598-4C6B-B45B-511A75F554F3}"/>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A61729BE-0C9B-4CC1-9B57-8C74DC251409}"/>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3412EACA-6E13-48C6-B757-7C0A43F6C65D}"/>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1208AE21-336F-409C-A87E-EF4E7DF8D49E}"/>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B4A8689F-22F9-4267-BBB6-8A21314F54B1}"/>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E522B309-3447-4B64-AC26-FB5E66E1D503}"/>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86848CE0-22E3-4F61-853C-90D4FE5C310F}"/>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56EBF972-E9E4-4130-BFC8-D4B3179E00CF}"/>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8FAEF99F-517B-4BC6-9C42-41813947CFCC}"/>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09F2383D-A9EA-40DE-93BA-FB1F6571AE6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F153FBFA-FDA6-4B54-B32C-8B3505840379}"/>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8C7B9514-5A9E-466E-8712-DF82DBB75C0B}"/>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FB483896-DA61-4F6C-BFF2-B069ABAD384B}"/>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CE5774C8-DEC2-48E7-B4CB-4611221D8C49}"/>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9F2F2756-0021-4743-9372-9E61CDF2D9E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1F08536D-F571-413B-AA9B-0EA27C1CA095}"/>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44B462C3-6E9D-4777-AAAA-2F042B6AD87F}"/>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A4CB9B93-3470-4350-9583-80E06FC47C31}"/>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00E2D9B8-1995-44D0-A301-25D901D724C7}"/>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E7F7B84C-2482-4612-8334-8A2EE5B31F8D}"/>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C563C6FE-4284-4D15-9805-BA1C199D35A6}"/>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ADC1B892-08A1-4688-8CEF-563057FB560C}"/>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CDFD45D3-2A42-40F3-A94C-A05E72ACE442}"/>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17DEB46F-D63E-47DB-AF25-B3C6C16A09F4}"/>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F6429BA8-1FB7-4EA2-AAF4-A49341A97672}"/>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18291D4D-40E7-4A20-9DB6-DB1A4DE204F3}"/>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BADC68B6-A5CB-4280-B5D9-6755BA665341}"/>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7E5720E1-652E-4CEC-96FC-695E77BA993A}"/>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B485914C-1600-4678-A50B-B87C0AE973EE}"/>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0FADAB46-48D5-4085-BA82-3962958A246C}"/>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64514E3E-8EEA-48CC-81E4-61A6688590F4}"/>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D1F1BA36-B20E-4798-A85E-C5657C2E3BBC}"/>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2CF77479-4FD3-4701-A5D4-C6BD1EFB746D}"/>
            </a:ext>
          </a:extLst>
        </xdr:cNvPr>
        <xdr:cNvSpPr>
          <a:spLocks noChangeShapeType="1"/>
        </xdr:cNvSpPr>
      </xdr:nvSpPr>
      <xdr:spPr bwMode="auto">
        <a:xfrm>
          <a:off x="9525" y="0"/>
          <a:ext cx="161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xdr:row>
      <xdr:rowOff>28575</xdr:rowOff>
    </xdr:from>
    <xdr:to>
      <xdr:col>0</xdr:col>
      <xdr:colOff>2133599</xdr:colOff>
      <xdr:row>7</xdr:row>
      <xdr:rowOff>209550</xdr:rowOff>
    </xdr:to>
    <xdr:sp macro="" textlink="">
      <xdr:nvSpPr>
        <xdr:cNvPr id="2" name="Line 1">
          <a:extLst>
            <a:ext uri="{FF2B5EF4-FFF2-40B4-BE49-F238E27FC236}">
              <a16:creationId xmlns:a16="http://schemas.microsoft.com/office/drawing/2014/main" id="{D4264B95-35FA-40E3-8B1B-282433BE4913}"/>
            </a:ext>
          </a:extLst>
        </xdr:cNvPr>
        <xdr:cNvSpPr>
          <a:spLocks noChangeShapeType="1"/>
        </xdr:cNvSpPr>
      </xdr:nvSpPr>
      <xdr:spPr bwMode="auto">
        <a:xfrm>
          <a:off x="0" y="800100"/>
          <a:ext cx="2133599" cy="581025"/>
        </a:xfrm>
        <a:prstGeom prst="line">
          <a:avLst/>
        </a:prstGeom>
        <a:noFill/>
        <a:ln w="9525">
          <a:solidFill>
            <a:srgbClr val="FFFFFF"/>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9525</xdr:rowOff>
    </xdr:from>
    <xdr:to>
      <xdr:col>1</xdr:col>
      <xdr:colOff>19050</xdr:colOff>
      <xdr:row>8</xdr:row>
      <xdr:rowOff>0</xdr:rowOff>
    </xdr:to>
    <xdr:sp macro="" textlink="">
      <xdr:nvSpPr>
        <xdr:cNvPr id="2" name="Line 1">
          <a:extLst>
            <a:ext uri="{FF2B5EF4-FFF2-40B4-BE49-F238E27FC236}">
              <a16:creationId xmlns:a16="http://schemas.microsoft.com/office/drawing/2014/main" id="{D1147BAC-75AC-460D-AAC9-4FAC0FD1A01E}"/>
            </a:ext>
          </a:extLst>
        </xdr:cNvPr>
        <xdr:cNvSpPr>
          <a:spLocks noChangeShapeType="1"/>
        </xdr:cNvSpPr>
      </xdr:nvSpPr>
      <xdr:spPr bwMode="auto">
        <a:xfrm>
          <a:off x="0" y="781050"/>
          <a:ext cx="2114550" cy="609600"/>
        </a:xfrm>
        <a:prstGeom prst="line">
          <a:avLst/>
        </a:prstGeom>
        <a:noFill/>
        <a:ln w="9525">
          <a:solidFill>
            <a:srgbClr val="FFFFFF"/>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19051</xdr:rowOff>
    </xdr:from>
    <xdr:to>
      <xdr:col>1</xdr:col>
      <xdr:colOff>9524</xdr:colOff>
      <xdr:row>7</xdr:row>
      <xdr:rowOff>342901</xdr:rowOff>
    </xdr:to>
    <xdr:sp macro="" textlink="">
      <xdr:nvSpPr>
        <xdr:cNvPr id="2" name="Line 1">
          <a:extLst>
            <a:ext uri="{FF2B5EF4-FFF2-40B4-BE49-F238E27FC236}">
              <a16:creationId xmlns:a16="http://schemas.microsoft.com/office/drawing/2014/main" id="{F846F736-F39A-4C30-9A6D-E3AA92DE58FF}"/>
            </a:ext>
          </a:extLst>
        </xdr:cNvPr>
        <xdr:cNvSpPr>
          <a:spLocks noChangeShapeType="1"/>
        </xdr:cNvSpPr>
      </xdr:nvSpPr>
      <xdr:spPr bwMode="auto">
        <a:xfrm>
          <a:off x="0" y="790576"/>
          <a:ext cx="1695449" cy="723900"/>
        </a:xfrm>
        <a:prstGeom prst="line">
          <a:avLst/>
        </a:prstGeom>
        <a:noFill/>
        <a:ln w="9525">
          <a:solidFill>
            <a:srgbClr val="FFFFFF"/>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28574</xdr:colOff>
      <xdr:row>4</xdr:row>
      <xdr:rowOff>28575</xdr:rowOff>
    </xdr:from>
    <xdr:to>
      <xdr:col>1</xdr:col>
      <xdr:colOff>38100</xdr:colOff>
      <xdr:row>7</xdr:row>
      <xdr:rowOff>247650</xdr:rowOff>
    </xdr:to>
    <xdr:sp macro="" textlink="">
      <xdr:nvSpPr>
        <xdr:cNvPr id="2" name="Line 1">
          <a:extLst>
            <a:ext uri="{FF2B5EF4-FFF2-40B4-BE49-F238E27FC236}">
              <a16:creationId xmlns:a16="http://schemas.microsoft.com/office/drawing/2014/main" id="{4D3BF8DE-E702-4689-B27C-0E94BA0E4AA4}"/>
            </a:ext>
          </a:extLst>
        </xdr:cNvPr>
        <xdr:cNvSpPr>
          <a:spLocks noChangeShapeType="1"/>
        </xdr:cNvSpPr>
      </xdr:nvSpPr>
      <xdr:spPr bwMode="auto">
        <a:xfrm>
          <a:off x="28574" y="800100"/>
          <a:ext cx="1676401" cy="619125"/>
        </a:xfrm>
        <a:prstGeom prst="line">
          <a:avLst/>
        </a:prstGeom>
        <a:noFill/>
        <a:ln w="9525">
          <a:solidFill>
            <a:srgbClr val="FFFFFF"/>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7881AFB8-8045-49B1-8F83-ABD86E6FEB71}"/>
            </a:ext>
          </a:extLst>
        </xdr:cNvPr>
        <xdr:cNvSpPr>
          <a:spLocks noChangeShapeType="1"/>
        </xdr:cNvSpPr>
      </xdr:nvSpPr>
      <xdr:spPr bwMode="auto">
        <a:xfrm>
          <a:off x="19050" y="781050"/>
          <a:ext cx="1790700" cy="600075"/>
        </a:xfrm>
        <a:prstGeom prst="line">
          <a:avLst/>
        </a:prstGeom>
        <a:noFill/>
        <a:ln w="9525">
          <a:solidFill>
            <a:srgbClr val="FFFFFF"/>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23812</xdr:colOff>
      <xdr:row>4</xdr:row>
      <xdr:rowOff>15875</xdr:rowOff>
    </xdr:from>
    <xdr:to>
      <xdr:col>0</xdr:col>
      <xdr:colOff>2031999</xdr:colOff>
      <xdr:row>8</xdr:row>
      <xdr:rowOff>0</xdr:rowOff>
    </xdr:to>
    <xdr:sp macro="" textlink="">
      <xdr:nvSpPr>
        <xdr:cNvPr id="2" name="Line 1">
          <a:extLst>
            <a:ext uri="{FF2B5EF4-FFF2-40B4-BE49-F238E27FC236}">
              <a16:creationId xmlns:a16="http://schemas.microsoft.com/office/drawing/2014/main" id="{F92084C4-62B0-450E-A57E-D9F49DDCA418}"/>
            </a:ext>
          </a:extLst>
        </xdr:cNvPr>
        <xdr:cNvSpPr>
          <a:spLocks noChangeShapeType="1"/>
        </xdr:cNvSpPr>
      </xdr:nvSpPr>
      <xdr:spPr bwMode="auto">
        <a:xfrm>
          <a:off x="23812" y="787400"/>
          <a:ext cx="2008187" cy="755650"/>
        </a:xfrm>
        <a:prstGeom prst="line">
          <a:avLst/>
        </a:prstGeom>
        <a:noFill/>
        <a:ln w="9525">
          <a:solidFill>
            <a:srgbClr val="FFFFFF"/>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6E8C7CA9-431E-4647-B11B-6AC9F083729E}"/>
            </a:ext>
          </a:extLst>
        </xdr:cNvPr>
        <xdr:cNvSpPr>
          <a:spLocks noChangeShapeType="1"/>
        </xdr:cNvSpPr>
      </xdr:nvSpPr>
      <xdr:spPr bwMode="auto">
        <a:xfrm>
          <a:off x="19050" y="781050"/>
          <a:ext cx="1743075" cy="590550"/>
        </a:xfrm>
        <a:prstGeom prst="line">
          <a:avLst/>
        </a:prstGeom>
        <a:noFill/>
        <a:ln w="9525">
          <a:solidFill>
            <a:srgbClr val="FFFFFF"/>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4</xdr:row>
      <xdr:rowOff>9525</xdr:rowOff>
    </xdr:from>
    <xdr:to>
      <xdr:col>1</xdr:col>
      <xdr:colOff>0</xdr:colOff>
      <xdr:row>8</xdr:row>
      <xdr:rowOff>0</xdr:rowOff>
    </xdr:to>
    <xdr:sp macro="" textlink="">
      <xdr:nvSpPr>
        <xdr:cNvPr id="2" name="Line 1">
          <a:extLst>
            <a:ext uri="{FF2B5EF4-FFF2-40B4-BE49-F238E27FC236}">
              <a16:creationId xmlns:a16="http://schemas.microsoft.com/office/drawing/2014/main" id="{B349AE3B-AA99-47D6-BC5D-C3795D1964E6}"/>
            </a:ext>
          </a:extLst>
        </xdr:cNvPr>
        <xdr:cNvSpPr>
          <a:spLocks noChangeShapeType="1"/>
        </xdr:cNvSpPr>
      </xdr:nvSpPr>
      <xdr:spPr bwMode="auto">
        <a:xfrm>
          <a:off x="19050" y="781050"/>
          <a:ext cx="1628775" cy="581025"/>
        </a:xfrm>
        <a:prstGeom prst="line">
          <a:avLst/>
        </a:prstGeom>
        <a:noFill/>
        <a:ln w="9525">
          <a:solidFill>
            <a:srgbClr val="FFFFFF"/>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524BE984-0B65-414B-B1BE-54F316071F5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C36D9E23-7922-41B4-894B-4860917B564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ED22ABE3-D2A1-46D4-BB74-1389A185272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232B82F1-1760-420A-92CC-A81B9DD0F6D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45C6B86A-C501-48A3-A2A9-FF5498F8957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5D8CD483-222C-4E4C-8856-F93DC706950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4E0C382F-A1F5-4686-B905-79B64519FBC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E674E0FC-4C13-4926-8338-23B5BA68E1A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9D872DBE-3DF3-40C4-A0AA-87953EE61FE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9ACDC16D-856B-40C4-BBC8-B8EB69FDADC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9FCB6150-B5FC-4BDC-9295-4973E4DA57C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EEDDDD37-F5C6-40E8-9C9E-36EA3CD8E50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C27527AE-1B72-4B4F-8148-1D7F73A36AE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EE6A4D50-29D8-4029-ABE8-05986588343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0899818E-A290-40C6-9068-C09498E35AF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4772E0A8-3BF0-475F-86C0-D2FD78DA28C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6DF4C201-2CE5-47C9-AFF3-9733E62AE28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BC729CA1-B51F-4DAF-A26E-A22837E76A8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CEBA811D-710B-40B0-A9F6-F7A779B0C13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3B4F6E17-981F-441A-8609-21C5091612B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EBCFB1CE-90B6-4C8B-9221-672E28E55EF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A28E8765-889B-4AE6-8546-0E86442C54A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DF26ADEB-2058-4784-BF0D-EC65D985778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5ED8624B-3D5C-4B3C-A729-92B6B6573CD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2A7996A8-0E15-4EA0-AE19-9938623461F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6B82066E-2593-4A5B-B4A8-9F4932DEFB2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0FED1D55-8338-4F32-A370-0ADF86CFC31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7F3807DF-BF0D-412E-818C-B1E524CA299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A2BE0266-51E8-42C8-AF70-D15A698149F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B07BCC8E-7B06-44FF-888F-F9B4810CAA9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173434B9-71FE-4415-B14B-E76BD8026C0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8AE0530B-F3FD-420C-A5B1-DE7ACE44C7C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8AF9F6F5-7259-48A7-9966-58DCCC63022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4BBCC6CA-8ED9-45D9-A293-74CF35EAA85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1C3D0FE9-16D4-4EFE-BF24-F4A1A7C3859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99A84209-1FBF-44D4-BE1C-F6659C2E83C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95670027-AA65-4A52-8551-0AFC2F22F32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D0B5A01D-D489-48B8-AB27-FE2FD0C5052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96822F4D-7BCE-43EC-8439-AD19D3B0543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96161700-3AA6-469F-A420-9CA5FBB6E57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91375357-0404-4198-932C-B742A6D4B89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5630F3B5-8A3D-4B0B-9745-32276B25611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081E8EA7-D339-42FF-AACD-D34C40170EA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CE245429-95EE-43A5-A3CC-C62547EA4C6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F8A72B63-3E06-4AC7-AF90-02D1EB99FF7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0A7B4BFE-582E-460B-82F6-7268FA328F5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FCC59B48-93A1-4305-932F-298FA3663CE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A5BFFF93-4C9F-4CB1-B5CC-A7DBB996CB1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FEBE1247-3D02-4B6D-ABEE-1AE0F5818900}"/>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86E9A1FE-8F16-4B46-AD98-6B9CCEE46209}"/>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042C8B5A-6F55-4BA7-95C5-66FAD65CD95A}"/>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081CE592-B72D-4A41-A3E5-B8C97BCDD8B4}"/>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4E71BD0E-F0C0-4253-AE41-B13C2F9457AD}"/>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AC7AF8D8-6C41-48EB-9088-4F2992C3E4D5}"/>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DD01E12A-3637-4091-B1DE-1F007AAF8297}"/>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3E171CAC-FE6C-4DDF-877A-5C403B3C4BC7}"/>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B52428ED-0C3F-4342-B0C0-26FCFFA517C8}"/>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7323DA4A-A2AB-42E0-B9E8-EC688864BA97}"/>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637D9F55-CAED-4DB1-BB54-E16BB87D5206}"/>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30605714-1E29-4F50-9B97-E2360B66DE20}"/>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B1EFF610-3C7E-459C-BC93-D13724F3CA8E}"/>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8B6CEE78-8D4A-4753-A6EE-66F898A030E9}"/>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766AAA2D-A159-4DE7-B1E6-F47E27CD8933}"/>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34316180-F1B3-4BD3-BF88-9FD1B138B33B}"/>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09219965-FEEC-469A-BE29-B78034D116D1}"/>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BAB02794-186C-4833-9FDD-CD3990FB55B7}"/>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FCDD8410-FFBD-446B-9FC2-06AD390DEB72}"/>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05E69894-67BB-41B7-9955-24413A3F08E0}"/>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F53C16B3-E4CC-4927-A384-7FD3246594B5}"/>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C91B6535-113D-4258-801B-9E7F4BDCEA10}"/>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E0FEB66F-2FA7-46E1-B417-AEB50E937DE8}"/>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5FEC0626-6D0E-4B73-955E-BCC743E8924D}"/>
            </a:ext>
          </a:extLst>
        </xdr:cNvPr>
        <xdr:cNvSpPr>
          <a:spLocks noChangeShapeType="1"/>
        </xdr:cNvSpPr>
      </xdr:nvSpPr>
      <xdr:spPr bwMode="auto">
        <a:xfrm>
          <a:off x="9525" y="0"/>
          <a:ext cx="276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63AAE17D-BF44-4DA1-A29B-C1F72C4AE19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9F8D2F10-8C28-43ED-B01A-04622787205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8C7554DE-B6CE-4D70-9644-58517421A83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872B9373-57BA-4ADB-8C8B-524812EC942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7D785EB1-6DBE-4898-A519-662EB6BAF82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34AA0F55-4D9C-4E1A-8CBF-6FF32E297AB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991D5034-A983-4688-B1C1-A9470641DA6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B00942F9-2DC4-4DEA-A6D5-79ADABE941C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D4181ED8-304C-46C9-BFBE-F76EE8F0265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0746FF98-8BB7-4098-8E20-99AD65CAC4E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894E095F-0D9D-461E-9F76-DBCAF66CE82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27DE1CE9-BE25-4FB0-8E52-E5DCB9C9532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660C8939-8B89-41C0-A4EF-3E875CCF2E2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ADB96F4C-696A-413F-950A-5B0C4447146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EDC989DE-A6B7-4C72-BA0B-DB3395672B3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64DEFD56-8337-4596-8547-F1C8A486B27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F109FD26-1EDE-4246-BD01-AABEF0FF3DA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6A0B5C4F-B77B-4D86-999E-51B0B76FB13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AFF499D9-6481-450D-BD14-7B96BE928E5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2EB0E685-603A-43FE-8E21-50834F071F8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A97D2912-F56B-4C60-9B23-15E2CE211AC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9BAD2251-4E00-4ABC-9939-417DC69623E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0F6BD963-8F51-4021-934A-356EA5792F7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3AAA490A-7106-4573-B3F5-0E714005622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6FB21AC8-7029-4276-9AC9-CECFA348086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6C5857B5-F43A-4A6C-ABEF-13448C47A8C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C72D4E3E-902E-4BE6-90C0-F6AADDBC267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E9D35AC3-26FC-422F-972F-57A088A1BA0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F1E51F1B-BE84-4127-AA5C-2640EEA7FA6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B2F6A8D4-B26F-4ADB-82AF-72B841D954C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687689BB-9AFA-447C-B438-1C8AEBD376E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05F06DDE-1FF6-4232-B88B-5585DF24620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32979BA0-3A58-49EC-A45F-5D0D9555142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40CA02F3-3FE1-4B0F-8EF3-81E44631F34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114915C8-8805-4EE9-BE91-A84D9AC4C32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3BE8F2EF-DB0F-4E04-946A-475582C6755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FAAB2FC1-24A2-48D7-A9A6-7873E0023DB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75C21F4B-D1DB-4FBC-8AEA-74D7994E298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81EB83C4-6335-4B98-BD40-B972041012A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8A152971-B3C2-430B-9236-52B3FE7FD40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7D0BABB9-12B8-44DA-922F-1AD1E183A1D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1D5FF824-86B9-4184-8C1B-8FD7F4EF8F1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FD63BB5C-A25F-47CE-8FB0-83D8DAECAC2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89D694FF-66FB-458B-972D-12B8B785CBB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44ABDB5D-4C56-4C18-8647-970F14E2C4C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43E46198-F7BB-4675-8247-DABBC12DEA0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DEB3FE90-CAA2-4C41-8210-4C128C3E068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F7627A41-1D81-4223-8E3B-4EFFDB7495F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222A058D-85CE-48E3-AFAC-C9D595AB31B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DE339616-3867-4589-855F-FF971483575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87D2BE69-4103-43A5-955D-FAFFF56112D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D5CFA2D0-FE0C-4A89-A054-C2F50F9161F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DDD3B250-3B44-4494-86AD-99FDAA313B4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5D6AE148-CEE2-460E-A54A-18D9E44BFF8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152DEC4C-8C04-4B75-A8F2-0E135BD832C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C1DF9787-B36A-43AE-87D7-B3043E31FB3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99B9DAFB-978E-4E43-B802-C4A1E7A9424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98267870-6FA0-463A-B69C-3A51550EA68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69BA6455-AE7A-4FA2-95CA-DE1A3D318CC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D206BEB8-31FE-4F0C-A279-0CF508C2E91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6EF8D386-B05B-4489-9C15-DD7480E0535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4F43C85C-BAB3-497A-955C-9FD36AABE3B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241C8D41-A30E-486F-8049-BC577855981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6CEB384A-C64D-44E7-9F1D-38F454201D7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2C5602B2-09C0-4862-980D-1CF530EA39E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78371C19-B7A6-4AC4-93A5-D0F1D29901D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4BA4267A-31A6-49A0-B4B0-028AD0415B5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D5338BC1-4F50-4C07-A6CB-129C22A9891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42C28102-C4DD-49A6-A39F-F30940C96B1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CC1D3F0A-0D21-4858-83D3-30BFA02014E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30DC030C-C8E9-4517-B73A-CFE56173963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A985D535-B29E-4B4A-BAE8-E5CB87CC3F5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121F57A9-CD95-4A36-9B9E-ED5E9E05FA4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5D7E03D2-6254-4735-BE31-E79E9BEF064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E77782F0-9050-44D1-AB34-9BCBAAD4F5D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3354AED6-5B36-4D8F-8B98-ABF305AF2D6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0671A59C-497F-4E45-B45A-6CFAFA71074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3C830985-6941-4701-8015-F19354A9E66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3DA65149-5C09-4F10-A4A8-F48C91ACCC5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444A86A5-DBCE-4CB1-9877-DB0919F1319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B9FE515C-0964-47C3-8128-7AC170F8B8B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6060C034-B116-4616-9659-E07F4CBB0FA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8EF8E80A-25A5-4000-9209-4341B859834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B7610438-FEE1-4349-BEE8-E93A095C03E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B7A1C20F-C6BA-4814-B594-9B1EE1C46B6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455DF285-836E-491C-B74A-679408B6F56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6AB7BB4A-95FA-45A0-B270-17AFE43A61D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DB895A92-9DAB-4EE7-BC35-BEB2FD1AFEA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1B11C7C4-B4FC-4CBC-835E-65DCC9F93BF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66BB3D9E-F2C8-4217-9F00-43EA6DEEE23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1F163848-5FBC-4720-873E-ACAE41CA4E6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72A103A6-95B2-4782-A329-0BD9C8F4E9C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1C9A52CF-2816-4D6D-8B5D-F1B16F93A5D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40C523EE-3BB9-4E0F-A36A-4CE022F8FC4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30A2643F-FAFB-4717-B4F2-461BA19ED37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0007CBE1-D357-44A6-8EC7-5336F074594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263FA97F-C0C4-4399-A6F3-E3B4944D1FD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32462A57-F036-4D09-8E16-A71D91D0393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62DBA34A-08FB-4568-BAF9-ED678ED0007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59DB60C0-BC7C-4405-BA3A-AA70A9D8E16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E4E6782D-C31C-4D9B-889C-05658197306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A95275DC-15D0-4B21-AC5C-519585307FB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1E4C6DEB-5C0E-4B0E-9C7D-F96CE64EAEA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B560D572-FF41-448B-BB48-69DECB642B0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729ABD25-0025-4CF3-9549-AFB1010BF2E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04CE770E-DF97-4383-A28B-35BA829AC28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52D8E0E8-1EB0-4A08-92C2-F3F98DD6D3F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25BAF45D-CC23-44A2-A6E8-89D2FF528EA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C296FB44-01DE-4DE3-9856-B2B289DAD5A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7949B851-846B-47A3-81AD-759C016B14B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EB0FB594-CD14-4806-B477-C0F70172458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086C4E69-FD02-4185-BBBA-0F4FF72F6E2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6F6C40E7-6158-4C4A-B10F-03A4DA8BEB6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9AF0EE4D-E299-4495-BC76-19CBA018F20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7F16F8D7-821D-4E16-B1A4-89AB8106EB0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48855A9A-0612-4095-B925-BEA08758584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461A9020-778F-4E56-83B6-2DE228E5BEC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E0461E61-ED81-4D60-B3AF-C384430DA4D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D20E0A32-932B-456C-AD1F-43D39415A24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1D60265B-9D3F-4647-BC22-6DD53437FA7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0DC4202C-20C5-4A46-8052-353B53589AD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36C85ADC-C59F-4DB7-90AD-9FC99DA21B9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06A42B13-842D-44B8-A987-B2D2B787BF6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5405CD11-EB9B-48D8-862E-B6CDAC89A86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FA970F56-FEC3-4DDB-BC38-87489BDECC4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2A451DDA-C5BE-471C-BF4E-A8A1D26FC17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09DCD5B4-6CA2-40F2-996B-CEE80331EDD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F7803B52-1F33-4A19-97B4-0872F3A8753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9A7A473A-6B5F-4FB1-B457-F623C066B5F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3E0FE293-CFFE-489D-9ADA-833D7A52AAD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CCD94682-FBD1-439D-9751-75D264924B05}"/>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22721500-344D-4D7A-B042-748C0EBF821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97C2A292-FFA9-42E6-901E-8EE218D1360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55193015-84EC-431E-9309-826A1DE86B3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6A2C9811-58A6-4DE2-9D2E-9A5EE99ACCD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EEE26511-30A9-4A7A-925A-0F9E8E171D5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85FFF69C-B45A-4070-AFAE-43BC6326907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AD7C6995-8827-4ED4-84AC-B5654C3DC87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08F923E7-4FD5-4241-9CDD-E99E425E499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D707D5D0-5F20-41AD-B189-9BF7AF2FEF1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0D23C6AB-ED7E-4EC9-8A68-5AC889832E6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ECBD2C71-30A5-405B-AA9C-9B8DFAAD92BB}"/>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7ADC8B30-BD09-4C27-9101-C66097590EE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F26177C1-75D2-464F-9AE5-8B843B18A1F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0</xdr:colOff>
      <xdr:row>0</xdr:row>
      <xdr:rowOff>0</xdr:rowOff>
    </xdr:to>
    <xdr:sp macro="" textlink="">
      <xdr:nvSpPr>
        <xdr:cNvPr id="2" name="Line 1">
          <a:extLst>
            <a:ext uri="{FF2B5EF4-FFF2-40B4-BE49-F238E27FC236}">
              <a16:creationId xmlns:a16="http://schemas.microsoft.com/office/drawing/2014/main" id="{60DD3FD8-28BD-48FA-AFF8-12A4915147B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 name="Line 2">
          <a:extLst>
            <a:ext uri="{FF2B5EF4-FFF2-40B4-BE49-F238E27FC236}">
              <a16:creationId xmlns:a16="http://schemas.microsoft.com/office/drawing/2014/main" id="{D8AA44C4-EBC2-4FD0-B51D-2966FACCB76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 name="Line 3">
          <a:extLst>
            <a:ext uri="{FF2B5EF4-FFF2-40B4-BE49-F238E27FC236}">
              <a16:creationId xmlns:a16="http://schemas.microsoft.com/office/drawing/2014/main" id="{7AD892C0-15E9-4C36-BE91-46BD5ABB23D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5" name="Line 4">
          <a:extLst>
            <a:ext uri="{FF2B5EF4-FFF2-40B4-BE49-F238E27FC236}">
              <a16:creationId xmlns:a16="http://schemas.microsoft.com/office/drawing/2014/main" id="{B50B88C7-1D44-4412-AE56-3456740AA68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6" name="Line 5">
          <a:extLst>
            <a:ext uri="{FF2B5EF4-FFF2-40B4-BE49-F238E27FC236}">
              <a16:creationId xmlns:a16="http://schemas.microsoft.com/office/drawing/2014/main" id="{5B1635FF-8394-4BBF-A2CA-DE89ECCA08D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7" name="Line 6">
          <a:extLst>
            <a:ext uri="{FF2B5EF4-FFF2-40B4-BE49-F238E27FC236}">
              <a16:creationId xmlns:a16="http://schemas.microsoft.com/office/drawing/2014/main" id="{9E53C34E-1526-4DCA-BD77-FC26DFED1B5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8" name="Line 7">
          <a:extLst>
            <a:ext uri="{FF2B5EF4-FFF2-40B4-BE49-F238E27FC236}">
              <a16:creationId xmlns:a16="http://schemas.microsoft.com/office/drawing/2014/main" id="{3814BE09-8E9A-4298-8B06-6A9DB4C835B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9" name="Line 8">
          <a:extLst>
            <a:ext uri="{FF2B5EF4-FFF2-40B4-BE49-F238E27FC236}">
              <a16:creationId xmlns:a16="http://schemas.microsoft.com/office/drawing/2014/main" id="{FD24AA83-360E-4B29-AC6B-1C3BF10D0D5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0" name="Line 9">
          <a:extLst>
            <a:ext uri="{FF2B5EF4-FFF2-40B4-BE49-F238E27FC236}">
              <a16:creationId xmlns:a16="http://schemas.microsoft.com/office/drawing/2014/main" id="{EF3C1CC8-0343-4466-A19C-36C0F8F4B28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1" name="Line 10">
          <a:extLst>
            <a:ext uri="{FF2B5EF4-FFF2-40B4-BE49-F238E27FC236}">
              <a16:creationId xmlns:a16="http://schemas.microsoft.com/office/drawing/2014/main" id="{B6345CD6-7081-4577-B0AA-11DF33940BA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2" name="Line 11">
          <a:extLst>
            <a:ext uri="{FF2B5EF4-FFF2-40B4-BE49-F238E27FC236}">
              <a16:creationId xmlns:a16="http://schemas.microsoft.com/office/drawing/2014/main" id="{C4D85F56-A9DC-4A0F-BECC-5A816D0444D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3" name="Line 12">
          <a:extLst>
            <a:ext uri="{FF2B5EF4-FFF2-40B4-BE49-F238E27FC236}">
              <a16:creationId xmlns:a16="http://schemas.microsoft.com/office/drawing/2014/main" id="{23979B44-E0F5-4D61-A1B7-B467A49093C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4" name="Line 13">
          <a:extLst>
            <a:ext uri="{FF2B5EF4-FFF2-40B4-BE49-F238E27FC236}">
              <a16:creationId xmlns:a16="http://schemas.microsoft.com/office/drawing/2014/main" id="{26F436FE-D6FF-4CD8-B70F-85FDC3063739}"/>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5" name="Line 14">
          <a:extLst>
            <a:ext uri="{FF2B5EF4-FFF2-40B4-BE49-F238E27FC236}">
              <a16:creationId xmlns:a16="http://schemas.microsoft.com/office/drawing/2014/main" id="{EB8F165A-82BB-4343-821F-39A8C2EAC407}"/>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6" name="Line 15">
          <a:extLst>
            <a:ext uri="{FF2B5EF4-FFF2-40B4-BE49-F238E27FC236}">
              <a16:creationId xmlns:a16="http://schemas.microsoft.com/office/drawing/2014/main" id="{C13F5A6F-8A87-4E61-BEAC-C960FD9A156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7" name="Line 16">
          <a:extLst>
            <a:ext uri="{FF2B5EF4-FFF2-40B4-BE49-F238E27FC236}">
              <a16:creationId xmlns:a16="http://schemas.microsoft.com/office/drawing/2014/main" id="{B981050B-3543-461D-8CD7-7110E5D2618F}"/>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8" name="Line 17">
          <a:extLst>
            <a:ext uri="{FF2B5EF4-FFF2-40B4-BE49-F238E27FC236}">
              <a16:creationId xmlns:a16="http://schemas.microsoft.com/office/drawing/2014/main" id="{2500C713-E1A6-4C59-9B27-AEBC0BB941D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19" name="Line 18">
          <a:extLst>
            <a:ext uri="{FF2B5EF4-FFF2-40B4-BE49-F238E27FC236}">
              <a16:creationId xmlns:a16="http://schemas.microsoft.com/office/drawing/2014/main" id="{186B13C0-B5C0-43C6-980D-D92BF7909A4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0" name="Line 19">
          <a:extLst>
            <a:ext uri="{FF2B5EF4-FFF2-40B4-BE49-F238E27FC236}">
              <a16:creationId xmlns:a16="http://schemas.microsoft.com/office/drawing/2014/main" id="{AC2730EC-7C1B-453A-BE0A-0283E4CF414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1" name="Line 20">
          <a:extLst>
            <a:ext uri="{FF2B5EF4-FFF2-40B4-BE49-F238E27FC236}">
              <a16:creationId xmlns:a16="http://schemas.microsoft.com/office/drawing/2014/main" id="{1FE978E5-D32D-4003-ADD6-B1418933DA1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2" name="Line 21">
          <a:extLst>
            <a:ext uri="{FF2B5EF4-FFF2-40B4-BE49-F238E27FC236}">
              <a16:creationId xmlns:a16="http://schemas.microsoft.com/office/drawing/2014/main" id="{8933873A-20D2-4C87-9D79-B031FB94CACA}"/>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3" name="Line 22">
          <a:extLst>
            <a:ext uri="{FF2B5EF4-FFF2-40B4-BE49-F238E27FC236}">
              <a16:creationId xmlns:a16="http://schemas.microsoft.com/office/drawing/2014/main" id="{6F716C95-1CC9-46F0-8469-76B60E3B63B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4" name="Line 23">
          <a:extLst>
            <a:ext uri="{FF2B5EF4-FFF2-40B4-BE49-F238E27FC236}">
              <a16:creationId xmlns:a16="http://schemas.microsoft.com/office/drawing/2014/main" id="{03196028-5241-419A-9B8E-D82A78FDDDA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5" name="Line 24">
          <a:extLst>
            <a:ext uri="{FF2B5EF4-FFF2-40B4-BE49-F238E27FC236}">
              <a16:creationId xmlns:a16="http://schemas.microsoft.com/office/drawing/2014/main" id="{2674FB0C-A641-400D-BCE7-E01E691A022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6" name="Line 25">
          <a:extLst>
            <a:ext uri="{FF2B5EF4-FFF2-40B4-BE49-F238E27FC236}">
              <a16:creationId xmlns:a16="http://schemas.microsoft.com/office/drawing/2014/main" id="{EE1E00FC-BFFD-4ABC-B6C5-ADFAB7E7401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7" name="Line 26">
          <a:extLst>
            <a:ext uri="{FF2B5EF4-FFF2-40B4-BE49-F238E27FC236}">
              <a16:creationId xmlns:a16="http://schemas.microsoft.com/office/drawing/2014/main" id="{C819128E-815D-4AE8-8212-8568805614B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8" name="Line 27">
          <a:extLst>
            <a:ext uri="{FF2B5EF4-FFF2-40B4-BE49-F238E27FC236}">
              <a16:creationId xmlns:a16="http://schemas.microsoft.com/office/drawing/2014/main" id="{0D29DA29-BBD9-4492-A5CB-B9232F9A100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29" name="Line 28">
          <a:extLst>
            <a:ext uri="{FF2B5EF4-FFF2-40B4-BE49-F238E27FC236}">
              <a16:creationId xmlns:a16="http://schemas.microsoft.com/office/drawing/2014/main" id="{EE212432-B5BD-4C8C-BE08-8559F5E58CC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0" name="Line 29">
          <a:extLst>
            <a:ext uri="{FF2B5EF4-FFF2-40B4-BE49-F238E27FC236}">
              <a16:creationId xmlns:a16="http://schemas.microsoft.com/office/drawing/2014/main" id="{5976BCA7-2A05-4CE8-B3A4-0E45B6C165DE}"/>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1" name="Line 30">
          <a:extLst>
            <a:ext uri="{FF2B5EF4-FFF2-40B4-BE49-F238E27FC236}">
              <a16:creationId xmlns:a16="http://schemas.microsoft.com/office/drawing/2014/main" id="{59DD222E-8084-4C33-A8F8-EC06ED4B5F0C}"/>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2" name="Line 31">
          <a:extLst>
            <a:ext uri="{FF2B5EF4-FFF2-40B4-BE49-F238E27FC236}">
              <a16:creationId xmlns:a16="http://schemas.microsoft.com/office/drawing/2014/main" id="{21436899-D858-4E04-8B0B-AACE5AA8E5C4}"/>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3" name="Line 32">
          <a:extLst>
            <a:ext uri="{FF2B5EF4-FFF2-40B4-BE49-F238E27FC236}">
              <a16:creationId xmlns:a16="http://schemas.microsoft.com/office/drawing/2014/main" id="{677EEC5D-1FA1-4C2A-A2AE-45FBE73F4483}"/>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4" name="Line 33">
          <a:extLst>
            <a:ext uri="{FF2B5EF4-FFF2-40B4-BE49-F238E27FC236}">
              <a16:creationId xmlns:a16="http://schemas.microsoft.com/office/drawing/2014/main" id="{CA71E487-C8FC-4AFB-B5CB-4EFC6BED4BB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5" name="Line 34">
          <a:extLst>
            <a:ext uri="{FF2B5EF4-FFF2-40B4-BE49-F238E27FC236}">
              <a16:creationId xmlns:a16="http://schemas.microsoft.com/office/drawing/2014/main" id="{618B28F8-D77B-4876-A3BE-6E09FA65835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6" name="Line 35">
          <a:extLst>
            <a:ext uri="{FF2B5EF4-FFF2-40B4-BE49-F238E27FC236}">
              <a16:creationId xmlns:a16="http://schemas.microsoft.com/office/drawing/2014/main" id="{0509E793-8EDB-41CB-AFA6-07F191F025C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7" name="Line 36">
          <a:extLst>
            <a:ext uri="{FF2B5EF4-FFF2-40B4-BE49-F238E27FC236}">
              <a16:creationId xmlns:a16="http://schemas.microsoft.com/office/drawing/2014/main" id="{228A13DD-50B6-4651-862F-887B9DD1BA9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8" name="Line 37">
          <a:extLst>
            <a:ext uri="{FF2B5EF4-FFF2-40B4-BE49-F238E27FC236}">
              <a16:creationId xmlns:a16="http://schemas.microsoft.com/office/drawing/2014/main" id="{7D195F6E-A487-4EBA-ABD1-4704973B406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39" name="Line 38">
          <a:extLst>
            <a:ext uri="{FF2B5EF4-FFF2-40B4-BE49-F238E27FC236}">
              <a16:creationId xmlns:a16="http://schemas.microsoft.com/office/drawing/2014/main" id="{4AF9C8BE-CC19-47EB-9E15-49C2573757F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0" name="Line 39">
          <a:extLst>
            <a:ext uri="{FF2B5EF4-FFF2-40B4-BE49-F238E27FC236}">
              <a16:creationId xmlns:a16="http://schemas.microsoft.com/office/drawing/2014/main" id="{D0B91358-9A87-4A5A-8893-C25EC0454DF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1" name="Line 40">
          <a:extLst>
            <a:ext uri="{FF2B5EF4-FFF2-40B4-BE49-F238E27FC236}">
              <a16:creationId xmlns:a16="http://schemas.microsoft.com/office/drawing/2014/main" id="{CE23B508-CE50-4715-8BA7-AB645870723D}"/>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2" name="Line 41">
          <a:extLst>
            <a:ext uri="{FF2B5EF4-FFF2-40B4-BE49-F238E27FC236}">
              <a16:creationId xmlns:a16="http://schemas.microsoft.com/office/drawing/2014/main" id="{DC3031AB-DB99-4E93-A516-E23326E5C32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3" name="Line 42">
          <a:extLst>
            <a:ext uri="{FF2B5EF4-FFF2-40B4-BE49-F238E27FC236}">
              <a16:creationId xmlns:a16="http://schemas.microsoft.com/office/drawing/2014/main" id="{521406A6-4E4E-4BF0-B954-A8B20AB0EDD8}"/>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4" name="Line 43">
          <a:extLst>
            <a:ext uri="{FF2B5EF4-FFF2-40B4-BE49-F238E27FC236}">
              <a16:creationId xmlns:a16="http://schemas.microsoft.com/office/drawing/2014/main" id="{0A255715-B948-4DE1-8D87-7B4BF08B69D0}"/>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5" name="Line 44">
          <a:extLst>
            <a:ext uri="{FF2B5EF4-FFF2-40B4-BE49-F238E27FC236}">
              <a16:creationId xmlns:a16="http://schemas.microsoft.com/office/drawing/2014/main" id="{D9688CF9-7EB7-4AC6-97F9-7394F9DA971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6" name="Line 45">
          <a:extLst>
            <a:ext uri="{FF2B5EF4-FFF2-40B4-BE49-F238E27FC236}">
              <a16:creationId xmlns:a16="http://schemas.microsoft.com/office/drawing/2014/main" id="{12C3462B-8FFD-41C3-A8C8-1D824805AE56}"/>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7" name="Line 46">
          <a:extLst>
            <a:ext uri="{FF2B5EF4-FFF2-40B4-BE49-F238E27FC236}">
              <a16:creationId xmlns:a16="http://schemas.microsoft.com/office/drawing/2014/main" id="{8D15E683-93A9-49B0-86A3-B4911D13A61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8" name="Line 47">
          <a:extLst>
            <a:ext uri="{FF2B5EF4-FFF2-40B4-BE49-F238E27FC236}">
              <a16:creationId xmlns:a16="http://schemas.microsoft.com/office/drawing/2014/main" id="{51EA7777-8348-4FC7-92D2-2E55D7605841}"/>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sp macro="" textlink="">
      <xdr:nvSpPr>
        <xdr:cNvPr id="49" name="Line 48">
          <a:extLst>
            <a:ext uri="{FF2B5EF4-FFF2-40B4-BE49-F238E27FC236}">
              <a16:creationId xmlns:a16="http://schemas.microsoft.com/office/drawing/2014/main" id="{DD4EAF2E-E1ED-4F1E-A69A-595E4AD0F1B2}"/>
            </a:ext>
          </a:extLst>
        </xdr:cNvPr>
        <xdr:cNvSpPr>
          <a:spLocks noChangeShapeType="1"/>
        </xdr:cNvSpPr>
      </xdr:nvSpPr>
      <xdr:spPr bwMode="auto">
        <a:xfrm>
          <a:off x="9525" y="0"/>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EM_CTSI\Trabalho\S12\reuin&#227;obp\Compara%20Saldos%20BP%20INE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EM_CTSI\BASE%202006\_SI_14T1\2_Question&#225;rios\Originais\ESAP2_0801_1999Q1-2014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Sheet1"/>
      <sheetName val="Saldos BP"/>
      <sheetName val="Saldos INE"/>
      <sheetName val="Compara BP-INE"/>
      <sheetName val="Graficos"/>
      <sheetName val="PIB_BDIE"/>
    </sheetNames>
    <sheetDataSet>
      <sheetData sheetId="0" refreshError="1"/>
      <sheetData sheetId="1" refreshError="1">
        <row r="3">
          <cell r="A3" t="str">
            <v>_Valor_Matriz_for_Informao_no_consolidada</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1N"/>
      <sheetName val="S11"/>
      <sheetName val="S12"/>
      <sheetName val="S13"/>
      <sheetName val="S1M"/>
      <sheetName val="S2"/>
      <sheetName val="S1+S2_Validation_Sheet"/>
      <sheetName val="Code_validation"/>
      <sheetName val="ESAP2_0801_1999Q1-2014Q1"/>
    </sheetNames>
    <sheetDataSet>
      <sheetData sheetId="0">
        <row r="31">
          <cell r="D31">
            <v>22526.572999999997</v>
          </cell>
        </row>
      </sheetData>
      <sheetData sheetId="1">
        <row r="31">
          <cell r="C31">
            <v>3842.971</v>
          </cell>
        </row>
      </sheetData>
      <sheetData sheetId="2">
        <row r="31">
          <cell r="D31">
            <v>4419.5020000000004</v>
          </cell>
        </row>
      </sheetData>
      <sheetData sheetId="3">
        <row r="31">
          <cell r="D31">
            <v>215.411</v>
          </cell>
        </row>
      </sheetData>
      <sheetData sheetId="4">
        <row r="31">
          <cell r="C31">
            <v>704.50699999999995</v>
          </cell>
        </row>
      </sheetData>
      <sheetData sheetId="5">
        <row r="31">
          <cell r="D31">
            <v>18076.687999999998</v>
          </cell>
        </row>
      </sheetData>
      <sheetData sheetId="6">
        <row r="31">
          <cell r="C31">
            <v>7388.0709999999999</v>
          </cell>
        </row>
      </sheetData>
      <sheetData sheetId="7"/>
      <sheetData sheetId="8">
        <row r="3">
          <cell r="I3" t="str">
            <v>4A0</v>
          </cell>
        </row>
        <row r="4">
          <cell r="I4" t="str">
            <v>4D0</v>
          </cell>
        </row>
        <row r="5">
          <cell r="I5" t="str">
            <v>4F0</v>
          </cell>
        </row>
        <row r="6">
          <cell r="I6" t="str">
            <v>4J0</v>
          </cell>
        </row>
        <row r="7">
          <cell r="I7" t="str">
            <v>5A0</v>
          </cell>
        </row>
        <row r="8">
          <cell r="I8" t="str">
            <v>AT1</v>
          </cell>
        </row>
        <row r="9">
          <cell r="I9" t="str">
            <v>AT2</v>
          </cell>
        </row>
        <row r="10">
          <cell r="I10" t="str">
            <v>BA1</v>
          </cell>
        </row>
        <row r="11">
          <cell r="I11" t="str">
            <v>BA2</v>
          </cell>
        </row>
        <row r="12">
          <cell r="I12" t="str">
            <v>BE1</v>
          </cell>
        </row>
        <row r="13">
          <cell r="I13" t="str">
            <v>BE2</v>
          </cell>
        </row>
        <row r="14">
          <cell r="I14" t="str">
            <v>BG1</v>
          </cell>
        </row>
        <row r="15">
          <cell r="I15" t="str">
            <v>BG2</v>
          </cell>
        </row>
        <row r="16">
          <cell r="I16" t="str">
            <v>CH1</v>
          </cell>
        </row>
        <row r="17">
          <cell r="I17" t="str">
            <v>CH2</v>
          </cell>
        </row>
        <row r="18">
          <cell r="I18" t="str">
            <v>CS1</v>
          </cell>
        </row>
        <row r="19">
          <cell r="I19" t="str">
            <v>CS2</v>
          </cell>
        </row>
        <row r="20">
          <cell r="I20" t="str">
            <v>CY1</v>
          </cell>
        </row>
        <row r="21">
          <cell r="I21" t="str">
            <v>CY2</v>
          </cell>
        </row>
        <row r="22">
          <cell r="I22" t="str">
            <v>CZ1</v>
          </cell>
        </row>
        <row r="23">
          <cell r="I23" t="str">
            <v>CZ2</v>
          </cell>
        </row>
        <row r="24">
          <cell r="I24" t="str">
            <v>DE1</v>
          </cell>
        </row>
        <row r="25">
          <cell r="I25" t="str">
            <v>DE2</v>
          </cell>
        </row>
        <row r="26">
          <cell r="I26" t="str">
            <v>DK1</v>
          </cell>
        </row>
        <row r="27">
          <cell r="I27" t="str">
            <v>DK2</v>
          </cell>
        </row>
        <row r="28">
          <cell r="I28" t="str">
            <v>EE1</v>
          </cell>
        </row>
        <row r="29">
          <cell r="I29" t="str">
            <v>EE2</v>
          </cell>
        </row>
        <row r="30">
          <cell r="I30" t="str">
            <v>ES1</v>
          </cell>
        </row>
        <row r="31">
          <cell r="I31" t="str">
            <v>ES2</v>
          </cell>
        </row>
        <row r="32">
          <cell r="I32" t="str">
            <v>FI1</v>
          </cell>
        </row>
        <row r="33">
          <cell r="I33" t="str">
            <v>FI2</v>
          </cell>
        </row>
        <row r="34">
          <cell r="I34" t="str">
            <v>FR1</v>
          </cell>
        </row>
        <row r="35">
          <cell r="I35" t="str">
            <v>FR2</v>
          </cell>
        </row>
        <row r="36">
          <cell r="I36" t="str">
            <v>GB1</v>
          </cell>
        </row>
        <row r="37">
          <cell r="I37" t="str">
            <v>GB2</v>
          </cell>
        </row>
        <row r="38">
          <cell r="I38" t="str">
            <v>GR1</v>
          </cell>
        </row>
        <row r="39">
          <cell r="I39" t="str">
            <v>GR2</v>
          </cell>
        </row>
        <row r="40">
          <cell r="I40" t="str">
            <v>HR1</v>
          </cell>
        </row>
        <row r="41">
          <cell r="I41" t="str">
            <v>HR2</v>
          </cell>
        </row>
        <row r="42">
          <cell r="I42" t="str">
            <v>HU1</v>
          </cell>
        </row>
        <row r="43">
          <cell r="I43" t="str">
            <v>HU2</v>
          </cell>
        </row>
        <row r="44">
          <cell r="I44" t="str">
            <v>IE1</v>
          </cell>
        </row>
        <row r="45">
          <cell r="I45" t="str">
            <v>IE2</v>
          </cell>
        </row>
        <row r="46">
          <cell r="I46" t="str">
            <v>IS1</v>
          </cell>
        </row>
        <row r="47">
          <cell r="I47" t="str">
            <v>IS2</v>
          </cell>
        </row>
        <row r="48">
          <cell r="I48" t="str">
            <v>IT1</v>
          </cell>
        </row>
        <row r="49">
          <cell r="I49" t="str">
            <v>IT2</v>
          </cell>
        </row>
        <row r="50">
          <cell r="I50" t="str">
            <v>LT1</v>
          </cell>
        </row>
        <row r="51">
          <cell r="I51" t="str">
            <v>LT2</v>
          </cell>
        </row>
        <row r="52">
          <cell r="I52" t="str">
            <v>LU1</v>
          </cell>
        </row>
        <row r="53">
          <cell r="I53" t="str">
            <v>LU2</v>
          </cell>
        </row>
        <row r="54">
          <cell r="I54" t="str">
            <v>LV1</v>
          </cell>
        </row>
        <row r="55">
          <cell r="I55" t="str">
            <v>LV2</v>
          </cell>
        </row>
        <row r="56">
          <cell r="I56" t="str">
            <v>MT1</v>
          </cell>
        </row>
        <row r="57">
          <cell r="I57" t="str">
            <v>MT2</v>
          </cell>
        </row>
        <row r="58">
          <cell r="I58" t="str">
            <v>NL1</v>
          </cell>
        </row>
        <row r="59">
          <cell r="I59" t="str">
            <v>NL2</v>
          </cell>
        </row>
        <row r="60">
          <cell r="I60" t="str">
            <v>NO1</v>
          </cell>
        </row>
        <row r="61">
          <cell r="I61" t="str">
            <v>NO2</v>
          </cell>
        </row>
        <row r="62">
          <cell r="I62" t="str">
            <v>PL1</v>
          </cell>
        </row>
        <row r="63">
          <cell r="I63" t="str">
            <v>PL2</v>
          </cell>
        </row>
        <row r="64">
          <cell r="I64" t="str">
            <v>PT1</v>
          </cell>
        </row>
        <row r="65">
          <cell r="I65" t="str">
            <v>PT2</v>
          </cell>
        </row>
        <row r="66">
          <cell r="I66" t="str">
            <v>RO1</v>
          </cell>
        </row>
        <row r="67">
          <cell r="I67" t="str">
            <v>RO2</v>
          </cell>
        </row>
        <row r="68">
          <cell r="I68" t="str">
            <v>SE1</v>
          </cell>
        </row>
        <row r="69">
          <cell r="I69" t="str">
            <v>SE2</v>
          </cell>
        </row>
        <row r="70">
          <cell r="I70" t="str">
            <v>SI1</v>
          </cell>
        </row>
        <row r="71">
          <cell r="I71" t="str">
            <v>SI2</v>
          </cell>
        </row>
        <row r="72">
          <cell r="I72" t="str">
            <v>SK1</v>
          </cell>
        </row>
        <row r="73">
          <cell r="I73" t="str">
            <v>SK2</v>
          </cell>
        </row>
        <row r="74">
          <cell r="I74" t="str">
            <v>TR1</v>
          </cell>
        </row>
        <row r="75">
          <cell r="I75" t="str">
            <v>TR2</v>
          </cell>
        </row>
        <row r="76">
          <cell r="I76" t="str">
            <v>ZZZ</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printerSettings" Target="../printerSettings/printerSettings111.bin"/><Relationship Id="rId1" Type="http://schemas.openxmlformats.org/officeDocument/2006/relationships/hyperlink" Target="http://www.ine.pt/xurl/ind/0008629" TargetMode="External"/></Relationships>
</file>

<file path=xl/worksheets/_rels/sheet112.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hyperlink" Target="http://www.ine.pt/xurl/ind/0003765"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http://www.ine.pt/xurl/ind/0008630" TargetMode="External"/><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 Id="rId6" Type="http://schemas.openxmlformats.org/officeDocument/2006/relationships/printerSettings" Target="../printerSettings/printerSettings113.bin"/><Relationship Id="rId5" Type="http://schemas.openxmlformats.org/officeDocument/2006/relationships/hyperlink" Target="http://www.ine.pt/xurl/ind/0003771" TargetMode="External"/><Relationship Id="rId4" Type="http://schemas.openxmlformats.org/officeDocument/2006/relationships/hyperlink" Target="http://www.ine.pt/xurl/ind/0008632" TargetMode="External"/></Relationships>
</file>

<file path=xl/worksheets/_rels/sheet114.xml.rels><?xml version="1.0" encoding="UTF-8" standalone="yes"?>
<Relationships xmlns="http://schemas.openxmlformats.org/package/2006/relationships"><Relationship Id="rId3" Type="http://schemas.openxmlformats.org/officeDocument/2006/relationships/hyperlink" Target="http://www.ine.pt/xurl/ind/0003766" TargetMode="External"/><Relationship Id="rId2" Type="http://schemas.openxmlformats.org/officeDocument/2006/relationships/hyperlink" Target="http://www.ine.pt/xurl/ind/0003768" TargetMode="External"/><Relationship Id="rId1" Type="http://schemas.openxmlformats.org/officeDocument/2006/relationships/hyperlink" Target="http://www.ine.pt/xurl/ind/0003765" TargetMode="External"/><Relationship Id="rId6" Type="http://schemas.openxmlformats.org/officeDocument/2006/relationships/printerSettings" Target="../printerSettings/printerSettings114.bin"/><Relationship Id="rId5" Type="http://schemas.openxmlformats.org/officeDocument/2006/relationships/hyperlink" Target="http://www.ine.pt/xurl/ind/0003767" TargetMode="External"/><Relationship Id="rId4" Type="http://schemas.openxmlformats.org/officeDocument/2006/relationships/hyperlink" Target="http://www.ine.pt/xurl/ind/0003769" TargetMode="Externa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hyperlink" Target="http://www.ine.pt/xurl/ind/0008631" TargetMode="External"/><Relationship Id="rId1" Type="http://schemas.openxmlformats.org/officeDocument/2006/relationships/hyperlink" Target="http://www.ine.pt/xurl/ind/0008629" TargetMode="Externa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hyperlink" Target="http://www.ine.pt/xurl/ind/0003766" TargetMode="External"/><Relationship Id="rId1" Type="http://schemas.openxmlformats.org/officeDocument/2006/relationships/hyperlink" Target="http://www.ine.pt/xurl/ind/0003765" TargetMode="Externa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hyperlink" Target="http://www.ine.pt/xurl/ind/0004135" TargetMode="External"/><Relationship Id="rId1" Type="http://schemas.openxmlformats.org/officeDocument/2006/relationships/hyperlink" Target="http://www.ine.pt/xurl/ind/0008629"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hyperlink" Target="http://www.ine.pt/xurl/ind/0004135" TargetMode="External"/><Relationship Id="rId1" Type="http://schemas.openxmlformats.org/officeDocument/2006/relationships/hyperlink" Target="http://www.ine.pt/xurl/ind/0003765" TargetMode="External"/></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hyperlink" Target="http://www.ine.pt/xurl/ind/0003765" TargetMode="External"/></Relationships>
</file>

<file path=xl/worksheets/_rels/sheet127.xml.rels><?xml version="1.0" encoding="UTF-8" standalone="yes"?>
<Relationships xmlns="http://schemas.openxmlformats.org/package/2006/relationships"><Relationship Id="rId2" Type="http://schemas.openxmlformats.org/officeDocument/2006/relationships/printerSettings" Target="../printerSettings/printerSettings127.bin"/><Relationship Id="rId1" Type="http://schemas.openxmlformats.org/officeDocument/2006/relationships/hyperlink" Target="http://www.ine.pt/xurl/ind/0008629" TargetMode="External"/></Relationships>
</file>

<file path=xl/worksheets/_rels/sheet128.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hyperlink" Target="http://www.ine.pt/xurl/ind/0003765" TargetMode="External"/></Relationships>
</file>

<file path=xl/worksheets/_rels/sheet129.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www.ine.pt/xurl/ind/0003765"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31.bin"/><Relationship Id="rId1" Type="http://schemas.openxmlformats.org/officeDocument/2006/relationships/hyperlink" Target="http://www.ine.pt/xurl/ind/0008629"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hyperlink" Target="http://www.ine.pt/xurl/ind/0003765" TargetMode="External"/></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hyperlink" Target="http://www.ine.pt/xurl/ind/0008342" TargetMode="External"/><Relationship Id="rId7" Type="http://schemas.openxmlformats.org/officeDocument/2006/relationships/hyperlink" Target="http://www.ine.pt/xurl/ind/0008347" TargetMode="External"/><Relationship Id="rId2" Type="http://schemas.openxmlformats.org/officeDocument/2006/relationships/hyperlink" Target="http://www.ine.pt/xurl/ind/0008344" TargetMode="External"/><Relationship Id="rId1" Type="http://schemas.openxmlformats.org/officeDocument/2006/relationships/hyperlink" Target="http://www.ine.pt/xurl/ind/0008341" TargetMode="External"/><Relationship Id="rId6" Type="http://schemas.openxmlformats.org/officeDocument/2006/relationships/hyperlink" Target="http://www.ine.pt/xurl/ind/0008346" TargetMode="External"/><Relationship Id="rId5" Type="http://schemas.openxmlformats.org/officeDocument/2006/relationships/hyperlink" Target="http://www.ine.pt/xurl/ind/0008345" TargetMode="External"/><Relationship Id="rId4" Type="http://schemas.openxmlformats.org/officeDocument/2006/relationships/hyperlink" Target="http://www.ine.pt/xurl/ind/0008343" TargetMode="External"/></Relationships>
</file>

<file path=xl/worksheets/_rels/sheet137.xml.rels><?xml version="1.0" encoding="UTF-8" standalone="yes"?>
<Relationships xmlns="http://schemas.openxmlformats.org/package/2006/relationships"><Relationship Id="rId3" Type="http://schemas.openxmlformats.org/officeDocument/2006/relationships/hyperlink" Target="http://www.ine.pt/xurl/ind/0009195" TargetMode="External"/><Relationship Id="rId2" Type="http://schemas.openxmlformats.org/officeDocument/2006/relationships/hyperlink" Target="http://www.ine.pt/xurl/ind/0009194" TargetMode="External"/><Relationship Id="rId1" Type="http://schemas.openxmlformats.org/officeDocument/2006/relationships/hyperlink" Target="http://www.ine.pt/xurl/ind/0009193" TargetMode="External"/><Relationship Id="rId4"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3" Type="http://schemas.openxmlformats.org/officeDocument/2006/relationships/hyperlink" Target="http://www.ine.pt/xurl/ind/0009178" TargetMode="External"/><Relationship Id="rId2" Type="http://schemas.openxmlformats.org/officeDocument/2006/relationships/hyperlink" Target="http://www.ine.pt/xurl/ind/0009177" TargetMode="External"/><Relationship Id="rId1" Type="http://schemas.openxmlformats.org/officeDocument/2006/relationships/hyperlink" Target="http://www.ine.pt/xurl/ind/0009176" TargetMode="External"/><Relationship Id="rId4"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3" Type="http://schemas.openxmlformats.org/officeDocument/2006/relationships/hyperlink" Target="http://www.ine.pt/xurl/ind/0009179" TargetMode="External"/><Relationship Id="rId2" Type="http://schemas.openxmlformats.org/officeDocument/2006/relationships/hyperlink" Target="http://www.ine.pt/xurl/ind/0009181" TargetMode="External"/><Relationship Id="rId1" Type="http://schemas.openxmlformats.org/officeDocument/2006/relationships/hyperlink" Target="http://www.ine.pt/xurl/ind/0009180" TargetMode="External"/><Relationship Id="rId4"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42.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43.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43.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44.xml.rels><?xml version="1.0" encoding="UTF-8" standalone="yes"?>
<Relationships xmlns="http://schemas.openxmlformats.org/package/2006/relationships"><Relationship Id="rId3" Type="http://schemas.openxmlformats.org/officeDocument/2006/relationships/hyperlink" Target="http://www.ine.pt/xurl/ind/0007577" TargetMode="External"/><Relationship Id="rId7" Type="http://schemas.openxmlformats.org/officeDocument/2006/relationships/printerSettings" Target="../printerSettings/printerSettings144.bin"/><Relationship Id="rId2" Type="http://schemas.openxmlformats.org/officeDocument/2006/relationships/hyperlink" Target="http://www.ine.pt/xurl/ind/0007576"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5" Type="http://schemas.openxmlformats.org/officeDocument/2006/relationships/hyperlink" Target="http://www.ine.pt/xurl/ind/0007579" TargetMode="External"/><Relationship Id="rId4" Type="http://schemas.openxmlformats.org/officeDocument/2006/relationships/hyperlink" Target="http://www.ine.pt/xurl/ind/0007578" TargetMode="External"/></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48.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17.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49.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8" Type="http://schemas.openxmlformats.org/officeDocument/2006/relationships/hyperlink" Target="http://www.ine.pt/xurl/ind/0005422" TargetMode="External"/><Relationship Id="rId13" Type="http://schemas.openxmlformats.org/officeDocument/2006/relationships/hyperlink" Target="http://www.ine.pt/xurl/ind/0005427" TargetMode="External"/><Relationship Id="rId18" Type="http://schemas.openxmlformats.org/officeDocument/2006/relationships/hyperlink" Target="http://www.ine.pt/xurl/ind/0005431" TargetMode="External"/><Relationship Id="rId3" Type="http://schemas.openxmlformats.org/officeDocument/2006/relationships/hyperlink" Target="http://www.ine.pt/xurl/ind/0007577" TargetMode="External"/><Relationship Id="rId7" Type="http://schemas.openxmlformats.org/officeDocument/2006/relationships/hyperlink" Target="http://www.ine.pt/xurl/ind/0005420" TargetMode="External"/><Relationship Id="rId12" Type="http://schemas.openxmlformats.org/officeDocument/2006/relationships/hyperlink" Target="http://www.ine.pt/xurl/ind/0005423" TargetMode="External"/><Relationship Id="rId17" Type="http://schemas.openxmlformats.org/officeDocument/2006/relationships/hyperlink" Target="http://www.ine.pt/xurl/ind/0005428" TargetMode="External"/><Relationship Id="rId2" Type="http://schemas.openxmlformats.org/officeDocument/2006/relationships/hyperlink" Target="http://www.ine.pt/xurl/ind/0007576" TargetMode="External"/><Relationship Id="rId16" Type="http://schemas.openxmlformats.org/officeDocument/2006/relationships/hyperlink" Target="http://www.ine.pt/xurl/ind/0005424" TargetMode="External"/><Relationship Id="rId20" Type="http://schemas.openxmlformats.org/officeDocument/2006/relationships/drawing" Target="../drawings/drawing18.xml"/><Relationship Id="rId1" Type="http://schemas.openxmlformats.org/officeDocument/2006/relationships/hyperlink" Target="http://www.ine.pt/xurl/ind/0007575" TargetMode="External"/><Relationship Id="rId6" Type="http://schemas.openxmlformats.org/officeDocument/2006/relationships/hyperlink" Target="https://www.ine.pt/xportal/xmain?xpid=INE&amp;xpgid=ine_indicadores&amp;indOcorrCod=0010312&amp;xlang=pt&amp;contexto=bd&amp;selTab=tab2" TargetMode="External"/><Relationship Id="rId11" Type="http://schemas.openxmlformats.org/officeDocument/2006/relationships/hyperlink" Target="http://www.ine.pt/xurl/ind/0005418" TargetMode="External"/><Relationship Id="rId5" Type="http://schemas.openxmlformats.org/officeDocument/2006/relationships/hyperlink" Target="http://www.ine.pt/xurl/ind/0007579" TargetMode="External"/><Relationship Id="rId15" Type="http://schemas.openxmlformats.org/officeDocument/2006/relationships/hyperlink" Target="http://www.ine.pt/xurl/ind/0005419" TargetMode="External"/><Relationship Id="rId10" Type="http://schemas.openxmlformats.org/officeDocument/2006/relationships/hyperlink" Target="http://www.ine.pt/xurl/ind/0005429" TargetMode="External"/><Relationship Id="rId19" Type="http://schemas.openxmlformats.org/officeDocument/2006/relationships/printerSettings" Target="../printerSettings/printerSettings150.bin"/><Relationship Id="rId4" Type="http://schemas.openxmlformats.org/officeDocument/2006/relationships/hyperlink" Target="http://www.ine.pt/xurl/ind/0007578" TargetMode="External"/><Relationship Id="rId9" Type="http://schemas.openxmlformats.org/officeDocument/2006/relationships/hyperlink" Target="http://www.ine.pt/xurl/ind/0005426" TargetMode="External"/><Relationship Id="rId14" Type="http://schemas.openxmlformats.org/officeDocument/2006/relationships/hyperlink" Target="http://www.ine.pt/xurl/ind/0005430" TargetMode="External"/></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8941" TargetMode="External"/><Relationship Id="rId2" Type="http://schemas.openxmlformats.org/officeDocument/2006/relationships/hyperlink" Target="http://www.ine.pt/xurl/ind/0008940" TargetMode="External"/><Relationship Id="rId1" Type="http://schemas.openxmlformats.org/officeDocument/2006/relationships/hyperlink" Target="http://www.ine.pt/xurl/ind/0008939" TargetMode="External"/><Relationship Id="rId5" Type="http://schemas.openxmlformats.org/officeDocument/2006/relationships/printerSettings" Target="../printerSettings/printerSettings151.bin"/><Relationship Id="rId4" Type="http://schemas.openxmlformats.org/officeDocument/2006/relationships/hyperlink" Target="http://www.ine.pt/xurl/ind/0008942" TargetMode="External"/></Relationships>
</file>

<file path=xl/worksheets/_rels/sheet152.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hyperlink" Target="http://www.ine.pt/xurl/ind/0008940" TargetMode="External"/><Relationship Id="rId1" Type="http://schemas.openxmlformats.org/officeDocument/2006/relationships/hyperlink" Target="http://www.ine.pt/xurl/ind/0008939" TargetMode="External"/></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hyperlink" Target="http://www.ine.pt/xurl/ind/0008940" TargetMode="External"/><Relationship Id="rId1" Type="http://schemas.openxmlformats.org/officeDocument/2006/relationships/hyperlink" Target="http://www.ine.pt/xurl/ind/0008939" TargetMode="External"/></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hyperlink" Target="http://www.ine.pt/xurl/ind/0007637" TargetMode="External"/><Relationship Id="rId1" Type="http://schemas.openxmlformats.org/officeDocument/2006/relationships/hyperlink" Target="http://www.ine.pt/xurl/ind/0007636" TargetMode="External"/></Relationships>
</file>

<file path=xl/worksheets/_rels/sheet155.xml.rels><?xml version="1.0" encoding="UTF-8" standalone="yes"?>
<Relationships xmlns="http://schemas.openxmlformats.org/package/2006/relationships"><Relationship Id="rId3" Type="http://schemas.openxmlformats.org/officeDocument/2006/relationships/hyperlink" Target="http://www.ine.pt/xurl/ind/0007634" TargetMode="External"/><Relationship Id="rId2" Type="http://schemas.openxmlformats.org/officeDocument/2006/relationships/hyperlink" Target="http://www.ine.pt/xurl/ind/0007635" TargetMode="External"/><Relationship Id="rId1" Type="http://schemas.openxmlformats.org/officeDocument/2006/relationships/hyperlink" Target="http://www.ine.pt/xurl/ind/0008939" TargetMode="External"/><Relationship Id="rId4"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printerSettings" Target="../printerSettings/printerSettings161.bin"/><Relationship Id="rId1" Type="http://schemas.openxmlformats.org/officeDocument/2006/relationships/hyperlink" Target="http://www.ine.pt/xurl/ind/0010351" TargetMode="External"/></Relationships>
</file>

<file path=xl/worksheets/_rels/sheet162.xml.rels><?xml version="1.0" encoding="UTF-8" standalone="yes"?>
<Relationships xmlns="http://schemas.openxmlformats.org/package/2006/relationships"><Relationship Id="rId2" Type="http://schemas.openxmlformats.org/officeDocument/2006/relationships/printerSettings" Target="../printerSettings/printerSettings162.bin"/><Relationship Id="rId1" Type="http://schemas.openxmlformats.org/officeDocument/2006/relationships/hyperlink" Target="http://www.ine.pt/xurl/ind/0006871" TargetMode="External"/></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68.bin"/><Relationship Id="rId1" Type="http://schemas.openxmlformats.org/officeDocument/2006/relationships/hyperlink" Target="http://www.ine.pt/xurl/ind/0007985" TargetMode="External"/></Relationships>
</file>

<file path=xl/worksheets/_rels/sheet169.xml.rels><?xml version="1.0" encoding="UTF-8" standalone="yes"?>
<Relationships xmlns="http://schemas.openxmlformats.org/package/2006/relationships"><Relationship Id="rId8" Type="http://schemas.openxmlformats.org/officeDocument/2006/relationships/hyperlink" Target="http://www.ine.pt/xurl/ind/0008062" TargetMode="External"/><Relationship Id="rId13" Type="http://schemas.openxmlformats.org/officeDocument/2006/relationships/printerSettings" Target="../printerSettings/printerSettings169.bin"/><Relationship Id="rId3" Type="http://schemas.openxmlformats.org/officeDocument/2006/relationships/hyperlink" Target="http://www.ine.pt/xurl/ind/0008058" TargetMode="External"/><Relationship Id="rId7" Type="http://schemas.openxmlformats.org/officeDocument/2006/relationships/hyperlink" Target="http://www.ine.pt/xurl/ind/0008061" TargetMode="External"/><Relationship Id="rId12" Type="http://schemas.openxmlformats.org/officeDocument/2006/relationships/hyperlink" Target="http://www.ine.pt/xurl/ind/0008279" TargetMode="External"/><Relationship Id="rId2" Type="http://schemas.openxmlformats.org/officeDocument/2006/relationships/hyperlink" Target="http://www.ine.pt/xurl/ind/0008057" TargetMode="External"/><Relationship Id="rId1" Type="http://schemas.openxmlformats.org/officeDocument/2006/relationships/hyperlink" Target="http://www.ine.pt/xurl/ind/0007985" TargetMode="External"/><Relationship Id="rId6" Type="http://schemas.openxmlformats.org/officeDocument/2006/relationships/hyperlink" Target="http://www.ine.pt/xurl/ind/0008060" TargetMode="External"/><Relationship Id="rId11" Type="http://schemas.openxmlformats.org/officeDocument/2006/relationships/hyperlink" Target="http://www.ine.pt/xurl/ind/0008278" TargetMode="External"/><Relationship Id="rId5" Type="http://schemas.openxmlformats.org/officeDocument/2006/relationships/hyperlink" Target="http://www.ine.pt/xurl/ind/0008059" TargetMode="External"/><Relationship Id="rId10" Type="http://schemas.openxmlformats.org/officeDocument/2006/relationships/hyperlink" Target="http://www.ine.pt/xurl/ind/0008064" TargetMode="External"/><Relationship Id="rId4" Type="http://schemas.openxmlformats.org/officeDocument/2006/relationships/hyperlink" Target="http://www.ine.pt/xurl/ind/0008058" TargetMode="External"/><Relationship Id="rId9" Type="http://schemas.openxmlformats.org/officeDocument/2006/relationships/hyperlink" Target="http://www.ine.pt/xurl/ind/0008063" TargetMode="External"/><Relationship Id="rId14" Type="http://schemas.openxmlformats.org/officeDocument/2006/relationships/drawing" Target="../drawings/drawing2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71.bin"/><Relationship Id="rId1" Type="http://schemas.openxmlformats.org/officeDocument/2006/relationships/hyperlink" Target="http://www.ine.pt/xurl/ind/0008057" TargetMode="External"/></Relationships>
</file>

<file path=xl/worksheets/_rels/sheet172.xml.rels><?xml version="1.0" encoding="UTF-8" standalone="yes"?>
<Relationships xmlns="http://schemas.openxmlformats.org/package/2006/relationships"><Relationship Id="rId3" Type="http://schemas.openxmlformats.org/officeDocument/2006/relationships/printerSettings" Target="../printerSettings/printerSettings172.bin"/><Relationship Id="rId2" Type="http://schemas.openxmlformats.org/officeDocument/2006/relationships/hyperlink" Target="http://www.ine.pt/xurl/ind/0008058" TargetMode="External"/><Relationship Id="rId1" Type="http://schemas.openxmlformats.org/officeDocument/2006/relationships/hyperlink" Target="http://www.ine.pt/xurl/ind/0008058" TargetMode="External"/><Relationship Id="rId4" Type="http://schemas.openxmlformats.org/officeDocument/2006/relationships/drawing" Target="../drawings/drawing26.xm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73.bin"/><Relationship Id="rId1" Type="http://schemas.openxmlformats.org/officeDocument/2006/relationships/hyperlink" Target="http://www.ine.pt/xurl/ind/0008059" TargetMode="External"/></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75.bin"/><Relationship Id="rId1" Type="http://schemas.openxmlformats.org/officeDocument/2006/relationships/hyperlink" Target="http://www.ine.pt/xurl/ind/0008060" TargetMode="External"/></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77.bin"/><Relationship Id="rId1" Type="http://schemas.openxmlformats.org/officeDocument/2006/relationships/hyperlink" Target="http://www.ine.pt/xurl/ind/0008061" TargetMode="External"/></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179.bin"/><Relationship Id="rId1" Type="http://schemas.openxmlformats.org/officeDocument/2006/relationships/hyperlink" Target="http://www.ine.pt/xurl/ind/0008062"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80.bin"/><Relationship Id="rId1" Type="http://schemas.openxmlformats.org/officeDocument/2006/relationships/hyperlink" Target="http://www.ine.pt/xurl/ind/0008063" TargetMode="Externa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181.bin"/><Relationship Id="rId1" Type="http://schemas.openxmlformats.org/officeDocument/2006/relationships/hyperlink" Target="http://www.ine.pt/xurl/ind/0008278" TargetMode="Externa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182.bin"/><Relationship Id="rId1" Type="http://schemas.openxmlformats.org/officeDocument/2006/relationships/hyperlink" Target="http://www.ine.pt/xurl/ind/0008279" TargetMode="Externa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183.bin"/><Relationship Id="rId1" Type="http://schemas.openxmlformats.org/officeDocument/2006/relationships/hyperlink" Target="http://www.ine.pt/xurl/ind/0008064" TargetMode="External"/></Relationships>
</file>

<file path=xl/worksheets/_rels/sheet184.xml.rels><?xml version="1.0" encoding="UTF-8" standalone="yes"?>
<Relationships xmlns="http://schemas.openxmlformats.org/package/2006/relationships"><Relationship Id="rId2" Type="http://schemas.openxmlformats.org/officeDocument/2006/relationships/printerSettings" Target="../printerSettings/printerSettings184.bin"/><Relationship Id="rId1" Type="http://schemas.openxmlformats.org/officeDocument/2006/relationships/hyperlink" Target="https://www.ine.pt/xportal/xmain?xpid=INE&amp;xpgid=ine_destaques&amp;DESTAQUESdest_boui=579021209&amp;DESTAQUEStema=55557&amp;DESTAQUESmodo=2" TargetMode="External"/></Relationships>
</file>

<file path=xl/worksheets/_rels/sheet185.xml.rels><?xml version="1.0" encoding="UTF-8" standalone="yes"?>
<Relationships xmlns="http://schemas.openxmlformats.org/package/2006/relationships"><Relationship Id="rId2" Type="http://schemas.openxmlformats.org/officeDocument/2006/relationships/printerSettings" Target="../printerSettings/printerSettings185.bin"/><Relationship Id="rId1" Type="http://schemas.openxmlformats.org/officeDocument/2006/relationships/hyperlink" Target="https://www.ine.pt/xportal/xmain?xpid=INE&amp;xpgid=ine_destaques&amp;DESTAQUESdest_boui=579021209&amp;DESTAQUEStema=55557&amp;DESTAQUESmodo=2" TargetMode="External"/></Relationships>
</file>

<file path=xl/worksheets/_rels/sheet186.xml.rels><?xml version="1.0" encoding="UTF-8" standalone="yes"?>
<Relationships xmlns="http://schemas.openxmlformats.org/package/2006/relationships"><Relationship Id="rId2" Type="http://schemas.openxmlformats.org/officeDocument/2006/relationships/printerSettings" Target="../printerSettings/printerSettings186.bin"/><Relationship Id="rId1" Type="http://schemas.openxmlformats.org/officeDocument/2006/relationships/hyperlink" Target="https://www.ine.pt/xportal/xmain?xpid=INE&amp;xpgid=ine_destaques&amp;DESTAQUESdest_boui=579021209&amp;DESTAQUEStema=55557&amp;DESTAQUESmodo=2" TargetMode="External"/></Relationships>
</file>

<file path=xl/worksheets/_rels/sheet187.xml.rels><?xml version="1.0" encoding="UTF-8" standalone="yes"?>
<Relationships xmlns="http://schemas.openxmlformats.org/package/2006/relationships"><Relationship Id="rId2" Type="http://schemas.openxmlformats.org/officeDocument/2006/relationships/printerSettings" Target="../printerSettings/printerSettings187.bin"/><Relationship Id="rId1" Type="http://schemas.openxmlformats.org/officeDocument/2006/relationships/hyperlink" Target="https://www.ine.pt/xportal/xmain?xpid=INE&amp;xpgid=ine_destaques&amp;DESTAQUESdest_boui=579021209&amp;DESTAQUEStema=55557&amp;DESTAQUESmodo=2"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2507&amp;xlang=pt&amp;contexto=bd&amp;selTab=tab2" TargetMode="External"/><Relationship Id="rId2" Type="http://schemas.openxmlformats.org/officeDocument/2006/relationships/hyperlink" Target="https://www.ine.pt/xportal/xmain?xpid=INE&amp;xpgid=ine_indicadores&amp;indOcorrCod=0007959&amp;xlang=pt&amp;contexto=bd&amp;selTab=tab2" TargetMode="External"/><Relationship Id="rId1" Type="http://schemas.openxmlformats.org/officeDocument/2006/relationships/hyperlink" Target="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TargetMode="Externa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s://www.ine.pt/xportal/xmain?xpid=INE&amp;xpgid=ine_indicadores&amp;indOcorrCod=0009991&amp;xlang=pt&amp;contexto=bd&amp;selTab=tab2" TargetMode="External"/><Relationship Id="rId1" Type="http://schemas.openxmlformats.org/officeDocument/2006/relationships/hyperlink" Target="https://www.ine.pt/xportal/xmain?xpid=INE&amp;xpgid=ine_indicadores&amp;indOcorrCod=0010001&amp;xlang=pt&amp;contexto=bd&amp;selTab=tab2"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1026&amp;xlang=pt&amp;contexto=bd&amp;selTab=tab2" TargetMode="External"/><Relationship Id="rId2" Type="http://schemas.openxmlformats.org/officeDocument/2006/relationships/hyperlink" Target="https://www.ine.pt/xportal/xmain?xpid=INE&amp;xpgid=ine_indicadores&amp;indOcorrCod=0006776&amp;xlang=pt&amp;contexto=bd&amp;selTab=tab2" TargetMode="External"/><Relationship Id="rId1" Type="http://schemas.openxmlformats.org/officeDocument/2006/relationships/hyperlink" Target="https://www.ine.pt/xportal/xmain?xpid=INE&amp;xpgid=ine_indicadores&amp;indOcorrCod=0006776&amp;xlang=pt&amp;contexto=bd&amp;selTab=tab2" TargetMode="External"/><Relationship Id="rId5" Type="http://schemas.openxmlformats.org/officeDocument/2006/relationships/printerSettings" Target="../printerSettings/printerSettings49.bin"/><Relationship Id="rId4" Type="http://schemas.openxmlformats.org/officeDocument/2006/relationships/hyperlink" Target="https://www.ine.pt/xportal/xmain?xpid=INE&amp;xpgid=ine_indicadores&amp;indOcorrCod=0001024&amp;xlang=pt&amp;contexto=bd&amp;selTab=tab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02973&amp;xlang=pt&amp;contexto=bd&amp;selTab=tab2" TargetMode="External"/><Relationship Id="rId2" Type="http://schemas.openxmlformats.org/officeDocument/2006/relationships/hyperlink" Target="https://www.ine.pt/xportal/xmain?xpid=INE&amp;xpgid=ine_indicadores&amp;indOcorrCod=0002970&amp;xlang=pt&amp;contexto=bd&amp;selTab=tab2" TargetMode="External"/><Relationship Id="rId1" Type="http://schemas.openxmlformats.org/officeDocument/2006/relationships/hyperlink" Target="https://www.ine.pt/xportal/xmain?xpid=INE&amp;xpgid=ine_indicadores&amp;indOcorrCod=0002972&amp;xlang=pt&amp;contexto=bd&amp;selTab=tab2" TargetMode="Externa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ine.pt/xportal/xmain?xpid=INE&amp;xpgid=ine_indicadores&amp;indOcorrCod=0002972&amp;xlang=pt&amp;contexto=bd&amp;selTab=tab2"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ine.pt/xurl/ind/0007518"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ine.pt/xurl/ind/0007518"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ine.pt/xurl/ind/0008565"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ine.pt/xurl/ind/0007518" TargetMode="External"/></Relationships>
</file>

<file path=xl/worksheets/_rels/sheet59.xml.rels><?xml version="1.0" encoding="UTF-8" standalone="yes"?>
<Relationships xmlns="http://schemas.openxmlformats.org/package/2006/relationships"><Relationship Id="rId3" Type="http://schemas.openxmlformats.org/officeDocument/2006/relationships/hyperlink" Target="http://www.ine.pt/xurl/ind/0007520" TargetMode="External"/><Relationship Id="rId2" Type="http://schemas.openxmlformats.org/officeDocument/2006/relationships/hyperlink" Target="http://www.ine.pt/xurl/ind/0007519" TargetMode="External"/><Relationship Id="rId1" Type="http://schemas.openxmlformats.org/officeDocument/2006/relationships/hyperlink" Target="http://www.ine.pt/xurl/ind/0007518" TargetMode="External"/><Relationship Id="rId5" Type="http://schemas.openxmlformats.org/officeDocument/2006/relationships/printerSettings" Target="../printerSettings/printerSettings59.bin"/><Relationship Id="rId4" Type="http://schemas.openxmlformats.org/officeDocument/2006/relationships/hyperlink" Target="http://www.ine.pt/xurl/ind/0007521"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ine.pt/xportal/xmain?xpid=INE&amp;xpgid=ine_indicadores&amp;indOcorrCod=0010096&amp;xlang=pt&amp;contexto=bd&amp;selTab=tab2" TargetMode="External"/><Relationship Id="rId7" Type="http://schemas.openxmlformats.org/officeDocument/2006/relationships/hyperlink" Target="https://www.ine.pt/xportal/xmain?xpid=INE&amp;xpgid=ine_indicadores&amp;indOcorrCod=0011237&amp;contexto=bd&amp;selTab=tab2" TargetMode="External"/><Relationship Id="rId2" Type="http://schemas.openxmlformats.org/officeDocument/2006/relationships/hyperlink" Target="https://www.ine.pt/xportal/xmain?xpid=INE&amp;xpgid=ine_indicadores&amp;indOcorrCod=0010097&amp;xlang=pt&amp;contexto=bd&amp;selTab=tab2" TargetMode="External"/><Relationship Id="rId1" Type="http://schemas.openxmlformats.org/officeDocument/2006/relationships/hyperlink" Target="https://www.ine.pt/xportal/xmain?xpid=INE&amp;xpgid=ine_indicadores&amp;indOcorrCod=0010095&amp;xlang=pt&amp;contexto=bd&amp;selTab=tab2" TargetMode="External"/><Relationship Id="rId6" Type="http://schemas.openxmlformats.org/officeDocument/2006/relationships/hyperlink" Target="https://www.ine.pt/xportal/xmain?xpid=INE&amp;xpgid=ine_indicadores&amp;indOcorrCod=0011424&amp;xlang=pt&amp;contexto=bd&amp;selTab=tab2" TargetMode="External"/><Relationship Id="rId5" Type="http://schemas.openxmlformats.org/officeDocument/2006/relationships/hyperlink" Target="https://www.ine.pt/xportal/xmain?xpid=INE&amp;xpgid=ine_indicadores&amp;indOcorrCod=0011423&amp;xlang=pt&amp;contexto=bd&amp;selTab=tab2" TargetMode="External"/><Relationship Id="rId4" Type="http://schemas.openxmlformats.org/officeDocument/2006/relationships/hyperlink" Target="https://www.ine.pt/xportal/xmain?xpid=INE&amp;xpgid=ine_indicadores&amp;indOcorrCod=0011422&amp;xlang=pt&amp;contexto=bd&amp;selTab=tab2"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ine.pt/xurl/ind/0008567" TargetMode="External"/><Relationship Id="rId2" Type="http://schemas.openxmlformats.org/officeDocument/2006/relationships/hyperlink" Target="http://www.ine.pt/xurl/ind/0008566" TargetMode="External"/><Relationship Id="rId1" Type="http://schemas.openxmlformats.org/officeDocument/2006/relationships/hyperlink" Target="http://www.ine.pt/xurl/ind/0008565" TargetMode="External"/><Relationship Id="rId6" Type="http://schemas.openxmlformats.org/officeDocument/2006/relationships/printerSettings" Target="../printerSettings/printerSettings60.bin"/><Relationship Id="rId5" Type="http://schemas.openxmlformats.org/officeDocument/2006/relationships/hyperlink" Target="https://www.ine.pt/xportal/xmain?xpid=INE&amp;xpgid=ine_indicadores&amp;indOcorrCod=0008570&amp;contexto=bd&amp;selTab=tab2" TargetMode="External"/><Relationship Id="rId4" Type="http://schemas.openxmlformats.org/officeDocument/2006/relationships/hyperlink" Target="http://www.ine.pt/xurl/ind/0008568" TargetMode="Externa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ine.pt/xurl/ind/0007522"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4.bin"/><Relationship Id="rId1" Type="http://schemas.openxmlformats.org/officeDocument/2006/relationships/hyperlink" Target="http://www.ine.pt/xurl/ind/0008569"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ine.pt/xurl/ind/0007523" TargetMode="External"/></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ine.pt/xurl/ind/0007518"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ine.pt/xurl/ind/0007518" TargetMode="Externa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ine.pt/xurl/ind/0007518"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ine.pt/xurl/ind/0008859"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ine.pt/xurl/ind/0008859"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ine.pt/xurl/ind/0008859"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ine.pt/xurl/ind/0008859"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hyperlink" Target="http://www.ine.pt/xurl/ind/0008241" TargetMode="External"/><Relationship Id="rId2" Type="http://schemas.openxmlformats.org/officeDocument/2006/relationships/hyperlink" Target="http://www.ine.pt/xurl/ind/0008240" TargetMode="External"/><Relationship Id="rId1" Type="http://schemas.openxmlformats.org/officeDocument/2006/relationships/hyperlink" Target="http://www.ine.pt/xurl/ind/0008239" TargetMode="External"/><Relationship Id="rId5" Type="http://schemas.openxmlformats.org/officeDocument/2006/relationships/printerSettings" Target="../printerSettings/printerSettings92.bin"/><Relationship Id="rId4" Type="http://schemas.openxmlformats.org/officeDocument/2006/relationships/hyperlink" Target="http://www.ine.pt/xurl/ind/0008242" TargetMode="Externa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ine.pt/xurl/ind/0008241"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www.ine.pt/xurl/ind/0008239"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ine.pt/xurl/ind/0008241"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ine.pt/xurl/ind/0008239"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3D6CE-8823-4157-8DDD-EC3156F02933}">
  <dimension ref="A1:O238"/>
  <sheetViews>
    <sheetView showGridLines="0" tabSelected="1" zoomScale="90" zoomScaleNormal="90" workbookViewId="0"/>
  </sheetViews>
  <sheetFormatPr defaultColWidth="9.1796875" defaultRowHeight="13"/>
  <cols>
    <col min="1" max="1" width="137.36328125" style="438" customWidth="1"/>
    <col min="2" max="15" width="9.1796875" style="3185"/>
    <col min="16" max="16384" width="9.1796875" style="438"/>
  </cols>
  <sheetData>
    <row r="1" spans="1:15" s="436" customFormat="1" ht="15.5">
      <c r="A1" s="2547" t="s">
        <v>105</v>
      </c>
      <c r="B1" s="3181"/>
      <c r="C1" s="3181"/>
      <c r="D1" s="3181"/>
      <c r="E1" s="3181"/>
      <c r="F1" s="3181"/>
      <c r="G1" s="3181"/>
      <c r="H1" s="3181"/>
      <c r="I1" s="3181"/>
      <c r="J1" s="3181"/>
      <c r="K1" s="3181"/>
      <c r="L1" s="3181"/>
      <c r="M1" s="3181"/>
      <c r="N1" s="3181"/>
      <c r="O1" s="3181"/>
    </row>
    <row r="2" spans="1:15" s="436" customFormat="1" ht="7.5" customHeight="1">
      <c r="B2" s="3182"/>
      <c r="C2" s="3182"/>
      <c r="D2" s="3182"/>
      <c r="E2" s="3182"/>
      <c r="F2" s="3182"/>
      <c r="G2" s="3182"/>
      <c r="H2" s="3182"/>
      <c r="I2" s="3182"/>
      <c r="J2" s="3182"/>
      <c r="K2" s="3182"/>
      <c r="L2" s="3182"/>
      <c r="M2" s="3182"/>
      <c r="N2" s="3182"/>
      <c r="O2" s="3182"/>
    </row>
    <row r="3" spans="1:15" s="436" customFormat="1" ht="15.5">
      <c r="A3" s="2545" t="s">
        <v>109</v>
      </c>
      <c r="B3" s="3183"/>
      <c r="C3" s="3183"/>
      <c r="D3" s="3183"/>
      <c r="E3" s="3183"/>
      <c r="F3" s="3183"/>
      <c r="G3" s="3183"/>
      <c r="H3" s="3183"/>
      <c r="I3" s="3183"/>
      <c r="J3" s="3183"/>
      <c r="K3" s="3183"/>
      <c r="L3" s="3183"/>
      <c r="M3" s="3183"/>
      <c r="N3" s="3183"/>
      <c r="O3" s="3183"/>
    </row>
    <row r="4" spans="1:15" s="436" customFormat="1" ht="15" customHeight="1">
      <c r="A4" s="437" t="s">
        <v>2043</v>
      </c>
      <c r="B4" s="3182"/>
      <c r="C4" s="3182"/>
      <c r="D4" s="3182"/>
      <c r="E4" s="3182"/>
      <c r="F4" s="3182"/>
      <c r="G4" s="3182"/>
      <c r="H4" s="3182"/>
      <c r="I4" s="3182"/>
      <c r="J4" s="3182"/>
      <c r="K4" s="3182"/>
      <c r="L4" s="3182"/>
      <c r="M4" s="3182"/>
      <c r="N4" s="3182"/>
      <c r="O4" s="3182"/>
    </row>
    <row r="5" spans="1:15" s="436" customFormat="1" ht="15" customHeight="1">
      <c r="A5" s="437" t="s">
        <v>2238</v>
      </c>
      <c r="B5" s="3182"/>
      <c r="C5" s="3182"/>
      <c r="D5" s="3182"/>
      <c r="E5" s="3182"/>
      <c r="F5" s="3182"/>
      <c r="G5" s="3182"/>
      <c r="H5" s="3182"/>
      <c r="I5" s="3182"/>
      <c r="J5" s="3182"/>
      <c r="K5" s="3182"/>
      <c r="L5" s="3182"/>
      <c r="M5" s="3182"/>
      <c r="N5" s="3182"/>
      <c r="O5" s="3182"/>
    </row>
    <row r="6" spans="1:15" s="436" customFormat="1" ht="15" customHeight="1">
      <c r="A6" s="437" t="s">
        <v>2239</v>
      </c>
      <c r="B6" s="3182"/>
      <c r="C6" s="3182"/>
      <c r="D6" s="3182"/>
      <c r="E6" s="3182"/>
      <c r="F6" s="3182"/>
      <c r="G6" s="3182"/>
      <c r="H6" s="3182"/>
      <c r="I6" s="3182"/>
      <c r="J6" s="3182"/>
      <c r="K6" s="3182"/>
      <c r="L6" s="3182"/>
      <c r="M6" s="3182"/>
      <c r="N6" s="3182"/>
      <c r="O6" s="3182"/>
    </row>
    <row r="7" spans="1:15" s="436" customFormat="1" ht="15" customHeight="1">
      <c r="A7" s="437" t="s">
        <v>2240</v>
      </c>
      <c r="B7" s="3182"/>
      <c r="C7" s="3182"/>
      <c r="D7" s="3182"/>
      <c r="E7" s="3182"/>
      <c r="F7" s="3182"/>
      <c r="G7" s="3182"/>
      <c r="H7" s="3182"/>
      <c r="I7" s="3182"/>
      <c r="J7" s="3182"/>
      <c r="K7" s="3182"/>
      <c r="L7" s="3182"/>
      <c r="M7" s="3182"/>
      <c r="N7" s="3182"/>
      <c r="O7" s="3182"/>
    </row>
    <row r="8" spans="1:15" s="436" customFormat="1" ht="7.5" customHeight="1">
      <c r="B8" s="3182"/>
      <c r="C8" s="3182"/>
      <c r="D8" s="3182"/>
      <c r="E8" s="3182"/>
      <c r="F8" s="3182"/>
      <c r="G8" s="3182"/>
      <c r="H8" s="3182"/>
      <c r="I8" s="3182"/>
      <c r="J8" s="3182"/>
      <c r="K8" s="3182"/>
      <c r="L8" s="3182"/>
      <c r="M8" s="3182"/>
      <c r="N8" s="3182"/>
      <c r="O8" s="3182"/>
    </row>
    <row r="9" spans="1:15" s="436" customFormat="1" ht="18" customHeight="1">
      <c r="A9" s="2545" t="s">
        <v>106</v>
      </c>
      <c r="B9" s="3183"/>
      <c r="C9" s="3183"/>
      <c r="D9" s="3183"/>
      <c r="E9" s="3183"/>
      <c r="F9" s="3183"/>
      <c r="G9" s="3183"/>
      <c r="H9" s="3183"/>
      <c r="I9" s="3183"/>
      <c r="J9" s="3183"/>
      <c r="K9" s="3183"/>
      <c r="L9" s="3183"/>
      <c r="M9" s="3183"/>
      <c r="N9" s="3183"/>
      <c r="O9" s="3183"/>
    </row>
    <row r="10" spans="1:15" s="436" customFormat="1" ht="15.5">
      <c r="A10" s="2546" t="s">
        <v>107</v>
      </c>
      <c r="B10" s="3184"/>
      <c r="C10" s="3184"/>
      <c r="D10" s="3184"/>
      <c r="E10" s="3184"/>
      <c r="F10" s="3184"/>
      <c r="G10" s="3184"/>
      <c r="H10" s="3184"/>
      <c r="I10" s="3184"/>
      <c r="J10" s="3184"/>
      <c r="K10" s="3184"/>
      <c r="L10" s="3184"/>
      <c r="M10" s="3184"/>
      <c r="N10" s="3184"/>
      <c r="O10" s="3184"/>
    </row>
    <row r="11" spans="1:15" s="436" customFormat="1" ht="15" customHeight="1">
      <c r="A11" s="437" t="s">
        <v>2241</v>
      </c>
      <c r="B11" s="3182"/>
      <c r="C11" s="3182"/>
      <c r="D11" s="3182"/>
      <c r="E11" s="3182"/>
      <c r="F11" s="3182"/>
      <c r="G11" s="3182"/>
      <c r="H11" s="3182"/>
      <c r="I11" s="3182"/>
      <c r="J11" s="3182"/>
      <c r="K11" s="3182"/>
      <c r="L11" s="3182"/>
      <c r="M11" s="3182"/>
      <c r="N11" s="3182"/>
      <c r="O11" s="3182"/>
    </row>
    <row r="12" spans="1:15" s="436" customFormat="1" ht="7.5" customHeight="1">
      <c r="A12" s="437"/>
      <c r="B12" s="3182"/>
      <c r="C12" s="3182"/>
      <c r="D12" s="3182"/>
      <c r="E12" s="3182"/>
      <c r="F12" s="3182"/>
      <c r="G12" s="3182"/>
      <c r="H12" s="3182"/>
      <c r="I12" s="3182"/>
      <c r="J12" s="3182"/>
      <c r="K12" s="3182"/>
      <c r="L12" s="3182"/>
      <c r="M12" s="3182"/>
      <c r="N12" s="3182"/>
      <c r="O12" s="3182"/>
    </row>
    <row r="13" spans="1:15" s="436" customFormat="1" ht="15.5">
      <c r="A13" s="2546" t="s">
        <v>108</v>
      </c>
      <c r="B13" s="3184"/>
      <c r="C13" s="3184"/>
      <c r="D13" s="3184"/>
      <c r="E13" s="3184"/>
      <c r="F13" s="3184"/>
      <c r="G13" s="3184"/>
      <c r="H13" s="3184"/>
      <c r="I13" s="3184"/>
      <c r="J13" s="3184"/>
      <c r="K13" s="3184"/>
      <c r="L13" s="3184"/>
      <c r="M13" s="3184"/>
      <c r="N13" s="3184"/>
      <c r="O13" s="3184"/>
    </row>
    <row r="14" spans="1:15" s="436" customFormat="1" ht="15" customHeight="1">
      <c r="A14" s="437" t="s">
        <v>2242</v>
      </c>
      <c r="B14" s="3182"/>
      <c r="C14" s="3182"/>
      <c r="D14" s="3182"/>
      <c r="E14" s="3182"/>
      <c r="F14" s="3182"/>
      <c r="G14" s="3182"/>
      <c r="H14" s="3182"/>
      <c r="I14" s="3182"/>
      <c r="J14" s="3182"/>
      <c r="K14" s="3182"/>
      <c r="L14" s="3182"/>
      <c r="M14" s="3182"/>
      <c r="N14" s="3182"/>
      <c r="O14" s="3182"/>
    </row>
    <row r="15" spans="1:15" s="436" customFormat="1" ht="7.5" customHeight="1">
      <c r="B15" s="3182"/>
      <c r="C15" s="3182"/>
      <c r="D15" s="3182"/>
      <c r="E15" s="3182"/>
      <c r="F15" s="3182"/>
      <c r="G15" s="3182"/>
      <c r="H15" s="3182"/>
      <c r="I15" s="3182"/>
      <c r="J15" s="3182"/>
      <c r="K15" s="3182"/>
      <c r="L15" s="3182"/>
      <c r="M15" s="3182"/>
      <c r="N15" s="3182"/>
      <c r="O15" s="3182"/>
    </row>
    <row r="16" spans="1:15" s="436" customFormat="1" ht="18" customHeight="1">
      <c r="A16" s="2545" t="s">
        <v>110</v>
      </c>
      <c r="B16" s="3183"/>
      <c r="C16" s="3183"/>
      <c r="D16" s="3183"/>
      <c r="E16" s="3183"/>
      <c r="F16" s="3183"/>
      <c r="G16" s="3183"/>
      <c r="H16" s="3183"/>
      <c r="I16" s="3183"/>
      <c r="J16" s="3183"/>
      <c r="K16" s="3183"/>
      <c r="L16" s="3183"/>
      <c r="M16" s="3183"/>
      <c r="N16" s="3183"/>
      <c r="O16" s="3183"/>
    </row>
    <row r="17" spans="1:15" s="436" customFormat="1" ht="15" customHeight="1">
      <c r="A17" s="2546" t="s">
        <v>1416</v>
      </c>
      <c r="B17" s="3184"/>
      <c r="C17" s="3184"/>
      <c r="D17" s="3184"/>
      <c r="E17" s="3184"/>
      <c r="F17" s="3184"/>
      <c r="G17" s="3184"/>
      <c r="H17" s="3184"/>
      <c r="I17" s="3184"/>
      <c r="J17" s="3184"/>
      <c r="K17" s="3184"/>
      <c r="L17" s="3184"/>
      <c r="M17" s="3184"/>
      <c r="N17" s="3184"/>
      <c r="O17" s="3184"/>
    </row>
    <row r="18" spans="1:15" s="436" customFormat="1" ht="15" customHeight="1">
      <c r="A18" s="437" t="s">
        <v>2243</v>
      </c>
      <c r="B18" s="3182"/>
      <c r="C18" s="3182"/>
      <c r="D18" s="3182"/>
      <c r="E18" s="3182"/>
      <c r="F18" s="3182"/>
      <c r="G18" s="3182"/>
      <c r="H18" s="3182"/>
      <c r="I18" s="3182"/>
      <c r="J18" s="3182"/>
      <c r="K18" s="3182"/>
      <c r="L18" s="3182"/>
      <c r="M18" s="3182"/>
      <c r="N18" s="3182"/>
      <c r="O18" s="3182"/>
    </row>
    <row r="19" spans="1:15" s="436" customFormat="1" ht="15" customHeight="1">
      <c r="A19" s="437" t="s">
        <v>2244</v>
      </c>
      <c r="B19" s="3182"/>
      <c r="C19" s="3182"/>
      <c r="D19" s="3182"/>
      <c r="E19" s="3182"/>
      <c r="F19" s="3182"/>
      <c r="G19" s="3182"/>
      <c r="H19" s="3182"/>
      <c r="I19" s="3182"/>
      <c r="J19" s="3182"/>
      <c r="K19" s="3182"/>
      <c r="L19" s="3182"/>
      <c r="M19" s="3182"/>
      <c r="N19" s="3182"/>
      <c r="O19" s="3182"/>
    </row>
    <row r="20" spans="1:15" s="436" customFormat="1" ht="15" customHeight="1">
      <c r="A20" s="437" t="s">
        <v>2245</v>
      </c>
      <c r="B20" s="3182"/>
      <c r="C20" s="3182"/>
      <c r="D20" s="3182"/>
      <c r="E20" s="3182"/>
      <c r="F20" s="3182"/>
      <c r="G20" s="3182"/>
      <c r="H20" s="3182"/>
      <c r="I20" s="3182"/>
      <c r="J20" s="3182"/>
      <c r="K20" s="3182"/>
      <c r="L20" s="3182"/>
      <c r="M20" s="3182"/>
      <c r="N20" s="3182"/>
      <c r="O20" s="3182"/>
    </row>
    <row r="21" spans="1:15" s="436" customFormat="1" ht="15" customHeight="1">
      <c r="A21" s="437" t="s">
        <v>2246</v>
      </c>
      <c r="B21" s="3182"/>
      <c r="C21" s="3182"/>
      <c r="D21" s="3182"/>
      <c r="E21" s="3182"/>
      <c r="F21" s="3182"/>
      <c r="G21" s="3182"/>
      <c r="H21" s="3182"/>
      <c r="I21" s="3182"/>
      <c r="J21" s="3182"/>
      <c r="K21" s="3182"/>
      <c r="L21" s="3182"/>
      <c r="M21" s="3182"/>
      <c r="N21" s="3182"/>
      <c r="O21" s="3182"/>
    </row>
    <row r="22" spans="1:15" s="436" customFormat="1" ht="15" customHeight="1">
      <c r="A22" s="437" t="s">
        <v>2247</v>
      </c>
      <c r="B22" s="3182"/>
      <c r="C22" s="3182"/>
      <c r="D22" s="3182"/>
      <c r="E22" s="3182"/>
      <c r="F22" s="3182"/>
      <c r="G22" s="3182"/>
      <c r="H22" s="3182"/>
      <c r="I22" s="3182"/>
      <c r="J22" s="3182"/>
      <c r="K22" s="3182"/>
      <c r="L22" s="3182"/>
      <c r="M22" s="3182"/>
      <c r="N22" s="3182"/>
      <c r="O22" s="3182"/>
    </row>
    <row r="23" spans="1:15" s="436" customFormat="1" ht="12.5">
      <c r="A23" s="2550" t="s">
        <v>2248</v>
      </c>
      <c r="B23" s="2550"/>
      <c r="C23" s="2550"/>
      <c r="D23" s="2550"/>
      <c r="E23" s="2550"/>
      <c r="F23" s="2550"/>
      <c r="G23" s="2550"/>
      <c r="H23" s="2550"/>
      <c r="I23" s="2550"/>
      <c r="J23" s="2550"/>
      <c r="K23" s="2550"/>
      <c r="L23" s="2550"/>
      <c r="M23" s="2550"/>
      <c r="N23" s="2550"/>
      <c r="O23" s="2550"/>
    </row>
    <row r="24" spans="1:15" s="436" customFormat="1" ht="12.5">
      <c r="A24" s="2550" t="s">
        <v>2249</v>
      </c>
      <c r="B24" s="2550"/>
      <c r="C24" s="2550"/>
      <c r="D24" s="2550"/>
      <c r="E24" s="2550"/>
      <c r="F24" s="2550"/>
      <c r="G24" s="2550"/>
      <c r="H24" s="2550"/>
      <c r="I24" s="2550"/>
      <c r="J24" s="2550"/>
      <c r="K24" s="2550"/>
      <c r="L24" s="2550"/>
      <c r="M24" s="2550"/>
      <c r="N24" s="2550"/>
      <c r="O24" s="2550"/>
    </row>
    <row r="25" spans="1:15" s="436" customFormat="1" ht="12.5">
      <c r="A25" s="2550" t="s">
        <v>2250</v>
      </c>
      <c r="B25" s="2550"/>
      <c r="C25" s="2550"/>
      <c r="D25" s="2550"/>
      <c r="E25" s="2550"/>
      <c r="F25" s="2550"/>
      <c r="G25" s="2550"/>
      <c r="H25" s="2550"/>
      <c r="I25" s="2550"/>
      <c r="J25" s="2550"/>
      <c r="K25" s="2550"/>
      <c r="L25" s="2550"/>
      <c r="M25" s="2550"/>
      <c r="N25" s="2550"/>
      <c r="O25" s="2550"/>
    </row>
    <row r="26" spans="1:15" s="436" customFormat="1" ht="12.5">
      <c r="A26" s="2550" t="s">
        <v>2251</v>
      </c>
      <c r="B26" s="2550"/>
      <c r="C26" s="2550"/>
      <c r="D26" s="2550"/>
      <c r="E26" s="2550"/>
      <c r="F26" s="2550"/>
      <c r="G26" s="2550"/>
      <c r="H26" s="2550"/>
      <c r="I26" s="2550"/>
      <c r="J26" s="2550"/>
      <c r="K26" s="2550"/>
      <c r="L26" s="2550"/>
      <c r="M26" s="2550"/>
      <c r="N26" s="2550"/>
      <c r="O26" s="2550"/>
    </row>
    <row r="27" spans="1:15" s="436" customFormat="1" ht="15" customHeight="1">
      <c r="A27" s="437" t="s">
        <v>2252</v>
      </c>
      <c r="B27" s="3182"/>
      <c r="C27" s="3182"/>
      <c r="D27" s="3182"/>
      <c r="E27" s="3182"/>
      <c r="F27" s="3182"/>
      <c r="G27" s="3182"/>
      <c r="H27" s="3182"/>
      <c r="I27" s="3182"/>
      <c r="J27" s="3182"/>
      <c r="K27" s="3182"/>
      <c r="L27" s="3182"/>
      <c r="M27" s="3182"/>
      <c r="N27" s="3182"/>
      <c r="O27" s="3182"/>
    </row>
    <row r="28" spans="1:15" s="436" customFormat="1" ht="15" customHeight="1">
      <c r="A28" s="437" t="s">
        <v>2253</v>
      </c>
      <c r="B28" s="3182"/>
      <c r="C28" s="3182"/>
      <c r="D28" s="3182"/>
      <c r="E28" s="3182"/>
      <c r="F28" s="3182"/>
      <c r="G28" s="3182"/>
      <c r="H28" s="3182"/>
      <c r="I28" s="3182"/>
      <c r="J28" s="3182"/>
      <c r="K28" s="3182"/>
      <c r="L28" s="3182"/>
      <c r="M28" s="3182"/>
      <c r="N28" s="3182"/>
      <c r="O28" s="3182"/>
    </row>
    <row r="29" spans="1:15" s="436" customFormat="1" ht="15" customHeight="1">
      <c r="A29" s="437" t="s">
        <v>2254</v>
      </c>
      <c r="B29" s="3182"/>
      <c r="C29" s="3182"/>
      <c r="D29" s="3182"/>
      <c r="E29" s="3182"/>
      <c r="F29" s="3182"/>
      <c r="G29" s="3182"/>
      <c r="H29" s="3182"/>
      <c r="I29" s="3182"/>
      <c r="J29" s="3182"/>
      <c r="K29" s="3182"/>
      <c r="L29" s="3182"/>
      <c r="M29" s="3182"/>
      <c r="N29" s="3182"/>
      <c r="O29" s="3182"/>
    </row>
    <row r="30" spans="1:15" s="436" customFormat="1" ht="12.5">
      <c r="A30" s="2550" t="s">
        <v>2255</v>
      </c>
      <c r="B30" s="2550"/>
      <c r="C30" s="2550"/>
      <c r="D30" s="2550"/>
      <c r="E30" s="2550"/>
      <c r="F30" s="2550"/>
      <c r="G30" s="2550"/>
      <c r="H30" s="2550"/>
      <c r="I30" s="2550"/>
      <c r="J30" s="2550"/>
      <c r="K30" s="2550"/>
      <c r="L30" s="2550"/>
      <c r="M30" s="2550"/>
      <c r="N30" s="2550"/>
      <c r="O30" s="2550"/>
    </row>
    <row r="31" spans="1:15" s="436" customFormat="1" ht="12.5">
      <c r="A31" s="2550" t="s">
        <v>2256</v>
      </c>
      <c r="B31" s="2550"/>
      <c r="C31" s="2550"/>
      <c r="D31" s="2550"/>
      <c r="E31" s="2550"/>
      <c r="F31" s="2550"/>
      <c r="G31" s="2550"/>
      <c r="H31" s="2550"/>
      <c r="I31" s="2550"/>
      <c r="J31" s="2550"/>
      <c r="K31" s="2550"/>
      <c r="L31" s="2550"/>
      <c r="M31" s="2550"/>
      <c r="N31" s="2550"/>
      <c r="O31" s="2550"/>
    </row>
    <row r="32" spans="1:15" s="436" customFormat="1" ht="12.5">
      <c r="A32" s="2550" t="s">
        <v>2257</v>
      </c>
      <c r="B32" s="2550"/>
      <c r="C32" s="2550"/>
      <c r="D32" s="2550"/>
      <c r="E32" s="2550"/>
      <c r="F32" s="2550"/>
      <c r="G32" s="2550"/>
      <c r="H32" s="2550"/>
      <c r="I32" s="2550"/>
      <c r="J32" s="2550"/>
      <c r="K32" s="2550"/>
      <c r="L32" s="2550"/>
      <c r="M32" s="2550"/>
      <c r="N32" s="2550"/>
      <c r="O32" s="2550"/>
    </row>
    <row r="33" spans="1:15" s="436" customFormat="1" ht="12.5">
      <c r="A33" s="2550" t="s">
        <v>2258</v>
      </c>
      <c r="B33" s="2550"/>
      <c r="C33" s="2550"/>
      <c r="D33" s="2550"/>
      <c r="E33" s="2550"/>
      <c r="F33" s="2550"/>
      <c r="G33" s="2550"/>
      <c r="H33" s="2550"/>
      <c r="I33" s="2550"/>
      <c r="J33" s="2550"/>
      <c r="K33" s="2550"/>
      <c r="L33" s="2550"/>
      <c r="M33" s="2550"/>
      <c r="N33" s="2550"/>
      <c r="O33" s="2550"/>
    </row>
    <row r="34" spans="1:15" s="436" customFormat="1" ht="15" customHeight="1">
      <c r="A34" s="437" t="s">
        <v>2259</v>
      </c>
      <c r="B34" s="3182"/>
      <c r="C34" s="3182"/>
      <c r="D34" s="3182"/>
      <c r="E34" s="3182"/>
      <c r="F34" s="3182"/>
      <c r="G34" s="3182"/>
      <c r="H34" s="3182"/>
      <c r="I34" s="3182"/>
      <c r="J34" s="3182"/>
      <c r="K34" s="3182"/>
      <c r="L34" s="3182"/>
      <c r="M34" s="3182"/>
      <c r="N34" s="3182"/>
      <c r="O34" s="3182"/>
    </row>
    <row r="35" spans="1:15" s="436" customFormat="1" ht="12.5">
      <c r="A35" s="2550" t="s">
        <v>2260</v>
      </c>
      <c r="B35" s="2550"/>
      <c r="C35" s="2550"/>
      <c r="D35" s="2550"/>
      <c r="E35" s="2550"/>
      <c r="F35" s="2550"/>
      <c r="G35" s="2550"/>
      <c r="H35" s="2550"/>
      <c r="I35" s="2550"/>
      <c r="J35" s="2550"/>
      <c r="K35" s="2550"/>
      <c r="L35" s="2550"/>
      <c r="M35" s="2550"/>
      <c r="N35" s="2550"/>
      <c r="O35" s="2550"/>
    </row>
    <row r="36" spans="1:15" s="436" customFormat="1" ht="12.5">
      <c r="A36" s="2550" t="s">
        <v>2261</v>
      </c>
      <c r="B36" s="2550"/>
      <c r="C36" s="2550"/>
      <c r="D36" s="2550"/>
      <c r="E36" s="2550"/>
      <c r="F36" s="2550"/>
      <c r="G36" s="2550"/>
      <c r="H36" s="2550"/>
      <c r="I36" s="2550"/>
      <c r="J36" s="2550"/>
      <c r="K36" s="2550"/>
      <c r="L36" s="2550"/>
      <c r="M36" s="2550"/>
      <c r="N36" s="2550"/>
      <c r="O36" s="2550"/>
    </row>
    <row r="37" spans="1:15" s="436" customFormat="1" ht="12.5">
      <c r="A37" s="2550" t="s">
        <v>2262</v>
      </c>
      <c r="B37" s="2550"/>
      <c r="C37" s="2550"/>
      <c r="D37" s="2550"/>
      <c r="E37" s="2550"/>
      <c r="F37" s="2550"/>
      <c r="G37" s="2550"/>
      <c r="H37" s="2550"/>
      <c r="I37" s="2550"/>
      <c r="J37" s="2550"/>
      <c r="K37" s="2550"/>
      <c r="L37" s="2550"/>
      <c r="M37" s="2550"/>
      <c r="N37" s="2550"/>
      <c r="O37" s="2550"/>
    </row>
    <row r="38" spans="1:15" s="436" customFormat="1" ht="15" customHeight="1">
      <c r="A38" s="437" t="s">
        <v>2263</v>
      </c>
      <c r="B38" s="3182"/>
      <c r="C38" s="3182"/>
      <c r="D38" s="3182"/>
      <c r="E38" s="3182"/>
      <c r="F38" s="3182"/>
      <c r="G38" s="3182"/>
      <c r="H38" s="3182"/>
      <c r="I38" s="3182"/>
      <c r="J38" s="3182"/>
      <c r="K38" s="3182"/>
      <c r="L38" s="3182"/>
      <c r="M38" s="3182"/>
      <c r="N38" s="3182"/>
      <c r="O38" s="3182"/>
    </row>
    <row r="39" spans="1:15" s="436" customFormat="1" ht="15" customHeight="1">
      <c r="A39" s="437" t="s">
        <v>2264</v>
      </c>
      <c r="B39" s="3182"/>
      <c r="C39" s="3182"/>
      <c r="D39" s="3182"/>
      <c r="E39" s="3182"/>
      <c r="F39" s="3182"/>
      <c r="G39" s="3182"/>
      <c r="H39" s="3182"/>
      <c r="I39" s="3182"/>
      <c r="J39" s="3182"/>
      <c r="K39" s="3182"/>
      <c r="L39" s="3182"/>
      <c r="M39" s="3182"/>
      <c r="N39" s="3182"/>
      <c r="O39" s="3182"/>
    </row>
    <row r="40" spans="1:15" s="436" customFormat="1" ht="12.5">
      <c r="A40" s="2550" t="s">
        <v>2265</v>
      </c>
      <c r="B40" s="2550"/>
      <c r="C40" s="2550"/>
      <c r="D40" s="2550"/>
      <c r="E40" s="2550"/>
      <c r="F40" s="2550"/>
      <c r="G40" s="2550"/>
      <c r="H40" s="2550"/>
      <c r="I40" s="2550"/>
      <c r="J40" s="2550"/>
      <c r="K40" s="2550"/>
      <c r="L40" s="2550"/>
      <c r="M40" s="2550"/>
      <c r="N40" s="2550"/>
      <c r="O40" s="2550"/>
    </row>
    <row r="41" spans="1:15" s="436" customFormat="1" ht="15" customHeight="1">
      <c r="A41" s="437" t="s">
        <v>2266</v>
      </c>
      <c r="B41" s="3182"/>
      <c r="C41" s="3182"/>
      <c r="D41" s="3182"/>
      <c r="E41" s="3182"/>
      <c r="F41" s="3182"/>
      <c r="G41" s="3182"/>
      <c r="H41" s="3182"/>
      <c r="I41" s="3182"/>
      <c r="J41" s="3182"/>
      <c r="K41" s="3182"/>
      <c r="L41" s="3182"/>
      <c r="M41" s="3182"/>
      <c r="N41" s="3182"/>
      <c r="O41" s="3182"/>
    </row>
    <row r="42" spans="1:15" s="436" customFormat="1" ht="12.5">
      <c r="A42" s="2550" t="s">
        <v>2267</v>
      </c>
      <c r="B42" s="2550"/>
      <c r="C42" s="2550"/>
      <c r="D42" s="2550"/>
      <c r="E42" s="2550"/>
      <c r="F42" s="2550"/>
      <c r="G42" s="2550"/>
      <c r="H42" s="2550"/>
      <c r="I42" s="2550"/>
      <c r="J42" s="2550"/>
      <c r="K42" s="2550"/>
      <c r="L42" s="2550"/>
      <c r="M42" s="2550"/>
      <c r="N42" s="2550"/>
      <c r="O42" s="2550"/>
    </row>
    <row r="43" spans="1:15" s="436" customFormat="1" ht="12.5">
      <c r="A43" s="2550" t="s">
        <v>2268</v>
      </c>
      <c r="B43" s="2550"/>
      <c r="C43" s="2550"/>
      <c r="D43" s="2550"/>
      <c r="E43" s="2550"/>
      <c r="F43" s="2550"/>
      <c r="G43" s="2550"/>
      <c r="H43" s="2550"/>
      <c r="I43" s="2550"/>
      <c r="J43" s="2550"/>
      <c r="K43" s="2550"/>
      <c r="L43" s="2550"/>
      <c r="M43" s="2550"/>
      <c r="N43" s="2550"/>
      <c r="O43" s="2550"/>
    </row>
    <row r="44" spans="1:15" s="436" customFormat="1" ht="15" customHeight="1">
      <c r="A44" s="437" t="s">
        <v>2269</v>
      </c>
      <c r="B44" s="3182"/>
      <c r="C44" s="3182"/>
      <c r="D44" s="3182"/>
      <c r="E44" s="3182"/>
      <c r="F44" s="3182"/>
      <c r="G44" s="3182"/>
      <c r="H44" s="3182"/>
      <c r="I44" s="3182"/>
      <c r="J44" s="3182"/>
      <c r="K44" s="3182"/>
      <c r="L44" s="3182"/>
      <c r="M44" s="3182"/>
      <c r="N44" s="3182"/>
      <c r="O44" s="3182"/>
    </row>
    <row r="45" spans="1:15" s="436" customFormat="1" ht="15" customHeight="1">
      <c r="A45" s="437" t="s">
        <v>2270</v>
      </c>
      <c r="B45" s="3182"/>
      <c r="C45" s="3182"/>
      <c r="D45" s="3182"/>
      <c r="E45" s="3182"/>
      <c r="F45" s="3182"/>
      <c r="G45" s="3182"/>
      <c r="H45" s="3182"/>
      <c r="I45" s="3182"/>
      <c r="J45" s="3182"/>
      <c r="K45" s="3182"/>
      <c r="L45" s="3182"/>
      <c r="M45" s="3182"/>
      <c r="N45" s="3182"/>
      <c r="O45" s="3182"/>
    </row>
    <row r="46" spans="1:15" s="436" customFormat="1" ht="7.5" customHeight="1">
      <c r="A46" s="437"/>
      <c r="B46" s="3182"/>
      <c r="C46" s="3182"/>
      <c r="D46" s="3182"/>
      <c r="E46" s="3182"/>
      <c r="F46" s="3182"/>
      <c r="G46" s="3182"/>
      <c r="H46" s="3182"/>
      <c r="I46" s="3182"/>
      <c r="J46" s="3182"/>
      <c r="K46" s="3182"/>
      <c r="L46" s="3182"/>
      <c r="M46" s="3182"/>
      <c r="N46" s="3182"/>
      <c r="O46" s="3182"/>
    </row>
    <row r="47" spans="1:15" s="3194" customFormat="1" ht="15" customHeight="1">
      <c r="A47" s="2546" t="s">
        <v>1415</v>
      </c>
      <c r="B47" s="3184"/>
      <c r="C47" s="3184"/>
      <c r="D47" s="3184"/>
      <c r="E47" s="3184"/>
      <c r="F47" s="3184"/>
      <c r="G47" s="3184"/>
      <c r="H47" s="3184"/>
      <c r="I47" s="3184"/>
      <c r="J47" s="3184"/>
      <c r="K47" s="3184"/>
      <c r="L47" s="3184"/>
      <c r="M47" s="3184"/>
      <c r="N47" s="3184"/>
      <c r="O47" s="3184"/>
    </row>
    <row r="48" spans="1:15" s="436" customFormat="1" ht="15" customHeight="1">
      <c r="A48" s="437" t="s">
        <v>2271</v>
      </c>
      <c r="B48" s="3182"/>
      <c r="C48" s="3182"/>
      <c r="D48" s="3182"/>
      <c r="E48" s="3182"/>
      <c r="F48" s="3182"/>
      <c r="G48" s="3182"/>
      <c r="H48" s="3182"/>
      <c r="I48" s="3182"/>
      <c r="J48" s="3182"/>
      <c r="K48" s="3182"/>
      <c r="L48" s="3182"/>
      <c r="M48" s="3182"/>
      <c r="N48" s="3182"/>
      <c r="O48" s="3182"/>
    </row>
    <row r="49" spans="1:15" s="436" customFormat="1" ht="29.25" customHeight="1">
      <c r="A49" s="2550" t="s">
        <v>2272</v>
      </c>
      <c r="B49" s="2550"/>
      <c r="C49" s="2550"/>
      <c r="D49" s="2550"/>
      <c r="E49" s="2550"/>
      <c r="F49" s="2550"/>
      <c r="G49" s="2550"/>
      <c r="H49" s="2550"/>
      <c r="I49" s="2550"/>
      <c r="J49" s="2550"/>
      <c r="K49" s="2550"/>
      <c r="L49" s="2550"/>
      <c r="M49" s="2550"/>
      <c r="N49" s="2550"/>
      <c r="O49" s="2550"/>
    </row>
    <row r="50" spans="1:15" s="436" customFormat="1" ht="15" customHeight="1">
      <c r="A50" s="437" t="s">
        <v>2273</v>
      </c>
      <c r="B50" s="3182"/>
      <c r="C50" s="3182"/>
      <c r="D50" s="3182"/>
      <c r="E50" s="3182"/>
      <c r="F50" s="3182"/>
      <c r="G50" s="3182"/>
      <c r="H50" s="3182"/>
      <c r="I50" s="3182"/>
      <c r="J50" s="3182"/>
      <c r="K50" s="3182"/>
      <c r="L50" s="3182"/>
      <c r="M50" s="3182"/>
      <c r="N50" s="3182"/>
      <c r="O50" s="3182"/>
    </row>
    <row r="51" spans="1:15" s="436" customFormat="1" ht="27.75" customHeight="1">
      <c r="A51" s="2550" t="s">
        <v>2274</v>
      </c>
      <c r="B51" s="2550"/>
      <c r="C51" s="2550"/>
      <c r="D51" s="2550"/>
      <c r="E51" s="2550"/>
      <c r="F51" s="2550"/>
      <c r="G51" s="2550"/>
      <c r="H51" s="2550"/>
      <c r="I51" s="2550"/>
      <c r="J51" s="2550"/>
      <c r="K51" s="2550"/>
      <c r="L51" s="2550"/>
      <c r="M51" s="2550"/>
      <c r="N51" s="2550"/>
      <c r="O51" s="2550"/>
    </row>
    <row r="52" spans="1:15" ht="7.5" customHeight="1"/>
    <row r="53" spans="1:15" s="3193" customFormat="1" ht="15.5">
      <c r="A53" s="2545" t="s">
        <v>359</v>
      </c>
      <c r="B53" s="3183"/>
      <c r="C53" s="3183"/>
      <c r="D53" s="3183"/>
      <c r="E53" s="3183"/>
      <c r="F53" s="3183"/>
      <c r="G53" s="3183"/>
      <c r="H53" s="3183"/>
      <c r="I53" s="3183"/>
      <c r="J53" s="3183"/>
      <c r="K53" s="3183"/>
      <c r="L53" s="3183"/>
      <c r="M53" s="3183"/>
      <c r="N53" s="3183"/>
      <c r="O53" s="3183"/>
    </row>
    <row r="54" spans="1:15" ht="7.5" customHeight="1">
      <c r="A54" s="440"/>
      <c r="B54" s="3186"/>
      <c r="C54" s="3186"/>
      <c r="D54" s="3186"/>
      <c r="E54" s="3186"/>
      <c r="F54" s="3186"/>
      <c r="G54" s="3186"/>
      <c r="H54" s="3186"/>
      <c r="I54" s="3186"/>
      <c r="J54" s="3186"/>
      <c r="K54" s="3186"/>
      <c r="L54" s="3186"/>
      <c r="M54" s="3186"/>
      <c r="N54" s="3186"/>
      <c r="O54" s="3186"/>
    </row>
    <row r="55" spans="1:15" ht="15.5">
      <c r="A55" s="553" t="s">
        <v>2275</v>
      </c>
      <c r="B55" s="3186"/>
      <c r="C55" s="3186"/>
      <c r="D55" s="3186"/>
      <c r="E55" s="3186"/>
      <c r="F55" s="3186"/>
      <c r="G55" s="3186"/>
      <c r="H55" s="3186"/>
      <c r="I55" s="3186"/>
      <c r="J55" s="3186"/>
      <c r="K55" s="3186"/>
      <c r="L55" s="3186"/>
      <c r="M55" s="3186"/>
      <c r="N55" s="3186"/>
      <c r="O55" s="3186"/>
    </row>
    <row r="56" spans="1:15" ht="15.5">
      <c r="A56" s="553" t="s">
        <v>2276</v>
      </c>
      <c r="B56" s="3186"/>
      <c r="C56" s="3186"/>
      <c r="D56" s="3186"/>
      <c r="E56" s="3186"/>
      <c r="F56" s="3186"/>
      <c r="G56" s="3186"/>
      <c r="H56" s="3186"/>
      <c r="I56" s="3186"/>
      <c r="J56" s="3186"/>
      <c r="K56" s="3186"/>
      <c r="L56" s="3186"/>
      <c r="M56" s="3186"/>
      <c r="N56" s="3186"/>
      <c r="O56" s="3186"/>
    </row>
    <row r="57" spans="1:15" ht="15.5">
      <c r="A57" s="553" t="s">
        <v>2277</v>
      </c>
      <c r="B57" s="3186"/>
      <c r="C57" s="3186"/>
      <c r="D57" s="3186"/>
      <c r="E57" s="3186"/>
      <c r="F57" s="3186"/>
      <c r="G57" s="3186"/>
      <c r="H57" s="3186"/>
      <c r="I57" s="3186"/>
      <c r="J57" s="3186"/>
      <c r="K57" s="3186"/>
      <c r="L57" s="3186"/>
      <c r="M57" s="3186"/>
      <c r="N57" s="3186"/>
      <c r="O57" s="3186"/>
    </row>
    <row r="58" spans="1:15" ht="15.5">
      <c r="A58" s="553" t="s">
        <v>2278</v>
      </c>
      <c r="B58" s="3186"/>
      <c r="C58" s="3186"/>
      <c r="D58" s="3186"/>
      <c r="E58" s="3186"/>
      <c r="F58" s="3186"/>
      <c r="G58" s="3186"/>
      <c r="H58" s="3186"/>
      <c r="I58" s="3186"/>
      <c r="J58" s="3186"/>
      <c r="K58" s="3186"/>
      <c r="L58" s="3186"/>
      <c r="M58" s="3186"/>
      <c r="N58" s="3186"/>
      <c r="O58" s="3186"/>
    </row>
    <row r="59" spans="1:15" ht="15.5">
      <c r="A59" s="553" t="s">
        <v>2279</v>
      </c>
      <c r="B59" s="3186"/>
      <c r="C59" s="3186"/>
      <c r="D59" s="3186"/>
      <c r="E59" s="3186"/>
      <c r="F59" s="3186"/>
      <c r="G59" s="3186"/>
      <c r="H59" s="3186"/>
      <c r="I59" s="3186"/>
      <c r="J59" s="3186"/>
      <c r="K59" s="3186"/>
      <c r="L59" s="3186"/>
      <c r="M59" s="3186"/>
      <c r="N59" s="3186"/>
      <c r="O59" s="3186"/>
    </row>
    <row r="60" spans="1:15" ht="15.5">
      <c r="A60" s="553" t="s">
        <v>2280</v>
      </c>
      <c r="B60" s="3186"/>
      <c r="C60" s="3186"/>
      <c r="D60" s="3186"/>
      <c r="E60" s="3186"/>
      <c r="F60" s="3186"/>
      <c r="G60" s="3186"/>
      <c r="H60" s="3186"/>
      <c r="I60" s="3186"/>
      <c r="J60" s="3186"/>
      <c r="K60" s="3186"/>
      <c r="L60" s="3186"/>
      <c r="M60" s="3186"/>
      <c r="N60" s="3186"/>
      <c r="O60" s="3186"/>
    </row>
    <row r="61" spans="1:15" ht="7.5" customHeight="1">
      <c r="A61" s="552"/>
      <c r="B61" s="3186"/>
      <c r="C61" s="3186"/>
      <c r="D61" s="3186"/>
      <c r="E61" s="3186"/>
      <c r="F61" s="3186"/>
      <c r="G61" s="3186"/>
      <c r="H61" s="3186"/>
      <c r="I61" s="3186"/>
      <c r="J61" s="3186"/>
      <c r="K61" s="3186"/>
      <c r="L61" s="3186"/>
      <c r="M61" s="3186"/>
      <c r="N61" s="3186"/>
      <c r="O61" s="3186"/>
    </row>
    <row r="62" spans="1:15" s="3193" customFormat="1" ht="15.5">
      <c r="A62" s="2545" t="s">
        <v>360</v>
      </c>
      <c r="B62" s="3183"/>
      <c r="C62" s="3183"/>
      <c r="D62" s="3183"/>
      <c r="E62" s="3183"/>
      <c r="F62" s="3183"/>
      <c r="G62" s="3183"/>
      <c r="H62" s="3183"/>
      <c r="I62" s="3183"/>
      <c r="J62" s="3183"/>
      <c r="K62" s="3183"/>
      <c r="L62" s="3183"/>
      <c r="M62" s="3183"/>
      <c r="N62" s="3183"/>
      <c r="O62" s="3183"/>
    </row>
    <row r="63" spans="1:15" ht="7.5" customHeight="1">
      <c r="A63" s="722"/>
      <c r="B63" s="3187"/>
      <c r="C63" s="3187"/>
      <c r="D63" s="3187"/>
      <c r="E63" s="3187"/>
      <c r="F63" s="3187"/>
      <c r="G63" s="3187"/>
      <c r="H63" s="3187"/>
      <c r="I63" s="3187"/>
      <c r="J63" s="3187"/>
      <c r="K63" s="3187"/>
      <c r="L63" s="3187"/>
      <c r="M63" s="3187"/>
      <c r="N63" s="3187"/>
      <c r="O63" s="3187"/>
    </row>
    <row r="64" spans="1:15" s="723" customFormat="1">
      <c r="A64" s="2550" t="s">
        <v>2281</v>
      </c>
      <c r="B64" s="2550"/>
      <c r="C64" s="2550"/>
      <c r="D64" s="2550"/>
      <c r="E64" s="2550"/>
      <c r="F64" s="2550"/>
      <c r="G64" s="2550"/>
      <c r="H64" s="2550"/>
      <c r="I64" s="2550"/>
      <c r="J64" s="2550"/>
      <c r="K64" s="2550"/>
      <c r="L64" s="2550"/>
      <c r="M64" s="2550"/>
      <c r="N64" s="2550"/>
      <c r="O64" s="2550"/>
    </row>
    <row r="65" spans="1:15" s="723" customFormat="1">
      <c r="A65" s="2550" t="s">
        <v>2282</v>
      </c>
      <c r="B65" s="2550"/>
      <c r="C65" s="2550"/>
      <c r="D65" s="2550"/>
      <c r="E65" s="2550"/>
      <c r="F65" s="2550"/>
      <c r="G65" s="2550"/>
      <c r="H65" s="2550"/>
      <c r="I65" s="2550"/>
      <c r="J65" s="2550"/>
      <c r="K65" s="2550"/>
      <c r="L65" s="2550"/>
      <c r="M65" s="2550"/>
      <c r="N65" s="2550"/>
      <c r="O65" s="2550"/>
    </row>
    <row r="66" spans="1:15" ht="15.5">
      <c r="A66" s="724" t="s">
        <v>2283</v>
      </c>
      <c r="B66" s="3187"/>
      <c r="C66" s="3187"/>
      <c r="D66" s="3187"/>
      <c r="E66" s="3187"/>
      <c r="F66" s="3187"/>
      <c r="G66" s="3187"/>
      <c r="H66" s="3187"/>
      <c r="I66" s="3187"/>
      <c r="J66" s="3187"/>
      <c r="K66" s="3187"/>
      <c r="L66" s="3187"/>
      <c r="M66" s="3187"/>
      <c r="N66" s="3187"/>
      <c r="O66" s="3187"/>
    </row>
    <row r="67" spans="1:15" ht="15.5">
      <c r="A67" s="724" t="s">
        <v>2284</v>
      </c>
      <c r="B67" s="3187"/>
      <c r="C67" s="3187"/>
      <c r="D67" s="3187"/>
      <c r="E67" s="3187"/>
      <c r="F67" s="3187"/>
      <c r="G67" s="3187"/>
      <c r="H67" s="3187"/>
      <c r="I67" s="3187"/>
      <c r="J67" s="3187"/>
      <c r="K67" s="3187"/>
      <c r="L67" s="3187"/>
      <c r="M67" s="3187"/>
      <c r="N67" s="3187"/>
      <c r="O67" s="3187"/>
    </row>
    <row r="68" spans="1:15" ht="15.5">
      <c r="A68" s="724" t="s">
        <v>2285</v>
      </c>
      <c r="B68" s="3187"/>
      <c r="C68" s="3187"/>
      <c r="D68" s="3187"/>
      <c r="E68" s="3187"/>
      <c r="F68" s="3187"/>
      <c r="G68" s="3187"/>
      <c r="H68" s="3187"/>
      <c r="I68" s="3187"/>
      <c r="J68" s="3187"/>
      <c r="K68" s="3187"/>
      <c r="L68" s="3187"/>
      <c r="M68" s="3187"/>
      <c r="N68" s="3187"/>
      <c r="O68" s="3187"/>
    </row>
    <row r="69" spans="1:15" s="723" customFormat="1">
      <c r="A69" s="2550" t="s">
        <v>2286</v>
      </c>
      <c r="B69" s="2550"/>
      <c r="C69" s="2550"/>
      <c r="D69" s="2550"/>
      <c r="E69" s="2550"/>
      <c r="F69" s="2550"/>
      <c r="G69" s="2550"/>
      <c r="H69" s="2550"/>
      <c r="I69" s="2550"/>
      <c r="J69" s="2550"/>
      <c r="K69" s="2550"/>
      <c r="L69" s="2550"/>
      <c r="M69" s="2550"/>
      <c r="N69" s="2550"/>
      <c r="O69" s="2550"/>
    </row>
    <row r="70" spans="1:15">
      <c r="A70" s="2550" t="s">
        <v>2287</v>
      </c>
      <c r="B70" s="2550"/>
      <c r="C70" s="2550"/>
      <c r="D70" s="2550"/>
      <c r="E70" s="2550"/>
      <c r="F70" s="2550"/>
      <c r="G70" s="2550"/>
      <c r="H70" s="2550"/>
      <c r="I70" s="2550"/>
      <c r="J70" s="2550"/>
      <c r="K70" s="2550"/>
      <c r="L70" s="2550"/>
      <c r="M70" s="2550"/>
      <c r="N70" s="2550"/>
      <c r="O70" s="2550"/>
    </row>
    <row r="71" spans="1:15">
      <c r="A71" s="2550" t="s">
        <v>2288</v>
      </c>
      <c r="B71" s="2550"/>
      <c r="C71" s="2550"/>
      <c r="D71" s="2550"/>
      <c r="E71" s="2550"/>
      <c r="F71" s="2550"/>
      <c r="G71" s="2550"/>
      <c r="H71" s="2550"/>
      <c r="I71" s="2550"/>
      <c r="J71" s="2550"/>
      <c r="K71" s="2550"/>
      <c r="L71" s="2550"/>
      <c r="M71" s="2550"/>
      <c r="N71" s="2550"/>
      <c r="O71" s="2550"/>
    </row>
    <row r="72" spans="1:15" ht="7.5" customHeight="1">
      <c r="A72" s="722"/>
      <c r="B72" s="3187"/>
      <c r="C72" s="3187"/>
      <c r="D72" s="3187"/>
      <c r="E72" s="3187"/>
      <c r="F72" s="3187"/>
      <c r="G72" s="3187"/>
      <c r="H72" s="3187"/>
      <c r="I72" s="3187"/>
      <c r="J72" s="3187"/>
      <c r="K72" s="3187"/>
      <c r="L72" s="3187"/>
      <c r="M72" s="3187"/>
      <c r="N72" s="3187"/>
      <c r="O72" s="3187"/>
    </row>
    <row r="73" spans="1:15" s="3193" customFormat="1" ht="15.5">
      <c r="A73" s="2545" t="s">
        <v>361</v>
      </c>
      <c r="B73" s="3183"/>
      <c r="C73" s="3183"/>
      <c r="D73" s="3183"/>
      <c r="E73" s="3183"/>
      <c r="F73" s="3183"/>
      <c r="G73" s="3183"/>
      <c r="H73" s="3183"/>
      <c r="I73" s="3183"/>
      <c r="J73" s="3183"/>
      <c r="K73" s="3183"/>
      <c r="L73" s="3183"/>
      <c r="M73" s="3183"/>
      <c r="N73" s="3183"/>
      <c r="O73" s="3183"/>
    </row>
    <row r="74" spans="1:15" s="3193" customFormat="1" ht="15.5">
      <c r="A74" s="2546" t="s">
        <v>362</v>
      </c>
      <c r="B74" s="3184"/>
      <c r="C74" s="3184"/>
      <c r="D74" s="3184"/>
      <c r="E74" s="3184"/>
      <c r="F74" s="3184"/>
      <c r="G74" s="3184"/>
      <c r="H74" s="3184"/>
      <c r="I74" s="3184"/>
      <c r="J74" s="3184"/>
      <c r="K74" s="3184"/>
      <c r="L74" s="3184"/>
      <c r="M74" s="3184"/>
      <c r="N74" s="3184"/>
      <c r="O74" s="3184"/>
    </row>
    <row r="75" spans="1:15" ht="15.5">
      <c r="A75" s="939" t="s">
        <v>975</v>
      </c>
      <c r="B75" s="3184"/>
      <c r="C75" s="3184"/>
      <c r="D75" s="3184"/>
      <c r="E75" s="3184"/>
      <c r="F75" s="3184"/>
      <c r="G75" s="3184"/>
      <c r="H75" s="3184"/>
      <c r="I75" s="3184"/>
      <c r="J75" s="3184"/>
      <c r="K75" s="3184"/>
      <c r="L75" s="3184"/>
      <c r="M75" s="3184"/>
      <c r="N75" s="3184"/>
      <c r="O75" s="3184"/>
    </row>
    <row r="76" spans="1:15" ht="15.5">
      <c r="A76" s="939" t="s">
        <v>976</v>
      </c>
      <c r="B76" s="3184"/>
      <c r="C76" s="3184"/>
      <c r="D76" s="3184"/>
      <c r="E76" s="3184"/>
      <c r="F76" s="3184"/>
      <c r="G76" s="3184"/>
      <c r="H76" s="3184"/>
      <c r="I76" s="3184"/>
      <c r="J76" s="3184"/>
      <c r="K76" s="3184"/>
      <c r="L76" s="3184"/>
      <c r="M76" s="3184"/>
      <c r="N76" s="3184"/>
      <c r="O76" s="3184"/>
    </row>
    <row r="77" spans="1:15" ht="15.5">
      <c r="A77" s="939" t="s">
        <v>977</v>
      </c>
      <c r="B77" s="3184"/>
      <c r="C77" s="3184"/>
      <c r="D77" s="3184"/>
      <c r="E77" s="3184"/>
      <c r="F77" s="3184"/>
      <c r="G77" s="3184"/>
      <c r="H77" s="3184"/>
      <c r="I77" s="3184"/>
      <c r="J77" s="3184"/>
      <c r="K77" s="3184"/>
      <c r="L77" s="3184"/>
      <c r="M77" s="3184"/>
      <c r="N77" s="3184"/>
      <c r="O77" s="3184"/>
    </row>
    <row r="78" spans="1:15" ht="15.5">
      <c r="A78" s="939" t="s">
        <v>978</v>
      </c>
      <c r="B78" s="3184"/>
      <c r="C78" s="3184"/>
      <c r="D78" s="3184"/>
      <c r="E78" s="3184"/>
      <c r="F78" s="3184"/>
      <c r="G78" s="3184"/>
      <c r="H78" s="3184"/>
      <c r="I78" s="3184"/>
      <c r="J78" s="3184"/>
      <c r="K78" s="3184"/>
      <c r="L78" s="3184"/>
      <c r="M78" s="3184"/>
      <c r="N78" s="3184"/>
      <c r="O78" s="3184"/>
    </row>
    <row r="79" spans="1:15" ht="15.5">
      <c r="A79" s="939" t="s">
        <v>979</v>
      </c>
      <c r="B79" s="3184"/>
      <c r="C79" s="3184"/>
      <c r="D79" s="3184"/>
      <c r="E79" s="3184"/>
      <c r="F79" s="3184"/>
      <c r="G79" s="3184"/>
      <c r="H79" s="3184"/>
      <c r="I79" s="3184"/>
      <c r="J79" s="3184"/>
      <c r="K79" s="3184"/>
      <c r="L79" s="3184"/>
      <c r="M79" s="3184"/>
      <c r="N79" s="3184"/>
      <c r="O79" s="3184"/>
    </row>
    <row r="80" spans="1:15" ht="15.5">
      <c r="A80" s="939" t="s">
        <v>980</v>
      </c>
      <c r="B80" s="3184"/>
      <c r="C80" s="3184"/>
      <c r="D80" s="3184"/>
      <c r="E80" s="3184"/>
      <c r="F80" s="3184"/>
      <c r="G80" s="3184"/>
      <c r="H80" s="3184"/>
      <c r="I80" s="3184"/>
      <c r="J80" s="3184"/>
      <c r="K80" s="3184"/>
      <c r="L80" s="3184"/>
      <c r="M80" s="3184"/>
      <c r="N80" s="3184"/>
      <c r="O80" s="3184"/>
    </row>
    <row r="81" spans="1:15" ht="15.5">
      <c r="A81" s="939" t="s">
        <v>981</v>
      </c>
      <c r="B81" s="3184"/>
      <c r="C81" s="3184"/>
      <c r="D81" s="3184"/>
      <c r="E81" s="3184"/>
      <c r="F81" s="3184"/>
      <c r="G81" s="3184"/>
      <c r="H81" s="3184"/>
      <c r="I81" s="3184"/>
      <c r="J81" s="3184"/>
      <c r="K81" s="3184"/>
      <c r="L81" s="3184"/>
      <c r="M81" s="3184"/>
      <c r="N81" s="3184"/>
      <c r="O81" s="3184"/>
    </row>
    <row r="82" spans="1:15" ht="15.5">
      <c r="A82" s="939" t="s">
        <v>982</v>
      </c>
      <c r="B82" s="3184"/>
      <c r="C82" s="3184"/>
      <c r="D82" s="3184"/>
      <c r="E82" s="3184"/>
      <c r="F82" s="3184"/>
      <c r="G82" s="3184"/>
      <c r="H82" s="3184"/>
      <c r="I82" s="3184"/>
      <c r="J82" s="3184"/>
      <c r="K82" s="3184"/>
      <c r="L82" s="3184"/>
      <c r="M82" s="3184"/>
      <c r="N82" s="3184"/>
      <c r="O82" s="3184"/>
    </row>
    <row r="83" spans="1:15" ht="15.5">
      <c r="A83" s="939" t="s">
        <v>983</v>
      </c>
      <c r="B83" s="3184"/>
      <c r="C83" s="3184"/>
      <c r="D83" s="3184"/>
      <c r="E83" s="3184"/>
      <c r="F83" s="3184"/>
      <c r="G83" s="3184"/>
      <c r="H83" s="3184"/>
      <c r="I83" s="3184"/>
      <c r="J83" s="3184"/>
      <c r="K83" s="3184"/>
      <c r="L83" s="3184"/>
      <c r="M83" s="3184"/>
      <c r="N83" s="3184"/>
      <c r="O83" s="3184"/>
    </row>
    <row r="84" spans="1:15" ht="15.5">
      <c r="A84" s="939" t="s">
        <v>984</v>
      </c>
      <c r="B84" s="3184"/>
      <c r="C84" s="3184"/>
      <c r="D84" s="3184"/>
      <c r="E84" s="3184"/>
      <c r="F84" s="3184"/>
      <c r="G84" s="3184"/>
      <c r="H84" s="3184"/>
      <c r="I84" s="3184"/>
      <c r="J84" s="3184"/>
      <c r="K84" s="3184"/>
      <c r="L84" s="3184"/>
      <c r="M84" s="3184"/>
      <c r="N84" s="3184"/>
      <c r="O84" s="3184"/>
    </row>
    <row r="85" spans="1:15" ht="15.5">
      <c r="A85" s="939" t="s">
        <v>985</v>
      </c>
      <c r="B85" s="3184"/>
      <c r="C85" s="3184"/>
      <c r="D85" s="3184"/>
      <c r="E85" s="3184"/>
      <c r="F85" s="3184"/>
      <c r="G85" s="3184"/>
      <c r="H85" s="3184"/>
      <c r="I85" s="3184"/>
      <c r="J85" s="3184"/>
      <c r="K85" s="3184"/>
      <c r="L85" s="3184"/>
      <c r="M85" s="3184"/>
      <c r="N85" s="3184"/>
      <c r="O85" s="3184"/>
    </row>
    <row r="86" spans="1:15" ht="15.5">
      <c r="A86" s="939" t="s">
        <v>986</v>
      </c>
      <c r="B86" s="3184"/>
      <c r="C86" s="3184"/>
      <c r="D86" s="3184"/>
      <c r="E86" s="3184"/>
      <c r="F86" s="3184"/>
      <c r="G86" s="3184"/>
      <c r="H86" s="3184"/>
      <c r="I86" s="3184"/>
      <c r="J86" s="3184"/>
      <c r="K86" s="3184"/>
      <c r="L86" s="3184"/>
      <c r="M86" s="3184"/>
      <c r="N86" s="3184"/>
      <c r="O86" s="3184"/>
    </row>
    <row r="87" spans="1:15" ht="15.5">
      <c r="A87" s="939" t="s">
        <v>988</v>
      </c>
      <c r="B87" s="3184"/>
      <c r="C87" s="3184"/>
      <c r="D87" s="3184"/>
      <c r="E87" s="3184"/>
      <c r="F87" s="3184"/>
      <c r="G87" s="3184"/>
      <c r="H87" s="3184"/>
      <c r="I87" s="3184"/>
      <c r="J87" s="3184"/>
      <c r="K87" s="3184"/>
      <c r="L87" s="3184"/>
      <c r="M87" s="3184"/>
      <c r="N87" s="3184"/>
      <c r="O87" s="3184"/>
    </row>
    <row r="88" spans="1:15" ht="15.5">
      <c r="A88" s="939" t="s">
        <v>987</v>
      </c>
      <c r="B88" s="3184"/>
      <c r="C88" s="3184"/>
      <c r="D88" s="3184"/>
      <c r="E88" s="3184"/>
      <c r="F88" s="3184"/>
      <c r="G88" s="3184"/>
      <c r="H88" s="3184"/>
      <c r="I88" s="3184"/>
      <c r="J88" s="3184"/>
      <c r="K88" s="3184"/>
      <c r="L88" s="3184"/>
      <c r="M88" s="3184"/>
      <c r="N88" s="3184"/>
      <c r="O88" s="3184"/>
    </row>
    <row r="89" spans="1:15" ht="15.5">
      <c r="A89" s="939" t="s">
        <v>989</v>
      </c>
      <c r="B89" s="3184"/>
      <c r="C89" s="3184"/>
      <c r="D89" s="3184"/>
      <c r="E89" s="3184"/>
      <c r="F89" s="3184"/>
      <c r="G89" s="3184"/>
      <c r="H89" s="3184"/>
      <c r="I89" s="3184"/>
      <c r="J89" s="3184"/>
      <c r="K89" s="3184"/>
      <c r="L89" s="3184"/>
      <c r="M89" s="3184"/>
      <c r="N89" s="3184"/>
      <c r="O89" s="3184"/>
    </row>
    <row r="90" spans="1:15" ht="15.5">
      <c r="A90" s="939" t="s">
        <v>990</v>
      </c>
      <c r="B90" s="3184"/>
      <c r="C90" s="3184"/>
      <c r="D90" s="3184"/>
      <c r="E90" s="3184"/>
      <c r="F90" s="3184"/>
      <c r="G90" s="3184"/>
      <c r="H90" s="3184"/>
      <c r="I90" s="3184"/>
      <c r="J90" s="3184"/>
      <c r="K90" s="3184"/>
      <c r="L90" s="3184"/>
      <c r="M90" s="3184"/>
      <c r="N90" s="3184"/>
      <c r="O90" s="3184"/>
    </row>
    <row r="91" spans="1:15" ht="15.5">
      <c r="A91" s="939" t="s">
        <v>991</v>
      </c>
      <c r="B91" s="3184"/>
      <c r="C91" s="3184"/>
      <c r="D91" s="3184"/>
      <c r="E91" s="3184"/>
      <c r="F91" s="3184"/>
      <c r="G91" s="3184"/>
      <c r="H91" s="3184"/>
      <c r="I91" s="3184"/>
      <c r="J91" s="3184"/>
      <c r="K91" s="3184"/>
      <c r="L91" s="3184"/>
      <c r="M91" s="3184"/>
      <c r="N91" s="3184"/>
      <c r="O91" s="3184"/>
    </row>
    <row r="92" spans="1:15" ht="15.5">
      <c r="A92" s="939" t="s">
        <v>992</v>
      </c>
      <c r="B92" s="3184"/>
      <c r="C92" s="3184"/>
      <c r="D92" s="3184"/>
      <c r="E92" s="3184"/>
      <c r="F92" s="3184"/>
      <c r="G92" s="3184"/>
      <c r="H92" s="3184"/>
      <c r="I92" s="3184"/>
      <c r="J92" s="3184"/>
      <c r="K92" s="3184"/>
      <c r="L92" s="3184"/>
      <c r="M92" s="3184"/>
      <c r="N92" s="3184"/>
      <c r="O92" s="3184"/>
    </row>
    <row r="93" spans="1:15" ht="15.5">
      <c r="A93" s="939" t="s">
        <v>993</v>
      </c>
      <c r="B93" s="3184"/>
      <c r="C93" s="3184"/>
      <c r="D93" s="3184"/>
      <c r="E93" s="3184"/>
      <c r="F93" s="3184"/>
      <c r="G93" s="3184"/>
      <c r="H93" s="3184"/>
      <c r="I93" s="3184"/>
      <c r="J93" s="3184"/>
      <c r="K93" s="3184"/>
      <c r="L93" s="3184"/>
      <c r="M93" s="3184"/>
      <c r="N93" s="3184"/>
      <c r="O93" s="3184"/>
    </row>
    <row r="94" spans="1:15" ht="15.5">
      <c r="A94" s="939" t="s">
        <v>994</v>
      </c>
      <c r="B94" s="3184"/>
      <c r="C94" s="3184"/>
      <c r="D94" s="3184"/>
      <c r="E94" s="3184"/>
      <c r="F94" s="3184"/>
      <c r="G94" s="3184"/>
      <c r="H94" s="3184"/>
      <c r="I94" s="3184"/>
      <c r="J94" s="3184"/>
      <c r="K94" s="3184"/>
      <c r="L94" s="3184"/>
      <c r="M94" s="3184"/>
      <c r="N94" s="3184"/>
      <c r="O94" s="3184"/>
    </row>
    <row r="95" spans="1:15" ht="15.5">
      <c r="A95" s="939" t="s">
        <v>995</v>
      </c>
      <c r="B95" s="3184"/>
      <c r="C95" s="3184"/>
      <c r="D95" s="3184"/>
      <c r="E95" s="3184"/>
      <c r="F95" s="3184"/>
      <c r="G95" s="3184"/>
      <c r="H95" s="3184"/>
      <c r="I95" s="3184"/>
      <c r="J95" s="3184"/>
      <c r="K95" s="3184"/>
      <c r="L95" s="3184"/>
      <c r="M95" s="3184"/>
      <c r="N95" s="3184"/>
      <c r="O95" s="3184"/>
    </row>
    <row r="96" spans="1:15" ht="15.5">
      <c r="A96" s="939" t="s">
        <v>996</v>
      </c>
      <c r="B96" s="3184"/>
      <c r="C96" s="3184"/>
      <c r="D96" s="3184"/>
      <c r="E96" s="3184"/>
      <c r="F96" s="3184"/>
      <c r="G96" s="3184"/>
      <c r="H96" s="3184"/>
      <c r="I96" s="3184"/>
      <c r="J96" s="3184"/>
      <c r="K96" s="3184"/>
      <c r="L96" s="3184"/>
      <c r="M96" s="3184"/>
      <c r="N96" s="3184"/>
      <c r="O96" s="3184"/>
    </row>
    <row r="97" spans="1:15" ht="15.5">
      <c r="A97" s="939" t="s">
        <v>998</v>
      </c>
      <c r="B97" s="3184"/>
      <c r="C97" s="3184"/>
      <c r="D97" s="3184"/>
      <c r="E97" s="3184"/>
      <c r="F97" s="3184"/>
      <c r="G97" s="3184"/>
      <c r="H97" s="3184"/>
      <c r="I97" s="3184"/>
      <c r="J97" s="3184"/>
      <c r="K97" s="3184"/>
      <c r="L97" s="3184"/>
      <c r="M97" s="3184"/>
      <c r="N97" s="3184"/>
      <c r="O97" s="3184"/>
    </row>
    <row r="98" spans="1:15" ht="15.5">
      <c r="A98" s="939" t="s">
        <v>999</v>
      </c>
      <c r="B98" s="3184"/>
      <c r="C98" s="3184"/>
      <c r="D98" s="3184"/>
      <c r="E98" s="3184"/>
      <c r="F98" s="3184"/>
      <c r="G98" s="3184"/>
      <c r="H98" s="3184"/>
      <c r="I98" s="3184"/>
      <c r="J98" s="3184"/>
      <c r="K98" s="3184"/>
      <c r="L98" s="3184"/>
      <c r="M98" s="3184"/>
      <c r="N98" s="3184"/>
      <c r="O98" s="3184"/>
    </row>
    <row r="99" spans="1:15" ht="15.5">
      <c r="A99" s="939" t="s">
        <v>1000</v>
      </c>
      <c r="B99" s="3184"/>
      <c r="C99" s="3184"/>
      <c r="D99" s="3184"/>
      <c r="E99" s="3184"/>
      <c r="F99" s="3184"/>
      <c r="G99" s="3184"/>
      <c r="H99" s="3184"/>
      <c r="I99" s="3184"/>
      <c r="J99" s="3184"/>
      <c r="K99" s="3184"/>
      <c r="L99" s="3184"/>
      <c r="M99" s="3184"/>
      <c r="N99" s="3184"/>
      <c r="O99" s="3184"/>
    </row>
    <row r="100" spans="1:15" ht="15.5">
      <c r="A100" s="939" t="s">
        <v>1001</v>
      </c>
      <c r="B100" s="3184"/>
      <c r="C100" s="3184"/>
      <c r="D100" s="3184"/>
      <c r="E100" s="3184"/>
      <c r="F100" s="3184"/>
      <c r="G100" s="3184"/>
      <c r="H100" s="3184"/>
      <c r="I100" s="3184"/>
      <c r="J100" s="3184"/>
      <c r="K100" s="3184"/>
      <c r="L100" s="3184"/>
      <c r="M100" s="3184"/>
      <c r="N100" s="3184"/>
      <c r="O100" s="3184"/>
    </row>
    <row r="101" spans="1:15" ht="15.5">
      <c r="A101" s="939" t="s">
        <v>1002</v>
      </c>
      <c r="B101" s="3184"/>
      <c r="C101" s="3184"/>
      <c r="D101" s="3184"/>
      <c r="E101" s="3184"/>
      <c r="F101" s="3184"/>
      <c r="G101" s="3184"/>
      <c r="H101" s="3184"/>
      <c r="I101" s="3184"/>
      <c r="J101" s="3184"/>
      <c r="K101" s="3184"/>
      <c r="L101" s="3184"/>
      <c r="M101" s="3184"/>
      <c r="N101" s="3184"/>
      <c r="O101" s="3184"/>
    </row>
    <row r="102" spans="1:15" ht="15.5">
      <c r="A102" s="939" t="s">
        <v>1003</v>
      </c>
      <c r="B102" s="3184"/>
      <c r="C102" s="3184"/>
      <c r="D102" s="3184"/>
      <c r="E102" s="3184"/>
      <c r="F102" s="3184"/>
      <c r="G102" s="3184"/>
      <c r="H102" s="3184"/>
      <c r="I102" s="3184"/>
      <c r="J102" s="3184"/>
      <c r="K102" s="3184"/>
      <c r="L102" s="3184"/>
      <c r="M102" s="3184"/>
      <c r="N102" s="3184"/>
      <c r="O102" s="3184"/>
    </row>
    <row r="103" spans="1:15" ht="15.5">
      <c r="A103" s="939" t="s">
        <v>1004</v>
      </c>
      <c r="B103" s="3184"/>
      <c r="C103" s="3184"/>
      <c r="D103" s="3184"/>
      <c r="E103" s="3184"/>
      <c r="F103" s="3184"/>
      <c r="G103" s="3184"/>
      <c r="H103" s="3184"/>
      <c r="I103" s="3184"/>
      <c r="J103" s="3184"/>
      <c r="K103" s="3184"/>
      <c r="L103" s="3184"/>
      <c r="M103" s="3184"/>
      <c r="N103" s="3184"/>
      <c r="O103" s="3184"/>
    </row>
    <row r="104" spans="1:15" ht="15.5">
      <c r="A104" s="939" t="s">
        <v>1005</v>
      </c>
      <c r="B104" s="3184"/>
      <c r="C104" s="3184"/>
      <c r="D104" s="3184"/>
      <c r="E104" s="3184"/>
      <c r="F104" s="3184"/>
      <c r="G104" s="3184"/>
      <c r="H104" s="3184"/>
      <c r="I104" s="3184"/>
      <c r="J104" s="3184"/>
      <c r="K104" s="3184"/>
      <c r="L104" s="3184"/>
      <c r="M104" s="3184"/>
      <c r="N104" s="3184"/>
      <c r="O104" s="3184"/>
    </row>
    <row r="105" spans="1:15" ht="15.5">
      <c r="A105" s="939" t="s">
        <v>1006</v>
      </c>
      <c r="B105" s="3184"/>
      <c r="C105" s="3184"/>
      <c r="D105" s="3184"/>
      <c r="E105" s="3184"/>
      <c r="F105" s="3184"/>
      <c r="G105" s="3184"/>
      <c r="H105" s="3184"/>
      <c r="I105" s="3184"/>
      <c r="J105" s="3184"/>
      <c r="K105" s="3184"/>
      <c r="L105" s="3184"/>
      <c r="M105" s="3184"/>
      <c r="N105" s="3184"/>
      <c r="O105" s="3184"/>
    </row>
    <row r="106" spans="1:15" ht="7.5" customHeight="1">
      <c r="A106" s="939"/>
      <c r="B106" s="3184"/>
      <c r="C106" s="3184"/>
      <c r="D106" s="3184"/>
      <c r="E106" s="3184"/>
      <c r="F106" s="3184"/>
      <c r="G106" s="3184"/>
      <c r="H106" s="3184"/>
      <c r="I106" s="3184"/>
      <c r="J106" s="3184"/>
      <c r="K106" s="3184"/>
      <c r="L106" s="3184"/>
      <c r="M106" s="3184"/>
      <c r="N106" s="3184"/>
      <c r="O106" s="3184"/>
    </row>
    <row r="107" spans="1:15" s="3193" customFormat="1" ht="15.5">
      <c r="A107" s="2546" t="s">
        <v>363</v>
      </c>
      <c r="B107" s="3184"/>
      <c r="C107" s="3184"/>
      <c r="D107" s="3184"/>
      <c r="E107" s="3184"/>
      <c r="F107" s="3184"/>
      <c r="G107" s="3184"/>
      <c r="H107" s="3184"/>
      <c r="I107" s="3184"/>
      <c r="J107" s="3184"/>
      <c r="K107" s="3184"/>
      <c r="L107" s="3184"/>
      <c r="M107" s="3184"/>
      <c r="N107" s="3184"/>
      <c r="O107" s="3184"/>
    </row>
    <row r="108" spans="1:15" ht="15.5">
      <c r="A108" s="939" t="s">
        <v>1007</v>
      </c>
      <c r="B108" s="3184"/>
      <c r="C108" s="3184"/>
      <c r="D108" s="3184"/>
      <c r="E108" s="3184"/>
      <c r="F108" s="3184"/>
      <c r="G108" s="3184"/>
      <c r="H108" s="3184"/>
      <c r="I108" s="3184"/>
      <c r="J108" s="3184"/>
      <c r="K108" s="3184"/>
      <c r="L108" s="3184"/>
      <c r="M108" s="3184"/>
      <c r="N108" s="3184"/>
      <c r="O108" s="3184"/>
    </row>
    <row r="109" spans="1:15" ht="15.5">
      <c r="A109" s="939" t="s">
        <v>1008</v>
      </c>
      <c r="B109" s="3184"/>
      <c r="C109" s="3184"/>
      <c r="D109" s="3184"/>
      <c r="E109" s="3184"/>
      <c r="F109" s="3184"/>
      <c r="G109" s="3184"/>
      <c r="H109" s="3184"/>
      <c r="I109" s="3184"/>
      <c r="J109" s="3184"/>
      <c r="K109" s="3184"/>
      <c r="L109" s="3184"/>
      <c r="M109" s="3184"/>
      <c r="N109" s="3184"/>
      <c r="O109" s="3184"/>
    </row>
    <row r="110" spans="1:15" ht="15.5">
      <c r="A110" s="939" t="s">
        <v>1009</v>
      </c>
      <c r="B110" s="3184"/>
      <c r="C110" s="3184"/>
      <c r="D110" s="3184"/>
      <c r="E110" s="3184"/>
      <c r="F110" s="3184"/>
      <c r="G110" s="3184"/>
      <c r="H110" s="3184"/>
      <c r="I110" s="3184"/>
      <c r="J110" s="3184"/>
      <c r="K110" s="3184"/>
      <c r="L110" s="3184"/>
      <c r="M110" s="3184"/>
      <c r="N110" s="3184"/>
      <c r="O110" s="3184"/>
    </row>
    <row r="111" spans="1:15" ht="15.5">
      <c r="A111" s="939" t="s">
        <v>1010</v>
      </c>
      <c r="B111" s="3184"/>
      <c r="C111" s="3184"/>
      <c r="D111" s="3184"/>
      <c r="E111" s="3184"/>
      <c r="F111" s="3184"/>
      <c r="G111" s="3184"/>
      <c r="H111" s="3184"/>
      <c r="I111" s="3184"/>
      <c r="J111" s="3184"/>
      <c r="K111" s="3184"/>
      <c r="L111" s="3184"/>
      <c r="M111" s="3184"/>
      <c r="N111" s="3184"/>
      <c r="O111" s="3184"/>
    </row>
    <row r="112" spans="1:15" ht="15.5">
      <c r="A112" s="939" t="s">
        <v>1011</v>
      </c>
      <c r="B112" s="3184"/>
      <c r="C112" s="3184"/>
      <c r="D112" s="3184"/>
      <c r="E112" s="3184"/>
      <c r="F112" s="3184"/>
      <c r="G112" s="3184"/>
      <c r="H112" s="3184"/>
      <c r="I112" s="3184"/>
      <c r="J112" s="3184"/>
      <c r="K112" s="3184"/>
      <c r="L112" s="3184"/>
      <c r="M112" s="3184"/>
      <c r="N112" s="3184"/>
      <c r="O112" s="3184"/>
    </row>
    <row r="113" spans="1:15" ht="15.5">
      <c r="A113" s="939" t="s">
        <v>1012</v>
      </c>
      <c r="B113" s="3184"/>
      <c r="C113" s="3184"/>
      <c r="D113" s="3184"/>
      <c r="E113" s="3184"/>
      <c r="F113" s="3184"/>
      <c r="G113" s="3184"/>
      <c r="H113" s="3184"/>
      <c r="I113" s="3184"/>
      <c r="J113" s="3184"/>
      <c r="K113" s="3184"/>
      <c r="L113" s="3184"/>
      <c r="M113" s="3184"/>
      <c r="N113" s="3184"/>
      <c r="O113" s="3184"/>
    </row>
    <row r="114" spans="1:15" ht="15.5">
      <c r="A114" s="939" t="s">
        <v>1013</v>
      </c>
      <c r="B114" s="3184"/>
      <c r="C114" s="3184"/>
      <c r="D114" s="3184"/>
      <c r="E114" s="3184"/>
      <c r="F114" s="3184"/>
      <c r="G114" s="3184"/>
      <c r="H114" s="3184"/>
      <c r="I114" s="3184"/>
      <c r="J114" s="3184"/>
      <c r="K114" s="3184"/>
      <c r="L114" s="3184"/>
      <c r="M114" s="3184"/>
      <c r="N114" s="3184"/>
      <c r="O114" s="3184"/>
    </row>
    <row r="115" spans="1:15" ht="7.5" customHeight="1"/>
    <row r="116" spans="1:15" s="3193" customFormat="1" ht="15.5">
      <c r="A116" s="2545" t="s">
        <v>364</v>
      </c>
      <c r="B116" s="3183"/>
      <c r="C116" s="3183"/>
      <c r="D116" s="3183"/>
      <c r="E116" s="3183"/>
      <c r="F116" s="3183"/>
      <c r="G116" s="3183"/>
      <c r="H116" s="3183"/>
      <c r="I116" s="3183"/>
      <c r="J116" s="3183"/>
      <c r="K116" s="3183"/>
      <c r="L116" s="3183"/>
      <c r="M116" s="3183"/>
      <c r="N116" s="3183"/>
      <c r="O116" s="3183"/>
    </row>
    <row r="117" spans="1:15" ht="7.5" customHeight="1">
      <c r="A117" s="440"/>
      <c r="B117" s="3186"/>
      <c r="C117" s="3186"/>
      <c r="D117" s="3186"/>
      <c r="E117" s="3186"/>
      <c r="F117" s="3186"/>
      <c r="G117" s="3186"/>
      <c r="H117" s="3186"/>
      <c r="I117" s="3186"/>
      <c r="J117" s="3186"/>
      <c r="K117" s="3186"/>
      <c r="L117" s="3186"/>
      <c r="M117" s="3186"/>
      <c r="N117" s="3186"/>
      <c r="O117" s="3186"/>
    </row>
    <row r="118" spans="1:15" ht="15.5">
      <c r="A118" s="553" t="s">
        <v>1138</v>
      </c>
      <c r="B118" s="3186"/>
      <c r="C118" s="3186"/>
      <c r="D118" s="3186"/>
      <c r="E118" s="3186"/>
      <c r="F118" s="3186"/>
      <c r="G118" s="3186"/>
      <c r="H118" s="3186"/>
      <c r="I118" s="3186"/>
      <c r="J118" s="3186"/>
      <c r="K118" s="3186"/>
      <c r="L118" s="3186"/>
      <c r="M118" s="3186"/>
      <c r="N118" s="3186"/>
      <c r="O118" s="3186"/>
    </row>
    <row r="119" spans="1:15" ht="15.5">
      <c r="A119" s="553" t="s">
        <v>1139</v>
      </c>
      <c r="B119" s="3186"/>
      <c r="C119" s="3186"/>
      <c r="D119" s="3186"/>
      <c r="E119" s="3186"/>
      <c r="F119" s="3186"/>
      <c r="G119" s="3186"/>
      <c r="H119" s="3186"/>
      <c r="I119" s="3186"/>
      <c r="J119" s="3186"/>
      <c r="K119" s="3186"/>
      <c r="L119" s="3186"/>
      <c r="M119" s="3186"/>
      <c r="N119" s="3186"/>
      <c r="O119" s="3186"/>
    </row>
    <row r="120" spans="1:15" ht="27" customHeight="1">
      <c r="A120" s="2550" t="s">
        <v>1140</v>
      </c>
      <c r="B120" s="2550"/>
      <c r="C120" s="2550"/>
      <c r="D120" s="2550"/>
      <c r="E120" s="2550"/>
      <c r="F120" s="2550"/>
      <c r="G120" s="2550"/>
      <c r="H120" s="2550"/>
      <c r="I120" s="2550"/>
      <c r="J120" s="2550"/>
      <c r="K120" s="2550"/>
      <c r="L120" s="2550"/>
      <c r="M120" s="2550"/>
      <c r="N120" s="2550"/>
      <c r="O120" s="2550"/>
    </row>
    <row r="121" spans="1:15" ht="27" customHeight="1">
      <c r="A121" s="2550" t="s">
        <v>1141</v>
      </c>
      <c r="B121" s="2550"/>
      <c r="C121" s="2550"/>
      <c r="D121" s="2550"/>
      <c r="E121" s="2550"/>
      <c r="F121" s="2550"/>
      <c r="G121" s="2550"/>
      <c r="H121" s="2550"/>
      <c r="I121" s="2550"/>
      <c r="J121" s="2550"/>
      <c r="K121" s="2550"/>
      <c r="L121" s="2550"/>
      <c r="M121" s="2550"/>
      <c r="N121" s="2550"/>
      <c r="O121" s="2550"/>
    </row>
    <row r="122" spans="1:15" ht="15.5">
      <c r="A122" s="553" t="s">
        <v>1142</v>
      </c>
      <c r="B122" s="3186"/>
      <c r="C122" s="3186"/>
      <c r="D122" s="3186"/>
      <c r="E122" s="3186"/>
      <c r="F122" s="3186"/>
      <c r="G122" s="3186"/>
      <c r="H122" s="3186"/>
      <c r="I122" s="3186"/>
      <c r="J122" s="3186"/>
      <c r="K122" s="3186"/>
      <c r="L122" s="3186"/>
      <c r="M122" s="3186"/>
      <c r="N122" s="3186"/>
      <c r="O122" s="3186"/>
    </row>
    <row r="123" spans="1:15" ht="27" customHeight="1">
      <c r="A123" s="2550" t="s">
        <v>1143</v>
      </c>
      <c r="B123" s="2550"/>
      <c r="C123" s="2550"/>
      <c r="D123" s="2550"/>
      <c r="E123" s="2550"/>
      <c r="F123" s="2550"/>
      <c r="G123" s="2550"/>
      <c r="H123" s="2550"/>
      <c r="I123" s="2550"/>
      <c r="J123" s="2550"/>
      <c r="K123" s="2550"/>
      <c r="L123" s="2550"/>
      <c r="M123" s="2550"/>
      <c r="N123" s="2550"/>
      <c r="O123" s="2550"/>
    </row>
    <row r="124" spans="1:15" ht="15.5">
      <c r="A124" s="553" t="s">
        <v>1144</v>
      </c>
      <c r="B124" s="3186"/>
      <c r="C124" s="3186"/>
      <c r="D124" s="3186"/>
      <c r="E124" s="3186"/>
      <c r="F124" s="3186"/>
      <c r="G124" s="3186"/>
      <c r="H124" s="3186"/>
      <c r="I124" s="3186"/>
      <c r="J124" s="3186"/>
      <c r="K124" s="3186"/>
      <c r="L124" s="3186"/>
      <c r="M124" s="3186"/>
      <c r="N124" s="3186"/>
      <c r="O124" s="3186"/>
    </row>
    <row r="125" spans="1:15" ht="15.5">
      <c r="A125" s="553" t="s">
        <v>1145</v>
      </c>
      <c r="B125" s="3186"/>
      <c r="C125" s="3186"/>
      <c r="D125" s="3186"/>
      <c r="E125" s="3186"/>
      <c r="F125" s="3186"/>
      <c r="G125" s="3186"/>
      <c r="H125" s="3186"/>
      <c r="I125" s="3186"/>
      <c r="J125" s="3186"/>
      <c r="K125" s="3186"/>
      <c r="L125" s="3186"/>
      <c r="M125" s="3186"/>
      <c r="N125" s="3186"/>
      <c r="O125" s="3186"/>
    </row>
    <row r="126" spans="1:15" ht="7.5" customHeight="1">
      <c r="A126" s="1044"/>
      <c r="B126" s="3186"/>
      <c r="C126" s="3186"/>
      <c r="D126" s="3186"/>
      <c r="E126" s="3186"/>
      <c r="F126" s="3186"/>
      <c r="G126" s="3186"/>
      <c r="H126" s="3186"/>
      <c r="I126" s="3186"/>
      <c r="J126" s="3186"/>
      <c r="K126" s="3186"/>
      <c r="L126" s="3186"/>
      <c r="M126" s="3186"/>
      <c r="N126" s="3186"/>
      <c r="O126" s="3186"/>
    </row>
    <row r="127" spans="1:15" s="3193" customFormat="1" ht="15.5">
      <c r="A127" s="2545" t="s">
        <v>1147</v>
      </c>
      <c r="B127" s="3183"/>
      <c r="C127" s="3183"/>
      <c r="D127" s="3183"/>
      <c r="E127" s="3183"/>
      <c r="F127" s="3183"/>
      <c r="G127" s="3183"/>
      <c r="H127" s="3183"/>
      <c r="I127" s="3183"/>
      <c r="J127" s="3183"/>
      <c r="K127" s="3183"/>
      <c r="L127" s="3183"/>
      <c r="M127" s="3183"/>
      <c r="N127" s="3183"/>
      <c r="O127" s="3183"/>
    </row>
    <row r="128" spans="1:15" s="3195" customFormat="1" ht="15.5">
      <c r="A128" s="2546" t="s">
        <v>1148</v>
      </c>
      <c r="B128" s="3184"/>
      <c r="C128" s="3184"/>
      <c r="D128" s="3184"/>
      <c r="E128" s="3184"/>
      <c r="F128" s="3184"/>
      <c r="G128" s="3184"/>
      <c r="H128" s="3184"/>
      <c r="I128" s="3184"/>
      <c r="J128" s="3184"/>
      <c r="K128" s="3184"/>
      <c r="L128" s="3184"/>
      <c r="M128" s="3184"/>
      <c r="N128" s="3184"/>
      <c r="O128" s="3184"/>
    </row>
    <row r="129" spans="1:15" s="1048" customFormat="1" ht="15" customHeight="1">
      <c r="A129" s="553" t="s">
        <v>1405</v>
      </c>
      <c r="B129" s="3188"/>
      <c r="C129" s="3188"/>
      <c r="D129" s="3188"/>
      <c r="E129" s="3188"/>
      <c r="F129" s="3188"/>
      <c r="G129" s="3188"/>
      <c r="H129" s="3188"/>
      <c r="I129" s="3188"/>
      <c r="J129" s="3188"/>
      <c r="K129" s="3188"/>
      <c r="L129" s="3188"/>
      <c r="M129" s="3188"/>
      <c r="N129" s="3188"/>
      <c r="O129" s="3188"/>
    </row>
    <row r="130" spans="1:15" s="1048" customFormat="1" ht="15" customHeight="1">
      <c r="A130" s="553" t="s">
        <v>1406</v>
      </c>
      <c r="B130" s="3188"/>
      <c r="C130" s="3188"/>
      <c r="D130" s="3188"/>
      <c r="E130" s="3188"/>
      <c r="F130" s="3188"/>
      <c r="G130" s="3188"/>
      <c r="H130" s="3188"/>
      <c r="I130" s="3188"/>
      <c r="J130" s="3188"/>
      <c r="K130" s="3188"/>
      <c r="L130" s="3188"/>
      <c r="M130" s="3188"/>
      <c r="N130" s="3188"/>
      <c r="O130" s="3188"/>
    </row>
    <row r="131" spans="1:15" s="1048" customFormat="1" ht="15" customHeight="1">
      <c r="A131" s="553" t="s">
        <v>1407</v>
      </c>
      <c r="B131" s="3188"/>
      <c r="C131" s="3188"/>
      <c r="D131" s="3188"/>
      <c r="E131" s="3188"/>
      <c r="F131" s="3188"/>
      <c r="G131" s="3188"/>
      <c r="H131" s="3188"/>
      <c r="I131" s="3188"/>
      <c r="J131" s="3188"/>
      <c r="K131" s="3188"/>
      <c r="L131" s="3188"/>
      <c r="M131" s="3188"/>
      <c r="N131" s="3188"/>
      <c r="O131" s="3188"/>
    </row>
    <row r="132" spans="1:15" s="1048" customFormat="1" ht="15" customHeight="1">
      <c r="A132" s="553" t="s">
        <v>1408</v>
      </c>
      <c r="B132" s="3188"/>
      <c r="C132" s="3188"/>
      <c r="D132" s="3188"/>
      <c r="E132" s="3188"/>
      <c r="F132" s="3188"/>
      <c r="G132" s="3188"/>
      <c r="H132" s="3188"/>
      <c r="I132" s="3188"/>
      <c r="J132" s="3188"/>
      <c r="K132" s="3188"/>
      <c r="L132" s="3188"/>
      <c r="M132" s="3188"/>
      <c r="N132" s="3188"/>
      <c r="O132" s="3188"/>
    </row>
    <row r="133" spans="1:15" s="1048" customFormat="1" ht="15" customHeight="1">
      <c r="A133" s="553" t="s">
        <v>1409</v>
      </c>
      <c r="B133" s="3188"/>
      <c r="C133" s="3188"/>
      <c r="D133" s="3188"/>
      <c r="E133" s="3188"/>
      <c r="F133" s="3188"/>
      <c r="G133" s="3188"/>
      <c r="H133" s="3188"/>
      <c r="I133" s="3188"/>
      <c r="J133" s="3188"/>
      <c r="K133" s="3188"/>
      <c r="L133" s="3188"/>
      <c r="M133" s="3188"/>
      <c r="N133" s="3188"/>
      <c r="O133" s="3188"/>
    </row>
    <row r="134" spans="1:15" s="1048" customFormat="1" ht="15" customHeight="1">
      <c r="A134" s="553" t="s">
        <v>1410</v>
      </c>
      <c r="B134" s="3188"/>
      <c r="C134" s="3188"/>
      <c r="D134" s="3188"/>
      <c r="E134" s="3188"/>
      <c r="F134" s="3188"/>
      <c r="G134" s="3188"/>
      <c r="H134" s="3188"/>
      <c r="I134" s="3188"/>
      <c r="J134" s="3188"/>
      <c r="K134" s="3188"/>
      <c r="L134" s="3188"/>
      <c r="M134" s="3188"/>
      <c r="N134" s="3188"/>
      <c r="O134" s="3188"/>
    </row>
    <row r="135" spans="1:15" s="1048" customFormat="1" ht="15" customHeight="1">
      <c r="A135" s="553" t="s">
        <v>1411</v>
      </c>
      <c r="B135" s="3188"/>
      <c r="C135" s="3188"/>
      <c r="D135" s="3188"/>
      <c r="E135" s="3188"/>
      <c r="F135" s="3188"/>
      <c r="G135" s="3188"/>
      <c r="H135" s="3188"/>
      <c r="I135" s="3188"/>
      <c r="J135" s="3188"/>
      <c r="K135" s="3188"/>
      <c r="L135" s="3188"/>
      <c r="M135" s="3188"/>
      <c r="N135" s="3188"/>
      <c r="O135" s="3188"/>
    </row>
    <row r="136" spans="1:15" s="1048" customFormat="1" ht="15" customHeight="1">
      <c r="A136" s="553" t="s">
        <v>1412</v>
      </c>
      <c r="B136" s="3188"/>
      <c r="C136" s="3188"/>
      <c r="D136" s="3188"/>
      <c r="E136" s="3188"/>
      <c r="F136" s="3188"/>
      <c r="G136" s="3188"/>
      <c r="H136" s="3188"/>
      <c r="I136" s="3188"/>
      <c r="J136" s="3188"/>
      <c r="K136" s="3188"/>
      <c r="L136" s="3188"/>
      <c r="M136" s="3188"/>
      <c r="N136" s="3188"/>
      <c r="O136" s="3188"/>
    </row>
    <row r="137" spans="1:15" s="1048" customFormat="1" ht="15" customHeight="1">
      <c r="A137" s="553" t="s">
        <v>1413</v>
      </c>
      <c r="B137" s="3188"/>
      <c r="C137" s="3188"/>
      <c r="D137" s="3188"/>
      <c r="E137" s="3188"/>
      <c r="F137" s="3188"/>
      <c r="G137" s="3188"/>
      <c r="H137" s="3188"/>
      <c r="I137" s="3188"/>
      <c r="J137" s="3188"/>
      <c r="K137" s="3188"/>
      <c r="L137" s="3188"/>
      <c r="M137" s="3188"/>
      <c r="N137" s="3188"/>
      <c r="O137" s="3188"/>
    </row>
    <row r="138" spans="1:15" s="1048" customFormat="1" ht="15" customHeight="1">
      <c r="A138" s="553" t="s">
        <v>1414</v>
      </c>
      <c r="B138" s="3188"/>
      <c r="C138" s="3188"/>
      <c r="D138" s="3188"/>
      <c r="E138" s="3188"/>
      <c r="F138" s="3188"/>
      <c r="G138" s="3188"/>
      <c r="H138" s="3188"/>
      <c r="I138" s="3188"/>
      <c r="J138" s="3188"/>
      <c r="K138" s="3188"/>
      <c r="L138" s="3188"/>
      <c r="M138" s="3188"/>
      <c r="N138" s="3188"/>
      <c r="O138" s="3188"/>
    </row>
    <row r="139" spans="1:15" s="1048" customFormat="1" ht="7.5" customHeight="1">
      <c r="A139" s="1047"/>
      <c r="B139" s="3188"/>
      <c r="C139" s="3188"/>
      <c r="D139" s="3188"/>
      <c r="E139" s="3188"/>
      <c r="F139" s="3188"/>
      <c r="G139" s="3188"/>
      <c r="H139" s="3188"/>
      <c r="I139" s="3188"/>
      <c r="J139" s="3188"/>
      <c r="K139" s="3188"/>
      <c r="L139" s="3188"/>
      <c r="M139" s="3188"/>
      <c r="N139" s="3188"/>
      <c r="O139" s="3188"/>
    </row>
    <row r="140" spans="1:15" s="3195" customFormat="1" ht="15.5">
      <c r="A140" s="2546" t="s">
        <v>365</v>
      </c>
      <c r="B140" s="3184"/>
      <c r="C140" s="3184"/>
      <c r="D140" s="3184"/>
      <c r="E140" s="3184"/>
      <c r="F140" s="3184"/>
      <c r="G140" s="3184"/>
      <c r="H140" s="3184"/>
      <c r="I140" s="3184"/>
      <c r="J140" s="3184"/>
      <c r="K140" s="3184"/>
      <c r="L140" s="3184"/>
      <c r="M140" s="3184"/>
      <c r="N140" s="3184"/>
      <c r="O140" s="3184"/>
    </row>
    <row r="141" spans="1:15" s="1048" customFormat="1" ht="15" customHeight="1">
      <c r="A141" s="553" t="s">
        <v>1425</v>
      </c>
      <c r="B141" s="3188"/>
      <c r="C141" s="3188"/>
      <c r="D141" s="3188"/>
      <c r="E141" s="3188"/>
      <c r="F141" s="3188"/>
      <c r="G141" s="3188"/>
      <c r="H141" s="3188"/>
      <c r="I141" s="3188"/>
      <c r="J141" s="3188"/>
      <c r="K141" s="3188"/>
      <c r="L141" s="3188"/>
      <c r="M141" s="3188"/>
      <c r="N141" s="3188"/>
      <c r="O141" s="3188"/>
    </row>
    <row r="142" spans="1:15" s="1048" customFormat="1" ht="15" customHeight="1">
      <c r="A142" s="553" t="s">
        <v>1417</v>
      </c>
      <c r="B142" s="3188"/>
      <c r="C142" s="3188"/>
      <c r="D142" s="3188"/>
      <c r="E142" s="3188"/>
      <c r="F142" s="3188"/>
      <c r="G142" s="3188"/>
      <c r="H142" s="3188"/>
      <c r="I142" s="3188"/>
      <c r="J142" s="3188"/>
      <c r="K142" s="3188"/>
      <c r="L142" s="3188"/>
      <c r="M142" s="3188"/>
      <c r="N142" s="3188"/>
      <c r="O142" s="3188"/>
    </row>
    <row r="143" spans="1:15" s="1048" customFormat="1" ht="15" customHeight="1">
      <c r="A143" s="553" t="s">
        <v>1418</v>
      </c>
      <c r="B143" s="3188"/>
      <c r="C143" s="3188"/>
      <c r="D143" s="3188"/>
      <c r="E143" s="3188"/>
      <c r="F143" s="3188"/>
      <c r="G143" s="3188"/>
      <c r="H143" s="3188"/>
      <c r="I143" s="3188"/>
      <c r="J143" s="3188"/>
      <c r="K143" s="3188"/>
      <c r="L143" s="3188"/>
      <c r="M143" s="3188"/>
      <c r="N143" s="3188"/>
      <c r="O143" s="3188"/>
    </row>
    <row r="144" spans="1:15" s="1048" customFormat="1" ht="15" customHeight="1">
      <c r="A144" s="553" t="s">
        <v>1419</v>
      </c>
      <c r="B144" s="3188"/>
      <c r="C144" s="3188"/>
      <c r="D144" s="3188"/>
      <c r="E144" s="3188"/>
      <c r="F144" s="3188"/>
      <c r="G144" s="3188"/>
      <c r="H144" s="3188"/>
      <c r="I144" s="3188"/>
      <c r="J144" s="3188"/>
      <c r="K144" s="3188"/>
      <c r="L144" s="3188"/>
      <c r="M144" s="3188"/>
      <c r="N144" s="3188"/>
      <c r="O144" s="3188"/>
    </row>
    <row r="145" spans="1:15" s="1048" customFormat="1" ht="15" customHeight="1">
      <c r="A145" s="553" t="s">
        <v>1420</v>
      </c>
      <c r="B145" s="3188"/>
      <c r="C145" s="3188"/>
      <c r="D145" s="3188"/>
      <c r="E145" s="3188"/>
      <c r="F145" s="3188"/>
      <c r="G145" s="3188"/>
      <c r="H145" s="3188"/>
      <c r="I145" s="3188"/>
      <c r="J145" s="3188"/>
      <c r="K145" s="3188"/>
      <c r="L145" s="3188"/>
      <c r="M145" s="3188"/>
      <c r="N145" s="3188"/>
      <c r="O145" s="3188"/>
    </row>
    <row r="146" spans="1:15" s="1048" customFormat="1" ht="15" customHeight="1">
      <c r="A146" s="553" t="s">
        <v>1421</v>
      </c>
      <c r="B146" s="3188"/>
      <c r="C146" s="3188"/>
      <c r="D146" s="3188"/>
      <c r="E146" s="3188"/>
      <c r="F146" s="3188"/>
      <c r="G146" s="3188"/>
      <c r="H146" s="3188"/>
      <c r="I146" s="3188"/>
      <c r="J146" s="3188"/>
      <c r="K146" s="3188"/>
      <c r="L146" s="3188"/>
      <c r="M146" s="3188"/>
      <c r="N146" s="3188"/>
      <c r="O146" s="3188"/>
    </row>
    <row r="147" spans="1:15" s="1048" customFormat="1" ht="15" customHeight="1">
      <c r="A147" s="553" t="s">
        <v>1422</v>
      </c>
      <c r="B147" s="3188"/>
      <c r="C147" s="3188"/>
      <c r="D147" s="3188"/>
      <c r="E147" s="3188"/>
      <c r="F147" s="3188"/>
      <c r="G147" s="3188"/>
      <c r="H147" s="3188"/>
      <c r="I147" s="3188"/>
      <c r="J147" s="3188"/>
      <c r="K147" s="3188"/>
      <c r="L147" s="3188"/>
      <c r="M147" s="3188"/>
      <c r="N147" s="3188"/>
      <c r="O147" s="3188"/>
    </row>
    <row r="148" spans="1:15" ht="15" customHeight="1">
      <c r="A148" s="553" t="s">
        <v>1423</v>
      </c>
      <c r="B148" s="3188"/>
      <c r="C148" s="3188"/>
      <c r="D148" s="3188"/>
      <c r="E148" s="3188"/>
      <c r="F148" s="3188"/>
      <c r="G148" s="3188"/>
      <c r="H148" s="3188"/>
      <c r="I148" s="3188"/>
      <c r="J148" s="3188"/>
      <c r="K148" s="3188"/>
      <c r="L148" s="3188"/>
      <c r="M148" s="3188"/>
      <c r="N148" s="3188"/>
      <c r="O148" s="3188"/>
    </row>
    <row r="149" spans="1:15" ht="15" customHeight="1">
      <c r="A149" s="553" t="s">
        <v>1424</v>
      </c>
      <c r="B149" s="3188"/>
      <c r="C149" s="3188"/>
      <c r="D149" s="3188"/>
      <c r="E149" s="3188"/>
      <c r="F149" s="3188"/>
      <c r="G149" s="3188"/>
      <c r="H149" s="3188"/>
      <c r="I149" s="3188"/>
      <c r="J149" s="3188"/>
      <c r="K149" s="3188"/>
      <c r="L149" s="3188"/>
      <c r="M149" s="3188"/>
      <c r="N149" s="3188"/>
      <c r="O149" s="3188"/>
    </row>
    <row r="150" spans="1:15" ht="15" customHeight="1">
      <c r="A150" s="553" t="s">
        <v>1426</v>
      </c>
      <c r="B150" s="3188"/>
      <c r="C150" s="3188"/>
      <c r="D150" s="3188"/>
      <c r="E150" s="3188"/>
      <c r="F150" s="3188"/>
      <c r="G150" s="3188"/>
      <c r="H150" s="3188"/>
      <c r="I150" s="3188"/>
      <c r="J150" s="3188"/>
      <c r="K150" s="3188"/>
      <c r="L150" s="3188"/>
      <c r="M150" s="3188"/>
      <c r="N150" s="3188"/>
      <c r="O150" s="3188"/>
    </row>
    <row r="151" spans="1:15" ht="15" customHeight="1">
      <c r="A151" s="553" t="s">
        <v>1427</v>
      </c>
      <c r="B151" s="3188"/>
      <c r="C151" s="3188"/>
      <c r="D151" s="3188"/>
      <c r="E151" s="3188"/>
      <c r="F151" s="3188"/>
      <c r="G151" s="3188"/>
      <c r="H151" s="3188"/>
      <c r="I151" s="3188"/>
      <c r="J151" s="3188"/>
      <c r="K151" s="3188"/>
      <c r="L151" s="3188"/>
      <c r="M151" s="3188"/>
      <c r="N151" s="3188"/>
      <c r="O151" s="3188"/>
    </row>
    <row r="152" spans="1:15" ht="15" customHeight="1">
      <c r="A152" s="553" t="s">
        <v>1428</v>
      </c>
      <c r="B152" s="3188"/>
      <c r="C152" s="3188"/>
      <c r="D152" s="3188"/>
      <c r="E152" s="3188"/>
      <c r="F152" s="3188"/>
      <c r="G152" s="3188"/>
      <c r="H152" s="3188"/>
      <c r="I152" s="3188"/>
      <c r="J152" s="3188"/>
      <c r="K152" s="3188"/>
      <c r="L152" s="3188"/>
      <c r="M152" s="3188"/>
      <c r="N152" s="3188"/>
      <c r="O152" s="3188"/>
    </row>
    <row r="153" spans="1:15" ht="15" customHeight="1">
      <c r="A153" s="553" t="s">
        <v>1429</v>
      </c>
      <c r="B153" s="3188"/>
      <c r="C153" s="3188"/>
      <c r="D153" s="3188"/>
      <c r="E153" s="3188"/>
      <c r="F153" s="3188"/>
      <c r="G153" s="3188"/>
      <c r="H153" s="3188"/>
      <c r="I153" s="3188"/>
      <c r="J153" s="3188"/>
      <c r="K153" s="3188"/>
      <c r="L153" s="3188"/>
      <c r="M153" s="3188"/>
      <c r="N153" s="3188"/>
      <c r="O153" s="3188"/>
    </row>
    <row r="154" spans="1:15" ht="15" customHeight="1">
      <c r="A154" s="553" t="s">
        <v>1430</v>
      </c>
      <c r="B154" s="3188"/>
      <c r="C154" s="3188"/>
      <c r="D154" s="3188"/>
      <c r="E154" s="3188"/>
      <c r="F154" s="3188"/>
      <c r="G154" s="3188"/>
      <c r="H154" s="3188"/>
      <c r="I154" s="3188"/>
      <c r="J154" s="3188"/>
      <c r="K154" s="3188"/>
      <c r="L154" s="3188"/>
      <c r="M154" s="3188"/>
      <c r="N154" s="3188"/>
      <c r="O154" s="3188"/>
    </row>
    <row r="155" spans="1:15" ht="15" customHeight="1">
      <c r="A155" s="553" t="s">
        <v>1431</v>
      </c>
      <c r="B155" s="3188"/>
      <c r="C155" s="3188"/>
      <c r="D155" s="3188"/>
      <c r="E155" s="3188"/>
      <c r="F155" s="3188"/>
      <c r="G155" s="3188"/>
      <c r="H155" s="3188"/>
      <c r="I155" s="3188"/>
      <c r="J155" s="3188"/>
      <c r="K155" s="3188"/>
      <c r="L155" s="3188"/>
      <c r="M155" s="3188"/>
      <c r="N155" s="3188"/>
      <c r="O155" s="3188"/>
    </row>
    <row r="156" spans="1:15" ht="15" customHeight="1">
      <c r="A156" s="553" t="s">
        <v>1432</v>
      </c>
      <c r="B156" s="3188"/>
      <c r="C156" s="3188"/>
      <c r="D156" s="3188"/>
      <c r="E156" s="3188"/>
      <c r="F156" s="3188"/>
      <c r="G156" s="3188"/>
      <c r="H156" s="3188"/>
      <c r="I156" s="3188"/>
      <c r="J156" s="3188"/>
      <c r="K156" s="3188"/>
      <c r="L156" s="3188"/>
      <c r="M156" s="3188"/>
      <c r="N156" s="3188"/>
      <c r="O156" s="3188"/>
    </row>
    <row r="157" spans="1:15" ht="15" customHeight="1">
      <c r="A157" s="553" t="s">
        <v>1433</v>
      </c>
      <c r="B157" s="3188"/>
      <c r="C157" s="3188"/>
      <c r="D157" s="3188"/>
      <c r="E157" s="3188"/>
      <c r="F157" s="3188"/>
      <c r="G157" s="3188"/>
      <c r="H157" s="3188"/>
      <c r="I157" s="3188"/>
      <c r="J157" s="3188"/>
      <c r="K157" s="3188"/>
      <c r="L157" s="3188"/>
      <c r="M157" s="3188"/>
      <c r="N157" s="3188"/>
      <c r="O157" s="3188"/>
    </row>
    <row r="158" spans="1:15" ht="15" customHeight="1">
      <c r="A158" s="553" t="s">
        <v>1434</v>
      </c>
      <c r="B158" s="3188"/>
      <c r="C158" s="3188"/>
      <c r="D158" s="3188"/>
      <c r="E158" s="3188"/>
      <c r="F158" s="3188"/>
      <c r="G158" s="3188"/>
      <c r="H158" s="3188"/>
      <c r="I158" s="3188"/>
      <c r="J158" s="3188"/>
      <c r="K158" s="3188"/>
      <c r="L158" s="3188"/>
      <c r="M158" s="3188"/>
      <c r="N158" s="3188"/>
      <c r="O158" s="3188"/>
    </row>
    <row r="159" spans="1:15" ht="15" customHeight="1">
      <c r="A159" s="553" t="s">
        <v>1435</v>
      </c>
      <c r="B159" s="3188"/>
      <c r="C159" s="3188"/>
      <c r="D159" s="3188"/>
      <c r="E159" s="3188"/>
      <c r="F159" s="3188"/>
      <c r="G159" s="3188"/>
      <c r="H159" s="3188"/>
      <c r="I159" s="3188"/>
      <c r="J159" s="3188"/>
      <c r="K159" s="3188"/>
      <c r="L159" s="3188"/>
      <c r="M159" s="3188"/>
      <c r="N159" s="3188"/>
      <c r="O159" s="3188"/>
    </row>
    <row r="160" spans="1:15" ht="15" customHeight="1">
      <c r="A160" s="553" t="s">
        <v>1436</v>
      </c>
      <c r="B160" s="3188"/>
      <c r="C160" s="3188"/>
      <c r="D160" s="3188"/>
      <c r="E160" s="3188"/>
      <c r="F160" s="3188"/>
      <c r="G160" s="3188"/>
      <c r="H160" s="3188"/>
      <c r="I160" s="3188"/>
      <c r="J160" s="3188"/>
      <c r="K160" s="3188"/>
      <c r="L160" s="3188"/>
      <c r="M160" s="3188"/>
      <c r="N160" s="3188"/>
      <c r="O160" s="3188"/>
    </row>
    <row r="161" spans="1:15" ht="15" customHeight="1">
      <c r="A161" s="553" t="s">
        <v>1437</v>
      </c>
      <c r="B161" s="3188"/>
      <c r="C161" s="3188"/>
      <c r="D161" s="3188"/>
      <c r="E161" s="3188"/>
      <c r="F161" s="3188"/>
      <c r="G161" s="3188"/>
      <c r="H161" s="3188"/>
      <c r="I161" s="3188"/>
      <c r="J161" s="3188"/>
      <c r="K161" s="3188"/>
      <c r="L161" s="3188"/>
      <c r="M161" s="3188"/>
      <c r="N161" s="3188"/>
      <c r="O161" s="3188"/>
    </row>
    <row r="162" spans="1:15" ht="15" customHeight="1">
      <c r="A162" s="553" t="s">
        <v>1438</v>
      </c>
      <c r="B162" s="3188"/>
      <c r="C162" s="3188"/>
      <c r="D162" s="3188"/>
      <c r="E162" s="3188"/>
      <c r="F162" s="3188"/>
      <c r="G162" s="3188"/>
      <c r="H162" s="3188"/>
      <c r="I162" s="3188"/>
      <c r="J162" s="3188"/>
      <c r="K162" s="3188"/>
      <c r="L162" s="3188"/>
      <c r="M162" s="3188"/>
      <c r="N162" s="3188"/>
      <c r="O162" s="3188"/>
    </row>
    <row r="163" spans="1:15" ht="15" customHeight="1">
      <c r="A163" s="553" t="s">
        <v>1439</v>
      </c>
      <c r="B163" s="3188"/>
      <c r="C163" s="3188"/>
      <c r="D163" s="3188"/>
      <c r="E163" s="3188"/>
      <c r="F163" s="3188"/>
      <c r="G163" s="3188"/>
      <c r="H163" s="3188"/>
      <c r="I163" s="3188"/>
      <c r="J163" s="3188"/>
      <c r="K163" s="3188"/>
      <c r="L163" s="3188"/>
      <c r="M163" s="3188"/>
      <c r="N163" s="3188"/>
      <c r="O163" s="3188"/>
    </row>
    <row r="164" spans="1:15" ht="15" customHeight="1">
      <c r="A164" s="553" t="s">
        <v>1441</v>
      </c>
      <c r="B164" s="3188"/>
      <c r="C164" s="3188"/>
      <c r="D164" s="3188"/>
      <c r="E164" s="3188"/>
      <c r="F164" s="3188"/>
      <c r="G164" s="3188"/>
      <c r="H164" s="3188"/>
      <c r="I164" s="3188"/>
      <c r="J164" s="3188"/>
      <c r="K164" s="3188"/>
      <c r="L164" s="3188"/>
      <c r="M164" s="3188"/>
      <c r="N164" s="3188"/>
      <c r="O164" s="3188"/>
    </row>
    <row r="165" spans="1:15" ht="15" customHeight="1">
      <c r="A165" s="553" t="s">
        <v>1440</v>
      </c>
      <c r="B165" s="3188"/>
      <c r="C165" s="3188"/>
      <c r="D165" s="3188"/>
      <c r="E165" s="3188"/>
      <c r="F165" s="3188"/>
      <c r="G165" s="3188"/>
      <c r="H165" s="3188"/>
      <c r="I165" s="3188"/>
      <c r="J165" s="3188"/>
      <c r="K165" s="3188"/>
      <c r="L165" s="3188"/>
      <c r="M165" s="3188"/>
      <c r="N165" s="3188"/>
      <c r="O165" s="3188"/>
    </row>
    <row r="166" spans="1:15" ht="7.5" customHeight="1">
      <c r="A166" s="1047"/>
      <c r="B166" s="3188"/>
      <c r="C166" s="3188"/>
      <c r="D166" s="3188"/>
      <c r="E166" s="3188"/>
      <c r="F166" s="3188"/>
      <c r="G166" s="3188"/>
      <c r="H166" s="3188"/>
      <c r="I166" s="3188"/>
      <c r="J166" s="3188"/>
      <c r="K166" s="3188"/>
      <c r="L166" s="3188"/>
      <c r="M166" s="3188"/>
      <c r="N166" s="3188"/>
      <c r="O166" s="3188"/>
    </row>
    <row r="167" spans="1:15" s="3193" customFormat="1" ht="15.5">
      <c r="A167" s="2545" t="s">
        <v>366</v>
      </c>
      <c r="B167" s="3183"/>
      <c r="C167" s="3183"/>
      <c r="D167" s="3183"/>
      <c r="E167" s="3183"/>
      <c r="F167" s="3183"/>
      <c r="G167" s="3183"/>
      <c r="H167" s="3183"/>
      <c r="I167" s="3183"/>
      <c r="J167" s="3183"/>
      <c r="K167" s="3183"/>
      <c r="L167" s="3183"/>
      <c r="M167" s="3183"/>
      <c r="N167" s="3183"/>
      <c r="O167" s="3183"/>
    </row>
    <row r="168" spans="1:15" s="3193" customFormat="1" ht="15.5">
      <c r="A168" s="2546" t="s">
        <v>367</v>
      </c>
      <c r="B168" s="3184"/>
      <c r="C168" s="3184"/>
      <c r="D168" s="3184"/>
      <c r="E168" s="3184"/>
      <c r="F168" s="3184"/>
      <c r="G168" s="3184"/>
      <c r="H168" s="3184"/>
      <c r="I168" s="3184"/>
      <c r="J168" s="3184"/>
      <c r="K168" s="3184"/>
      <c r="L168" s="3184"/>
      <c r="M168" s="3184"/>
      <c r="N168" s="3184"/>
      <c r="O168" s="3184"/>
    </row>
    <row r="169" spans="1:15" s="1281" customFormat="1" ht="15" customHeight="1">
      <c r="A169" s="939" t="s">
        <v>1531</v>
      </c>
      <c r="B169" s="3189"/>
      <c r="C169" s="3189"/>
      <c r="D169" s="3189"/>
      <c r="E169" s="3189"/>
      <c r="F169" s="3189"/>
      <c r="G169" s="3189"/>
      <c r="H169" s="3189"/>
      <c r="I169" s="3189"/>
      <c r="J169" s="3189"/>
      <c r="K169" s="3189"/>
      <c r="L169" s="3189"/>
      <c r="M169" s="3189"/>
      <c r="N169" s="3189"/>
      <c r="O169" s="3189"/>
    </row>
    <row r="170" spans="1:15" s="1281" customFormat="1" ht="7.5" customHeight="1">
      <c r="A170" s="1280"/>
      <c r="B170" s="3189"/>
      <c r="C170" s="3189"/>
      <c r="D170" s="3189"/>
      <c r="E170" s="3189"/>
      <c r="F170" s="3189"/>
      <c r="G170" s="3189"/>
      <c r="H170" s="3189"/>
      <c r="I170" s="3189"/>
      <c r="J170" s="3189"/>
      <c r="K170" s="3189"/>
      <c r="L170" s="3189"/>
      <c r="M170" s="3189"/>
      <c r="N170" s="3189"/>
      <c r="O170" s="3189"/>
    </row>
    <row r="171" spans="1:15" s="3193" customFormat="1" ht="15.5">
      <c r="A171" s="2546" t="s">
        <v>368</v>
      </c>
      <c r="B171" s="3184"/>
      <c r="C171" s="3184"/>
      <c r="D171" s="3184"/>
      <c r="E171" s="3184"/>
      <c r="F171" s="3184"/>
      <c r="G171" s="3184"/>
      <c r="H171" s="3184"/>
      <c r="I171" s="3184"/>
      <c r="J171" s="3184"/>
      <c r="K171" s="3184"/>
      <c r="L171" s="3184"/>
      <c r="M171" s="3184"/>
      <c r="N171" s="3184"/>
      <c r="O171" s="3184"/>
    </row>
    <row r="172" spans="1:15" s="1281" customFormat="1" ht="15" customHeight="1">
      <c r="A172" s="939" t="s">
        <v>1532</v>
      </c>
      <c r="B172" s="3189"/>
      <c r="C172" s="3189"/>
      <c r="D172" s="3189"/>
      <c r="E172" s="3189"/>
      <c r="F172" s="3189"/>
      <c r="G172" s="3189"/>
      <c r="H172" s="3189"/>
      <c r="I172" s="3189"/>
      <c r="J172" s="3189"/>
      <c r="K172" s="3189"/>
      <c r="L172" s="3189"/>
      <c r="M172" s="3189"/>
      <c r="N172" s="3189"/>
      <c r="O172" s="3189"/>
    </row>
    <row r="173" spans="1:15" s="1281" customFormat="1" ht="15" customHeight="1">
      <c r="A173" s="939" t="s">
        <v>1533</v>
      </c>
      <c r="B173" s="3189"/>
      <c r="C173" s="3189"/>
      <c r="D173" s="3189"/>
      <c r="E173" s="3189"/>
      <c r="F173" s="3189"/>
      <c r="G173" s="3189"/>
      <c r="H173" s="3189"/>
      <c r="I173" s="3189"/>
      <c r="J173" s="3189"/>
      <c r="K173" s="3189"/>
      <c r="L173" s="3189"/>
      <c r="M173" s="3189"/>
      <c r="N173" s="3189"/>
      <c r="O173" s="3189"/>
    </row>
    <row r="174" spans="1:15" s="1281" customFormat="1" ht="15" customHeight="1">
      <c r="A174" s="939" t="s">
        <v>1534</v>
      </c>
      <c r="B174" s="3189"/>
      <c r="C174" s="3189"/>
      <c r="D174" s="3189"/>
      <c r="E174" s="3189"/>
      <c r="F174" s="3189"/>
      <c r="G174" s="3189"/>
      <c r="H174" s="3189"/>
      <c r="I174" s="3189"/>
      <c r="J174" s="3189"/>
      <c r="K174" s="3189"/>
      <c r="L174" s="3189"/>
      <c r="M174" s="3189"/>
      <c r="N174" s="3189"/>
      <c r="O174" s="3189"/>
    </row>
    <row r="175" spans="1:15" s="1281" customFormat="1" ht="15" customHeight="1">
      <c r="A175" s="939" t="s">
        <v>1535</v>
      </c>
      <c r="B175" s="3189"/>
      <c r="C175" s="3189"/>
      <c r="D175" s="3189"/>
      <c r="E175" s="3189"/>
      <c r="F175" s="3189"/>
      <c r="G175" s="3189"/>
      <c r="H175" s="3189"/>
      <c r="I175" s="3189"/>
      <c r="J175" s="3189"/>
      <c r="K175" s="3189"/>
      <c r="L175" s="3189"/>
      <c r="M175" s="3189"/>
      <c r="N175" s="3189"/>
      <c r="O175" s="3189"/>
    </row>
    <row r="176" spans="1:15" s="1281" customFormat="1" ht="15" customHeight="1">
      <c r="A176" s="939" t="s">
        <v>1536</v>
      </c>
      <c r="B176" s="3189"/>
      <c r="C176" s="3189"/>
      <c r="D176" s="3189"/>
      <c r="E176" s="3189"/>
      <c r="F176" s="3189"/>
      <c r="G176" s="3189"/>
      <c r="H176" s="3189"/>
      <c r="I176" s="3189"/>
      <c r="J176" s="3189"/>
      <c r="K176" s="3189"/>
      <c r="L176" s="3189"/>
      <c r="M176" s="3189"/>
      <c r="N176" s="3189"/>
      <c r="O176" s="3189"/>
    </row>
    <row r="177" spans="1:15" s="1281" customFormat="1" ht="15" customHeight="1">
      <c r="A177" s="939" t="s">
        <v>1537</v>
      </c>
      <c r="B177" s="3189"/>
      <c r="C177" s="3189"/>
      <c r="D177" s="3189"/>
      <c r="E177" s="3189"/>
      <c r="F177" s="3189"/>
      <c r="G177" s="3189"/>
      <c r="H177" s="3189"/>
      <c r="I177" s="3189"/>
      <c r="J177" s="3189"/>
      <c r="K177" s="3189"/>
      <c r="L177" s="3189"/>
      <c r="M177" s="3189"/>
      <c r="N177" s="3189"/>
      <c r="O177" s="3189"/>
    </row>
    <row r="178" spans="1:15" s="1281" customFormat="1" ht="7.5" customHeight="1">
      <c r="A178" s="1280"/>
      <c r="B178" s="3189"/>
      <c r="C178" s="3189"/>
      <c r="D178" s="3189"/>
      <c r="E178" s="3189"/>
      <c r="F178" s="3189"/>
      <c r="G178" s="3189"/>
      <c r="H178" s="3189"/>
      <c r="I178" s="3189"/>
      <c r="J178" s="3189"/>
      <c r="K178" s="3189"/>
      <c r="L178" s="3189"/>
      <c r="M178" s="3189"/>
      <c r="N178" s="3189"/>
      <c r="O178" s="3189"/>
    </row>
    <row r="179" spans="1:15" s="3193" customFormat="1" ht="15.5">
      <c r="A179" s="2545" t="s">
        <v>1538</v>
      </c>
      <c r="B179" s="3183"/>
      <c r="C179" s="3183"/>
      <c r="D179" s="3183"/>
      <c r="E179" s="3183"/>
      <c r="F179" s="3183"/>
      <c r="G179" s="3183"/>
      <c r="H179" s="3183"/>
      <c r="I179" s="3183"/>
      <c r="J179" s="3183"/>
      <c r="K179" s="3183"/>
      <c r="L179" s="3183"/>
      <c r="M179" s="3183"/>
      <c r="N179" s="3183"/>
      <c r="O179" s="3183"/>
    </row>
    <row r="180" spans="1:15" s="3193" customFormat="1" ht="15" customHeight="1">
      <c r="A180" s="2546" t="s">
        <v>369</v>
      </c>
      <c r="B180" s="3184"/>
      <c r="C180" s="3184"/>
      <c r="D180" s="3184"/>
      <c r="E180" s="3184"/>
      <c r="F180" s="3184"/>
      <c r="G180" s="3184"/>
      <c r="H180" s="3184"/>
      <c r="I180" s="3184"/>
      <c r="J180" s="3184"/>
      <c r="K180" s="3184"/>
      <c r="L180" s="3184"/>
      <c r="M180" s="3184"/>
      <c r="N180" s="3184"/>
      <c r="O180" s="3184"/>
    </row>
    <row r="181" spans="1:15" s="1281" customFormat="1" ht="15" customHeight="1">
      <c r="A181" s="553" t="s">
        <v>1673</v>
      </c>
      <c r="B181" s="3190"/>
      <c r="C181" s="3190"/>
      <c r="D181" s="3190"/>
      <c r="E181" s="3190"/>
      <c r="F181" s="3190"/>
      <c r="G181" s="3190"/>
      <c r="H181" s="3190"/>
      <c r="I181" s="3190"/>
      <c r="J181" s="3190"/>
      <c r="K181" s="3190"/>
      <c r="L181" s="3190"/>
      <c r="M181" s="3190"/>
      <c r="N181" s="3190"/>
      <c r="O181" s="3190"/>
    </row>
    <row r="182" spans="1:15" s="1281" customFormat="1" ht="15" customHeight="1">
      <c r="A182" s="553" t="s">
        <v>1674</v>
      </c>
      <c r="B182" s="3190"/>
      <c r="C182" s="3190"/>
      <c r="D182" s="3190"/>
      <c r="E182" s="3190"/>
      <c r="F182" s="3190"/>
      <c r="G182" s="3190"/>
      <c r="H182" s="3190"/>
      <c r="I182" s="3190"/>
      <c r="J182" s="3190"/>
      <c r="K182" s="3190"/>
      <c r="L182" s="3190"/>
      <c r="M182" s="3190"/>
      <c r="N182" s="3190"/>
      <c r="O182" s="3190"/>
    </row>
    <row r="183" spans="1:15" s="1281" customFormat="1" ht="15" customHeight="1">
      <c r="A183" s="553" t="s">
        <v>1675</v>
      </c>
      <c r="B183" s="3190"/>
      <c r="C183" s="3190"/>
      <c r="D183" s="3190"/>
      <c r="E183" s="3190"/>
      <c r="F183" s="3190"/>
      <c r="G183" s="3190"/>
      <c r="H183" s="3190"/>
      <c r="I183" s="3190"/>
      <c r="J183" s="3190"/>
      <c r="K183" s="3190"/>
      <c r="L183" s="3190"/>
      <c r="M183" s="3190"/>
      <c r="N183" s="3190"/>
      <c r="O183" s="3190"/>
    </row>
    <row r="184" spans="1:15" s="1281" customFormat="1" ht="15" customHeight="1">
      <c r="A184" s="553" t="s">
        <v>1676</v>
      </c>
      <c r="B184" s="3190"/>
      <c r="C184" s="3190"/>
      <c r="D184" s="3190"/>
      <c r="E184" s="3190"/>
      <c r="F184" s="3190"/>
      <c r="G184" s="3190"/>
      <c r="H184" s="3190"/>
      <c r="I184" s="3190"/>
      <c r="J184" s="3190"/>
      <c r="K184" s="3190"/>
      <c r="L184" s="3190"/>
      <c r="M184" s="3190"/>
      <c r="N184" s="3190"/>
      <c r="O184" s="3190"/>
    </row>
    <row r="185" spans="1:15" s="1281" customFormat="1">
      <c r="A185" s="2550" t="s">
        <v>1677</v>
      </c>
      <c r="B185" s="2550"/>
      <c r="C185" s="2550"/>
      <c r="D185" s="2550"/>
      <c r="E185" s="2550"/>
      <c r="F185" s="2550"/>
      <c r="G185" s="2550"/>
      <c r="H185" s="2550"/>
      <c r="I185" s="2550"/>
      <c r="J185" s="2550"/>
      <c r="K185" s="2550"/>
      <c r="L185" s="2550"/>
      <c r="M185" s="2550"/>
      <c r="N185" s="2550"/>
      <c r="O185" s="2550"/>
    </row>
    <row r="186" spans="1:15" s="1281" customFormat="1">
      <c r="A186" s="2550" t="s">
        <v>1678</v>
      </c>
      <c r="B186" s="2550"/>
      <c r="C186" s="2550"/>
      <c r="D186" s="2550"/>
      <c r="E186" s="2550"/>
      <c r="F186" s="2550"/>
      <c r="G186" s="2550"/>
      <c r="H186" s="2550"/>
      <c r="I186" s="2550"/>
      <c r="J186" s="2550"/>
      <c r="K186" s="2550"/>
      <c r="L186" s="2550"/>
      <c r="M186" s="2550"/>
      <c r="N186" s="2550"/>
      <c r="O186" s="2550"/>
    </row>
    <row r="187" spans="1:15" s="1281" customFormat="1">
      <c r="A187" s="2550" t="s">
        <v>1679</v>
      </c>
      <c r="B187" s="2550"/>
      <c r="C187" s="2550"/>
      <c r="D187" s="2550"/>
      <c r="E187" s="2550"/>
      <c r="F187" s="2550"/>
      <c r="G187" s="2550"/>
      <c r="H187" s="2550"/>
      <c r="I187" s="2550"/>
      <c r="J187" s="2550"/>
      <c r="K187" s="2550"/>
      <c r="L187" s="2550"/>
      <c r="M187" s="2550"/>
      <c r="N187" s="2550"/>
      <c r="O187" s="2550"/>
    </row>
    <row r="188" spans="1:15" s="1281" customFormat="1">
      <c r="A188" s="2550" t="s">
        <v>1680</v>
      </c>
      <c r="B188" s="2550"/>
      <c r="C188" s="2550"/>
      <c r="D188" s="2550"/>
      <c r="E188" s="2550"/>
      <c r="F188" s="2550"/>
      <c r="G188" s="2550"/>
      <c r="H188" s="2550"/>
      <c r="I188" s="2550"/>
      <c r="J188" s="2550"/>
      <c r="K188" s="2550"/>
      <c r="L188" s="2550"/>
      <c r="M188" s="2550"/>
      <c r="N188" s="2550"/>
      <c r="O188" s="2550"/>
    </row>
    <row r="189" spans="1:15" s="1281" customFormat="1">
      <c r="A189" s="2550" t="s">
        <v>1681</v>
      </c>
      <c r="B189" s="2550"/>
      <c r="C189" s="2550"/>
      <c r="D189" s="2550"/>
      <c r="E189" s="2550"/>
      <c r="F189" s="2550"/>
      <c r="G189" s="2550"/>
      <c r="H189" s="2550"/>
      <c r="I189" s="2550"/>
      <c r="J189" s="2550"/>
      <c r="K189" s="2550"/>
      <c r="L189" s="2550"/>
      <c r="M189" s="2550"/>
      <c r="N189" s="2550"/>
      <c r="O189" s="2550"/>
    </row>
    <row r="190" spans="1:15" s="1281" customFormat="1" ht="7.5" customHeight="1">
      <c r="A190" s="552"/>
      <c r="B190" s="3190"/>
      <c r="C190" s="3190"/>
      <c r="D190" s="3190"/>
      <c r="E190" s="3190"/>
      <c r="F190" s="3190"/>
      <c r="G190" s="3190"/>
      <c r="H190" s="3190"/>
      <c r="I190" s="3190"/>
      <c r="J190" s="3190"/>
      <c r="K190" s="3190"/>
      <c r="L190" s="3190"/>
      <c r="M190" s="3190"/>
      <c r="N190" s="3190"/>
      <c r="O190" s="3190"/>
    </row>
    <row r="191" spans="1:15" s="3193" customFormat="1" ht="15" customHeight="1">
      <c r="A191" s="2546" t="s">
        <v>1539</v>
      </c>
      <c r="B191" s="3184"/>
      <c r="C191" s="3184"/>
      <c r="D191" s="3184"/>
      <c r="E191" s="3184"/>
      <c r="F191" s="3184"/>
      <c r="G191" s="3184"/>
      <c r="H191" s="3184"/>
      <c r="I191" s="3184"/>
      <c r="J191" s="3184"/>
      <c r="K191" s="3184"/>
      <c r="L191" s="3184"/>
      <c r="M191" s="3184"/>
      <c r="N191" s="3184"/>
      <c r="O191" s="3184"/>
    </row>
    <row r="192" spans="1:15" s="1281" customFormat="1" ht="15" customHeight="1">
      <c r="A192" s="939" t="s">
        <v>1682</v>
      </c>
      <c r="B192" s="3189"/>
      <c r="C192" s="3189"/>
      <c r="D192" s="3189"/>
      <c r="E192" s="3189"/>
      <c r="F192" s="3189"/>
      <c r="G192" s="3189"/>
      <c r="H192" s="3189"/>
      <c r="I192" s="3189"/>
      <c r="J192" s="3189"/>
      <c r="K192" s="3189"/>
      <c r="L192" s="3189"/>
      <c r="M192" s="3189"/>
      <c r="N192" s="3189"/>
      <c r="O192" s="3189"/>
    </row>
    <row r="193" spans="1:15" s="1281" customFormat="1" ht="15" customHeight="1">
      <c r="A193" s="939" t="s">
        <v>1684</v>
      </c>
      <c r="B193" s="3189"/>
      <c r="C193" s="3189"/>
      <c r="D193" s="3189"/>
      <c r="E193" s="3189"/>
      <c r="F193" s="3189"/>
      <c r="G193" s="3189"/>
      <c r="H193" s="3189"/>
      <c r="I193" s="3189"/>
      <c r="J193" s="3189"/>
      <c r="K193" s="3189"/>
      <c r="L193" s="3189"/>
      <c r="M193" s="3189"/>
      <c r="N193" s="3189"/>
      <c r="O193" s="3189"/>
    </row>
    <row r="194" spans="1:15" s="1281" customFormat="1" ht="15" customHeight="1">
      <c r="A194" s="939" t="s">
        <v>1686</v>
      </c>
      <c r="B194" s="3189"/>
      <c r="C194" s="3189"/>
      <c r="D194" s="3189"/>
      <c r="E194" s="3189"/>
      <c r="F194" s="3189"/>
      <c r="G194" s="3189"/>
      <c r="H194" s="3189"/>
      <c r="I194" s="3189"/>
      <c r="J194" s="3189"/>
      <c r="K194" s="3189"/>
      <c r="L194" s="3189"/>
      <c r="M194" s="3189"/>
      <c r="N194" s="3189"/>
      <c r="O194" s="3189"/>
    </row>
    <row r="195" spans="1:15" s="1281" customFormat="1" ht="15" customHeight="1">
      <c r="A195" s="939" t="s">
        <v>1688</v>
      </c>
      <c r="B195" s="3189"/>
      <c r="C195" s="3189"/>
      <c r="D195" s="3189"/>
      <c r="E195" s="3189"/>
      <c r="F195" s="3189"/>
      <c r="G195" s="3189"/>
      <c r="H195" s="3189"/>
      <c r="I195" s="3189"/>
      <c r="J195" s="3189"/>
      <c r="K195" s="3189"/>
      <c r="L195" s="3189"/>
      <c r="M195" s="3189"/>
      <c r="N195" s="3189"/>
      <c r="O195" s="3189"/>
    </row>
    <row r="196" spans="1:15" s="1281" customFormat="1" ht="15" customHeight="1">
      <c r="A196" s="939" t="s">
        <v>1690</v>
      </c>
      <c r="B196" s="3189"/>
      <c r="C196" s="3189"/>
      <c r="D196" s="3189"/>
      <c r="E196" s="3189"/>
      <c r="F196" s="3189"/>
      <c r="G196" s="3189"/>
      <c r="H196" s="3189"/>
      <c r="I196" s="3189"/>
      <c r="J196" s="3189"/>
      <c r="K196" s="3189"/>
      <c r="L196" s="3189"/>
      <c r="M196" s="3189"/>
      <c r="N196" s="3189"/>
      <c r="O196" s="3189"/>
    </row>
    <row r="197" spans="1:15" s="1281" customFormat="1" ht="7.5" customHeight="1">
      <c r="A197" s="1436"/>
      <c r="B197" s="3190"/>
      <c r="C197" s="3190"/>
      <c r="D197" s="3190"/>
      <c r="E197" s="3190"/>
      <c r="F197" s="3190"/>
      <c r="G197" s="3190"/>
      <c r="H197" s="3190"/>
      <c r="I197" s="3190"/>
      <c r="J197" s="3190"/>
      <c r="K197" s="3190"/>
      <c r="L197" s="3190"/>
      <c r="M197" s="3190"/>
      <c r="N197" s="3190"/>
      <c r="O197" s="3190"/>
    </row>
    <row r="198" spans="1:15" s="3193" customFormat="1" ht="15.5">
      <c r="A198" s="2545" t="s">
        <v>370</v>
      </c>
      <c r="B198" s="3183"/>
      <c r="C198" s="3183"/>
      <c r="D198" s="3183"/>
      <c r="E198" s="3183"/>
      <c r="F198" s="3183"/>
      <c r="G198" s="3183"/>
      <c r="H198" s="3183"/>
      <c r="I198" s="3183"/>
      <c r="J198" s="3183"/>
      <c r="K198" s="3183"/>
      <c r="L198" s="3183"/>
      <c r="M198" s="3183"/>
      <c r="N198" s="3183"/>
      <c r="O198" s="3183"/>
    </row>
    <row r="199" spans="1:15" s="1281" customFormat="1" ht="15" customHeight="1">
      <c r="A199" s="553" t="s">
        <v>1813</v>
      </c>
      <c r="B199" s="3191"/>
      <c r="C199" s="3191"/>
      <c r="D199" s="3191"/>
      <c r="E199" s="3191"/>
      <c r="F199" s="3191"/>
      <c r="G199" s="3191"/>
      <c r="H199" s="3191"/>
      <c r="I199" s="3191"/>
      <c r="J199" s="3191"/>
      <c r="K199" s="3191"/>
      <c r="L199" s="3191"/>
      <c r="M199" s="3191"/>
      <c r="N199" s="3191"/>
      <c r="O199" s="3191"/>
    </row>
    <row r="200" spans="1:15" s="1281" customFormat="1" ht="15" customHeight="1">
      <c r="A200" s="553" t="s">
        <v>1814</v>
      </c>
      <c r="B200" s="3191"/>
      <c r="C200" s="3191"/>
      <c r="D200" s="3191"/>
      <c r="E200" s="3191"/>
      <c r="F200" s="3191"/>
      <c r="G200" s="3191"/>
      <c r="H200" s="3191"/>
      <c r="I200" s="3191"/>
      <c r="J200" s="3191"/>
      <c r="K200" s="3191"/>
      <c r="L200" s="3191"/>
      <c r="M200" s="3191"/>
      <c r="N200" s="3191"/>
      <c r="O200" s="3191"/>
    </row>
    <row r="201" spans="1:15" s="1281" customFormat="1" ht="15" customHeight="1">
      <c r="A201" s="553" t="s">
        <v>1815</v>
      </c>
      <c r="B201" s="3191"/>
      <c r="C201" s="3191"/>
      <c r="D201" s="3191"/>
      <c r="E201" s="3191"/>
      <c r="F201" s="3191"/>
      <c r="G201" s="3191"/>
      <c r="H201" s="3191"/>
      <c r="I201" s="3191"/>
      <c r="J201" s="3191"/>
      <c r="K201" s="3191"/>
      <c r="L201" s="3191"/>
      <c r="M201" s="3191"/>
      <c r="N201" s="3191"/>
      <c r="O201" s="3191"/>
    </row>
    <row r="202" spans="1:15" s="1281" customFormat="1" ht="15" customHeight="1">
      <c r="A202" s="553" t="s">
        <v>1816</v>
      </c>
      <c r="B202" s="3191"/>
      <c r="C202" s="3191"/>
      <c r="D202" s="3191"/>
      <c r="E202" s="3191"/>
      <c r="F202" s="3191"/>
      <c r="G202" s="3191"/>
      <c r="H202" s="3191"/>
      <c r="I202" s="3191"/>
      <c r="J202" s="3191"/>
      <c r="K202" s="3191"/>
      <c r="L202" s="3191"/>
      <c r="M202" s="3191"/>
      <c r="N202" s="3191"/>
      <c r="O202" s="3191"/>
    </row>
    <row r="203" spans="1:15" s="1281" customFormat="1" ht="15" customHeight="1">
      <c r="A203" s="553" t="s">
        <v>1817</v>
      </c>
      <c r="B203" s="3191"/>
      <c r="C203" s="3191"/>
      <c r="D203" s="3191"/>
      <c r="E203" s="3191"/>
      <c r="F203" s="3191"/>
      <c r="G203" s="3191"/>
      <c r="H203" s="3191"/>
      <c r="I203" s="3191"/>
      <c r="J203" s="3191"/>
      <c r="K203" s="3191"/>
      <c r="L203" s="3191"/>
      <c r="M203" s="3191"/>
      <c r="N203" s="3191"/>
      <c r="O203" s="3191"/>
    </row>
    <row r="204" spans="1:15" s="1281" customFormat="1" ht="15" customHeight="1">
      <c r="A204" s="553" t="s">
        <v>1818</v>
      </c>
      <c r="B204" s="3191"/>
      <c r="C204" s="3191"/>
      <c r="D204" s="3191"/>
      <c r="E204" s="3191"/>
      <c r="F204" s="3191"/>
      <c r="G204" s="3191"/>
      <c r="H204" s="3191"/>
      <c r="I204" s="3191"/>
      <c r="J204" s="3191"/>
      <c r="K204" s="3191"/>
      <c r="L204" s="3191"/>
      <c r="M204" s="3191"/>
      <c r="N204" s="3191"/>
      <c r="O204" s="3191"/>
    </row>
    <row r="205" spans="1:15" s="1281" customFormat="1" ht="15" customHeight="1">
      <c r="A205" s="553" t="s">
        <v>1819</v>
      </c>
      <c r="B205" s="3191"/>
      <c r="C205" s="3191"/>
      <c r="D205" s="3191"/>
      <c r="E205" s="3191"/>
      <c r="F205" s="3191"/>
      <c r="G205" s="3191"/>
      <c r="H205" s="3191"/>
      <c r="I205" s="3191"/>
      <c r="J205" s="3191"/>
      <c r="K205" s="3191"/>
      <c r="L205" s="3191"/>
      <c r="M205" s="3191"/>
      <c r="N205" s="3191"/>
      <c r="O205" s="3191"/>
    </row>
    <row r="206" spans="1:15" s="1281" customFormat="1" ht="15" customHeight="1">
      <c r="A206" s="553" t="s">
        <v>1820</v>
      </c>
      <c r="B206" s="3191"/>
      <c r="C206" s="3191"/>
      <c r="D206" s="3191"/>
      <c r="E206" s="3191"/>
      <c r="F206" s="3191"/>
      <c r="G206" s="3191"/>
      <c r="H206" s="3191"/>
      <c r="I206" s="3191"/>
      <c r="J206" s="3191"/>
      <c r="K206" s="3191"/>
      <c r="L206" s="3191"/>
      <c r="M206" s="3191"/>
      <c r="N206" s="3191"/>
      <c r="O206" s="3191"/>
    </row>
    <row r="207" spans="1:15" s="1281" customFormat="1" ht="15" customHeight="1">
      <c r="A207" s="553" t="s">
        <v>1821</v>
      </c>
      <c r="B207" s="3191"/>
      <c r="C207" s="3191"/>
      <c r="D207" s="3191"/>
      <c r="E207" s="3191"/>
      <c r="F207" s="3191"/>
      <c r="G207" s="3191"/>
      <c r="H207" s="3191"/>
      <c r="I207" s="3191"/>
      <c r="J207" s="3191"/>
      <c r="K207" s="3191"/>
      <c r="L207" s="3191"/>
      <c r="M207" s="3191"/>
      <c r="N207" s="3191"/>
      <c r="O207" s="3191"/>
    </row>
    <row r="208" spans="1:15" s="1281" customFormat="1" ht="7.5" customHeight="1">
      <c r="A208" s="1436"/>
      <c r="B208" s="3190"/>
      <c r="C208" s="3190"/>
      <c r="D208" s="3190"/>
      <c r="E208" s="3190"/>
      <c r="F208" s="3190"/>
      <c r="G208" s="3190"/>
      <c r="H208" s="3190"/>
      <c r="I208" s="3190"/>
      <c r="J208" s="3190"/>
      <c r="K208" s="3190"/>
      <c r="L208" s="3190"/>
      <c r="M208" s="3190"/>
      <c r="N208" s="3190"/>
      <c r="O208" s="3190"/>
    </row>
    <row r="209" spans="1:15" s="3193" customFormat="1" ht="15.5">
      <c r="A209" s="2545" t="s">
        <v>371</v>
      </c>
      <c r="B209" s="3183"/>
      <c r="C209" s="3183"/>
      <c r="D209" s="3183"/>
      <c r="E209" s="3183"/>
      <c r="F209" s="3183"/>
      <c r="G209" s="3183"/>
      <c r="H209" s="3183"/>
      <c r="I209" s="3183"/>
      <c r="J209" s="3183"/>
      <c r="K209" s="3183"/>
      <c r="L209" s="3183"/>
      <c r="M209" s="3183"/>
      <c r="N209" s="3183"/>
      <c r="O209" s="3183"/>
    </row>
    <row r="210" spans="1:15" s="3193" customFormat="1" ht="15.5">
      <c r="A210" s="2546" t="s">
        <v>2033</v>
      </c>
      <c r="B210" s="3184"/>
      <c r="C210" s="3184"/>
      <c r="D210" s="3184"/>
      <c r="E210" s="3184"/>
      <c r="F210" s="3184"/>
      <c r="G210" s="3184"/>
      <c r="H210" s="3184"/>
      <c r="I210" s="3184"/>
      <c r="J210" s="3184"/>
      <c r="K210" s="3184"/>
      <c r="L210" s="3184"/>
      <c r="M210" s="3184"/>
      <c r="N210" s="3184"/>
      <c r="O210" s="3184"/>
    </row>
    <row r="211" spans="1:15" ht="15" customHeight="1">
      <c r="A211" s="437" t="s">
        <v>1960</v>
      </c>
    </row>
    <row r="212" spans="1:15" ht="15" customHeight="1">
      <c r="A212" s="437" t="s">
        <v>1959</v>
      </c>
    </row>
    <row r="213" spans="1:15" ht="7.5" customHeight="1">
      <c r="A213" s="437"/>
    </row>
    <row r="214" spans="1:15" s="3193" customFormat="1" ht="15" customHeight="1">
      <c r="A214" s="2546" t="s">
        <v>2034</v>
      </c>
      <c r="B214" s="3184"/>
      <c r="C214" s="3184"/>
      <c r="D214" s="3184"/>
      <c r="E214" s="3184"/>
      <c r="F214" s="3184"/>
      <c r="G214" s="3184"/>
      <c r="H214" s="3184"/>
      <c r="I214" s="3184"/>
      <c r="J214" s="3184"/>
      <c r="K214" s="3184"/>
      <c r="L214" s="3184"/>
      <c r="M214" s="3184"/>
      <c r="N214" s="3184"/>
      <c r="O214" s="3184"/>
    </row>
    <row r="215" spans="1:15" ht="15" customHeight="1">
      <c r="A215" s="437" t="s">
        <v>1961</v>
      </c>
    </row>
    <row r="216" spans="1:15" ht="15" customHeight="1">
      <c r="A216" s="437" t="s">
        <v>1962</v>
      </c>
    </row>
    <row r="217" spans="1:15" ht="15" customHeight="1">
      <c r="A217" s="437" t="s">
        <v>1963</v>
      </c>
    </row>
    <row r="218" spans="1:15" ht="15" customHeight="1">
      <c r="A218" s="437" t="s">
        <v>1964</v>
      </c>
    </row>
    <row r="219" spans="1:15" ht="15" customHeight="1">
      <c r="A219" s="437" t="s">
        <v>1965</v>
      </c>
    </row>
    <row r="220" spans="1:15" ht="15" customHeight="1">
      <c r="A220" s="437" t="s">
        <v>1966</v>
      </c>
    </row>
    <row r="221" spans="1:15" ht="15" customHeight="1">
      <c r="A221" s="437" t="s">
        <v>1967</v>
      </c>
    </row>
    <row r="222" spans="1:15" ht="15" customHeight="1">
      <c r="A222" s="437" t="s">
        <v>1968</v>
      </c>
    </row>
    <row r="223" spans="1:15" ht="15" customHeight="1">
      <c r="A223" s="437" t="s">
        <v>1969</v>
      </c>
    </row>
    <row r="224" spans="1:15" ht="15" customHeight="1">
      <c r="A224" s="437" t="s">
        <v>1970</v>
      </c>
    </row>
    <row r="225" spans="1:15" ht="15" customHeight="1">
      <c r="A225" s="437" t="s">
        <v>1971</v>
      </c>
    </row>
    <row r="226" spans="1:15" ht="15" customHeight="1">
      <c r="A226" s="437" t="s">
        <v>1972</v>
      </c>
    </row>
    <row r="227" spans="1:15" ht="15" customHeight="1">
      <c r="A227" s="437" t="s">
        <v>1973</v>
      </c>
    </row>
    <row r="228" spans="1:15" ht="15" customHeight="1">
      <c r="A228" s="437" t="s">
        <v>1974</v>
      </c>
    </row>
    <row r="229" spans="1:15" ht="15" customHeight="1">
      <c r="A229" s="437" t="s">
        <v>1975</v>
      </c>
    </row>
    <row r="230" spans="1:15" ht="15" customHeight="1">
      <c r="A230" s="437" t="s">
        <v>1976</v>
      </c>
    </row>
    <row r="231" spans="1:15" ht="15" customHeight="1">
      <c r="A231" s="437" t="s">
        <v>1977</v>
      </c>
    </row>
    <row r="232" spans="1:15" ht="7.5" customHeight="1"/>
    <row r="233" spans="1:15" s="3193" customFormat="1" ht="15.5">
      <c r="A233" s="2545" t="s">
        <v>1822</v>
      </c>
      <c r="B233" s="3183"/>
      <c r="C233" s="3183"/>
      <c r="D233" s="3183"/>
      <c r="E233" s="3183"/>
      <c r="F233" s="3183"/>
      <c r="G233" s="3183"/>
      <c r="H233" s="3183"/>
      <c r="I233" s="3183"/>
      <c r="J233" s="3183"/>
      <c r="K233" s="3183"/>
      <c r="L233" s="3183"/>
      <c r="M233" s="3183"/>
      <c r="N233" s="3183"/>
      <c r="O233" s="3183"/>
    </row>
    <row r="234" spans="1:15" ht="15" customHeight="1">
      <c r="A234" s="437" t="s">
        <v>2036</v>
      </c>
    </row>
    <row r="235" spans="1:15" ht="15" customHeight="1">
      <c r="A235" s="437" t="s">
        <v>2038</v>
      </c>
    </row>
    <row r="236" spans="1:15" ht="15" customHeight="1">
      <c r="A236" s="437" t="s">
        <v>2040</v>
      </c>
    </row>
    <row r="237" spans="1:15" ht="15" customHeight="1">
      <c r="A237" s="437" t="s">
        <v>2042</v>
      </c>
    </row>
    <row r="238" spans="1:15" ht="7.5" customHeight="1" thickBot="1">
      <c r="A238" s="1966"/>
      <c r="B238" s="3192"/>
      <c r="C238" s="3192"/>
      <c r="D238" s="3192"/>
      <c r="E238" s="3192"/>
      <c r="F238" s="3192"/>
      <c r="G238" s="3192"/>
      <c r="H238" s="3192"/>
      <c r="I238" s="3192"/>
      <c r="J238" s="3192"/>
      <c r="K238" s="3192"/>
      <c r="L238" s="3192"/>
      <c r="M238" s="3192"/>
      <c r="N238" s="3192"/>
      <c r="O238" s="3192"/>
    </row>
  </sheetData>
  <mergeCells count="29">
    <mergeCell ref="A189:O189"/>
    <mergeCell ref="A64:O64"/>
    <mergeCell ref="A65:O65"/>
    <mergeCell ref="A70:O70"/>
    <mergeCell ref="A187:O187"/>
    <mergeCell ref="A188:O188"/>
    <mergeCell ref="A69:O69"/>
    <mergeCell ref="A71:O71"/>
    <mergeCell ref="A185:O185"/>
    <mergeCell ref="A186:O186"/>
    <mergeCell ref="A23:O23"/>
    <mergeCell ref="A24:O24"/>
    <mergeCell ref="A120:O120"/>
    <mergeCell ref="A121:O121"/>
    <mergeCell ref="A123:O123"/>
    <mergeCell ref="A37:O37"/>
    <mergeCell ref="A40:O40"/>
    <mergeCell ref="A43:O43"/>
    <mergeCell ref="A42:O42"/>
    <mergeCell ref="A35:O35"/>
    <mergeCell ref="A36:O36"/>
    <mergeCell ref="A25:O25"/>
    <mergeCell ref="A26:O26"/>
    <mergeCell ref="A30:O30"/>
    <mergeCell ref="A31:O31"/>
    <mergeCell ref="A32:O32"/>
    <mergeCell ref="A33:O33"/>
    <mergeCell ref="A51:O51"/>
    <mergeCell ref="A49:O49"/>
  </mergeCells>
  <hyperlinks>
    <hyperlink ref="A11" location="'2.1.1'!A1" display="Q.2.1.1 - Emprego total e emprego cultural1 (Série 2021) por sexo, escalão etário e nível de escolaridade completo, 2017-2021" xr:uid="{92BB9664-B606-4284-9CE0-8EC068F19E1D}"/>
    <hyperlink ref="A14" location="'2.2.1'!A1" display="Q.2.2.1 - Índice de preços no consumidor de bens e serviços culturais (2012 = 100), 2013-2021" xr:uid="{5D3A04DF-F33C-494A-93BD-35E776A1F415}"/>
    <hyperlink ref="A18" location="'3.1.1AtividadesCulturaisCri'!A1" display="Q.3.1.1 - Principais variáveis das empresas culturais e criativas, por escalões de pessoal ao serviço" xr:uid="{B18AB0E3-50E6-47AA-BBA1-CA4021DB9E71}"/>
    <hyperlink ref="A19" location="'3.1.2AtividadesCulturaisCri'!A1" display="Q.3.1.2 - Principais variáveis das empresas culturais e criativas, por região (NUTS II)" xr:uid="{91F20FB3-28EB-472B-A4B7-95F0EB1BE728}"/>
    <hyperlink ref="A20" location="'3.2.1 Impressão e reprod_nps'!A1" display="Q.3.2.1 - Principais variáveis das empresas de impressão e reprodução de suportes gravados, por CAE- Rev.3, e escalões de pessoal ao serviço" xr:uid="{814796C9-A23B-40FC-9761-494E77828F12}"/>
    <hyperlink ref="A21" location="'3.2.2 Impress_reprod_Nuts(cont)'!A1" display="Q.3.2.2. - Principais variáveis das empresas de atividades de impressão e reprodução de suportes gravados, por CAE- Rev.3 e região (NUTS II)" xr:uid="{1EAB4B0F-0F86-4656-85EF-DFC2FBBAC5EE}"/>
    <hyperlink ref="A22" location="'3.2.2 Impress_reprod_Nuts(cont)'!A1" display="Q.3.2.2 - Principais variáveis das empresas de atividades de impressão e reprodução de suportes gravados, por CAE- Rev.3 e região (NUTS II) - continuação" xr:uid="{8C21D87D-3744-4812-9C5B-76147B12028F}"/>
    <hyperlink ref="A23" location="'3.3.1 Fab-Joalh instr_mus (nps)'!A1" display="3.3.1 - Principais variáveis das empresas de fabricação de joalharia, ourivesaria e artigos similares e das empresas de fabricação de instrumentos musicais, por CAE - Rev.3 e escalões de pessoal ao serviço" xr:uid="{6B72D2C5-2DAF-4CF9-91C9-5B9E1E5AFDE0}"/>
    <hyperlink ref="A24" location="'3.3.2 Fab joalh inst_mus (NUTS)'!A1" display="3.3.2 - Principais variáveis das empresas de fabricação de joalharia, ourivesaria e artigos similares e das empresas de fabricação de instrumentos musicais, por CAE - Rev.3 e região (NUTS II)" xr:uid="{82DAFEAF-BF7B-442B-ACE0-38495EDE3361}"/>
    <hyperlink ref="A25" location="'3.4.1Comercio_npes'!A1" display="3.4.1 - Principais variáveis das empresas de comércio a retalho de bens culturais e recreativos, em estabelecimentos especializados, por CAE- Rev.3 e escalões de pessoal ao serviço" xr:uid="{C58B6611-C0FC-43D3-AB2D-6E246B162DFB}"/>
    <hyperlink ref="A26" location="'3.4.2Comercio_Nuts'!A1" display="3.4.2 - Principais variáveis das empresas de comércio a retalho de bens culturais e recreativos, em estabelecimentos especializados, por CAE - Rev.3 e região (NUTS II)" xr:uid="{F7A09E1C-AC16-4013-A590-63F380D49A89}"/>
    <hyperlink ref="A27" location="'3.5.1Edição_npes'!A1" display="Q.3.5.1 - Principais variáveis das empresas de edição, por CAE - Rev.3 e escalões de pessoal ao serviço" xr:uid="{2428C9AC-D863-417D-8804-BE6C1FC764F4}"/>
    <hyperlink ref="A28" location="Índice!A1" display="Q.3.5.2 - Principais variáveis das empresas de edição, por CAE - Rev.3 e região (NUTS II)" xr:uid="{78F484C3-994D-49AA-A9BA-C7727F25D457}"/>
    <hyperlink ref="A29" location="'3.5.2B_Edição_Nuts'!A1" display="Q.3.5.2 - Principais variáveis das empresas de edição, por CAE - Rev.3 e região (NUTS II) - continuação" xr:uid="{EC754BC3-0ACF-486A-BDF7-56BDD40925E1}"/>
    <hyperlink ref="A30" location="'3.6.1_ActCinema_npes'!A1" display="3.6.1 - Principais variáveis das empresas de atividades cinematográficas, de vídeo, de produção de programas de televisão, de gravação de som e de edição de música, por CAE- Rev.3 e escalões de pessoal ao serviço" xr:uid="{D28E4EC8-5286-4322-B378-E5484B335AE2}"/>
    <hyperlink ref="A31" location="'3.6.2A_ActCinema_Nuts'!A1" display="3.6.2 - Principais variáveis das empresas de atividades cinematográficas, de vídeo, de produção de programas de televisão, de gravação de som e de edição de música, por CAE- Rev.3 e região (NUTS II)" xr:uid="{73466EAC-E039-4F85-A2D2-C2B9EE181A70}"/>
    <hyperlink ref="A32" location="'3.6.2B_ActCinema_Nuts(Cont)'!A1" display="3.6.2 - Principais variáveis das empresas de atividades cinematográficas, de vídeo, de produção de programas de televisão, de gravação de som e de edição de música, por CAE- Rev.3 e região (NUTS II) - continuação" xr:uid="{E25B550F-7E91-47FF-B2C4-8A23CDD18E40}"/>
    <hyperlink ref="A33" location="'3.7.1RadioTelevisão_npes'!A1" display="Q.3.7.1 - Principais variáveis das empresas de atividades de rádio, de televisão e atividades de agências de notícias, por CAE- Rev.3  e escalões de pessoal ao serviço" xr:uid="{59E94D9A-2163-484E-8958-2F0CD9CDE91B}"/>
    <hyperlink ref="A34" location="'3.7.2.RadioTelevisão_NuTS'!A1" display="Q.3.7.2 - Principais variáveis das empresas de atividades de rádio, de televisão e atividades de agências de notícias, por CAE- Rev.3 e região (NUTS II)" xr:uid="{3ED908CC-86F5-4053-BDA4-B81B85994105}"/>
    <hyperlink ref="A35" location="'3.8.1_npes'!A1" display="3.8.1 - Principais variáveis das empresas de atividades de arquitetura, agências de publicidade, atividades de design, atividades de tradução e interpretação, aluguer de videocassetes e discos, por CAE- Rev.3 e escalões de pessoal ao serviço" xr:uid="{1B7451B2-0826-4744-AB9C-B88BBDA0A578}"/>
    <hyperlink ref="A36" location="'3.8.2A_ArqDesignFoto_NuTS'!A1" display="3.8.2 - Principais variáveis das empresas de atividades de arquitetura, agências de publicidade, atividades de design, atividades de tradução e interpretação, aluguer de videocassetes e discos, por CAE- Rev.3 e região (NUTS II)" xr:uid="{A692BC3B-2F92-4F78-B904-3B58C0E50A00}"/>
    <hyperlink ref="A37" location="'3.8.2B Nuts_Cont'!A1" display="3.8.2 - Principais variáveis das empresas de atividades de arquitetura, agências de publicidade, atividades de design, atividades de tradução e interpretação, aluguer de videocassetes e discos, por CAE- Rev.3 e região (NUTS II) - continuação" xr:uid="{AF1C215C-0B29-4590-9FD9-CDC7FF5F22D3}"/>
    <hyperlink ref="A38" location="'3.91.Esino_npes'!A1" display="Q.3.9.1 - Principais variáveis das empresas de ensino de atividades culturais, por CAE- Rev.3 e escalões de pessoal ao serviço" xr:uid="{B1B9876B-2212-44F0-8266-5C4BC172DBD7}"/>
    <hyperlink ref="A39" location="'3.9.2 Ensino_NUTS'!A1" display="Q.3.9.2 -Principais variáveis das empresas de ensino de atividades culturais, por CAE- Rev.3 e região (NUTS II)" xr:uid="{80DBFD07-7C63-462C-A8BD-0F2A731F42EF}"/>
    <hyperlink ref="A40" location="'3.10.1.ActArtisTeatroDança_npes'!A1" display="3.10.1 - Principais variáveis das empresas de atividades de teatro, de música, de dança e outras atividades artísticas e literárias, por CAE-Rev.3 e escalões de pessoal ao serviço" xr:uid="{F4901FD4-8944-4E47-9131-25809621D47B}"/>
    <hyperlink ref="A41" location="'3.10.2ActArtistTeatroDança_Nuts'!A1" display="Q.3.10.2 - Principais variáveis das empresas de atividades de teatro, de música, de dança e outras atividades artísticas e literárias, por CAE-Rev.3 e região (NUTS II)" xr:uid="{100714AC-B627-4DEC-B040-82B7529497AF}"/>
    <hyperlink ref="A42" location="'3.10.2B_ActArtistTeatrDanç_Nuts'!A1" display="3.10.2 - Principais variáveis das empresas de atividades de teatro, de música, de dança e outras atividades artísticas e literárias, por CAE-Rev.3 e região (NUTS II) - continuação" xr:uid="{38352F00-0C94-4654-A226-1101F46B682E}"/>
    <hyperlink ref="A43" location="'3.11.1BibliotecasMuseus_npes'!A1" display="3.11.1 - Principais variáveis das empresas de atividades de bibliotecas, arquivos, museus e outras atividades culturais, por CAE-Rev.3 e escalões de pessoal ao serviço" xr:uid="{319FA083-CAA3-4282-9A14-FF473177B5C3}"/>
    <hyperlink ref="A44" location="'3.11.2_BibliotecasMuseus_Nuts'!A1" display="Q.3.11.2 - Principais variáveis das empresas de atividades de bibliotecas, arquivos, museus e outras atividades culturais, por CAE- Rev.3 e região (NUTS II)" xr:uid="{BF78F449-9FF6-4B75-B5AF-7D541042FD94}"/>
    <hyperlink ref="A45" location="'3.12.1 Royalties'!A1" display="Q.3.12.1 -Royalties – Fornecimentos e serviços externos e rendimentos suplementares, por atividades culturais e criativas, 2018-2019" xr:uid="{D5D7E82D-606F-44A2-BF73-BAA0B8B025D7}"/>
    <hyperlink ref="A48" location="'3.13.1'!A1" display="Q.3.13.1 - Número de trabalhadores e remuneração bruta mensal média por trabalhador (total, regular e base) no total da economia e no sector cultural e criativo" xr:uid="{E5A9998E-E94F-4F36-861C-1B111A47C1AB}"/>
    <hyperlink ref="A49" location="'3.13.1.2'!A1" display="3.13.1.2 - Variação anual do número de trabalhadores e da remuneração bruta mensal média por trabalhador (total, regular e base) no total da economia e no sector cultural e criativo" xr:uid="{84D7D6AA-3D6E-4049-AAB9-8E8EB7B22B34}"/>
    <hyperlink ref="A50" location="'3.13.2'!A1" display="Q.3.13.2 - Número de trabalhadores e remuneração bruta mensal média por trabalhador (total, regular e base)  no sector cultural e criativo por dimensão da empresa" xr:uid="{BAE896CA-75EC-4E21-A32F-BBD08FE19A0F}"/>
    <hyperlink ref="A51" location="'3.13.3'!A1" display="3.13.3 - Número de trabalhadores e remuneração bruta mensal média por trabalhador (total, regular e base) por atividades económicas (CAE-Rev. 3) do sector cultural e criativo " xr:uid="{1133AFF0-7D41-4650-BED9-2109BDE4143D}"/>
    <hyperlink ref="A55" location="'4.1'!A1" display="Q.4.1 - Comércio internacional de bens culturais1, por países, 2019-2021" xr:uid="{BF634916-A8D0-4E31-A979-9B17E18C1B59}"/>
    <hyperlink ref="A56" location="'4.2'!A1" display="Q.4.2 - Comércio internacional de bens pertencentes ao dominío dos livros e materiais impressos, por países, 2019-2021" xr:uid="{37D8ABCB-3324-41D4-BA47-FEABB1D5DEB1}"/>
    <hyperlink ref="A57" location="'4.3'!A1" display="Q.4.3 - Comércio internacional de bens pertencentes ao dominío das artes visuais, por países, 2019-2021" xr:uid="{D0A625AF-BCD8-4459-BCEE-2496606A2F63}"/>
    <hyperlink ref="A58" location="'4.4'!A1" display="Q.4.4 - Comércio internacional de bens pertencentes ao dominío de artesanato, por países, 2019-2021" xr:uid="{BCEA1C24-20BE-4B2B-BFF8-01EC6AD49B1B}"/>
    <hyperlink ref="A59" location="'4.5'!A1" display="Q.4.5 - Comércio internacional de bens pertencentes ao dominío das artes performativas, por países, 2019-2021" xr:uid="{6F8D0469-3BC6-4EC0-B509-21344660E7F6}"/>
    <hyperlink ref="A60" location="'4.6'!A1" display="Q.4.6 - Comércio internacional de bens pertencentes dominío do audiovisual e multimédia, por países, 2019-2021" xr:uid="{EB76F244-FDDF-4A88-ADE2-D28F26F78D37}"/>
    <hyperlink ref="A64" location="'5.1'!A1" display="5.1 - Proporção de agregados domésticos privados com pelo menos um indivíduo com idade entre 16 e 74 anos e com ligação à Internet em casa, por região (NUTS II), 2017-2021" xr:uid="{8A9A163F-AB84-4754-9005-0DE7634D8E24}"/>
    <hyperlink ref="A65" location="'5.2'!A1" display="5.2 - Proporção de agregados domésticos privados com pelo menos um indivíduo com idade entre 16 e 74 anos e com ligação à Internet em casa através de banda larga (1), por região (NUTS II), 2017-2021" xr:uid="{E8A3DA1F-22B8-4455-B473-8D9500B9D99E}"/>
    <hyperlink ref="A66" location="'5.3'!A1" display="Q.5.3 - Proporção de pessoas dos 16 aos 74 anos que utilizaram internet nos 12 meses anteriores à entrevista,  por região (NUTS II), 2017-2021" xr:uid="{4834E60A-27FB-4462-A977-D09765A81540}"/>
    <hyperlink ref="A67" location="'5.4'!A1" display="Q.5.4 - Proporção de pessoas dos 16 aos 74 anos que utilizaram internet nos 3 meses anteriores à entrevista, por região (NUTS II), 2017-2021" xr:uid="{13F6D65C-2688-4F11-864F-46318D06FA9F}"/>
    <hyperlink ref="A68" location="'5.5'!A1" display="Q.5.5 - Proporção de pessoas dos 16 aos 74 anos que utilizaram internet nos 3 meses anteriores à entrevista por atividades culturais realizadas, Portugal, 2017-2021" xr:uid="{0CFD562C-0FA9-4518-918C-F5131A863F4F}"/>
    <hyperlink ref="A69" location="'5.6'!A1" display="5.6 - Proporção de pessoas com idade entre 16 e 74 anos que utilizaram internet nos 3 meses anteriores à entrevista, para atividades culturais, por algumas características sociodemográficas (sexo, escalões etários, nível de escolaridade completo, condição perante o trabalho, rendimento do agregado familiar, grau de urbanização e regiões NUTS II), Portugal, 2021" xr:uid="{A45863D4-6496-45B4-91E8-1D02DE63C44F}"/>
    <hyperlink ref="A70" location="'5.7'!A1" display="5.7 - Proporção de pessoas dos 16 aos 74 anos que utilizaram comércio eletrónico para fins privados nos 3 meses anteriores à entrevista, total e por tipo de produtos ou serviços culturais encomendados, Portugal, 2020-2021" xr:uid="{42751674-D338-48ED-8603-B65216E63E11}"/>
    <hyperlink ref="A71" location="'5.8'!A1" display="5.8 - Proporção de pessoas com idade entre 16 e 74 anos que utilizaram internet nos 3 meses anteriores à entrevista, para compras de produtos e serviços culturais, por algumas características sociodemográficas (sexo, escalões etários, nível de escolaridade completo, condição perante o trabalho, rendimento do agregado familiar, grau de urbanização) e regiões NUTS II), Portugal, 2021" xr:uid="{0710E212-578F-485C-81B3-E5CF445E5560}"/>
    <hyperlink ref="A75" location="'6.1.1'!A1" display="Q.6.1.1 - Situação dos Museus observados" xr:uid="{789479A2-3CBE-45E9-B6A8-DB13F3C16D99}"/>
    <hyperlink ref="A76" location="'6.1.2'!A1" display="Q.6.1.2 - Museus, segundo os critérios de seleção, por tipologia " xr:uid="{DAAB0A9E-40E8-41B6-9167-CCC07C8413FD}"/>
    <hyperlink ref="A77" location="'6.1.3'!A1" display="Q.6.1.3 - Museus, segundo o funcionamento, por tipologia" xr:uid="{C421DF11-D900-458C-97DF-298D56210F9F}"/>
    <hyperlink ref="A78" location="'6.1.4'!A1" display="Q.6.1.4 - Museus, segundo o funcionamento, por região (NUTS II)" xr:uid="{8367F2D7-4C5E-40FE-8F84-C13394FB513E}"/>
    <hyperlink ref="A79" location="'6.1.5'!A1" display="Q.6.1.5 -  Controlo dos visitantes nos Museus, por tipologia" xr:uid="{8E37C9D3-20B1-40ED-A0C6-954E119A82C2}"/>
    <hyperlink ref="A80" location="'6.1.6 '!A1" display="Q.6.1.6 -  Visitantes dos Museus, por tipologia" xr:uid="{0AE550F4-2135-40D3-9D4C-74B3FF1C54BC}"/>
    <hyperlink ref="A81" location="'6.1.7'!A1" display="Q.6.1.7 - Visitantes dos Museus, por região (NUTS II) " xr:uid="{B5779818-D238-4CA0-8E61-C7E8589693B4}"/>
    <hyperlink ref="A82" location="'6.1.8'!A1" display="Q.6.1.8 - Museus, segundo o tipo dominante de bens, por tipologia" xr:uid="{E54D9CB6-E517-41F1-BC45-8E292A49AF1D}"/>
    <hyperlink ref="A83" location="'6.1.8 (continuação)'!A1" display="Q.6.1.8 - Museus, segundo o tipo dominante de bens, por tipologia (continuação)" xr:uid="{F0937B92-4A56-4766-9ED8-602F67B6699D}"/>
    <hyperlink ref="A84" location="'6.1.9'!A1" display="Q.6.1.9 - Número de bens dos Museus, segundo o tipo dominante dos bens, por tipologia" xr:uid="{EC414A54-515F-4950-842C-69EC231F6B8E}"/>
    <hyperlink ref="A85" location="'6.1.10'!A1" display="Q.6.1.10 - Número de bens dos Museus, segundo o tipo dominante dos bens, por região (NUTS II)" xr:uid="{3F881203-6E4F-4738-BF48-CC1D92F0A464}"/>
    <hyperlink ref="A86" location="'6.1.11'!A1" display="Q.6.1.11 - Pessoal ao serviço, remunerado, não remunerado e pessoal voluntário nos Museus, por tipologia" xr:uid="{FF4990DC-DA4E-400E-9BBA-EF81F32E4AF8}"/>
    <hyperlink ref="A87" location="'6.1.11(Continuação)'!A1" display="Q.6.1.11 - Pessoal ao serviço, remunerado, não remunerado e pessoal voluntário nos Museus, por tipologia - continuação" xr:uid="{85B4758F-88ED-4055-9711-B79822E95856}"/>
    <hyperlink ref="A88" location="'6.1.12'!A1" display="Q.6.1.12 - Museus, segundo as actividades orientadas para os visitantes, por tipologia " xr:uid="{78719E74-A9F2-42E9-BB3D-97DAD4F5EFEE}"/>
    <hyperlink ref="A89" location="'6.1.12 (Continuação)'!A1" display="Q.6.1.12 - Museus, segundo as actividades orientadas para os visitantes, por tipologia - continuação" xr:uid="{3ECDDBE0-BDB7-49D2-8169-ABFD1F8CCD4B}"/>
    <hyperlink ref="A90" location="'6.1.13'!A1" display="Q.6.1.13 - Serviço educativo dos Museus, por tipologia " xr:uid="{642C6FC2-E030-4D6D-8751-7DB0AEB50A15}"/>
    <hyperlink ref="A91" location="'6.1.14'!A1" display="Q.6.1.14 - Museus polinucleados e número de núcleos, por tipologia " xr:uid="{556A935A-A93F-4A3F-9945-E5BF7D3544CD}"/>
    <hyperlink ref="A92" location="'6.1.15'!A1" display="Q.6.1.15 - Museus segundo a personalidade jurídica, por tipologia" xr:uid="{47206908-906C-4714-97F6-2DEF2D65E4CD}"/>
    <hyperlink ref="A93" location="'6.1.16'!A1" display="Q.6.1.16 - Forma jurídica do espaço ou entidade de que o museu depende, por tipologia" xr:uid="{77CD4E0B-F19B-493D-93B1-7E9D23F4E3B9}"/>
    <hyperlink ref="A94" location="'6.1.16 (Continuação)'!A1" display="Q.6.1.16 - Forma jurídica do espaço ou entidade de que o museu depende, por tipologia - continuação" xr:uid="{ABFB7C9F-05A4-4C8C-851F-5FEDEA814351}"/>
    <hyperlink ref="A95" location="'6.1.17'!A1" display="Q.6.1.17 - Espaços dos Museus destinados ao público, por tipologia" xr:uid="{A83C6EC0-D1F8-42A1-885C-EA4EAFBFC874}"/>
    <hyperlink ref="A96" location="'6.1.17 (continuação)'!A1" display="Q.6.1.17 - Espaços dos Museus destinados ao público por tipologia  - continuação" xr:uid="{D2124E55-DBDF-4A96-BB6E-497DA361297C}"/>
    <hyperlink ref="A97" location="'6.1.18'!A1" display="Q.6.1.18 - Publicações produzidas e/ou editadas pelos museus, por tipologia" xr:uid="{8FD121E0-CB4D-491B-B471-62898165A806}"/>
    <hyperlink ref="A98" location="'6.1.18 (continuação)'!A1" display="Q.6.1.18 - Publicações produzidas e/ou editadas pelos museus, por tipologia - continuação" xr:uid="{9AAD5938-88AE-4802-9E76-2838448CA8C9}"/>
    <hyperlink ref="A99" location="'6.1.19'!A1" display="Q.6.1.19 - Espaços técnicos e administrativos dos museus, por tipologia" xr:uid="{D5CAC004-8EAA-490D-BCC5-11E6A1C2EAA7}"/>
    <hyperlink ref="A100" location="'6.1.20'!A1" display="Q.6.1.20 - Instalações dos museus, por tipologia" xr:uid="{F55BB477-A78A-48AC-B5BB-DE75657EEAB9}"/>
    <hyperlink ref="A101" location="'6.1.21'!A1" display="Q.6.1.21 - Museus segundo os escalões de área total ocupada, por tipologia" xr:uid="{D604DC6F-EC1C-4350-9611-56C91E4741C3}"/>
    <hyperlink ref="A102" location="'6.1.22'!A1" display="Q.6.1.22 - Museus segundo os escalões de anos de abertura ao público, por tipologia" xr:uid="{10298218-E250-4F25-A7E7-2196367F890B}"/>
    <hyperlink ref="A103" location="'6.1.23'!A1" display="Q.6.1.23 - Recursos informáticos e de comunicação dos museus, por tipologia " xr:uid="{62478399-B132-4F74-9BCB-B90CFDC434D5}"/>
    <hyperlink ref="A104" location="'6.1.24'!A1" display="Q.6.1.24 - Presença na Internet, Website e ligação dos museus a portais, por tipologia" xr:uid="{E57D1643-4465-4886-8966-CFADB4C09FD7}"/>
    <hyperlink ref="A105" location="'6.1.25'!A1" display="Q.6.1.25 - Informação, serviços, comunicação e pesquisas online disponibilizados pelos museus" xr:uid="{1053FA11-700C-47EA-AB72-EC06D352245D}"/>
    <hyperlink ref="A108" location="'6.2.1'!A1" display="Q.6.2.1 - Bens imóveis classificados, segundo a categoria, por região (NUTS III), 2020-2021" xr:uid="{A3826388-8CE3-48AB-8722-6288814D5831}"/>
    <hyperlink ref="A109" location="'6.2.2'!A1" display="Q.6.2.2 - Bens imóveis classificados (1 ), segundo a categoria de proteção, por região (NUTS III), 2020-2021" xr:uid="{4B531A73-0E5B-4CDC-A07B-79FF9AB19371}"/>
    <hyperlink ref="A110" location="'6.2.3'!A1" display="Q.6.2.3 - Bens imóveis classificados, segundo a tipologia, por região (NUTS III), 2020-2021" xr:uid="{BEA99AA9-ED24-45D5-B8C8-2A0F8F060F13}"/>
    <hyperlink ref="A111" location="'6.2.4'!A1" display="Q.6.2.4 - Bens imóveis classificados, segundo a entidade proprietária, por região (NUTS III), 2020-2021" xr:uid="{0B68BF48-A1A1-4934-91D5-21523B3F93C8}"/>
    <hyperlink ref="A112" location="'6.2.5'!A1" display="Q.6.2.5 - Património Mundial em Portugal classificado pela UNESCO e ano de classificação" xr:uid="{1A2425C5-0D36-4CFA-B779-F78BBEEE72AB}"/>
    <hyperlink ref="A113" location="'6.2.6'!A1" display="Q.6.2.6 - Património Imaterial em Portugal classificado pela UNESCO, e ano da classificação" xr:uid="{FC67545E-EA1A-43FE-8955-9CC017545DE3}"/>
    <hyperlink ref="A114" location="'6.2.7'!A1" display="Q.6.2.7 - Capital Europeia da Cultura, 1985-2021" xr:uid="{90AABBDE-9A1F-440D-9269-44BC26512F70}"/>
    <hyperlink ref="A118" location="'7.1.1'!A1" display="Q.7.1.1 - Exposições, obras expostas e autores representados, por região (NUTS II), 2012 - 2021" xr:uid="{5F146C41-6267-4926-8517-FAEE86FEA682}"/>
    <hyperlink ref="A119" location="'7.1.2'!A1" display="Q.7.1.2 - Número de obras expostas nas galerias de arte e outros espaços de exposições temporárias, segundo a classificação das obras, por região (NUTS II)" xr:uid="{DBD951A9-2893-42D7-B9A8-22D61ECE66FE}"/>
    <hyperlink ref="A120" location="'7.1.2 (Continuação 1)'!A1" display="Q.7.1.2 - Número de obras expostas nas galerias de arte e outros espaços de exposições temporárias, segundo a classificação das obras, por região (NUTS II)  - continuação 1" xr:uid="{73808CF3-6E09-4722-8E48-CF5937A30612}"/>
    <hyperlink ref="A121" location="'7.1.2 (Continuação 2)'!A1" display="Q.7.1.2 - Número de obras expostas nas galerias de arte e outros espaços de exposições temporárias, segundo a classificação das obras, por região (NUTS II) - continuação 2" xr:uid="{E5B56EE1-F348-4DB4-B743-9E92F9145887}"/>
    <hyperlink ref="A122" location="'7.1.3'!A1" display="Q.7.1.3 - Tipo de espaço das galerias de arte e outros espaços de exposições temporárias, por região (NUTS II) " xr:uid="{4E23DE57-E283-4B93-9796-61DFCBCAAAC5}"/>
    <hyperlink ref="A123" location="'7.1.4'!A1" display="Q.7.1.4 - Obras expostas nas galerias de arte e outros espaços de exposições temporárias, segundo a natureza dos espaços de exposição, por classificação das obras" xr:uid="{C680CD4A-A1A8-403A-89A3-0477ABE57494}"/>
    <hyperlink ref="A124" location="'7.1.5'!A1" display="Q.7.1.5 - Localização das galerias de arte e outros espaços de exposições temporárias, por tipo de espaço" xr:uid="{1F370335-BB25-466D-9484-14257D47B70C}"/>
    <hyperlink ref="A125" location="'7.1.6'!A1" display="Q.7.1.6 - Exposições realizadas segundo a entidade promotora(1), por região (Nuts II)" xr:uid="{9CCB1825-A214-4C5D-8181-AC46FAF9AFA3}"/>
    <hyperlink ref="A129" location="'8.1.1'!A1" display="Q.8.1.1 - Autores e livros editados - impressos, por tipo de edição, 2016-2021" xr:uid="{175DE4E3-A2DC-4B9D-B43E-68987E522FC1}"/>
    <hyperlink ref="A130" location="'8.1.2'!A1" display="Q.8.1.2 - Livros editados - impressos, por tipo de autor, 2016-2021" xr:uid="{404DFA1D-C935-4421-85EE-C38E3E02E965}"/>
    <hyperlink ref="A131" location="'8.1.3'!A1" display="Q.8.1.3 - Livros editados - impressos, originais e traduzidos (1), 2016-2021" xr:uid="{AB155AE1-EE2B-464D-B049-60DC8A51B327}"/>
    <hyperlink ref="A132" location="'8.1.4'!A1" display="Q.8.1.4 - Livros editados - impressos, originais por idioma, 2016-2021" xr:uid="{EAC7C8F0-8A11-4CBF-B9BB-DD1707ED5BAF}"/>
    <hyperlink ref="A133" location="'8.1.5'!A1" display="Q.8.1.5 - Livros editados - impressos, traduzidos por idioma (1), 2016-2021" xr:uid="{F2FFCF4A-F40A-41CE-8144-E1B4E6B170CF}"/>
    <hyperlink ref="A134" location="'8.1.6'!A1" display="Q.8.1.6 - Livros editados - impressos, por categoria e género literário, 2016-2021" xr:uid="{FCED5582-5034-4F5C-B19E-9AD9ABE31EEB}"/>
    <hyperlink ref="A135" location="'8.1.7'!A1" display="Q.8.1.7 - Livros editados - impressos, por tema da Classificação Decimal Universal (CDU), 2016-2020" xr:uid="{A21879C5-872B-40EA-8ED8-22379A16287F}"/>
    <hyperlink ref="A136" location="'8.1.8'!A1" display="Q.8.1.8 - Livros editados - impressos, por tema da Classificação Decimal Universal e por tipo de edição, 2016-2021" xr:uid="{041D68AA-96D6-4BDB-8E91-CF5D887F0828}"/>
    <hyperlink ref="A137" location="'8.1.8 (cont.1)'!A1" display="Q.8.1.8 - Livros editados - impressos, por tema da Classificação Decimal Universal (CDU) e por tipo de edição, 2016-2021 - continuação 1" xr:uid="{CF5324A0-6312-4CD1-9F89-CE1084E203D9}"/>
    <hyperlink ref="A141" location="'8.2.1'!A1" display="Q.8.2.1 - Situação das publicações periódicas, por região (NUTS II)" xr:uid="{129F25DA-9DA3-4776-8F93-DAC871A1DF15}"/>
    <hyperlink ref="A142" location="'8.2.2'!A1" display="Q.8.2.2 - Publicações periódicas segundo o suporte de difusão, por região (NUTS II)" xr:uid="{2DBFDDE5-535B-4EFB-8D77-0299E6E38154}"/>
    <hyperlink ref="A143" location="'8.2.3'!A1" display="Q.8.2.3 - Publicações periódicas segundo o suporte de difusão, por tipo de publicação" xr:uid="{2558E101-D09B-41E1-A470-1ED751D05FA3}"/>
    <hyperlink ref="A144" location="'8.2.4'!A1" display="Q.8.2.4 - Número de publicações, tiragem e circulação total, exemplares vendidos e distribuídos gratuitamente, por região (NUTS II), 2012 - 2021" xr:uid="{2DE634C8-7004-48E7-AF13-73DC50CCCC94}"/>
    <hyperlink ref="A145" location="'8.2.5'!A1" display="Q.8.2.5 - Número de publicações, tiragem e circulação total, exemplares vendidos e distribuídos gratuitamente, por tipo de publicação " xr:uid="{16422E78-B09C-48EB-88D8-3019F55CD44A}"/>
    <hyperlink ref="A146" location="'8.2.6'!A1" display="Q.8.2.6 - Número de publicações, edições anuais, tiragem, circulação e média dos exemplares vendidos, por região (NUTS II) " xr:uid="{2236CFD2-035B-427E-8AA5-86D2593BBC7C}"/>
    <hyperlink ref="A147" location="'8.2.7'!A1" display="Q.8.2.7 - Número de publicações, edições anuais, tiragem, circulação e média dos exemplares vendidos, por tipo de publicação" xr:uid="{8852F246-BD8C-408D-9B1F-2128027154F4}"/>
    <hyperlink ref="A148" location="'8.2.8'!A1" display="Q.8.2.8 - Número de publicações, tiragem e circulação média por edição das publicações periódicas, " xr:uid="{FA4ADC18-FBB4-4D7A-9F2E-DFA412BA5EEC}"/>
    <hyperlink ref="A149" location="'8.2.9'!A1" display="Q.8.2.9 - Número de publicações, tiragem e circulação média por edição das publicações periódicas, por tipo de publicação" xr:uid="{AD651D27-F104-40F3-9023-87C3C487EF6D}"/>
    <hyperlink ref="A150" location="'8.2.10'!A1" display="Q.8.2.10 - Número de jornais segundo os escalões de tiragem e circulação média " xr:uid="{626E5833-8CED-42CD-B261-DEC6B2886988}"/>
    <hyperlink ref="A151" location="'8.2.11'!A1" display="Q.8.2.11 - Número de revistas segundo os escalões de tiragem e circulação média" xr:uid="{38871199-EF42-40D8-B9BA-BDC008B50C91}"/>
    <hyperlink ref="A152" location="'8.2.12'!A1" display="Q.8.2.12 - Publicações periódicas segundo a periodicidade, por região (NUTS II)" xr:uid="{9BC9662C-C123-4B55-9470-F408509ABBEC}"/>
    <hyperlink ref="A153" location="'8.2.12 (Continuação)'!A1" display="Q.8.2.12 - Publicações periódicas segundo a periodicidade, por região (NUTS II) - continuação" xr:uid="{43089CCB-21AF-4403-BDEF-E8111B1BC9EC}"/>
    <hyperlink ref="A154" location="'8.2.13'!A1" display="Q.8.2.13 - Publicações periódicas segundo a periodicidade, por tipo de publicação" xr:uid="{F7E9FEF2-1A3C-4C22-89B9-2DFA277BBB1B}"/>
    <hyperlink ref="A155" location="'8.2.13(Continuação)'!A1" display="Q.8.2.13 - Publicações periódicas segundo a periodicidade, por tipo de publicação - continuação" xr:uid="{C811EEAA-2B1C-44E2-B29E-65BDE04BBD3A}"/>
    <hyperlink ref="A156" location="'8.2.14'!A1" display="Q.8.2.14 - Publicações periódicas segundo o tema do conteúdo principal, por tipo de publicação " xr:uid="{BD68CA5B-F7F0-4910-9281-E3F981CE1AC0}"/>
    <hyperlink ref="A157" location="'8.2.14(Continuação)'!A1" display="Q.8.2.14 - Publicações periódicas segundo o tema do conteúdo principal, por tipo de publicação- continuação" xr:uid="{00F7E9EC-4BE1-4C52-AC9F-3781787EEFF7}"/>
    <hyperlink ref="A158" location="'8.2.15'!A1" display="Q.8.2.15 - Publicações periódicas segundo a língua dominante, por região (NUTS II) " xr:uid="{04174E12-66D7-464F-90BB-37086CBAE507}"/>
    <hyperlink ref="A159" location="'8.2.16'!A1" display="Q.8.2.16 - Publicações periódicas segundo a língua dominante, por tipo de publicação" xr:uid="{C1F9EAB7-9C50-4F8F-880B-0B27E1C8F2EE}"/>
    <hyperlink ref="A160" location="'8.2.17'!A1" display="Q.8.2.17 - Publicações periódicas segundo os escalões do preço de capa das edições regulares, por tipo de publicação " xr:uid="{A49BC81C-F9E5-4070-A202-5BE8CCC3742F}"/>
    <hyperlink ref="A161" location="'8.2.18'!A1" display="Q.8.2.18 - Publicações periódicas segundo os escalões do preço de capa das edições regulares, por periodicidade" xr:uid="{73A85772-5CDB-4E9F-87D3-DA9DEDFEDDEC}"/>
    <hyperlink ref="A162" location="'8.2.19'!A1" display="Q.8.2.19 - Publicações periódicas segundo o tempo de publicação, por região (NUTS II)  " xr:uid="{213BCCBA-51E6-4EA0-8D84-AFBCB316D9BC}"/>
    <hyperlink ref="A163" location="'8.2.20'!A1" display="Q.8.2.20 - Publicações periódicas segundo o tempo de publicação, por tipo de publicação" xr:uid="{DC4B1F77-DA20-4BE0-B05F-F1DD86B46AA9}"/>
    <hyperlink ref="A164" location="'8.2.21'!A1" display="Q.8.2.21 - Receitas e despesas das publicações periódicas, por região (NUTS II)" xr:uid="{8F94ECEF-5D60-461F-8D8A-B2A4422E41C4}"/>
    <hyperlink ref="A165" location="'8.2.22'!A1" display="Q.8.2.22 - Receitas e despesas das publicações periódicas, por tipo de publicação" xr:uid="{537230E4-37FC-4786-8C76-2E8455698EE8}"/>
    <hyperlink ref="A169" location="'9.1.1 '!A1" display="Q.9.1.1 - Produção cinematográfica em Portugal, 2017-2021" xr:uid="{F2B7ABA4-21B0-4679-918F-3E62E94EF8D5}"/>
    <hyperlink ref="A172" location="'9.2.1'!A1" display="Q.9.2.1 - Cinema – Recintos, ecrãs, lotação, sessões, espectadores e receitas por região (NUTS II), 2010 - 2021" xr:uid="{6B4C5587-2BAB-4E10-B4C2-A0DD0D9E407F}"/>
    <hyperlink ref="A173" location="'9.2.2'!A1" display="Q.9.2.2 - Cinema –  Filmes exibidos, sessões, espectadores e receitas, por origem dos filmes exibidos" xr:uid="{98E35D9A-B8D9-4BF4-BF6C-F62E73EDDAC0}"/>
    <hyperlink ref="A174" location="'9.2.3 '!A1" display="Q.9.2.3 - Cinema – Sessões, espectadores e receitas, segundo o trimestre, por região (NUTS II) " xr:uid="{07FBB281-8266-45A7-A496-57BC48DE1DC9}"/>
    <hyperlink ref="A175" location="'9.2.3 (Continuação)'!A1" display="Q.9.2.3 - Cinema – Sessões, espectadores e receitas, segundo o trimestre, por região (NUTS II) ) - continuação" xr:uid="{79972F96-4AC2-410B-9916-8336330E0C36}"/>
    <hyperlink ref="A176" location="'9.2.4 '!A1" display="Q.9.2.4 - Cinema – Sessões, espectadores e receitas,  segundo o trimestre, por origem dos filmes exibidos" xr:uid="{A3F5A523-1FCD-4092-A738-AC6F7A5C6A12}"/>
    <hyperlink ref="A177" location="'9.2.4 (Continuação)'!A1" display="Q.9.2.4 - Cinema – Sessões, espectadores/as e receitas,  segundo o trimestre, por origem dos filmes exibidos - continuação" xr:uid="{43D83303-25FE-4848-A646-39A02B1AC04E}"/>
    <hyperlink ref="A181" location="'10.1.1'!A1" display="Q.10.1.1 - Espectáculos ao Vivo – Total das sessões, bilhetes vendidos e oferecidos, espectadores, receitas e preço médio, por região (NUTS II), 2011 - 2021" xr:uid="{3EF5E832-7598-4F05-B3E5-E62BD25EEB4A}"/>
    <hyperlink ref="A182" location="'10.1.2'!A1" display="Q.10.1.2 - Espectáculos ao Vivo - Sessões diurnas, bilhetes vendidos e oferecidos, espectadores, receitas e preço médio, por região (NUTS II)" xr:uid="{0E364676-FD79-4BD0-9153-B2AF3EC45892}"/>
    <hyperlink ref="A183" location="'10.1.3'!A1" display="Q.10.1.3 - Espectáculos ao Vivo – Sessões noturnas, bilhetes vendidos e oferecidos, espectadores, receitas e preço médio, por região (NUTS II) " xr:uid="{1B3C076E-3822-47B0-9FB0-32A7E2365D4F}"/>
    <hyperlink ref="A184" location="'10.1.4'!A1" display="Q.10.1.4 - Espectáculos ao Vivo – Total das sessões, bilhetes vendidos e oferecidos, espectadores, receitas e preço médio, por região (NUTS II) e modalidades" xr:uid="{BFD78A3C-6922-42C0-956B-87B8A31FF490}"/>
    <hyperlink ref="A185" location="'10.1.4 (Continuação 1)'!A1" display="Q.10.1.4 - Espectáculos ao Vivo – Total das sessões, bilhetes vendidos e oferecidos, espectadores, receitas e preço médio, por região (NUTS II) e modalidades - continuação 1" xr:uid="{3D53EC49-AD55-45C8-86C2-FC706C363264}"/>
    <hyperlink ref="A186:O186" location="'10.1.4 (Continuação 2)'!A1" display="Q.10.1.4 - Espectáculos ao Vivo – Total das sessões, bilhetes vendidos e oferecidos, espectadores, receitas e preço médio, por região (NUTS II) e modalidades  - continuação 2" xr:uid="{5F50E3E9-74B2-40F2-868D-50DFE355C22B}"/>
    <hyperlink ref="A187:O187" location="'10.1.4 (Continuação 3)'!A1" display="Q.10.1.4 - Espectáculos ao Vivo – Total das sessões, bilhetes vendidos e oferecidos, espectadores, receitas e preço médio, por região (NUTS II) e modalidades  - continuação 3" xr:uid="{937B2EAC-F491-48A1-A030-33BA4470E4E3}"/>
    <hyperlink ref="A188" location="'10.1.5'!A1" display="Q.10.1.5 - Espectáculos ao Vivo – Sessões, bilhetes vendidos e oferecidos, espectadores, receitas e preço médio em sessões diurnas, por região (NUTS I) e modalidades" xr:uid="{CC8C97E1-2344-4C88-9EE2-F2E0B5E424E0}"/>
    <hyperlink ref="A189:O189" location="'10.1.6'!A1" display="Q.10.1.6 - Espectáculos ao Vivo – Sessões, bilhetes vendidos e oferecidos, espectadores, receitas e preço médio em sessões noturnas, por região (NUTS I) e modalidades" xr:uid="{B507154E-4414-4915-A983-AA82065A65FC}"/>
    <hyperlink ref="A192" location="'10.2.1'!A1" display="Q.10.2.1 - Recintos de espetáculos, salas e/ou espaços e número de lugares, por região (NUTS II), 2011 - 2021" xr:uid="{C2BD8FBD-7A4C-462D-A375-0F2127B07F8B}"/>
    <hyperlink ref="A193" location="'10.2.2'!A1" display="Q.10.2.2 - Recintos de espetáculos segundo o número de salas e/ou espaços, por região (NUTS II)" xr:uid="{57698172-C108-49D5-92C6-7758623BE43E}"/>
    <hyperlink ref="A194" location="'10.2.3'!A1" display="Q.10.2.3 - Recintos de espetáculos, salas e/ou espaços, segundo o tipo, por região (NUTS II)" xr:uid="{F12249D8-F13B-45AE-AE5D-A004D88ADAC7}"/>
    <hyperlink ref="A195" location="'10.2.4'!A1" display="Q.10.2.4 - Salas e/ou espaços, lugares e dimensão média total da sala e/ou espaço, por tipo" xr:uid="{5F87EAD6-31B3-49C3-A709-081F01D9CA60}"/>
    <hyperlink ref="A196" location="'10.2.5'!A1" display="Q.10.2.5 - Recintos de espetáculos segundo o tipo de instalações e pessoal ao serviço, por região (NUTS II)" xr:uid="{ABD92A27-494F-49E2-97B3-8AD5BBED7D12}"/>
    <hyperlink ref="A199" location="Q11.1.1!A1" display="Q.11.1.1 - Estações licenciadas, segundo o tipo de serviço de radiocomunicações, por região (NUTS III)" xr:uid="{A909B825-0F2B-4FEA-9F2D-CF39D4606C67}"/>
    <hyperlink ref="A200" location="'Q11.1.2 '!A1" display="Q.11.1.2 - Estações licenciadas, segundo o tipo de emissão, por região (NUTS II)" xr:uid="{CF3EF26A-C251-4477-BF74-28E488DE43D6}"/>
    <hyperlink ref="A201" location="Q11.2.1!A1" display="Q.11.2.1 - Alojamentos cablados com HFC (Hybrid Fiber-Coaxial), por região (NUTS II), 2017-2021" xr:uid="{8C94164C-D597-4021-A24B-B59C3C94916B}"/>
    <hyperlink ref="A202" location="Q11.2.2!A1" display="Q.11.2.2. - Alojamentos cablados com fibra ótica (Fiber To Home - FTTH), por região (NUTS II), 2017-2021" xr:uid="{29B3D992-9D26-4B7A-A956-3111322CEA66}"/>
    <hyperlink ref="A203" location="Q11.2.3!A1" display="Q.11.2.3 - Clientes residenciais das redes e serviços de alta velocidade em local fixo, por região (NUTS II), 2017-2021" xr:uid="{D9BEB7BE-1673-4FCD-9B89-E8FBF023C3A1}"/>
    <hyperlink ref="A204" location="Q.11.2.4!A1" display="Q.11.2.4 - Assinantes do serviço de televisão através de subscrição, por região (NUTS III), 2017-2021" xr:uid="{AF4B620C-8FBF-4988-A463-AEB9853310A5}"/>
    <hyperlink ref="A205" location="Q.11.2.5!A1" display="Q.11.2.5 - Assinantes do serviço de televisão através de subscrição por 100 alojamentos familiares clássicos, 2016-2021" xr:uid="{95ED9096-2B52-4DF0-BD11-C9DD8B26285F}"/>
    <hyperlink ref="A206" location="Q.11.2.6!A1" display="Q.11.2.6 - Assinantes de pacotes de serviços, 2017 - 2021" xr:uid="{82625CB0-0995-4BE0-9783-9E22A7238664}"/>
    <hyperlink ref="A207" location="Q.11.2.7!A1" display="Q.11.2.7 - Receitas de pacotes de serviços, 2017-2021" xr:uid="{1BD550A2-2825-4087-AC03-B27714577C48}"/>
    <hyperlink ref="A211" location="Q12.1.1_2020_2021!A1" display="Q.12.1.1 - Despesas da Administração Central, por subsector institucional, segundo o tipo de despesa, 2020-2021" xr:uid="{1E06BE92-06E9-4A09-9DF6-D1CDD7CFCFC0}"/>
    <hyperlink ref="A212" location="'Q12.1.1_2019 '!A1" display="Q.12.1.1 - Despesas da Administração Central, por subsector institucional, segundo o tipo de despesa, 2019" xr:uid="{E2ECBA36-A826-486B-B57B-B45375EFEC2C}"/>
    <hyperlink ref="A215" location="Q12.2.1!A1" display="Q.12.2.1 - Total das despesas das Câmaras Municipais e nas atividades culturais e criativas, por região (NUTS II), segundo o tipo de despesa" xr:uid="{04D5AC81-76B7-4B5D-8AA7-0AB5D1F9BDBC}"/>
    <hyperlink ref="A216" location="'Q12.2.1 (Continuação)'!A1" display="Q.12.2.1 - Total das despesas das Câmaras Municipais nas atividades culturais e criativas, por região (NUTS II), segundo o tipo de despesa (continuação)" xr:uid="{AF549DE5-41DC-46CB-8720-CCA35E9FBB85}"/>
    <hyperlink ref="A217" location="Q12.2.2!A1" display="Q.12.2.2 -Síntese das despesas das Câmaras Municipais, segundo o tipo de despesa, por domínios das atividades culturais e criativas" xr:uid="{A5FE3AEF-8484-42F4-A970-846B27F00189}"/>
    <hyperlink ref="A218" location="Q12.2.3!A1" display="Q.12.2.3 - Património Cultural - despesas segundo o tipo, por subdomínios e região (NUTS II)" xr:uid="{434DFE20-E65F-4614-9CAE-8AB786DE6EB9}"/>
    <hyperlink ref="A219" location="'Q12.2.3 (Continuação)'!A1" display="Q.12.2.3 - Património Cultural - despesas segundo o tipo, por subdomínios e região (NUTS II) - continuação" xr:uid="{779CBDBC-DD9A-4E1A-8A2F-992F8487A65A}"/>
    <hyperlink ref="A220" location="Q12.2.4!A1" display="Q.12.2.4 - Bibliotecas e Arquivos - despesas segundo o tipo, por subdomínios e região (NUTS II)" xr:uid="{4A3C1E08-2850-45C1-B52C-F19840D37541}"/>
    <hyperlink ref="A221" location="Q12.2.5!A1" display="Q.12.2.5 - Livros e Publicações - despesas segundo o tipo, por subdomínios e região (NUTS II)" xr:uid="{E4FE3EE0-69FF-42CE-8234-F00B53B241ED}"/>
    <hyperlink ref="A222" location="Q12.2.6!A1" display="Q.12.2.6 - Artes Visuais - despesas segundo o tipo, por subdomínios e região (NUTS II)" xr:uid="{E8C2CAA2-AC89-4FA2-8D13-7AF85378376C}"/>
    <hyperlink ref="A223" location="'Q12.2.6 (Continuação)'!A1" display="Q.12.2.6 - Artes Visuais - despesas segundo o tipo, por subdomínios e região (NUTS II) - continuação" xr:uid="{48EF08E7-8CDF-4B8C-A83C-A9D2C99145AE}"/>
    <hyperlink ref="A224" location="Q12.2.7!A1" display="Q.12.2.7 - Artes do Espetáculo - despesas segundo o tipo, por subdomínios e região (NUTS II) " xr:uid="{3A7E4CFA-29C7-4DA5-A2AF-46C0B2B2A0AD}"/>
    <hyperlink ref="A225" location="'Q12.2.7 (Continuação)'!A1" display="Q.12.2.7 - Artes do Espetáculo - despesas segundo o tipo, por subdomínios e região (NUTS II)  - continuação" xr:uid="{5EFCF0DE-A0E3-47DF-984E-41831E286F77}"/>
    <hyperlink ref="A226" location="Q12.2.8!A1" display="Q.12.2.8 - Audiovisual e Multimédia - despesas segundo o tipo, por subdomínios e região (NUTS II)" xr:uid="{3133C046-76C7-468E-B64E-9592B0D641FF}"/>
    <hyperlink ref="A227" location="'Q12.2.8 (Continuação)'!A1" display="Q.12.2.8 - Audiovisual e Multimédia - despesas segundo o tipo, por subdomínios e região (NUTS II)-  continuação" xr:uid="{E8A3D587-6FE5-4EF6-9EDE-D5C3F384BCB1}"/>
    <hyperlink ref="A228" location="Q12.2.9!A1" display="Q.12.2.9 - Arquitetura - despesas segundo o tipo, por subdomínios e região (NUTS II)" xr:uid="{5C838F30-A79C-43E4-A86C-CE345DE311BD}"/>
    <hyperlink ref="A229" location="Q12.2.10!A1" display="Q.12.2.10 - Publicidade - despesas segundo o tipo, por subdomínios e região (NUTS II)" xr:uid="{4218ED16-3AB5-49E3-BC09-4972849133AB}"/>
    <hyperlink ref="A230" location="Q12.2.11!A1" display="Q.12.2.11 - Artesanato - despesas segundo o tipo, por subdomínios e região (NUTS II)" xr:uid="{A31F993E-3216-4835-8E1A-6B0B0F6EBDA8}"/>
    <hyperlink ref="A231" location="Q12.2.12!A1" display="Q.12.2.12 - Atividades interdisciplinares - despesas segundo o tipo, por subdomínios e região (NUTS II)" xr:uid="{4F08D20B-8CDB-4C1B-9C1A-A97B0B653717}"/>
    <hyperlink ref="A234" location="Q.13.1!A1" display="Q.13.1 - VAB, consumo das famílias, exportações, importações e saldo externo da Conta Satélite da Cultura (CSC), 2018" xr:uid="{B38DC1DE-63B8-428F-889B-165D56D7FF8B}"/>
    <hyperlink ref="A235" location="Q.13.2!A1" display="Q.13.2 - Principais agregados macroeconómicos da Conta Satélite da Cultura (CSC), 2018" xr:uid="{029C33BD-D130-4192-8270-DAB37CDB53FB}"/>
    <hyperlink ref="A236" location="Q.13.3!A1" display="Q.13.3 - Unidades de atividade económica (UAE), VAB, remunerações e emprego total  da Conta Satélite da Cultura (CSC), por domínio, 2018" xr:uid="{C9D6A268-B105-4ED8-ADD4-1BC2E517642D}"/>
    <hyperlink ref="A237" location="Q.13.4!A1" display="Q.13.4 - Unidades de atividade económica (UAE), VAB, remunerações e emprego total da Conta Satélite da Cultura (CSC), por função, 2018" xr:uid="{5F2ABC9B-AD39-4570-BB29-DBCD1900A445}"/>
    <hyperlink ref="A4" location="QuadroResumo!A1" display="Quadro Resumo - Dados Gerais" xr:uid="{B02679FE-4217-4F4F-B729-92DD7DD172D6}"/>
    <hyperlink ref="A5" location="QuadroResumo_continuação1!A1" display="Quadro Resumo - Dados Gerais - continuação 1" xr:uid="{57B69F0B-00BF-4B72-B095-F0C29F2F65FE}"/>
    <hyperlink ref="A6" location="QuadroResumo_continuação2!A1" display="Quadro Resumo - Dados Gerais - continuação 2" xr:uid="{22DF2C61-AC6F-4357-966C-C34EE766F9CC}"/>
    <hyperlink ref="A7" location="QuadroResumo_continuação3!A1" display="Quadro Resumo - Dados Gerais - continuação 3" xr:uid="{77D8F626-9686-4D06-80A1-AFF75F0B11B3}"/>
    <hyperlink ref="A23:O23" location="'3.3.1 Fab-Joalh instr_mus (nps)'!A1" display="Q.3.3.1 - Principais variáveis das empresas de fabricação de joalharia, ourivesaria e artigos similares e das empresas de fabricação de instrumentos musicais, por CAE - Rev.3 e escalões de pessoal ao serviço" xr:uid="{C6EEFB29-B45B-4E87-AF55-7325D5A1C486}"/>
    <hyperlink ref="A24:O24" location="'3.3.2 Fab joalh inst_mus (NUTS)'!A1" display="Q.3.3.2 - Principais variáveis das empresas de fabricação de joalharia, ourivesaria e artigos similares e das empresas de fabricação de instrumentos musicais, por CAE - Rev.3 e região (NUTS II)" xr:uid="{26977EFB-D642-4B15-9437-220267CEEFF8}"/>
    <hyperlink ref="A25:O25" location="'3.4.1Comercio_npes'!A1" display="Q.3.4.1 - Principais variáveis das empresas de comércio a retalho de bens culturais e recreativos, em estabelecimentos especializados, por CAE- Rev.3 e escalões de pessoal ao serviço" xr:uid="{D01973EB-0FD1-4CB0-92CB-EB939E0AC504}"/>
    <hyperlink ref="A26:O26" location="'3.4.2Comercio_Nuts'!A1" display="Q.3.4.2 - Principais variáveis das empresas de comércio a retalho de bens culturais e recreativos, em estabelecimentos especializados, por CAE - Rev.3 e região (NUTS II)" xr:uid="{F0DA5661-56B7-45C2-8763-A4326C407E8B}"/>
    <hyperlink ref="A30:O30" location="'3.6.1_ActCinema_npes'!A1" display="Q.3.6.1 - Principais variáveis das empresas de atividades cinematográficas, de vídeo, de produção de programas de televisão, de gravação de som e de edição de música, por CAE- Rev.3 e escalões de pessoal ao serviço" xr:uid="{9D5525C1-975F-448A-AE86-9650067383A0}"/>
    <hyperlink ref="A31:O31" location="'3.6.2A_ActCinema_Nuts'!A1" display="Q.3.6.2 - Principais variáveis das empresas de atividades cinematográficas, de vídeo, de produção de programas de televisão, de gravação de som e de edição de música, por CAE- Rev.3 e região (NUTS II)" xr:uid="{BBA873C5-C985-4905-B753-3A2DD4CD1AD5}"/>
    <hyperlink ref="A32:O32" location="'3.6.2B_ActCinema_Nuts(Cont)'!A1" display="Q.3.6.2 - Principais variáveis das empresas de atividades cinematográficas, de vídeo, de produção de programas de televisão, de gravação de som e de edição de música, por CAE- Rev.3 e região (NUTS II) - continuação" xr:uid="{CCDD1C75-A090-4975-9C97-CB133773ABA1}"/>
    <hyperlink ref="A35:O35" location="'3.8.1_npes'!A1" display="Q.3.8.1 - Principais variáveis das empresas de atividades de arquitetura, agências de publicidade, atividades de design, atividades de tradução e interpretação, aluguer de videocassetes e discos, por CAE- Rev.3 e escalões de pessoal ao serviço" xr:uid="{29427D21-BC05-43D5-8BBE-A3FC01EC484E}"/>
    <hyperlink ref="A36:O36" location="'3.8.2A_ArqDesignFoto_NuTS'!A1" display="Q.3.8.2 - Principais variáveis das empresas de atividades de arquitetura, agências de publicidade, atividades de design, atividades de tradução e interpretação, aluguer de videocassetes e discos, por CAE- Rev.3 e região (NUTS II)" xr:uid="{EA60377D-441C-4FFE-B473-45CA7467C209}"/>
    <hyperlink ref="A37:O37" location="'3.8.2B Nuts_Cont'!A1" display="Q.3.8.2 - Principais variáveis das empresas de atividades de arquitetura, agências de publicidade, atividades de design, atividades de tradução e interpretação, aluguer de videocassetes e discos, por CAE- Rev.3 e região (NUTS II) - continuação" xr:uid="{BF0CE1F5-A79F-4C6F-B77F-9FF990044D80}"/>
    <hyperlink ref="A40:O40" location="'3.10.1.ActArtisTeatroDança_npes'!A1" display="Q.3.10.1 - Principais variáveis das empresas de atividades de teatro, de música, de dança e outras atividades artísticas e literárias, por CAE-Rev.3 e escalões de pessoal ao serviço" xr:uid="{60CF5C01-DD58-4D97-9F32-A952CABE6DF5}"/>
    <hyperlink ref="A42:O42" location="'3.10.2B_ActArtistTeatrDanç_Nuts'!A1" display="Q.3.10.2 - Principais variáveis das empresas de atividades de teatro, de música, de dança e outras atividades artísticas e literárias, por CAE-Rev.3 e região (NUTS II) - continuação" xr:uid="{2203B267-343B-4F61-8ED6-78A9395BA69C}"/>
    <hyperlink ref="A43:O43" location="'3.11.1BibliotecasMuseus_npes'!A1" display="Q.3.11.1 - Principais variáveis das empresas de atividades de bibliotecas, arquivos, museus e outras atividades culturais, por CAE-Rev.3 e escalões de pessoal ao serviço" xr:uid="{2C437517-E6D4-49F9-99A9-A456CFAB3EC8}"/>
    <hyperlink ref="A49:O49" location="'3.13.1.2'!A1" display="Q.3.13.1.2 - Variação anual do número de trabalhadores e da remuneração bruta mensal média por trabalhador (total, regular e base) no total da economia e no sector cultural e criativo" xr:uid="{B31EE8CC-672D-4D57-9099-DF78D911966F}"/>
    <hyperlink ref="A51:O51" location="'3.13.3'!A1" display="Q.3.13.3 - Número de trabalhadores e remuneração bruta mensal média por trabalhador (total, regular e base) por atividades económicas (CAE-Rev. 3) do sector cultural e criativo " xr:uid="{6C256755-ADE2-4541-AE5D-3BB98B14A9FA}"/>
    <hyperlink ref="A64:O64" location="'5.1'!A1" display="Q.5.1 - Proporção de agregados domésticos privados com pelo menos um indivíduo com idade entre 16 e 74 anos e com ligação à Internet em casa, por região (NUTS II), 2017-2021" xr:uid="{629A341B-54DA-47CF-8794-2CD51F94FE9D}"/>
    <hyperlink ref="A65:O65" location="'5.2'!A1" display="Q.5.2 - Proporção de agregados domésticos privados com pelo menos um indivíduo com idade entre 16 e 74 anos e com ligação à Internet em casa através de banda larga (1), por região (NUTS II), 2017-2021" xr:uid="{4F22A8FA-1436-4149-A474-50E6099D62A8}"/>
    <hyperlink ref="A69:O69" location="'5.6'!A1" display="Q.5.6 - Proporção de pessoas com idade entre 16 e 74 anos que utilizaram internet nos 3 meses anteriores à entrevista, para atividades culturais, por algumas características sociodemográficas (sexo, escalões etários, nível de escolaridade completo, condição perante o trabalho, rendimento do agregado familiar, grau de urbanização e regiões NUTS II), Portugal, 2021" xr:uid="{2F290337-DDF5-4118-A47A-40FEA2B83766}"/>
    <hyperlink ref="A70:O70" location="'5.7'!A1" display="Q.5.7 - Proporção de pessoas dos 16 aos 74 anos que utilizaram comércio eletrónico para fins privados nos 3 meses anteriores à entrevista, total e por tipo de produtos ou serviços culturais encomendados, Portugal, 2020-2021" xr:uid="{560DC652-8ACC-481C-9925-DFCC6C56D6FE}"/>
    <hyperlink ref="A71:O71" location="'5.8'!A1" display="Q.5.8 - Proporção de pessoas com idade entre 16 e 74 anos que utilizaram internet nos 3 meses anteriores à entrevista, para compras de produtos e serviços culturais, por algumas características sociodemográficas (sexo, escalões etários, nível de escolaridade completo, condição perante o trabalho, rendimento do agregado familiar, grau de urbanização) e regiões NUTS II), Portugal, 2021" xr:uid="{519A25C5-0F8F-4A90-B672-5BA483470B7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1ABC-CF77-4E60-9572-5887C45E442D}">
  <dimension ref="A1:U58"/>
  <sheetViews>
    <sheetView workbookViewId="0">
      <selection activeCell="A2" sqref="A2:H2"/>
    </sheetView>
  </sheetViews>
  <sheetFormatPr defaultColWidth="9.1796875" defaultRowHeight="12.5"/>
  <cols>
    <col min="1" max="1" width="10.54296875" style="160" customWidth="1"/>
    <col min="2" max="3" width="7.81640625" style="160" customWidth="1"/>
    <col min="4" max="8" width="7.453125" style="160" customWidth="1"/>
    <col min="9" max="9" width="7.7265625" style="160" customWidth="1"/>
    <col min="10" max="10" width="8" style="160" customWidth="1"/>
    <col min="11" max="16384" width="9.1796875" style="160"/>
  </cols>
  <sheetData>
    <row r="1" spans="1:21" ht="13">
      <c r="A1" s="439" t="s">
        <v>358</v>
      </c>
      <c r="B1" s="159"/>
      <c r="C1" s="159"/>
      <c r="D1" s="159"/>
      <c r="E1" s="159"/>
      <c r="F1" s="159"/>
      <c r="G1" s="159"/>
      <c r="H1" s="159"/>
      <c r="I1" s="159"/>
      <c r="J1" s="159"/>
      <c r="K1" s="159"/>
    </row>
    <row r="2" spans="1:21">
      <c r="A2" s="2620" t="s">
        <v>152</v>
      </c>
      <c r="B2" s="2620"/>
      <c r="C2" s="2620"/>
      <c r="D2" s="118"/>
      <c r="E2" s="118"/>
      <c r="F2" s="118"/>
      <c r="G2" s="118"/>
      <c r="H2" s="118"/>
      <c r="I2" s="118"/>
      <c r="J2" s="118"/>
      <c r="K2" s="159"/>
      <c r="L2" s="159"/>
      <c r="M2" s="159"/>
      <c r="N2" s="159"/>
      <c r="O2" s="159"/>
      <c r="P2" s="159"/>
      <c r="Q2" s="159"/>
      <c r="R2" s="159"/>
      <c r="S2" s="159"/>
      <c r="T2" s="159"/>
      <c r="U2" s="159"/>
    </row>
    <row r="3" spans="1:21" ht="23.25" customHeight="1">
      <c r="A3" s="2621" t="s">
        <v>153</v>
      </c>
      <c r="B3" s="2621"/>
      <c r="C3" s="2621"/>
      <c r="D3" s="2622"/>
      <c r="E3" s="2622"/>
      <c r="F3" s="2622"/>
      <c r="G3" s="2622"/>
      <c r="H3" s="2622"/>
      <c r="I3" s="2622"/>
      <c r="J3" s="2622"/>
      <c r="K3" s="159"/>
      <c r="L3" s="159"/>
      <c r="M3" s="159"/>
      <c r="N3" s="159"/>
      <c r="O3" s="159"/>
      <c r="P3" s="159"/>
      <c r="Q3" s="159"/>
      <c r="R3" s="159"/>
      <c r="S3" s="159"/>
      <c r="T3" s="159"/>
      <c r="U3" s="159"/>
    </row>
    <row r="4" spans="1:21">
      <c r="A4" s="119">
        <v>2020</v>
      </c>
      <c r="B4" s="120"/>
      <c r="C4" s="121"/>
      <c r="D4" s="121"/>
      <c r="E4" s="118"/>
      <c r="F4" s="118"/>
      <c r="G4" s="118"/>
      <c r="H4" s="118"/>
      <c r="I4" s="118"/>
      <c r="J4" s="118"/>
      <c r="K4" s="159"/>
      <c r="L4" s="159"/>
      <c r="M4" s="159"/>
      <c r="N4" s="159"/>
      <c r="O4" s="159"/>
      <c r="P4" s="159"/>
      <c r="Q4" s="159"/>
      <c r="R4" s="159"/>
      <c r="S4" s="159"/>
      <c r="T4" s="159"/>
      <c r="U4" s="159"/>
    </row>
    <row r="5" spans="1:21" ht="12.75" customHeight="1">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c r="U5" s="159"/>
    </row>
    <row r="6" spans="1:21">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c r="U6" s="159"/>
    </row>
    <row r="7" spans="1:21">
      <c r="A7" s="2605"/>
      <c r="B7" s="2605"/>
      <c r="C7" s="2605"/>
      <c r="D7" s="2605"/>
      <c r="E7" s="2605"/>
      <c r="F7" s="2605"/>
      <c r="G7" s="2605"/>
      <c r="H7" s="2605"/>
      <c r="I7" s="2605"/>
      <c r="J7" s="2613"/>
      <c r="K7" s="159"/>
      <c r="L7" s="159"/>
      <c r="M7" s="159"/>
      <c r="N7" s="159"/>
      <c r="O7" s="159"/>
      <c r="P7" s="159"/>
      <c r="Q7" s="159"/>
      <c r="R7" s="159"/>
      <c r="S7" s="159"/>
      <c r="T7" s="159"/>
      <c r="U7" s="159"/>
    </row>
    <row r="8" spans="1:21">
      <c r="A8" s="2605"/>
      <c r="B8" s="2605"/>
      <c r="C8" s="2605"/>
      <c r="D8" s="2605"/>
      <c r="E8" s="2605"/>
      <c r="F8" s="2605"/>
      <c r="G8" s="2605"/>
      <c r="H8" s="2605"/>
      <c r="I8" s="2605"/>
      <c r="J8" s="2613"/>
      <c r="K8" s="159"/>
      <c r="L8" s="159"/>
      <c r="M8" s="159"/>
      <c r="N8" s="159"/>
      <c r="O8" s="159"/>
      <c r="P8" s="159"/>
      <c r="Q8" s="159"/>
      <c r="R8" s="159"/>
      <c r="S8" s="159"/>
      <c r="T8" s="159"/>
      <c r="U8" s="159"/>
    </row>
    <row r="9" spans="1:21">
      <c r="A9" s="2605"/>
      <c r="B9" s="2605"/>
      <c r="C9" s="2605"/>
      <c r="D9" s="2605"/>
      <c r="E9" s="2605"/>
      <c r="F9" s="2605"/>
      <c r="G9" s="2605"/>
      <c r="H9" s="2605"/>
      <c r="I9" s="2605"/>
      <c r="J9" s="2613"/>
      <c r="K9" s="159"/>
      <c r="L9" s="159"/>
      <c r="M9" s="159"/>
      <c r="N9" s="159"/>
      <c r="O9" s="159"/>
      <c r="P9" s="159"/>
      <c r="Q9" s="159"/>
      <c r="R9" s="159"/>
      <c r="S9" s="159"/>
      <c r="T9" s="159"/>
      <c r="U9" s="159"/>
    </row>
    <row r="10" spans="1:21">
      <c r="A10" s="2605"/>
      <c r="B10" s="2607"/>
      <c r="C10" s="2607"/>
      <c r="D10" s="2607"/>
      <c r="E10" s="2607"/>
      <c r="F10" s="2607"/>
      <c r="G10" s="2607"/>
      <c r="H10" s="2607"/>
      <c r="I10" s="2607"/>
      <c r="J10" s="2614"/>
      <c r="K10" s="159"/>
      <c r="L10" s="159"/>
      <c r="M10" s="159"/>
      <c r="N10" s="159"/>
      <c r="O10" s="159"/>
      <c r="P10" s="159"/>
      <c r="Q10" s="159"/>
      <c r="R10" s="159"/>
      <c r="S10" s="159"/>
      <c r="T10" s="159"/>
      <c r="U10" s="159"/>
    </row>
    <row r="11" spans="1:21">
      <c r="A11" s="2606"/>
      <c r="B11" s="2617" t="s">
        <v>126</v>
      </c>
      <c r="C11" s="2618"/>
      <c r="D11" s="2617" t="s">
        <v>127</v>
      </c>
      <c r="E11" s="2619"/>
      <c r="F11" s="2619"/>
      <c r="G11" s="2619"/>
      <c r="H11" s="2619"/>
      <c r="I11" s="2619"/>
      <c r="J11" s="2619"/>
      <c r="K11" s="159"/>
      <c r="L11" s="159"/>
      <c r="M11" s="159"/>
      <c r="N11" s="159"/>
      <c r="O11" s="159"/>
      <c r="P11" s="159"/>
      <c r="Q11" s="159"/>
      <c r="R11" s="159"/>
      <c r="S11" s="159"/>
      <c r="T11" s="159"/>
      <c r="U11" s="159"/>
    </row>
    <row r="12" spans="1:21" ht="6.75" customHeight="1">
      <c r="A12" s="123"/>
      <c r="B12" s="123"/>
      <c r="C12" s="123"/>
      <c r="D12" s="121"/>
      <c r="E12" s="118"/>
      <c r="F12" s="118"/>
      <c r="G12" s="118"/>
      <c r="H12" s="118"/>
      <c r="I12" s="118"/>
      <c r="J12" s="118"/>
      <c r="K12" s="159"/>
      <c r="L12" s="159"/>
      <c r="M12" s="159"/>
      <c r="N12" s="159"/>
      <c r="O12" s="159"/>
      <c r="P12" s="159"/>
      <c r="Q12" s="159"/>
      <c r="R12" s="159"/>
      <c r="S12" s="159"/>
      <c r="T12" s="159"/>
      <c r="U12" s="159"/>
    </row>
    <row r="13" spans="1:21">
      <c r="A13" s="2623" t="s">
        <v>154</v>
      </c>
      <c r="B13" s="2623"/>
      <c r="C13" s="2623"/>
      <c r="D13" s="2623"/>
      <c r="E13" s="2623"/>
      <c r="F13" s="2623"/>
      <c r="G13" s="2623"/>
      <c r="H13" s="2623"/>
      <c r="I13" s="2623"/>
      <c r="J13" s="153"/>
      <c r="K13" s="159"/>
      <c r="L13" s="159"/>
      <c r="M13" s="159"/>
      <c r="N13" s="159"/>
      <c r="O13" s="159"/>
      <c r="P13" s="159"/>
      <c r="Q13" s="159"/>
      <c r="R13" s="159"/>
      <c r="S13" s="159"/>
      <c r="T13" s="159"/>
      <c r="U13" s="159"/>
    </row>
    <row r="14" spans="1:21">
      <c r="A14" s="161" t="s">
        <v>0</v>
      </c>
      <c r="B14" s="162">
        <v>2287</v>
      </c>
      <c r="C14" s="162">
        <v>13863</v>
      </c>
      <c r="D14" s="162">
        <v>253165.416</v>
      </c>
      <c r="E14" s="162">
        <v>304057.43900000001</v>
      </c>
      <c r="F14" s="162">
        <v>194898.68900000001</v>
      </c>
      <c r="G14" s="162">
        <v>827337.55900000001</v>
      </c>
      <c r="H14" s="162">
        <v>656426.16599999997</v>
      </c>
      <c r="I14" s="162">
        <v>170911.39300000001</v>
      </c>
      <c r="J14" s="162">
        <v>12931.91</v>
      </c>
      <c r="K14" s="159"/>
      <c r="L14" s="159"/>
      <c r="M14" s="159"/>
      <c r="N14" s="159"/>
      <c r="O14" s="159"/>
      <c r="P14" s="159"/>
      <c r="Q14" s="159"/>
      <c r="R14" s="159"/>
      <c r="S14" s="159"/>
      <c r="T14" s="159"/>
      <c r="U14" s="159"/>
    </row>
    <row r="15" spans="1:21">
      <c r="A15" s="163" t="s">
        <v>129</v>
      </c>
      <c r="B15" s="164">
        <v>1968</v>
      </c>
      <c r="C15" s="164" t="s">
        <v>147</v>
      </c>
      <c r="D15" s="164" t="s">
        <v>155</v>
      </c>
      <c r="E15" s="164" t="s">
        <v>155</v>
      </c>
      <c r="F15" s="164" t="s">
        <v>155</v>
      </c>
      <c r="G15" s="164" t="s">
        <v>155</v>
      </c>
      <c r="H15" s="164" t="s">
        <v>155</v>
      </c>
      <c r="I15" s="164" t="s">
        <v>155</v>
      </c>
      <c r="J15" s="164" t="s">
        <v>155</v>
      </c>
      <c r="K15" s="159"/>
      <c r="L15" s="159"/>
      <c r="M15" s="159"/>
      <c r="N15" s="159"/>
      <c r="O15" s="159"/>
      <c r="P15" s="159"/>
      <c r="Q15" s="159"/>
      <c r="R15" s="159"/>
      <c r="S15" s="159"/>
      <c r="T15" s="159"/>
      <c r="U15" s="159"/>
    </row>
    <row r="16" spans="1:21">
      <c r="A16" s="165" t="s">
        <v>131</v>
      </c>
      <c r="B16" s="148">
        <v>281</v>
      </c>
      <c r="C16" s="148">
        <v>5510</v>
      </c>
      <c r="D16" s="148">
        <v>98522.964000000007</v>
      </c>
      <c r="E16" s="148">
        <v>118750.68700000001</v>
      </c>
      <c r="F16" s="148">
        <v>71409.679000000004</v>
      </c>
      <c r="G16" s="148">
        <v>309829.38799999998</v>
      </c>
      <c r="H16" s="148">
        <v>243783.99</v>
      </c>
      <c r="I16" s="148">
        <v>66045.398000000001</v>
      </c>
      <c r="J16" s="148">
        <v>-1482.3409999999999</v>
      </c>
      <c r="K16" s="159"/>
      <c r="L16" s="159"/>
      <c r="M16" s="159"/>
      <c r="N16" s="159"/>
      <c r="O16" s="159"/>
      <c r="P16" s="159"/>
      <c r="Q16" s="159"/>
      <c r="R16" s="159"/>
      <c r="S16" s="159"/>
      <c r="T16" s="159"/>
      <c r="U16" s="159"/>
    </row>
    <row r="17" spans="1:21">
      <c r="A17" s="165" t="s">
        <v>132</v>
      </c>
      <c r="B17" s="151">
        <v>36</v>
      </c>
      <c r="C17" s="151">
        <v>2948</v>
      </c>
      <c r="D17" s="151">
        <v>66613.638000000006</v>
      </c>
      <c r="E17" s="151">
        <v>106641.73</v>
      </c>
      <c r="F17" s="151">
        <v>48067.383999999998</v>
      </c>
      <c r="G17" s="151">
        <v>244593.019</v>
      </c>
      <c r="H17" s="151">
        <v>215182.217</v>
      </c>
      <c r="I17" s="151">
        <v>29410.802</v>
      </c>
      <c r="J17" s="151">
        <v>2668.8180000000002</v>
      </c>
      <c r="K17" s="159"/>
      <c r="L17" s="159"/>
      <c r="M17" s="159"/>
      <c r="N17" s="159"/>
      <c r="O17" s="159"/>
      <c r="P17" s="159"/>
      <c r="Q17" s="159"/>
      <c r="R17" s="159"/>
      <c r="S17" s="159"/>
      <c r="T17" s="159"/>
      <c r="U17" s="159"/>
    </row>
    <row r="18" spans="1:21">
      <c r="A18" s="166" t="s">
        <v>133</v>
      </c>
      <c r="B18" s="151">
        <v>2</v>
      </c>
      <c r="C18" s="151" t="s">
        <v>147</v>
      </c>
      <c r="D18" s="151" t="s">
        <v>155</v>
      </c>
      <c r="E18" s="151" t="s">
        <v>155</v>
      </c>
      <c r="F18" s="151" t="s">
        <v>155</v>
      </c>
      <c r="G18" s="151" t="s">
        <v>155</v>
      </c>
      <c r="H18" s="151" t="s">
        <v>155</v>
      </c>
      <c r="I18" s="151" t="s">
        <v>155</v>
      </c>
      <c r="J18" s="151" t="s">
        <v>155</v>
      </c>
      <c r="K18" s="159"/>
      <c r="L18" s="159"/>
      <c r="M18" s="159"/>
      <c r="N18" s="159"/>
      <c r="O18" s="159"/>
      <c r="P18" s="159"/>
      <c r="Q18" s="159"/>
      <c r="R18" s="159"/>
      <c r="S18" s="159"/>
      <c r="T18" s="159"/>
      <c r="U18" s="159"/>
    </row>
    <row r="19" spans="1:21" ht="15" customHeight="1">
      <c r="A19" s="167" t="s">
        <v>156</v>
      </c>
      <c r="B19" s="146"/>
      <c r="C19" s="146"/>
      <c r="D19" s="146"/>
      <c r="E19" s="148"/>
      <c r="F19" s="148"/>
      <c r="G19" s="148"/>
      <c r="H19" s="148"/>
      <c r="I19" s="148"/>
      <c r="J19" s="148"/>
      <c r="K19" s="159"/>
      <c r="L19" s="159"/>
      <c r="M19" s="159"/>
      <c r="N19" s="159"/>
      <c r="O19" s="159"/>
      <c r="P19" s="159"/>
      <c r="Q19" s="159"/>
      <c r="R19" s="159"/>
      <c r="S19" s="159"/>
      <c r="T19" s="159"/>
      <c r="U19" s="159"/>
    </row>
    <row r="20" spans="1:21">
      <c r="A20" s="161" t="s">
        <v>0</v>
      </c>
      <c r="B20" s="162">
        <v>2254</v>
      </c>
      <c r="C20" s="162">
        <v>13790</v>
      </c>
      <c r="D20" s="162">
        <v>252406.69899999999</v>
      </c>
      <c r="E20" s="162">
        <v>302749.64399999997</v>
      </c>
      <c r="F20" s="162">
        <v>193954.42800000001</v>
      </c>
      <c r="G20" s="162">
        <v>824354.88300000003</v>
      </c>
      <c r="H20" s="162">
        <v>653996.01500000001</v>
      </c>
      <c r="I20" s="162">
        <v>170358.86799999999</v>
      </c>
      <c r="J20" s="162">
        <v>13173.552</v>
      </c>
      <c r="K20" s="159"/>
      <c r="L20" s="159"/>
      <c r="M20" s="159"/>
      <c r="N20" s="159"/>
      <c r="O20" s="159"/>
      <c r="P20" s="159"/>
      <c r="Q20" s="159"/>
      <c r="R20" s="159"/>
      <c r="S20" s="159"/>
      <c r="T20" s="159"/>
      <c r="U20" s="159"/>
    </row>
    <row r="21" spans="1:21">
      <c r="A21" s="166" t="s">
        <v>129</v>
      </c>
      <c r="B21" s="148">
        <v>1935</v>
      </c>
      <c r="C21" s="148" t="s">
        <v>147</v>
      </c>
      <c r="D21" s="148" t="s">
        <v>155</v>
      </c>
      <c r="E21" s="148" t="s">
        <v>155</v>
      </c>
      <c r="F21" s="148" t="s">
        <v>155</v>
      </c>
      <c r="G21" s="148" t="s">
        <v>155</v>
      </c>
      <c r="H21" s="148" t="s">
        <v>155</v>
      </c>
      <c r="I21" s="148" t="s">
        <v>155</v>
      </c>
      <c r="J21" s="148" t="s">
        <v>155</v>
      </c>
      <c r="K21" s="159"/>
      <c r="L21" s="159"/>
      <c r="M21" s="159"/>
      <c r="N21" s="159"/>
      <c r="O21" s="159"/>
      <c r="P21" s="159"/>
      <c r="Q21" s="159"/>
      <c r="R21" s="159"/>
      <c r="S21" s="159"/>
      <c r="T21" s="159"/>
      <c r="U21" s="159"/>
    </row>
    <row r="22" spans="1:21">
      <c r="A22" s="168" t="s">
        <v>131</v>
      </c>
      <c r="B22" s="169">
        <v>281</v>
      </c>
      <c r="C22" s="169">
        <v>5510</v>
      </c>
      <c r="D22" s="169">
        <v>98522.964000000007</v>
      </c>
      <c r="E22" s="169">
        <v>118750.68700000001</v>
      </c>
      <c r="F22" s="169">
        <v>71409.679000000004</v>
      </c>
      <c r="G22" s="169">
        <v>309829.38799999998</v>
      </c>
      <c r="H22" s="169">
        <v>243783.99</v>
      </c>
      <c r="I22" s="169">
        <v>66045.398000000001</v>
      </c>
      <c r="J22" s="169">
        <v>-1482.3409999999999</v>
      </c>
      <c r="K22" s="159"/>
      <c r="L22" s="159"/>
      <c r="M22" s="159"/>
      <c r="N22" s="159"/>
      <c r="O22" s="159"/>
      <c r="P22" s="159"/>
      <c r="Q22" s="159"/>
      <c r="R22" s="159"/>
      <c r="S22" s="159"/>
      <c r="T22" s="159"/>
      <c r="U22" s="159"/>
    </row>
    <row r="23" spans="1:21">
      <c r="A23" s="168" t="s">
        <v>132</v>
      </c>
      <c r="B23" s="164">
        <v>36</v>
      </c>
      <c r="C23" s="164">
        <v>2948</v>
      </c>
      <c r="D23" s="164">
        <v>66613.638000000006</v>
      </c>
      <c r="E23" s="164">
        <v>106641.73</v>
      </c>
      <c r="F23" s="164">
        <v>48067.383999999998</v>
      </c>
      <c r="G23" s="164">
        <v>244593.019</v>
      </c>
      <c r="H23" s="164">
        <v>215182.217</v>
      </c>
      <c r="I23" s="164">
        <v>29410.802</v>
      </c>
      <c r="J23" s="164">
        <v>2668.8180000000002</v>
      </c>
      <c r="K23" s="159"/>
      <c r="L23" s="159"/>
      <c r="M23" s="159"/>
      <c r="N23" s="159"/>
      <c r="O23" s="159"/>
      <c r="P23" s="159"/>
      <c r="Q23" s="159"/>
      <c r="R23" s="159"/>
      <c r="S23" s="159"/>
      <c r="T23" s="159"/>
      <c r="U23" s="159"/>
    </row>
    <row r="24" spans="1:21">
      <c r="A24" s="163" t="s">
        <v>133</v>
      </c>
      <c r="B24" s="169">
        <v>2</v>
      </c>
      <c r="C24" s="169" t="s">
        <v>147</v>
      </c>
      <c r="D24" s="169" t="s">
        <v>155</v>
      </c>
      <c r="E24" s="169" t="s">
        <v>155</v>
      </c>
      <c r="F24" s="169" t="s">
        <v>155</v>
      </c>
      <c r="G24" s="169" t="s">
        <v>155</v>
      </c>
      <c r="H24" s="169" t="s">
        <v>155</v>
      </c>
      <c r="I24" s="169" t="s">
        <v>155</v>
      </c>
      <c r="J24" s="169" t="s">
        <v>155</v>
      </c>
      <c r="K24" s="159"/>
      <c r="L24" s="159"/>
      <c r="M24" s="159"/>
      <c r="N24" s="159"/>
      <c r="O24" s="159"/>
      <c r="P24" s="159"/>
      <c r="Q24" s="159"/>
      <c r="R24" s="159"/>
      <c r="S24" s="159"/>
      <c r="T24" s="159"/>
      <c r="U24" s="159"/>
    </row>
    <row r="25" spans="1:21">
      <c r="A25" s="167" t="s">
        <v>157</v>
      </c>
      <c r="B25" s="146"/>
      <c r="C25" s="146"/>
      <c r="D25" s="146"/>
      <c r="E25" s="148"/>
      <c r="F25" s="148"/>
      <c r="G25" s="148"/>
      <c r="H25" s="148"/>
      <c r="I25" s="148"/>
      <c r="J25" s="148"/>
      <c r="K25" s="159"/>
      <c r="L25" s="159"/>
      <c r="M25" s="159"/>
      <c r="N25" s="159"/>
      <c r="O25" s="159"/>
      <c r="P25" s="159"/>
      <c r="Q25" s="159"/>
      <c r="R25" s="159"/>
      <c r="S25" s="159"/>
      <c r="T25" s="159"/>
      <c r="U25" s="159"/>
    </row>
    <row r="26" spans="1:21">
      <c r="A26" s="161" t="s">
        <v>0</v>
      </c>
      <c r="B26" s="162">
        <v>16</v>
      </c>
      <c r="C26" s="162">
        <v>199</v>
      </c>
      <c r="D26" s="162">
        <v>4098.393</v>
      </c>
      <c r="E26" s="162">
        <v>3382.27</v>
      </c>
      <c r="F26" s="162">
        <v>3783.8969999999999</v>
      </c>
      <c r="G26" s="162">
        <v>11894.734</v>
      </c>
      <c r="H26" s="162">
        <v>2772.6970000000001</v>
      </c>
      <c r="I26" s="162">
        <v>9122.0370000000003</v>
      </c>
      <c r="J26" s="162">
        <v>234.11600000000001</v>
      </c>
      <c r="K26" s="159"/>
      <c r="L26" s="159"/>
      <c r="M26" s="159"/>
      <c r="N26" s="159"/>
      <c r="O26" s="159"/>
      <c r="P26" s="159"/>
      <c r="Q26" s="159"/>
      <c r="R26" s="159"/>
      <c r="S26" s="159"/>
      <c r="T26" s="159"/>
      <c r="U26" s="159"/>
    </row>
    <row r="27" spans="1:21">
      <c r="A27" s="166" t="s">
        <v>129</v>
      </c>
      <c r="B27" s="148">
        <v>10</v>
      </c>
      <c r="C27" s="148" t="s">
        <v>147</v>
      </c>
      <c r="D27" s="148" t="s">
        <v>155</v>
      </c>
      <c r="E27" s="148" t="s">
        <v>155</v>
      </c>
      <c r="F27" s="148" t="s">
        <v>155</v>
      </c>
      <c r="G27" s="148" t="s">
        <v>155</v>
      </c>
      <c r="H27" s="148" t="s">
        <v>155</v>
      </c>
      <c r="I27" s="148" t="s">
        <v>155</v>
      </c>
      <c r="J27" s="148" t="s">
        <v>155</v>
      </c>
      <c r="K27" s="159"/>
      <c r="L27" s="159"/>
      <c r="M27" s="159"/>
      <c r="N27" s="159"/>
      <c r="O27" s="159"/>
      <c r="P27" s="159"/>
      <c r="Q27" s="159"/>
      <c r="R27" s="159"/>
      <c r="S27" s="159"/>
      <c r="T27" s="159"/>
      <c r="U27" s="159"/>
    </row>
    <row r="28" spans="1:21">
      <c r="A28" s="165" t="s">
        <v>131</v>
      </c>
      <c r="B28" s="151">
        <v>5</v>
      </c>
      <c r="C28" s="151">
        <v>122</v>
      </c>
      <c r="D28" s="151">
        <v>2725.07</v>
      </c>
      <c r="E28" s="151">
        <v>1727.5830000000001</v>
      </c>
      <c r="F28" s="151">
        <v>1909.7349999999999</v>
      </c>
      <c r="G28" s="151">
        <v>6776.7430000000004</v>
      </c>
      <c r="H28" s="151">
        <v>321.07400000000001</v>
      </c>
      <c r="I28" s="151">
        <v>6455.6689999999999</v>
      </c>
      <c r="J28" s="151">
        <v>409.12900000000002</v>
      </c>
      <c r="K28" s="159"/>
      <c r="L28" s="159"/>
      <c r="M28" s="159"/>
      <c r="N28" s="159"/>
      <c r="O28" s="159"/>
      <c r="P28" s="159"/>
      <c r="Q28" s="159"/>
      <c r="R28" s="159"/>
      <c r="S28" s="159"/>
      <c r="T28" s="159"/>
      <c r="U28" s="159"/>
    </row>
    <row r="29" spans="1:21">
      <c r="A29" s="165" t="s">
        <v>132</v>
      </c>
      <c r="B29" s="151">
        <v>1</v>
      </c>
      <c r="C29" s="151" t="s">
        <v>147</v>
      </c>
      <c r="D29" s="151" t="s">
        <v>155</v>
      </c>
      <c r="E29" s="151" t="s">
        <v>155</v>
      </c>
      <c r="F29" s="151" t="s">
        <v>155</v>
      </c>
      <c r="G29" s="151" t="s">
        <v>155</v>
      </c>
      <c r="H29" s="151" t="s">
        <v>155</v>
      </c>
      <c r="I29" s="151" t="s">
        <v>155</v>
      </c>
      <c r="J29" s="151" t="s">
        <v>155</v>
      </c>
      <c r="K29" s="159"/>
      <c r="L29" s="159"/>
      <c r="M29" s="159"/>
      <c r="N29" s="159"/>
      <c r="O29" s="159"/>
      <c r="P29" s="159"/>
      <c r="Q29" s="159"/>
      <c r="R29" s="159"/>
      <c r="S29" s="159"/>
      <c r="T29" s="159"/>
      <c r="U29" s="159"/>
    </row>
    <row r="30" spans="1:21">
      <c r="A30" s="166" t="s">
        <v>133</v>
      </c>
      <c r="B30" s="151">
        <v>0</v>
      </c>
      <c r="C30" s="151">
        <v>0</v>
      </c>
      <c r="D30" s="151">
        <v>0</v>
      </c>
      <c r="E30" s="151">
        <v>0</v>
      </c>
      <c r="F30" s="151">
        <v>0</v>
      </c>
      <c r="G30" s="151">
        <v>0</v>
      </c>
      <c r="H30" s="151">
        <v>0</v>
      </c>
      <c r="I30" s="151">
        <v>0</v>
      </c>
      <c r="J30" s="151">
        <v>0</v>
      </c>
      <c r="K30" s="159"/>
      <c r="L30" s="159"/>
      <c r="M30" s="159"/>
      <c r="N30" s="159"/>
      <c r="O30" s="159"/>
      <c r="P30" s="159"/>
      <c r="Q30" s="159"/>
      <c r="R30" s="159"/>
      <c r="S30" s="159"/>
      <c r="T30" s="159"/>
      <c r="U30" s="159"/>
    </row>
    <row r="31" spans="1:21" ht="15" customHeight="1">
      <c r="A31" s="167" t="s">
        <v>158</v>
      </c>
      <c r="B31" s="146"/>
      <c r="C31" s="146"/>
      <c r="D31" s="146"/>
      <c r="E31" s="148"/>
      <c r="F31" s="148"/>
      <c r="G31" s="148"/>
      <c r="H31" s="148"/>
      <c r="I31" s="148"/>
      <c r="J31" s="148"/>
      <c r="K31" s="159"/>
      <c r="L31" s="159"/>
      <c r="M31" s="159"/>
      <c r="N31" s="159"/>
      <c r="O31" s="159"/>
      <c r="P31" s="159"/>
      <c r="Q31" s="159"/>
      <c r="R31" s="159"/>
      <c r="S31" s="159"/>
      <c r="T31" s="159"/>
      <c r="U31" s="159"/>
    </row>
    <row r="32" spans="1:21">
      <c r="A32" s="161" t="s">
        <v>0</v>
      </c>
      <c r="B32" s="162">
        <v>1469</v>
      </c>
      <c r="C32" s="162">
        <v>10352</v>
      </c>
      <c r="D32" s="162">
        <v>198014.78899999999</v>
      </c>
      <c r="E32" s="162">
        <v>251290.79800000001</v>
      </c>
      <c r="F32" s="162">
        <v>148570.709</v>
      </c>
      <c r="G32" s="162">
        <v>661000.62699999998</v>
      </c>
      <c r="H32" s="162">
        <v>547014.13600000006</v>
      </c>
      <c r="I32" s="162">
        <v>113986.49099999999</v>
      </c>
      <c r="J32" s="162">
        <v>13410.235000000001</v>
      </c>
      <c r="K32" s="159"/>
      <c r="L32" s="159"/>
      <c r="M32" s="159"/>
      <c r="N32" s="159"/>
      <c r="O32" s="159"/>
      <c r="P32" s="159"/>
      <c r="Q32" s="159"/>
      <c r="R32" s="159"/>
      <c r="S32" s="159"/>
      <c r="T32" s="159"/>
      <c r="U32" s="159"/>
    </row>
    <row r="33" spans="1:21">
      <c r="A33" s="166" t="s">
        <v>129</v>
      </c>
      <c r="B33" s="148">
        <v>1230</v>
      </c>
      <c r="C33" s="148" t="s">
        <v>147</v>
      </c>
      <c r="D33" s="148" t="s">
        <v>155</v>
      </c>
      <c r="E33" s="148" t="s">
        <v>155</v>
      </c>
      <c r="F33" s="148" t="s">
        <v>155</v>
      </c>
      <c r="G33" s="148" t="s">
        <v>155</v>
      </c>
      <c r="H33" s="148" t="s">
        <v>155</v>
      </c>
      <c r="I33" s="148" t="s">
        <v>155</v>
      </c>
      <c r="J33" s="148" t="s">
        <v>155</v>
      </c>
      <c r="K33" s="159"/>
      <c r="L33" s="159"/>
      <c r="M33" s="159"/>
      <c r="N33" s="159"/>
      <c r="O33" s="159"/>
      <c r="P33" s="159"/>
      <c r="Q33" s="159"/>
      <c r="R33" s="159"/>
      <c r="S33" s="159"/>
      <c r="T33" s="159"/>
      <c r="U33" s="159"/>
    </row>
    <row r="34" spans="1:21">
      <c r="A34" s="165" t="s">
        <v>131</v>
      </c>
      <c r="B34" s="148">
        <v>208</v>
      </c>
      <c r="C34" s="148">
        <v>4054</v>
      </c>
      <c r="D34" s="148">
        <v>71380.67</v>
      </c>
      <c r="E34" s="148">
        <v>95425.701000000001</v>
      </c>
      <c r="F34" s="148">
        <v>49469.817000000003</v>
      </c>
      <c r="G34" s="148">
        <v>233826.967</v>
      </c>
      <c r="H34" s="148">
        <v>197838.45</v>
      </c>
      <c r="I34" s="148">
        <v>35988.517</v>
      </c>
      <c r="J34" s="148">
        <v>792.31200000000001</v>
      </c>
      <c r="K34" s="159"/>
      <c r="L34" s="159"/>
      <c r="M34" s="159"/>
      <c r="N34" s="159"/>
      <c r="O34" s="159"/>
      <c r="P34" s="159"/>
      <c r="Q34" s="159"/>
      <c r="R34" s="159"/>
      <c r="S34" s="159"/>
      <c r="T34" s="159"/>
      <c r="U34" s="159"/>
    </row>
    <row r="35" spans="1:21">
      <c r="A35" s="165" t="s">
        <v>132</v>
      </c>
      <c r="B35" s="148">
        <v>29</v>
      </c>
      <c r="C35" s="148">
        <v>2458</v>
      </c>
      <c r="D35" s="148">
        <v>55849.563999999998</v>
      </c>
      <c r="E35" s="148">
        <v>98463.600999999995</v>
      </c>
      <c r="F35" s="148">
        <v>40721.421999999999</v>
      </c>
      <c r="G35" s="148">
        <v>214707.476</v>
      </c>
      <c r="H35" s="148">
        <v>192253.21900000001</v>
      </c>
      <c r="I35" s="148">
        <v>22454.257000000001</v>
      </c>
      <c r="J35" s="148">
        <v>2168.922</v>
      </c>
      <c r="K35" s="159"/>
      <c r="L35" s="159"/>
      <c r="M35" s="159"/>
      <c r="N35" s="159"/>
      <c r="O35" s="159"/>
      <c r="P35" s="159"/>
      <c r="Q35" s="159"/>
      <c r="R35" s="159"/>
      <c r="S35" s="159"/>
      <c r="T35" s="159"/>
      <c r="U35" s="159"/>
    </row>
    <row r="36" spans="1:21">
      <c r="A36" s="166" t="s">
        <v>133</v>
      </c>
      <c r="B36" s="148">
        <v>2</v>
      </c>
      <c r="C36" s="148" t="s">
        <v>147</v>
      </c>
      <c r="D36" s="148" t="s">
        <v>155</v>
      </c>
      <c r="E36" s="148" t="s">
        <v>155</v>
      </c>
      <c r="F36" s="148" t="s">
        <v>155</v>
      </c>
      <c r="G36" s="148" t="s">
        <v>155</v>
      </c>
      <c r="H36" s="148" t="s">
        <v>155</v>
      </c>
      <c r="I36" s="148" t="s">
        <v>155</v>
      </c>
      <c r="J36" s="148" t="s">
        <v>155</v>
      </c>
      <c r="K36" s="159"/>
      <c r="L36" s="159"/>
      <c r="M36" s="159"/>
      <c r="N36" s="159"/>
      <c r="O36" s="159"/>
      <c r="P36" s="159"/>
      <c r="Q36" s="159"/>
      <c r="R36" s="159"/>
      <c r="S36" s="159"/>
      <c r="T36" s="159"/>
      <c r="U36" s="159"/>
    </row>
    <row r="37" spans="1:21" ht="15" customHeight="1">
      <c r="A37" s="167" t="s">
        <v>159</v>
      </c>
      <c r="B37" s="146"/>
      <c r="C37" s="146"/>
      <c r="D37" s="146"/>
      <c r="E37" s="148"/>
      <c r="F37" s="148"/>
      <c r="G37" s="148"/>
      <c r="H37" s="148"/>
      <c r="I37" s="148"/>
      <c r="J37" s="148"/>
      <c r="K37" s="159"/>
      <c r="L37" s="159"/>
      <c r="M37" s="159"/>
      <c r="N37" s="159"/>
      <c r="O37" s="159"/>
      <c r="P37" s="159"/>
      <c r="Q37" s="159"/>
      <c r="R37" s="159"/>
      <c r="S37" s="159"/>
      <c r="T37" s="159"/>
      <c r="U37" s="159"/>
    </row>
    <row r="38" spans="1:21">
      <c r="A38" s="161" t="s">
        <v>0</v>
      </c>
      <c r="B38" s="162">
        <v>634</v>
      </c>
      <c r="C38" s="162">
        <v>2794</v>
      </c>
      <c r="D38" s="162">
        <v>44761.714999999997</v>
      </c>
      <c r="E38" s="162">
        <v>43221.411999999997</v>
      </c>
      <c r="F38" s="162">
        <v>37724.538999999997</v>
      </c>
      <c r="G38" s="162">
        <v>135600.69</v>
      </c>
      <c r="H38" s="162">
        <v>95991.894</v>
      </c>
      <c r="I38" s="162">
        <v>39608.796000000002</v>
      </c>
      <c r="J38" s="162">
        <v>-733.68600000000004</v>
      </c>
      <c r="K38" s="159"/>
      <c r="L38" s="159"/>
      <c r="M38" s="159"/>
      <c r="N38" s="159"/>
      <c r="O38" s="159"/>
      <c r="P38" s="159"/>
      <c r="Q38" s="159"/>
      <c r="R38" s="159"/>
      <c r="S38" s="159"/>
      <c r="T38" s="159"/>
      <c r="U38" s="159"/>
    </row>
    <row r="39" spans="1:21">
      <c r="A39" s="166" t="s">
        <v>129</v>
      </c>
      <c r="B39" s="151">
        <v>569</v>
      </c>
      <c r="C39" s="151" t="s">
        <v>147</v>
      </c>
      <c r="D39" s="151" t="s">
        <v>155</v>
      </c>
      <c r="E39" s="151" t="s">
        <v>155</v>
      </c>
      <c r="F39" s="151" t="s">
        <v>155</v>
      </c>
      <c r="G39" s="151" t="s">
        <v>155</v>
      </c>
      <c r="H39" s="151" t="s">
        <v>155</v>
      </c>
      <c r="I39" s="151" t="s">
        <v>155</v>
      </c>
      <c r="J39" s="151" t="s">
        <v>155</v>
      </c>
      <c r="K39" s="159"/>
      <c r="L39" s="159"/>
      <c r="M39" s="159"/>
      <c r="N39" s="159"/>
      <c r="O39" s="159"/>
      <c r="P39" s="159"/>
      <c r="Q39" s="159"/>
      <c r="R39" s="159"/>
      <c r="S39" s="159"/>
      <c r="T39" s="159"/>
      <c r="U39" s="159"/>
    </row>
    <row r="40" spans="1:21">
      <c r="A40" s="168" t="s">
        <v>131</v>
      </c>
      <c r="B40" s="164">
        <v>59</v>
      </c>
      <c r="C40" s="164">
        <v>1124</v>
      </c>
      <c r="D40" s="164">
        <v>21063.089</v>
      </c>
      <c r="E40" s="164">
        <v>18812.338</v>
      </c>
      <c r="F40" s="164">
        <v>17849.666000000001</v>
      </c>
      <c r="G40" s="164">
        <v>59986.284</v>
      </c>
      <c r="H40" s="164">
        <v>41005.788</v>
      </c>
      <c r="I40" s="164">
        <v>18980.495999999999</v>
      </c>
      <c r="J40" s="164">
        <v>-2787.2</v>
      </c>
      <c r="K40" s="159"/>
      <c r="L40" s="159"/>
      <c r="M40" s="159"/>
      <c r="N40" s="159"/>
      <c r="O40" s="159"/>
      <c r="P40" s="159"/>
      <c r="Q40" s="159"/>
      <c r="R40" s="159"/>
      <c r="S40" s="159"/>
      <c r="T40" s="159"/>
      <c r="U40" s="159"/>
    </row>
    <row r="41" spans="1:21">
      <c r="A41" s="165" t="s">
        <v>132</v>
      </c>
      <c r="B41" s="151">
        <v>6</v>
      </c>
      <c r="C41" s="151" t="s">
        <v>147</v>
      </c>
      <c r="D41" s="151" t="s">
        <v>155</v>
      </c>
      <c r="E41" s="151" t="s">
        <v>155</v>
      </c>
      <c r="F41" s="151" t="s">
        <v>155</v>
      </c>
      <c r="G41" s="151" t="s">
        <v>155</v>
      </c>
      <c r="H41" s="151" t="s">
        <v>155</v>
      </c>
      <c r="I41" s="151" t="s">
        <v>155</v>
      </c>
      <c r="J41" s="151" t="s">
        <v>155</v>
      </c>
      <c r="K41" s="159"/>
      <c r="L41" s="159"/>
      <c r="M41" s="159"/>
      <c r="N41" s="159"/>
      <c r="O41" s="159"/>
      <c r="P41" s="159"/>
      <c r="Q41" s="159"/>
      <c r="R41" s="159"/>
      <c r="S41" s="159"/>
      <c r="T41" s="159"/>
      <c r="U41" s="159"/>
    </row>
    <row r="42" spans="1:21">
      <c r="A42" s="166" t="s">
        <v>133</v>
      </c>
      <c r="B42" s="148">
        <v>0</v>
      </c>
      <c r="C42" s="148">
        <v>0</v>
      </c>
      <c r="D42" s="148">
        <v>0</v>
      </c>
      <c r="E42" s="148">
        <v>0</v>
      </c>
      <c r="F42" s="148">
        <v>0</v>
      </c>
      <c r="G42" s="148">
        <v>0</v>
      </c>
      <c r="H42" s="148">
        <v>0</v>
      </c>
      <c r="I42" s="148">
        <v>0</v>
      </c>
      <c r="J42" s="148">
        <v>0</v>
      </c>
      <c r="K42" s="159"/>
      <c r="L42" s="159"/>
      <c r="M42" s="159"/>
      <c r="N42" s="159"/>
      <c r="O42" s="159"/>
      <c r="P42" s="159"/>
      <c r="Q42" s="159"/>
      <c r="R42" s="159"/>
      <c r="S42" s="159"/>
      <c r="T42" s="159"/>
      <c r="U42" s="159"/>
    </row>
    <row r="43" spans="1:21" ht="15" customHeight="1">
      <c r="A43" s="167" t="s">
        <v>160</v>
      </c>
      <c r="B43" s="146"/>
      <c r="C43" s="146"/>
      <c r="D43" s="146"/>
      <c r="E43" s="148"/>
      <c r="F43" s="148"/>
      <c r="G43" s="148"/>
      <c r="H43" s="148"/>
      <c r="I43" s="148"/>
      <c r="J43" s="148"/>
      <c r="K43" s="159"/>
      <c r="L43" s="159"/>
      <c r="M43" s="159"/>
      <c r="N43" s="159"/>
      <c r="O43" s="159"/>
      <c r="P43" s="159"/>
      <c r="Q43" s="159"/>
      <c r="R43" s="159"/>
      <c r="S43" s="159"/>
      <c r="T43" s="159"/>
      <c r="U43" s="159"/>
    </row>
    <row r="44" spans="1:21">
      <c r="A44" s="161" t="s">
        <v>0</v>
      </c>
      <c r="B44" s="162">
        <v>135</v>
      </c>
      <c r="C44" s="162">
        <v>445</v>
      </c>
      <c r="D44" s="162">
        <v>5531.8019999999997</v>
      </c>
      <c r="E44" s="162">
        <v>4855.1639999999998</v>
      </c>
      <c r="F44" s="162">
        <v>3875.2829999999999</v>
      </c>
      <c r="G44" s="162">
        <v>15858.832</v>
      </c>
      <c r="H44" s="162">
        <v>8217.2880000000005</v>
      </c>
      <c r="I44" s="162">
        <v>7641.5439999999999</v>
      </c>
      <c r="J44" s="162">
        <v>262.887</v>
      </c>
      <c r="K44" s="159"/>
      <c r="L44" s="159"/>
      <c r="M44" s="159"/>
      <c r="N44" s="159"/>
      <c r="O44" s="159"/>
      <c r="P44" s="159"/>
      <c r="Q44" s="159"/>
      <c r="R44" s="159"/>
      <c r="S44" s="159"/>
      <c r="T44" s="159"/>
      <c r="U44" s="159"/>
    </row>
    <row r="45" spans="1:21">
      <c r="A45" s="166" t="s">
        <v>129</v>
      </c>
      <c r="B45" s="151">
        <v>126</v>
      </c>
      <c r="C45" s="151">
        <v>235</v>
      </c>
      <c r="D45" s="151">
        <v>2177.6669999999999</v>
      </c>
      <c r="E45" s="151">
        <v>2070.0990000000002</v>
      </c>
      <c r="F45" s="151">
        <v>1694.8219999999999</v>
      </c>
      <c r="G45" s="151">
        <v>6619.4380000000001</v>
      </c>
      <c r="H45" s="151">
        <v>3598.61</v>
      </c>
      <c r="I45" s="151">
        <v>3020.828</v>
      </c>
      <c r="J45" s="151">
        <v>159.46899999999999</v>
      </c>
      <c r="K45" s="159"/>
      <c r="L45" s="159"/>
      <c r="M45" s="159"/>
      <c r="N45" s="159"/>
      <c r="O45" s="159"/>
      <c r="P45" s="159"/>
      <c r="Q45" s="159"/>
      <c r="R45" s="159"/>
      <c r="S45" s="159"/>
      <c r="T45" s="159"/>
      <c r="U45" s="159"/>
    </row>
    <row r="46" spans="1:21">
      <c r="A46" s="165" t="s">
        <v>131</v>
      </c>
      <c r="B46" s="151">
        <v>9</v>
      </c>
      <c r="C46" s="151">
        <v>210</v>
      </c>
      <c r="D46" s="151">
        <v>3354.1350000000002</v>
      </c>
      <c r="E46" s="151">
        <v>2785.0650000000001</v>
      </c>
      <c r="F46" s="151">
        <v>2180.4609999999998</v>
      </c>
      <c r="G46" s="151">
        <v>9239.3940000000002</v>
      </c>
      <c r="H46" s="151">
        <v>4618.6779999999999</v>
      </c>
      <c r="I46" s="151">
        <v>4620.7160000000003</v>
      </c>
      <c r="J46" s="151">
        <v>103.41800000000001</v>
      </c>
      <c r="K46" s="159"/>
      <c r="L46" s="159"/>
      <c r="M46" s="159"/>
      <c r="N46" s="159"/>
      <c r="O46" s="159"/>
      <c r="P46" s="159"/>
      <c r="Q46" s="159"/>
      <c r="R46" s="159"/>
      <c r="S46" s="159"/>
      <c r="T46" s="159"/>
      <c r="U46" s="159"/>
    </row>
    <row r="47" spans="1:21">
      <c r="A47" s="165" t="s">
        <v>132</v>
      </c>
      <c r="B47" s="148">
        <v>0</v>
      </c>
      <c r="C47" s="148">
        <v>0</v>
      </c>
      <c r="D47" s="148">
        <v>0</v>
      </c>
      <c r="E47" s="148">
        <v>0</v>
      </c>
      <c r="F47" s="148">
        <v>0</v>
      </c>
      <c r="G47" s="148">
        <v>0</v>
      </c>
      <c r="H47" s="148">
        <v>0</v>
      </c>
      <c r="I47" s="148">
        <v>0</v>
      </c>
      <c r="J47" s="148">
        <v>0</v>
      </c>
      <c r="K47" s="159"/>
      <c r="L47" s="159"/>
      <c r="M47" s="159"/>
      <c r="N47" s="159"/>
      <c r="O47" s="159"/>
      <c r="P47" s="159"/>
      <c r="Q47" s="159"/>
      <c r="R47" s="159"/>
      <c r="S47" s="159"/>
      <c r="T47" s="159"/>
      <c r="U47" s="159"/>
    </row>
    <row r="48" spans="1:21">
      <c r="A48" s="166" t="s">
        <v>133</v>
      </c>
      <c r="B48" s="148">
        <v>0</v>
      </c>
      <c r="C48" s="148">
        <v>0</v>
      </c>
      <c r="D48" s="148">
        <v>0</v>
      </c>
      <c r="E48" s="148">
        <v>0</v>
      </c>
      <c r="F48" s="148">
        <v>0</v>
      </c>
      <c r="G48" s="148">
        <v>0</v>
      </c>
      <c r="H48" s="148">
        <v>0</v>
      </c>
      <c r="I48" s="148">
        <v>0</v>
      </c>
      <c r="J48" s="148">
        <v>0</v>
      </c>
      <c r="K48" s="159"/>
      <c r="L48" s="159"/>
      <c r="M48" s="159"/>
      <c r="N48" s="159"/>
      <c r="O48" s="159"/>
      <c r="P48" s="159"/>
      <c r="Q48" s="159"/>
      <c r="R48" s="159"/>
      <c r="S48" s="159"/>
      <c r="T48" s="159"/>
      <c r="U48" s="159"/>
    </row>
    <row r="49" spans="1:21" ht="15" customHeight="1">
      <c r="A49" s="167" t="s">
        <v>161</v>
      </c>
      <c r="B49" s="148"/>
      <c r="C49" s="148"/>
      <c r="D49" s="148"/>
      <c r="E49" s="148"/>
      <c r="F49" s="148"/>
      <c r="G49" s="148"/>
      <c r="H49" s="148"/>
      <c r="I49" s="148"/>
      <c r="J49" s="148"/>
      <c r="K49" s="159"/>
      <c r="L49" s="159"/>
      <c r="M49" s="159"/>
      <c r="N49" s="159"/>
      <c r="O49" s="159"/>
      <c r="P49" s="159"/>
      <c r="Q49" s="159"/>
      <c r="R49" s="159"/>
      <c r="S49" s="159"/>
      <c r="T49" s="159"/>
      <c r="U49" s="159"/>
    </row>
    <row r="50" spans="1:21">
      <c r="A50" s="161" t="s">
        <v>0</v>
      </c>
      <c r="B50" s="162">
        <v>33</v>
      </c>
      <c r="C50" s="162">
        <v>73</v>
      </c>
      <c r="D50" s="162">
        <v>758.71699999999998</v>
      </c>
      <c r="E50" s="162">
        <v>1307.7950000000001</v>
      </c>
      <c r="F50" s="162">
        <v>944.26099999999997</v>
      </c>
      <c r="G50" s="162">
        <v>2982.6759999999999</v>
      </c>
      <c r="H50" s="162">
        <v>2430.1509999999998</v>
      </c>
      <c r="I50" s="162">
        <v>552.52499999999998</v>
      </c>
      <c r="J50" s="162">
        <v>-241.642</v>
      </c>
      <c r="K50" s="159"/>
      <c r="L50" s="159"/>
      <c r="M50" s="159"/>
      <c r="N50" s="159"/>
      <c r="O50" s="159"/>
      <c r="P50" s="159"/>
      <c r="Q50" s="159"/>
      <c r="R50" s="159"/>
      <c r="S50" s="159"/>
      <c r="T50" s="159"/>
      <c r="U50" s="159"/>
    </row>
    <row r="51" spans="1:21">
      <c r="A51" s="166" t="s">
        <v>129</v>
      </c>
      <c r="B51" s="164">
        <v>33</v>
      </c>
      <c r="C51" s="164">
        <v>73</v>
      </c>
      <c r="D51" s="164">
        <v>758.71699999999998</v>
      </c>
      <c r="E51" s="164">
        <v>1307.7950000000001</v>
      </c>
      <c r="F51" s="164">
        <v>944.26099999999997</v>
      </c>
      <c r="G51" s="164">
        <v>2982.6759999999999</v>
      </c>
      <c r="H51" s="164">
        <v>2430.1509999999998</v>
      </c>
      <c r="I51" s="164">
        <v>552.52499999999998</v>
      </c>
      <c r="J51" s="164">
        <v>-241.642</v>
      </c>
      <c r="K51" s="159"/>
      <c r="L51" s="159"/>
      <c r="M51" s="159"/>
      <c r="N51" s="159"/>
      <c r="O51" s="159"/>
      <c r="P51" s="159"/>
      <c r="Q51" s="159"/>
      <c r="R51" s="159"/>
      <c r="S51" s="159"/>
      <c r="T51" s="159"/>
      <c r="U51" s="159"/>
    </row>
    <row r="52" spans="1:21">
      <c r="A52" s="165" t="s">
        <v>131</v>
      </c>
      <c r="B52" s="151">
        <v>0</v>
      </c>
      <c r="C52" s="151">
        <v>0</v>
      </c>
      <c r="D52" s="151">
        <v>0</v>
      </c>
      <c r="E52" s="151">
        <v>0</v>
      </c>
      <c r="F52" s="151">
        <v>0</v>
      </c>
      <c r="G52" s="151">
        <v>0</v>
      </c>
      <c r="H52" s="151">
        <v>0</v>
      </c>
      <c r="I52" s="151">
        <v>0</v>
      </c>
      <c r="J52" s="151">
        <v>0</v>
      </c>
      <c r="K52" s="159"/>
      <c r="L52" s="159"/>
      <c r="M52" s="159"/>
      <c r="N52" s="159"/>
      <c r="O52" s="159"/>
      <c r="P52" s="159"/>
      <c r="Q52" s="159"/>
      <c r="R52" s="159"/>
      <c r="S52" s="159"/>
      <c r="T52" s="159"/>
      <c r="U52" s="159"/>
    </row>
    <row r="53" spans="1:21">
      <c r="A53" s="165" t="s">
        <v>132</v>
      </c>
      <c r="B53" s="164">
        <v>0</v>
      </c>
      <c r="C53" s="164">
        <v>0</v>
      </c>
      <c r="D53" s="164">
        <v>0</v>
      </c>
      <c r="E53" s="164">
        <v>0</v>
      </c>
      <c r="F53" s="164">
        <v>0</v>
      </c>
      <c r="G53" s="164">
        <v>0</v>
      </c>
      <c r="H53" s="164">
        <v>0</v>
      </c>
      <c r="I53" s="164">
        <v>0</v>
      </c>
      <c r="J53" s="164">
        <v>0</v>
      </c>
      <c r="K53" s="159"/>
      <c r="L53" s="159"/>
      <c r="M53" s="159"/>
      <c r="N53" s="159"/>
      <c r="O53" s="159"/>
      <c r="P53" s="159"/>
      <c r="Q53" s="159"/>
      <c r="R53" s="159"/>
      <c r="S53" s="159"/>
      <c r="T53" s="159"/>
      <c r="U53" s="159"/>
    </row>
    <row r="54" spans="1:21">
      <c r="A54" s="166" t="s">
        <v>133</v>
      </c>
      <c r="B54" s="148">
        <v>0</v>
      </c>
      <c r="C54" s="148">
        <v>0</v>
      </c>
      <c r="D54" s="148">
        <v>0</v>
      </c>
      <c r="E54" s="148">
        <v>0</v>
      </c>
      <c r="F54" s="148">
        <v>0</v>
      </c>
      <c r="G54" s="148">
        <v>0</v>
      </c>
      <c r="H54" s="148">
        <v>0</v>
      </c>
      <c r="I54" s="148">
        <v>0</v>
      </c>
      <c r="J54" s="148">
        <v>0</v>
      </c>
      <c r="K54" s="159"/>
      <c r="L54" s="159"/>
      <c r="M54" s="159"/>
      <c r="N54" s="159"/>
      <c r="O54" s="159"/>
      <c r="P54" s="159"/>
      <c r="Q54" s="159"/>
      <c r="R54" s="159"/>
      <c r="S54" s="159"/>
      <c r="T54" s="159"/>
      <c r="U54" s="159"/>
    </row>
    <row r="55" spans="1:21" ht="7.5" customHeight="1" thickBot="1">
      <c r="A55" s="170"/>
      <c r="B55" s="171"/>
      <c r="C55" s="172"/>
      <c r="D55" s="172"/>
      <c r="E55" s="172"/>
      <c r="F55" s="172"/>
      <c r="G55" s="172"/>
      <c r="H55" s="172"/>
      <c r="I55" s="172"/>
      <c r="J55" s="172"/>
      <c r="K55" s="159"/>
      <c r="L55" s="159"/>
      <c r="M55" s="159"/>
      <c r="N55" s="159"/>
      <c r="O55" s="159"/>
      <c r="P55" s="159"/>
      <c r="Q55" s="159"/>
      <c r="R55" s="159"/>
      <c r="S55" s="159"/>
      <c r="T55" s="159"/>
      <c r="U55" s="159"/>
    </row>
    <row r="56" spans="1:21" ht="13" thickTop="1">
      <c r="A56" s="124" t="s">
        <v>135</v>
      </c>
      <c r="B56" s="167"/>
      <c r="C56" s="167"/>
      <c r="D56" s="173"/>
      <c r="E56" s="153"/>
      <c r="F56" s="153"/>
      <c r="G56" s="153"/>
      <c r="H56" s="153"/>
      <c r="I56" s="153"/>
      <c r="J56" s="153"/>
      <c r="K56" s="159"/>
      <c r="L56" s="159"/>
      <c r="M56" s="159"/>
      <c r="N56" s="159"/>
      <c r="O56" s="159"/>
      <c r="P56" s="159"/>
      <c r="Q56" s="159"/>
      <c r="R56" s="159"/>
      <c r="S56" s="159"/>
      <c r="T56" s="159"/>
      <c r="U56" s="159"/>
    </row>
    <row r="57" spans="1:21">
      <c r="A57" s="159"/>
      <c r="B57" s="159"/>
      <c r="C57" s="159"/>
      <c r="D57" s="159"/>
      <c r="E57" s="159"/>
      <c r="F57" s="159"/>
      <c r="G57" s="159"/>
      <c r="H57" s="159"/>
      <c r="I57" s="159"/>
      <c r="J57" s="159"/>
      <c r="K57" s="159"/>
      <c r="L57" s="159"/>
      <c r="M57" s="159"/>
      <c r="N57" s="159"/>
      <c r="O57" s="159"/>
      <c r="P57" s="159"/>
      <c r="Q57" s="159"/>
      <c r="R57" s="159"/>
      <c r="S57" s="159"/>
      <c r="T57" s="159"/>
      <c r="U57" s="159"/>
    </row>
    <row r="58" spans="1:21">
      <c r="A58" s="159"/>
      <c r="B58" s="159"/>
      <c r="C58" s="159"/>
      <c r="D58" s="159"/>
      <c r="E58" s="159"/>
      <c r="F58" s="159"/>
      <c r="G58" s="159"/>
      <c r="H58" s="159"/>
      <c r="I58" s="159"/>
      <c r="J58" s="159"/>
      <c r="K58" s="159"/>
      <c r="L58" s="159"/>
      <c r="M58" s="159"/>
      <c r="N58" s="159"/>
      <c r="O58" s="159"/>
      <c r="P58" s="159"/>
      <c r="Q58" s="159"/>
      <c r="R58" s="159"/>
      <c r="S58" s="159"/>
      <c r="T58" s="159"/>
      <c r="U58" s="159"/>
    </row>
  </sheetData>
  <mergeCells count="17">
    <mergeCell ref="A13:I1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hyperlinks>
    <hyperlink ref="A1" location="Índice!A1" display="Voltar ao índice" xr:uid="{3AEA65C0-1504-4482-AA94-AB2984DF4B47}"/>
  </hyperlinks>
  <pageMargins left="0.59055118110236227" right="0.78740157480314965" top="0.39370078740157483" bottom="0.7874015748031496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55EF6-3C8B-4881-BD27-F17D25BEFA3E}">
  <sheetPr>
    <pageSetUpPr fitToPage="1"/>
  </sheetPr>
  <dimension ref="A1:G14"/>
  <sheetViews>
    <sheetView workbookViewId="0">
      <selection activeCell="A3" sqref="A3:G3"/>
    </sheetView>
  </sheetViews>
  <sheetFormatPr defaultColWidth="9.1796875" defaultRowHeight="10.5"/>
  <cols>
    <col min="1" max="1" width="25.7265625" style="1051" customWidth="1"/>
    <col min="2" max="7" width="10.7265625" style="1051" customWidth="1"/>
    <col min="8" max="16384" width="9.1796875" style="1051"/>
  </cols>
  <sheetData>
    <row r="1" spans="1:7" ht="12.5">
      <c r="A1" s="1046" t="s">
        <v>1146</v>
      </c>
    </row>
    <row r="2" spans="1:7">
      <c r="A2" s="1049" t="s">
        <v>1149</v>
      </c>
      <c r="B2" s="1050"/>
    </row>
    <row r="3" spans="1:7" s="1052" customFormat="1" ht="24.75" customHeight="1">
      <c r="A3" s="2879" t="s">
        <v>1150</v>
      </c>
      <c r="B3" s="2879"/>
      <c r="C3" s="2879"/>
      <c r="D3" s="2879"/>
      <c r="E3" s="2879"/>
      <c r="F3" s="2879"/>
      <c r="G3" s="2879"/>
    </row>
    <row r="4" spans="1:7">
      <c r="A4" s="1053"/>
      <c r="B4" s="1053"/>
      <c r="C4" s="1053"/>
      <c r="D4" s="1053"/>
      <c r="E4" s="1053"/>
      <c r="F4" s="1053"/>
      <c r="G4" s="1054" t="s">
        <v>534</v>
      </c>
    </row>
    <row r="5" spans="1:7" ht="18" customHeight="1">
      <c r="A5" s="1055" t="s">
        <v>1151</v>
      </c>
      <c r="B5" s="1056" t="s">
        <v>1152</v>
      </c>
      <c r="C5" s="1056" t="s">
        <v>1153</v>
      </c>
      <c r="D5" s="1056">
        <v>2019</v>
      </c>
      <c r="E5" s="1056">
        <v>2018</v>
      </c>
      <c r="F5" s="1056">
        <v>2017</v>
      </c>
      <c r="G5" s="1055">
        <v>2016</v>
      </c>
    </row>
    <row r="6" spans="1:7" ht="6" customHeight="1">
      <c r="A6" s="1057"/>
      <c r="B6" s="1058"/>
      <c r="C6" s="1058"/>
      <c r="D6" s="1058"/>
      <c r="E6" s="1058"/>
      <c r="F6" s="1052"/>
      <c r="G6" s="1052"/>
    </row>
    <row r="7" spans="1:7">
      <c r="A7" s="1059" t="s">
        <v>1154</v>
      </c>
      <c r="B7" s="1060">
        <v>8200</v>
      </c>
      <c r="C7" s="1060">
        <v>7524</v>
      </c>
      <c r="D7" s="1060">
        <v>9111</v>
      </c>
      <c r="E7" s="1060">
        <v>8860</v>
      </c>
      <c r="F7" s="1060">
        <v>9507</v>
      </c>
      <c r="G7" s="1060">
        <v>9477</v>
      </c>
    </row>
    <row r="8" spans="1:7" ht="6" customHeight="1">
      <c r="A8" s="1061"/>
      <c r="B8" s="1062"/>
      <c r="C8" s="1063"/>
      <c r="D8" s="1064"/>
      <c r="E8" s="1064"/>
      <c r="F8" s="1064"/>
      <c r="G8" s="1064"/>
    </row>
    <row r="9" spans="1:7">
      <c r="A9" s="1065" t="s">
        <v>1155</v>
      </c>
      <c r="B9" s="1060">
        <v>10873</v>
      </c>
      <c r="C9" s="1060">
        <v>10141</v>
      </c>
      <c r="D9" s="1060">
        <v>12308</v>
      </c>
      <c r="E9" s="1060">
        <v>12117</v>
      </c>
      <c r="F9" s="1060">
        <v>13420</v>
      </c>
      <c r="G9" s="1060">
        <v>13670</v>
      </c>
    </row>
    <row r="10" spans="1:7" ht="6" customHeight="1">
      <c r="A10" s="1066"/>
      <c r="B10" s="1058"/>
      <c r="C10" s="1058"/>
      <c r="D10" s="1060"/>
      <c r="E10" s="1060"/>
      <c r="F10" s="1060"/>
      <c r="G10" s="1060"/>
    </row>
    <row r="11" spans="1:7">
      <c r="A11" s="1067" t="s">
        <v>1156</v>
      </c>
      <c r="B11" s="1068">
        <v>9407</v>
      </c>
      <c r="C11" s="1068">
        <v>8890</v>
      </c>
      <c r="D11" s="1068">
        <v>10619</v>
      </c>
      <c r="E11" s="1068">
        <v>10682</v>
      </c>
      <c r="F11" s="1068">
        <v>11458</v>
      </c>
      <c r="G11" s="1068">
        <v>11708</v>
      </c>
    </row>
    <row r="12" spans="1:7">
      <c r="A12" s="1069" t="s">
        <v>1157</v>
      </c>
      <c r="B12" s="1068">
        <v>1466</v>
      </c>
      <c r="C12" s="1068">
        <v>1251</v>
      </c>
      <c r="D12" s="1068">
        <v>1689</v>
      </c>
      <c r="E12" s="1068">
        <v>1435</v>
      </c>
      <c r="F12" s="1068">
        <v>1962</v>
      </c>
      <c r="G12" s="1068">
        <v>1962</v>
      </c>
    </row>
    <row r="13" spans="1:7" ht="6" customHeight="1" thickBot="1">
      <c r="A13" s="1070"/>
      <c r="B13" s="1071"/>
      <c r="C13" s="1071"/>
      <c r="D13" s="1070"/>
      <c r="E13" s="1070"/>
      <c r="F13" s="1070"/>
      <c r="G13" s="1070"/>
    </row>
    <row r="14" spans="1:7" ht="11" thickTop="1">
      <c r="A14" s="1050" t="s">
        <v>1158</v>
      </c>
      <c r="B14" s="1050"/>
      <c r="C14" s="1072"/>
      <c r="D14" s="1072"/>
      <c r="E14" s="1072"/>
      <c r="F14" s="1072"/>
      <c r="G14" s="1072"/>
    </row>
  </sheetData>
  <mergeCells count="1">
    <mergeCell ref="A3:G3"/>
  </mergeCells>
  <hyperlinks>
    <hyperlink ref="A1" location="Índice!A1" display="Voltar ao ìndice" xr:uid="{220EB3C3-2381-4959-8FE8-2DB0170B83DB}"/>
  </hyperlinks>
  <pageMargins left="0.39" right="0.2" top="0.74803149606299213" bottom="0.74803149606299213" header="0.31496062992125984" footer="0.31496062992125984"/>
  <pageSetup paperSize="9"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F957-64FA-4FD2-A68A-065DAC632BE7}">
  <dimension ref="A1:G14"/>
  <sheetViews>
    <sheetView workbookViewId="0">
      <selection activeCell="A3" sqref="A3:G3"/>
    </sheetView>
  </sheetViews>
  <sheetFormatPr defaultColWidth="9.1796875" defaultRowHeight="12.5"/>
  <cols>
    <col min="1" max="1" width="25.7265625" style="570" customWidth="1"/>
    <col min="2" max="7" width="10.7265625" style="570" customWidth="1"/>
    <col min="8" max="16384" width="9.1796875" style="570"/>
  </cols>
  <sheetData>
    <row r="1" spans="1:7">
      <c r="A1" s="1046" t="s">
        <v>1146</v>
      </c>
    </row>
    <row r="2" spans="1:7">
      <c r="A2" s="1049" t="s">
        <v>1159</v>
      </c>
      <c r="B2" s="1050"/>
      <c r="C2" s="1073"/>
      <c r="D2" s="1073"/>
      <c r="E2" s="1073"/>
      <c r="F2" s="1073"/>
      <c r="G2" s="1073"/>
    </row>
    <row r="3" spans="1:7" ht="24.75" customHeight="1">
      <c r="A3" s="2879" t="s">
        <v>1160</v>
      </c>
      <c r="B3" s="2879"/>
      <c r="C3" s="2879"/>
      <c r="D3" s="2879"/>
      <c r="E3" s="2879"/>
      <c r="F3" s="2879"/>
      <c r="G3" s="2879"/>
    </row>
    <row r="4" spans="1:7">
      <c r="A4" s="1073"/>
      <c r="B4" s="1073"/>
      <c r="C4" s="1073"/>
      <c r="D4" s="1073"/>
      <c r="E4" s="1073"/>
      <c r="F4" s="1073"/>
      <c r="G4" s="1054" t="s">
        <v>534</v>
      </c>
    </row>
    <row r="5" spans="1:7" ht="18" customHeight="1">
      <c r="A5" s="1056" t="s">
        <v>1161</v>
      </c>
      <c r="B5" s="1056" t="s">
        <v>1152</v>
      </c>
      <c r="C5" s="1056" t="s">
        <v>1153</v>
      </c>
      <c r="D5" s="1056">
        <v>2019</v>
      </c>
      <c r="E5" s="1056">
        <v>2018</v>
      </c>
      <c r="F5" s="1056">
        <v>2017</v>
      </c>
      <c r="G5" s="1055">
        <v>2016</v>
      </c>
    </row>
    <row r="6" spans="1:7" ht="6" customHeight="1">
      <c r="A6" s="1074"/>
      <c r="B6" s="1074"/>
      <c r="C6" s="1074"/>
      <c r="D6" s="1074"/>
      <c r="E6" s="1074"/>
      <c r="F6" s="1074"/>
      <c r="G6" s="1074"/>
    </row>
    <row r="7" spans="1:7">
      <c r="A7" s="1065" t="s">
        <v>1155</v>
      </c>
      <c r="B7" s="1060">
        <v>10873</v>
      </c>
      <c r="C7" s="1060">
        <v>10141</v>
      </c>
      <c r="D7" s="1060">
        <v>12308</v>
      </c>
      <c r="E7" s="1060">
        <v>12117</v>
      </c>
      <c r="F7" s="1060">
        <v>13420</v>
      </c>
      <c r="G7" s="1060">
        <v>13670</v>
      </c>
    </row>
    <row r="8" spans="1:7" ht="6" customHeight="1">
      <c r="A8" s="1057"/>
      <c r="B8" s="1057"/>
      <c r="C8" s="1050"/>
      <c r="D8" s="1050"/>
      <c r="E8" s="1050"/>
      <c r="F8" s="1050"/>
      <c r="G8" s="1050"/>
    </row>
    <row r="9" spans="1:7">
      <c r="A9" s="1050" t="s">
        <v>1162</v>
      </c>
      <c r="B9" s="1064">
        <v>7979</v>
      </c>
      <c r="C9" s="1064">
        <v>7069</v>
      </c>
      <c r="D9" s="1064">
        <v>8839</v>
      </c>
      <c r="E9" s="1064">
        <v>6716</v>
      </c>
      <c r="F9" s="1064">
        <v>9602</v>
      </c>
      <c r="G9" s="1064">
        <v>9816</v>
      </c>
    </row>
    <row r="10" spans="1:7">
      <c r="A10" s="1050" t="s">
        <v>1163</v>
      </c>
      <c r="B10" s="1064">
        <v>2374</v>
      </c>
      <c r="C10" s="1064">
        <v>1979</v>
      </c>
      <c r="D10" s="1064">
        <v>2651</v>
      </c>
      <c r="E10" s="1064">
        <v>2660</v>
      </c>
      <c r="F10" s="1064">
        <v>2830</v>
      </c>
      <c r="G10" s="1064">
        <v>2834</v>
      </c>
    </row>
    <row r="11" spans="1:7">
      <c r="A11" s="1050" t="s">
        <v>1164</v>
      </c>
      <c r="B11" s="1064">
        <v>216</v>
      </c>
      <c r="C11" s="1064">
        <v>236</v>
      </c>
      <c r="D11" s="1064">
        <v>367</v>
      </c>
      <c r="E11" s="1064">
        <v>397</v>
      </c>
      <c r="F11" s="1064">
        <v>438</v>
      </c>
      <c r="G11" s="1064">
        <v>527</v>
      </c>
    </row>
    <row r="12" spans="1:7">
      <c r="A12" s="1075" t="s">
        <v>1165</v>
      </c>
      <c r="B12" s="1064">
        <v>304</v>
      </c>
      <c r="C12" s="1064">
        <v>857</v>
      </c>
      <c r="D12" s="1064">
        <v>451</v>
      </c>
      <c r="E12" s="1064">
        <v>2344</v>
      </c>
      <c r="F12" s="1064">
        <v>550</v>
      </c>
      <c r="G12" s="1064">
        <v>493</v>
      </c>
    </row>
    <row r="13" spans="1:7" ht="6" customHeight="1" thickBot="1">
      <c r="A13" s="1070"/>
      <c r="B13" s="1071"/>
      <c r="C13" s="1071"/>
      <c r="D13" s="1070"/>
      <c r="E13" s="1070"/>
      <c r="F13" s="1070"/>
      <c r="G13" s="1070"/>
    </row>
    <row r="14" spans="1:7" ht="13" thickTop="1">
      <c r="A14" s="1050" t="s">
        <v>1158</v>
      </c>
      <c r="B14" s="1050"/>
      <c r="C14" s="1072"/>
      <c r="D14" s="1072"/>
      <c r="E14" s="1072"/>
      <c r="F14" s="1072"/>
      <c r="G14" s="1072"/>
    </row>
  </sheetData>
  <mergeCells count="1">
    <mergeCell ref="A3:G3"/>
  </mergeCells>
  <hyperlinks>
    <hyperlink ref="A1" location="Índice!A1" display="Voltar ao ìndice" xr:uid="{25FC0AC5-D985-4781-829C-83CBD2A03267}"/>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DD88F-9559-4596-BE35-78BE27B2CC71}">
  <sheetPr>
    <pageSetUpPr fitToPage="1"/>
  </sheetPr>
  <dimension ref="A1:G18"/>
  <sheetViews>
    <sheetView workbookViewId="0">
      <selection activeCell="A3" sqref="A3:G3"/>
    </sheetView>
  </sheetViews>
  <sheetFormatPr defaultColWidth="9.1796875" defaultRowHeight="10.5"/>
  <cols>
    <col min="1" max="1" width="25.7265625" style="1051" customWidth="1"/>
    <col min="2" max="7" width="10.7265625" style="1051" customWidth="1"/>
    <col min="8" max="16384" width="9.1796875" style="1051"/>
  </cols>
  <sheetData>
    <row r="1" spans="1:7" ht="12.5">
      <c r="A1" s="1046" t="s">
        <v>1146</v>
      </c>
    </row>
    <row r="2" spans="1:7">
      <c r="A2" s="1049" t="s">
        <v>1166</v>
      </c>
    </row>
    <row r="3" spans="1:7" s="1052" customFormat="1" ht="24.75" customHeight="1">
      <c r="A3" s="2880" t="s">
        <v>1167</v>
      </c>
      <c r="B3" s="2880"/>
      <c r="C3" s="2880"/>
      <c r="D3" s="2880"/>
      <c r="E3" s="2880"/>
      <c r="F3" s="2880"/>
      <c r="G3" s="2880"/>
    </row>
    <row r="4" spans="1:7" ht="12" customHeight="1">
      <c r="G4" s="1052" t="s">
        <v>534</v>
      </c>
    </row>
    <row r="5" spans="1:7" ht="18" customHeight="1">
      <c r="A5" s="1076"/>
      <c r="B5" s="1056" t="s">
        <v>1152</v>
      </c>
      <c r="C5" s="1056" t="s">
        <v>1153</v>
      </c>
      <c r="D5" s="1056">
        <v>2019</v>
      </c>
      <c r="E5" s="1056">
        <v>2018</v>
      </c>
      <c r="F5" s="1056">
        <v>2017</v>
      </c>
      <c r="G5" s="1055">
        <v>2016</v>
      </c>
    </row>
    <row r="6" spans="1:7" ht="6" customHeight="1">
      <c r="A6" s="1077"/>
      <c r="B6" s="1078"/>
      <c r="C6" s="1078"/>
      <c r="D6" s="1078"/>
      <c r="E6" s="1078"/>
      <c r="F6" s="1078"/>
      <c r="G6" s="1078"/>
    </row>
    <row r="7" spans="1:7" ht="15" customHeight="1">
      <c r="A7" s="1065" t="s">
        <v>1155</v>
      </c>
      <c r="B7" s="1060">
        <v>10873</v>
      </c>
      <c r="C7" s="1060">
        <v>10141</v>
      </c>
      <c r="D7" s="1060">
        <v>12308</v>
      </c>
      <c r="E7" s="1060">
        <v>12117</v>
      </c>
      <c r="F7" s="1060">
        <v>13420</v>
      </c>
      <c r="G7" s="1060">
        <v>13670</v>
      </c>
    </row>
    <row r="8" spans="1:7" ht="6" customHeight="1">
      <c r="A8" s="1079"/>
      <c r="B8" s="1060"/>
      <c r="C8" s="1060"/>
      <c r="D8" s="1060"/>
      <c r="E8" s="1060"/>
      <c r="F8" s="1060"/>
      <c r="G8" s="1060"/>
    </row>
    <row r="9" spans="1:7" ht="15" customHeight="1">
      <c r="A9" s="1080" t="s">
        <v>1168</v>
      </c>
      <c r="B9" s="1064">
        <v>7978</v>
      </c>
      <c r="C9" s="1064">
        <v>7366</v>
      </c>
      <c r="D9" s="1064">
        <v>9049</v>
      </c>
      <c r="E9" s="1064">
        <v>8831</v>
      </c>
      <c r="F9" s="1064">
        <v>10036</v>
      </c>
      <c r="G9" s="1064">
        <v>10289</v>
      </c>
    </row>
    <row r="10" spans="1:7" ht="15" customHeight="1">
      <c r="A10" s="1080" t="s">
        <v>1169</v>
      </c>
      <c r="B10" s="1064">
        <v>2879</v>
      </c>
      <c r="C10" s="1064">
        <v>2763</v>
      </c>
      <c r="D10" s="1064">
        <v>3239</v>
      </c>
      <c r="E10" s="1064">
        <v>3259</v>
      </c>
      <c r="F10" s="1064">
        <v>3361</v>
      </c>
      <c r="G10" s="1064">
        <v>3353</v>
      </c>
    </row>
    <row r="11" spans="1:7" ht="15" customHeight="1">
      <c r="A11" s="1081" t="s">
        <v>1170</v>
      </c>
      <c r="B11" s="1064">
        <v>16</v>
      </c>
      <c r="C11" s="1064">
        <v>12</v>
      </c>
      <c r="D11" s="1064">
        <v>20</v>
      </c>
      <c r="E11" s="1064">
        <v>27</v>
      </c>
      <c r="F11" s="1064">
        <v>23</v>
      </c>
      <c r="G11" s="1064">
        <v>28</v>
      </c>
    </row>
    <row r="12" spans="1:7" ht="3" customHeight="1" thickBot="1">
      <c r="A12" s="1070"/>
      <c r="B12" s="1071"/>
      <c r="C12" s="1071"/>
      <c r="D12" s="1070"/>
      <c r="E12" s="1070"/>
      <c r="F12" s="1070"/>
      <c r="G12" s="1070"/>
    </row>
    <row r="13" spans="1:7" ht="11" thickTop="1">
      <c r="A13" s="1050" t="s">
        <v>1171</v>
      </c>
      <c r="B13" s="1082"/>
      <c r="C13" s="1082"/>
      <c r="D13" s="1082"/>
      <c r="E13" s="1082"/>
      <c r="F13" s="1082"/>
      <c r="G13" s="1082"/>
    </row>
    <row r="14" spans="1:7">
      <c r="A14" s="1050" t="s">
        <v>1158</v>
      </c>
      <c r="B14" s="1083"/>
      <c r="G14" s="1061"/>
    </row>
    <row r="18" spans="5:5">
      <c r="E18" s="1051" t="s">
        <v>130</v>
      </c>
    </row>
  </sheetData>
  <mergeCells count="1">
    <mergeCell ref="A3:G3"/>
  </mergeCells>
  <hyperlinks>
    <hyperlink ref="A1" location="Índice!A1" display="Voltar ao ìndice" xr:uid="{86430AF2-8BE3-4FFE-BDC9-90071F5056C5}"/>
  </hyperlinks>
  <pageMargins left="0.25" right="0.2" top="0.75" bottom="0.75" header="0.3" footer="0.3"/>
  <pageSetup paperSize="9" scale="95"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9150C-FF7F-41F4-B0D2-6BDE752C1D0F}">
  <dimension ref="A1:G19"/>
  <sheetViews>
    <sheetView workbookViewId="0">
      <selection activeCell="A3" sqref="A3:G3"/>
    </sheetView>
  </sheetViews>
  <sheetFormatPr defaultColWidth="9.1796875" defaultRowHeight="12.5"/>
  <cols>
    <col min="1" max="1" width="34.1796875" style="570" customWidth="1"/>
    <col min="2" max="7" width="10.7265625" style="570" customWidth="1"/>
    <col min="8" max="16384" width="9.1796875" style="570"/>
  </cols>
  <sheetData>
    <row r="1" spans="1:7">
      <c r="A1" s="1046" t="s">
        <v>1146</v>
      </c>
    </row>
    <row r="2" spans="1:7">
      <c r="A2" s="1049" t="s">
        <v>1172</v>
      </c>
      <c r="B2" s="1051"/>
      <c r="C2" s="1051"/>
      <c r="D2" s="1051"/>
      <c r="E2" s="1051"/>
      <c r="F2" s="1051"/>
      <c r="G2" s="1051"/>
    </row>
    <row r="3" spans="1:7" ht="24.75" customHeight="1">
      <c r="A3" s="2880" t="s">
        <v>1173</v>
      </c>
      <c r="B3" s="2880"/>
      <c r="C3" s="2880"/>
      <c r="D3" s="2880"/>
      <c r="E3" s="2880"/>
      <c r="F3" s="2880"/>
      <c r="G3" s="2880"/>
    </row>
    <row r="4" spans="1:7">
      <c r="A4" s="1051"/>
      <c r="B4" s="1051"/>
      <c r="C4" s="1084"/>
      <c r="D4" s="1084"/>
      <c r="E4" s="1084"/>
      <c r="F4" s="1084"/>
      <c r="G4" s="1085" t="s">
        <v>534</v>
      </c>
    </row>
    <row r="5" spans="1:7" ht="18" customHeight="1">
      <c r="A5" s="1056" t="s">
        <v>1174</v>
      </c>
      <c r="B5" s="1056" t="s">
        <v>1152</v>
      </c>
      <c r="C5" s="1056" t="s">
        <v>1153</v>
      </c>
      <c r="D5" s="1056">
        <v>2019</v>
      </c>
      <c r="E5" s="1056">
        <v>2018</v>
      </c>
      <c r="F5" s="1056">
        <v>2017</v>
      </c>
      <c r="G5" s="1055">
        <v>2016</v>
      </c>
    </row>
    <row r="6" spans="1:7" ht="6" customHeight="1">
      <c r="A6" s="1086"/>
      <c r="B6" s="1087"/>
      <c r="C6" s="1088"/>
      <c r="D6" s="1088"/>
      <c r="E6" s="1088"/>
      <c r="F6" s="1088"/>
      <c r="G6" s="1088"/>
    </row>
    <row r="7" spans="1:7" ht="20.25" customHeight="1">
      <c r="A7" s="1089" t="s">
        <v>1175</v>
      </c>
      <c r="B7" s="1062">
        <v>7978</v>
      </c>
      <c r="C7" s="1062">
        <v>7366</v>
      </c>
      <c r="D7" s="1062">
        <v>9049</v>
      </c>
      <c r="E7" s="1062">
        <v>8831</v>
      </c>
      <c r="F7" s="1062">
        <v>10036</v>
      </c>
      <c r="G7" s="1062">
        <v>10289</v>
      </c>
    </row>
    <row r="8" spans="1:7" ht="6" customHeight="1">
      <c r="A8" s="1090"/>
      <c r="B8" s="1060"/>
      <c r="C8" s="1060"/>
      <c r="D8" s="1060"/>
      <c r="E8" s="1060"/>
      <c r="F8" s="1060"/>
      <c r="G8" s="1091"/>
    </row>
    <row r="9" spans="1:7" ht="15" customHeight="1">
      <c r="A9" s="1092" t="s">
        <v>1176</v>
      </c>
      <c r="B9" s="1064">
        <v>7307</v>
      </c>
      <c r="C9" s="1093">
        <v>6596</v>
      </c>
      <c r="D9" s="1093">
        <v>8250</v>
      </c>
      <c r="E9" s="1093">
        <v>8059</v>
      </c>
      <c r="F9" s="1093">
        <v>9279</v>
      </c>
      <c r="G9" s="1093">
        <v>9570</v>
      </c>
    </row>
    <row r="10" spans="1:7" ht="15" customHeight="1">
      <c r="A10" s="1094" t="s">
        <v>1177</v>
      </c>
      <c r="B10" s="1064">
        <v>2</v>
      </c>
      <c r="C10" s="1093">
        <v>1</v>
      </c>
      <c r="D10" s="1093">
        <v>2</v>
      </c>
      <c r="E10" s="1093">
        <v>4</v>
      </c>
      <c r="F10" s="1093">
        <v>2</v>
      </c>
      <c r="G10" s="1093">
        <v>3</v>
      </c>
    </row>
    <row r="11" spans="1:7" ht="15" customHeight="1">
      <c r="A11" s="1095" t="s">
        <v>1178</v>
      </c>
      <c r="B11" s="1064">
        <v>37</v>
      </c>
      <c r="C11" s="1093">
        <v>14</v>
      </c>
      <c r="D11" s="1093">
        <v>38</v>
      </c>
      <c r="E11" s="1093">
        <v>32</v>
      </c>
      <c r="F11" s="1093">
        <v>46</v>
      </c>
      <c r="G11" s="1093">
        <v>50</v>
      </c>
    </row>
    <row r="12" spans="1:7" ht="15" customHeight="1">
      <c r="A12" s="1095" t="s">
        <v>1179</v>
      </c>
      <c r="B12" s="1064">
        <v>27</v>
      </c>
      <c r="C12" s="1093">
        <v>10</v>
      </c>
      <c r="D12" s="1093">
        <v>19</v>
      </c>
      <c r="E12" s="1093">
        <v>10</v>
      </c>
      <c r="F12" s="1093">
        <v>22</v>
      </c>
      <c r="G12" s="1093">
        <v>22</v>
      </c>
    </row>
    <row r="13" spans="1:7" ht="15" customHeight="1">
      <c r="A13" s="1095" t="s">
        <v>1180</v>
      </c>
      <c r="B13" s="1064">
        <v>139</v>
      </c>
      <c r="C13" s="1093">
        <v>101</v>
      </c>
      <c r="D13" s="1093">
        <v>143</v>
      </c>
      <c r="E13" s="1093">
        <v>186</v>
      </c>
      <c r="F13" s="1093">
        <v>175</v>
      </c>
      <c r="G13" s="1093">
        <v>163</v>
      </c>
    </row>
    <row r="14" spans="1:7" ht="15" customHeight="1">
      <c r="A14" s="1095" t="s">
        <v>1181</v>
      </c>
      <c r="B14" s="1064">
        <v>388</v>
      </c>
      <c r="C14" s="1093">
        <v>374</v>
      </c>
      <c r="D14" s="1093">
        <v>520</v>
      </c>
      <c r="E14" s="1093">
        <v>515</v>
      </c>
      <c r="F14" s="1093">
        <v>507</v>
      </c>
      <c r="G14" s="1093">
        <v>463</v>
      </c>
    </row>
    <row r="15" spans="1:7" ht="15" customHeight="1">
      <c r="A15" s="1096" t="s">
        <v>697</v>
      </c>
      <c r="B15" s="1064">
        <v>19</v>
      </c>
      <c r="C15" s="1093">
        <v>15</v>
      </c>
      <c r="D15" s="1093">
        <v>27</v>
      </c>
      <c r="E15" s="1093">
        <v>21</v>
      </c>
      <c r="F15" s="1093">
        <v>5</v>
      </c>
      <c r="G15" s="1093">
        <v>18</v>
      </c>
    </row>
    <row r="16" spans="1:7" ht="15" customHeight="1">
      <c r="A16" s="1069" t="s">
        <v>1170</v>
      </c>
      <c r="B16" s="1064">
        <v>59</v>
      </c>
      <c r="C16" s="1093">
        <v>255</v>
      </c>
      <c r="D16" s="1064">
        <v>50</v>
      </c>
      <c r="E16" s="1064">
        <v>4</v>
      </c>
      <c r="F16" s="1064">
        <v>0</v>
      </c>
      <c r="G16" s="1093">
        <v>0</v>
      </c>
    </row>
    <row r="17" spans="1:7" ht="6" customHeight="1" thickBot="1">
      <c r="A17" s="1097"/>
      <c r="B17" s="1098"/>
      <c r="C17" s="1098"/>
      <c r="D17" s="1098"/>
      <c r="E17" s="1098"/>
      <c r="F17" s="1098"/>
      <c r="G17" s="1098"/>
    </row>
    <row r="18" spans="1:7" ht="13" thickTop="1">
      <c r="A18" s="1050" t="s">
        <v>1171</v>
      </c>
      <c r="B18" s="1099"/>
      <c r="C18" s="1099"/>
      <c r="D18" s="1099"/>
      <c r="E18" s="1099"/>
      <c r="F18" s="1099"/>
      <c r="G18" s="1099"/>
    </row>
    <row r="19" spans="1:7">
      <c r="A19" s="1050" t="s">
        <v>1158</v>
      </c>
      <c r="B19" s="1051"/>
      <c r="C19" s="1051"/>
      <c r="D19" s="1099"/>
      <c r="E19" s="1099"/>
      <c r="F19" s="1099"/>
      <c r="G19" s="1051"/>
    </row>
  </sheetData>
  <mergeCells count="1">
    <mergeCell ref="A3:G3"/>
  </mergeCells>
  <hyperlinks>
    <hyperlink ref="A1" location="Índice!A1" display="Voltar ao ìndice" xr:uid="{1BDDADF3-4735-4160-AE1D-05F4E778E8CF}"/>
  </hyperlink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B305-DF92-4E89-9BB0-28C18300B242}">
  <dimension ref="A1:G17"/>
  <sheetViews>
    <sheetView workbookViewId="0">
      <selection activeCell="A3" sqref="A3:G3"/>
    </sheetView>
  </sheetViews>
  <sheetFormatPr defaultColWidth="9.1796875" defaultRowHeight="12.5"/>
  <cols>
    <col min="1" max="1" width="33.1796875" style="570" customWidth="1"/>
    <col min="2" max="7" width="10.7265625" style="570" customWidth="1"/>
    <col min="8" max="16384" width="9.1796875" style="570"/>
  </cols>
  <sheetData>
    <row r="1" spans="1:7">
      <c r="A1" s="1046" t="s">
        <v>1146</v>
      </c>
    </row>
    <row r="2" spans="1:7">
      <c r="A2" s="1049" t="s">
        <v>1182</v>
      </c>
      <c r="B2" s="1051"/>
      <c r="C2" s="1051"/>
      <c r="D2" s="1051"/>
      <c r="E2" s="1051"/>
      <c r="F2" s="1051"/>
      <c r="G2" s="1051"/>
    </row>
    <row r="3" spans="1:7" ht="24.75" customHeight="1">
      <c r="A3" s="2880" t="s">
        <v>1183</v>
      </c>
      <c r="B3" s="2880"/>
      <c r="C3" s="2880"/>
      <c r="D3" s="2880"/>
      <c r="E3" s="2880"/>
      <c r="F3" s="2880"/>
      <c r="G3" s="2880"/>
    </row>
    <row r="4" spans="1:7">
      <c r="A4" s="1051"/>
      <c r="B4" s="1051"/>
      <c r="C4" s="1051"/>
      <c r="D4" s="1051"/>
      <c r="E4" s="1051"/>
      <c r="F4" s="1051"/>
      <c r="G4" s="1085" t="s">
        <v>534</v>
      </c>
    </row>
    <row r="5" spans="1:7" ht="18" customHeight="1">
      <c r="A5" s="1056" t="s">
        <v>1174</v>
      </c>
      <c r="B5" s="1056" t="s">
        <v>1152</v>
      </c>
      <c r="C5" s="1056" t="s">
        <v>1153</v>
      </c>
      <c r="D5" s="1056">
        <v>2019</v>
      </c>
      <c r="E5" s="1056">
        <v>2018</v>
      </c>
      <c r="F5" s="1056">
        <v>2017</v>
      </c>
      <c r="G5" s="1055">
        <v>2016</v>
      </c>
    </row>
    <row r="6" spans="1:7" ht="6" customHeight="1">
      <c r="A6" s="1100"/>
      <c r="B6" s="1087"/>
      <c r="C6" s="1101"/>
      <c r="D6" s="1101"/>
      <c r="E6" s="1101"/>
      <c r="F6" s="1101"/>
      <c r="G6" s="1101"/>
    </row>
    <row r="7" spans="1:7" ht="15" customHeight="1">
      <c r="A7" s="1089" t="s">
        <v>1184</v>
      </c>
      <c r="B7" s="1062">
        <v>2879</v>
      </c>
      <c r="C7" s="1062">
        <v>2763</v>
      </c>
      <c r="D7" s="1062">
        <v>3239</v>
      </c>
      <c r="E7" s="1062">
        <v>3259</v>
      </c>
      <c r="F7" s="1062">
        <v>3361</v>
      </c>
      <c r="G7" s="1062">
        <v>3353</v>
      </c>
    </row>
    <row r="8" spans="1:7" ht="6" customHeight="1">
      <c r="A8" s="1090"/>
      <c r="B8" s="1060"/>
      <c r="C8" s="1060"/>
      <c r="D8" s="1060"/>
      <c r="E8" s="1060"/>
      <c r="F8" s="1060"/>
      <c r="G8" s="1060"/>
    </row>
    <row r="9" spans="1:7" ht="15" customHeight="1">
      <c r="A9" s="1092" t="s">
        <v>1177</v>
      </c>
      <c r="B9" s="1054">
        <v>70</v>
      </c>
      <c r="C9" s="1102">
        <v>71</v>
      </c>
      <c r="D9" s="1102">
        <v>78</v>
      </c>
      <c r="E9" s="1102">
        <v>88</v>
      </c>
      <c r="F9" s="1102">
        <v>104</v>
      </c>
      <c r="G9" s="1102">
        <v>86</v>
      </c>
    </row>
    <row r="10" spans="1:7" ht="15" customHeight="1">
      <c r="A10" s="1092" t="s">
        <v>1178</v>
      </c>
      <c r="B10" s="1054">
        <v>189</v>
      </c>
      <c r="C10" s="1102">
        <v>217</v>
      </c>
      <c r="D10" s="1102">
        <v>270</v>
      </c>
      <c r="E10" s="1102">
        <v>248</v>
      </c>
      <c r="F10" s="1102">
        <v>237</v>
      </c>
      <c r="G10" s="1102">
        <v>255</v>
      </c>
    </row>
    <row r="11" spans="1:7" ht="15" customHeight="1">
      <c r="A11" s="1092" t="s">
        <v>1179</v>
      </c>
      <c r="B11" s="1054">
        <v>279</v>
      </c>
      <c r="C11" s="1102">
        <v>300</v>
      </c>
      <c r="D11" s="1102">
        <v>316</v>
      </c>
      <c r="E11" s="1102">
        <v>272</v>
      </c>
      <c r="F11" s="1102">
        <v>311</v>
      </c>
      <c r="G11" s="1102">
        <v>312</v>
      </c>
    </row>
    <row r="12" spans="1:7" ht="15" customHeight="1">
      <c r="A12" s="1092" t="s">
        <v>1180</v>
      </c>
      <c r="B12" s="1054">
        <v>1543</v>
      </c>
      <c r="C12" s="1102">
        <v>1477</v>
      </c>
      <c r="D12" s="1102">
        <v>1717</v>
      </c>
      <c r="E12" s="1102">
        <v>1623</v>
      </c>
      <c r="F12" s="1102">
        <v>1745</v>
      </c>
      <c r="G12" s="1102">
        <v>1813</v>
      </c>
    </row>
    <row r="13" spans="1:7" ht="15" customHeight="1">
      <c r="A13" s="1096" t="s">
        <v>697</v>
      </c>
      <c r="B13" s="1054">
        <v>365</v>
      </c>
      <c r="C13" s="1102">
        <v>317</v>
      </c>
      <c r="D13" s="1102">
        <v>411</v>
      </c>
      <c r="E13" s="1102">
        <v>415</v>
      </c>
      <c r="F13" s="1102">
        <v>467</v>
      </c>
      <c r="G13" s="1102">
        <v>385</v>
      </c>
    </row>
    <row r="14" spans="1:7" ht="15" customHeight="1">
      <c r="A14" s="1069" t="s">
        <v>1170</v>
      </c>
      <c r="B14" s="1054">
        <v>433</v>
      </c>
      <c r="C14" s="1102">
        <v>381</v>
      </c>
      <c r="D14" s="1102">
        <v>447</v>
      </c>
      <c r="E14" s="1102">
        <v>613</v>
      </c>
      <c r="F14" s="1102">
        <v>497</v>
      </c>
      <c r="G14" s="1102">
        <v>502</v>
      </c>
    </row>
    <row r="15" spans="1:7" ht="6" customHeight="1" thickBot="1">
      <c r="A15" s="1097"/>
      <c r="B15" s="1103"/>
      <c r="C15" s="1104"/>
      <c r="D15" s="1104"/>
      <c r="E15" s="1104"/>
      <c r="F15" s="1104"/>
      <c r="G15" s="1104"/>
    </row>
    <row r="16" spans="1:7" ht="13" thickTop="1">
      <c r="A16" s="1105" t="s">
        <v>1171</v>
      </c>
      <c r="B16" s="1050"/>
      <c r="C16" s="1050"/>
      <c r="D16" s="1050"/>
      <c r="E16" s="1050"/>
      <c r="F16" s="1050"/>
      <c r="G16" s="1050"/>
    </row>
    <row r="17" spans="1:7">
      <c r="A17" s="1050" t="s">
        <v>1158</v>
      </c>
      <c r="B17" s="1051"/>
      <c r="C17" s="1051"/>
      <c r="D17" s="1051"/>
      <c r="E17" s="1051"/>
      <c r="F17" s="1051"/>
      <c r="G17" s="1051"/>
    </row>
  </sheetData>
  <mergeCells count="1">
    <mergeCell ref="A3:G3"/>
  </mergeCells>
  <hyperlinks>
    <hyperlink ref="A1" location="Índice!A1" display="Voltar ao ìndice" xr:uid="{070CFFD6-7AC1-44AC-8881-375DEB0FF41C}"/>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02BE-C919-433A-AACC-693165D9FF38}">
  <sheetPr>
    <pageSetUpPr fitToPage="1"/>
  </sheetPr>
  <dimension ref="A1:H33"/>
  <sheetViews>
    <sheetView workbookViewId="0">
      <selection activeCell="A3" sqref="A3:G3"/>
    </sheetView>
  </sheetViews>
  <sheetFormatPr defaultColWidth="9.1796875" defaultRowHeight="10.5"/>
  <cols>
    <col min="1" max="1" width="28.26953125" style="1051" customWidth="1"/>
    <col min="2" max="7" width="10.7265625" style="1051" customWidth="1"/>
    <col min="8" max="16384" width="9.1796875" style="1051"/>
  </cols>
  <sheetData>
    <row r="1" spans="1:8" ht="12.5">
      <c r="A1" s="1046" t="s">
        <v>1146</v>
      </c>
    </row>
    <row r="2" spans="1:8">
      <c r="A2" s="1049" t="s">
        <v>1185</v>
      </c>
    </row>
    <row r="3" spans="1:8" ht="24.75" customHeight="1">
      <c r="A3" s="2880" t="s">
        <v>1186</v>
      </c>
      <c r="B3" s="2880"/>
      <c r="C3" s="2880"/>
      <c r="D3" s="2880"/>
      <c r="E3" s="2880"/>
      <c r="F3" s="2880"/>
      <c r="G3" s="2880"/>
    </row>
    <row r="4" spans="1:8" ht="12" customHeight="1">
      <c r="G4" s="1051" t="s">
        <v>534</v>
      </c>
    </row>
    <row r="5" spans="1:8" s="1052" customFormat="1" ht="18" customHeight="1">
      <c r="A5" s="1055" t="s">
        <v>1187</v>
      </c>
      <c r="B5" s="1056" t="s">
        <v>1152</v>
      </c>
      <c r="C5" s="1106" t="s">
        <v>1153</v>
      </c>
      <c r="D5" s="1056">
        <v>2019</v>
      </c>
      <c r="E5" s="1056">
        <v>2018</v>
      </c>
      <c r="F5" s="1056">
        <v>2017</v>
      </c>
      <c r="G5" s="1055">
        <v>2016</v>
      </c>
    </row>
    <row r="6" spans="1:8" ht="6" customHeight="1">
      <c r="A6" s="1077"/>
      <c r="B6" s="1060"/>
      <c r="C6" s="1060"/>
      <c r="D6" s="1060"/>
      <c r="E6" s="1060"/>
      <c r="F6" s="1060"/>
      <c r="G6" s="1060"/>
    </row>
    <row r="7" spans="1:8">
      <c r="A7" s="1065" t="s">
        <v>1155</v>
      </c>
      <c r="B7" s="1060">
        <v>10873</v>
      </c>
      <c r="C7" s="1060">
        <v>10141</v>
      </c>
      <c r="D7" s="1060">
        <v>12308</v>
      </c>
      <c r="E7" s="1060">
        <v>12117</v>
      </c>
      <c r="F7" s="1060">
        <v>13420</v>
      </c>
      <c r="G7" s="1060">
        <v>13670</v>
      </c>
    </row>
    <row r="8" spans="1:8" ht="6" customHeight="1">
      <c r="A8" s="1057"/>
      <c r="B8" s="1060"/>
      <c r="C8" s="1060"/>
      <c r="D8" s="1060"/>
      <c r="E8" s="1060"/>
      <c r="F8" s="1060"/>
      <c r="G8" s="1060"/>
    </row>
    <row r="9" spans="1:8">
      <c r="A9" s="1107" t="s">
        <v>1188</v>
      </c>
      <c r="B9" s="1108">
        <v>436</v>
      </c>
      <c r="C9" s="1108">
        <v>419</v>
      </c>
      <c r="D9" s="1108">
        <v>489</v>
      </c>
      <c r="E9" s="1108">
        <v>501</v>
      </c>
      <c r="F9" s="1108">
        <v>529</v>
      </c>
      <c r="G9" s="1108">
        <v>505</v>
      </c>
    </row>
    <row r="10" spans="1:8">
      <c r="A10" s="1080" t="s">
        <v>1189</v>
      </c>
      <c r="B10" s="1109">
        <v>13</v>
      </c>
      <c r="C10" s="1109">
        <v>14</v>
      </c>
      <c r="D10" s="1109">
        <v>12</v>
      </c>
      <c r="E10" s="1109">
        <v>14</v>
      </c>
      <c r="F10" s="1109">
        <v>15</v>
      </c>
      <c r="G10" s="1109">
        <v>25</v>
      </c>
    </row>
    <row r="11" spans="1:8">
      <c r="A11" s="1080" t="s">
        <v>1190</v>
      </c>
      <c r="B11" s="1109">
        <v>0</v>
      </c>
      <c r="C11" s="1109">
        <v>0</v>
      </c>
      <c r="D11" s="1109">
        <v>2</v>
      </c>
      <c r="E11" s="1109">
        <v>0</v>
      </c>
      <c r="F11" s="1109">
        <v>1</v>
      </c>
      <c r="G11" s="1109">
        <v>1</v>
      </c>
    </row>
    <row r="12" spans="1:8">
      <c r="A12" s="1080" t="s">
        <v>1191</v>
      </c>
      <c r="B12" s="1109">
        <v>423</v>
      </c>
      <c r="C12" s="1109">
        <v>405</v>
      </c>
      <c r="D12" s="1109">
        <v>475</v>
      </c>
      <c r="E12" s="1109">
        <v>487</v>
      </c>
      <c r="F12" s="1109">
        <v>513</v>
      </c>
      <c r="G12" s="1109">
        <v>479</v>
      </c>
    </row>
    <row r="13" spans="1:8">
      <c r="A13" s="1110" t="s">
        <v>1192</v>
      </c>
      <c r="B13" s="1111">
        <v>138</v>
      </c>
      <c r="C13" s="1111">
        <v>122</v>
      </c>
      <c r="D13" s="1111">
        <v>181</v>
      </c>
      <c r="E13" s="1111">
        <v>160</v>
      </c>
      <c r="F13" s="1111">
        <v>187</v>
      </c>
      <c r="G13" s="1111">
        <v>164</v>
      </c>
    </row>
    <row r="14" spans="1:8">
      <c r="A14" s="1112" t="s">
        <v>1193</v>
      </c>
      <c r="B14" s="1111">
        <v>539</v>
      </c>
      <c r="C14" s="1111">
        <v>357</v>
      </c>
      <c r="D14" s="1111">
        <v>514</v>
      </c>
      <c r="E14" s="1111">
        <v>474</v>
      </c>
      <c r="F14" s="1111">
        <v>756</v>
      </c>
      <c r="G14" s="1111">
        <v>828</v>
      </c>
      <c r="H14" s="1113"/>
    </row>
    <row r="15" spans="1:8" ht="6" customHeight="1">
      <c r="B15" s="1099"/>
      <c r="C15" s="1099"/>
      <c r="D15" s="1099"/>
      <c r="E15" s="1099"/>
      <c r="F15" s="1099"/>
      <c r="G15" s="1099"/>
      <c r="H15" s="1113"/>
    </row>
    <row r="16" spans="1:8">
      <c r="A16" s="1112" t="s">
        <v>43</v>
      </c>
      <c r="B16" s="1114">
        <v>6009</v>
      </c>
      <c r="C16" s="1111">
        <v>5662</v>
      </c>
      <c r="D16" s="1111">
        <v>6716</v>
      </c>
      <c r="E16" s="1111">
        <v>6604</v>
      </c>
      <c r="F16" s="1111">
        <v>7407</v>
      </c>
      <c r="G16" s="1111">
        <v>7912</v>
      </c>
      <c r="H16" s="1113"/>
    </row>
    <row r="17" spans="1:8">
      <c r="A17" s="1115" t="s">
        <v>1194</v>
      </c>
      <c r="B17" s="1109">
        <v>1505</v>
      </c>
      <c r="C17" s="1109">
        <v>1251</v>
      </c>
      <c r="D17" s="1099">
        <v>1551</v>
      </c>
      <c r="E17" s="1099">
        <v>1563</v>
      </c>
      <c r="F17" s="1099">
        <v>1967</v>
      </c>
      <c r="G17" s="1099">
        <v>2137</v>
      </c>
      <c r="H17" s="1116"/>
    </row>
    <row r="18" spans="1:8">
      <c r="A18" s="1115" t="s">
        <v>1195</v>
      </c>
      <c r="B18" s="1109">
        <v>97</v>
      </c>
      <c r="C18" s="1109">
        <v>93</v>
      </c>
      <c r="D18" s="1099">
        <v>78</v>
      </c>
      <c r="E18" s="1099">
        <v>95</v>
      </c>
      <c r="F18" s="1099">
        <v>96</v>
      </c>
      <c r="G18" s="1099">
        <v>103</v>
      </c>
      <c r="H18" s="1116"/>
    </row>
    <row r="19" spans="1:8">
      <c r="A19" s="1115" t="s">
        <v>1196</v>
      </c>
      <c r="B19" s="1109">
        <v>9</v>
      </c>
      <c r="C19" s="1109">
        <v>16</v>
      </c>
      <c r="D19" s="1099">
        <v>24</v>
      </c>
      <c r="E19" s="1099">
        <v>26</v>
      </c>
      <c r="F19" s="1099">
        <v>19</v>
      </c>
      <c r="G19" s="1099">
        <v>21</v>
      </c>
    </row>
    <row r="20" spans="1:8">
      <c r="A20" s="1115" t="s">
        <v>1197</v>
      </c>
      <c r="B20" s="1109">
        <v>948</v>
      </c>
      <c r="C20" s="1109">
        <v>1000</v>
      </c>
      <c r="D20" s="1099">
        <v>1179</v>
      </c>
      <c r="E20" s="1099">
        <v>1210</v>
      </c>
      <c r="F20" s="1099">
        <v>1179</v>
      </c>
      <c r="G20" s="1099">
        <v>1374</v>
      </c>
      <c r="H20" s="1116"/>
    </row>
    <row r="21" spans="1:8">
      <c r="A21" s="1115" t="s">
        <v>1198</v>
      </c>
      <c r="B21" s="1109">
        <v>1161</v>
      </c>
      <c r="C21" s="1109">
        <v>980</v>
      </c>
      <c r="D21" s="1099">
        <v>1235</v>
      </c>
      <c r="E21" s="1099">
        <v>1165</v>
      </c>
      <c r="F21" s="1099">
        <v>1310</v>
      </c>
      <c r="G21" s="1099">
        <v>1240</v>
      </c>
      <c r="H21" s="1113"/>
    </row>
    <row r="22" spans="1:8">
      <c r="A22" s="1115" t="s">
        <v>1199</v>
      </c>
      <c r="B22" s="1109">
        <v>191</v>
      </c>
      <c r="C22" s="1109">
        <v>182</v>
      </c>
      <c r="D22" s="1099">
        <v>200</v>
      </c>
      <c r="E22" s="1099">
        <v>174</v>
      </c>
      <c r="F22" s="1099">
        <v>209</v>
      </c>
      <c r="G22" s="1099">
        <v>189</v>
      </c>
      <c r="H22" s="1113"/>
    </row>
    <row r="23" spans="1:8">
      <c r="A23" s="1115" t="s">
        <v>1200</v>
      </c>
      <c r="B23" s="1109">
        <v>296</v>
      </c>
      <c r="C23" s="1109">
        <v>208</v>
      </c>
      <c r="D23" s="1099">
        <v>209</v>
      </c>
      <c r="E23" s="1099">
        <v>204</v>
      </c>
      <c r="F23" s="1099">
        <v>218</v>
      </c>
      <c r="G23" s="1099">
        <v>244</v>
      </c>
      <c r="H23" s="1113"/>
    </row>
    <row r="24" spans="1:8">
      <c r="A24" s="1115" t="s">
        <v>1201</v>
      </c>
      <c r="B24" s="1109">
        <v>1734</v>
      </c>
      <c r="C24" s="1109">
        <v>1864</v>
      </c>
      <c r="D24" s="1099">
        <v>2179</v>
      </c>
      <c r="E24" s="1099">
        <v>2104</v>
      </c>
      <c r="F24" s="1099">
        <v>2311</v>
      </c>
      <c r="G24" s="1099">
        <v>2507</v>
      </c>
      <c r="H24" s="1113"/>
    </row>
    <row r="25" spans="1:8" ht="11.25" customHeight="1">
      <c r="A25" s="1115" t="s">
        <v>1202</v>
      </c>
      <c r="B25" s="1109">
        <v>68</v>
      </c>
      <c r="C25" s="1109">
        <v>68</v>
      </c>
      <c r="D25" s="1099">
        <v>61</v>
      </c>
      <c r="E25" s="1099">
        <v>63</v>
      </c>
      <c r="F25" s="1099">
        <v>98</v>
      </c>
      <c r="G25" s="1099">
        <v>97</v>
      </c>
      <c r="H25" s="1113"/>
    </row>
    <row r="26" spans="1:8" ht="6" customHeight="1">
      <c r="A26" s="1115"/>
      <c r="B26" s="1109"/>
      <c r="C26" s="1109"/>
      <c r="D26" s="1099"/>
      <c r="E26" s="1099"/>
      <c r="F26" s="1099"/>
      <c r="G26" s="1099"/>
      <c r="H26" s="1113"/>
    </row>
    <row r="27" spans="1:8">
      <c r="A27" s="1112" t="s">
        <v>1203</v>
      </c>
      <c r="B27" s="1111">
        <v>3751</v>
      </c>
      <c r="C27" s="1111">
        <v>3581</v>
      </c>
      <c r="D27" s="1117">
        <v>4408</v>
      </c>
      <c r="E27" s="1117">
        <v>4378</v>
      </c>
      <c r="F27" s="1117">
        <v>4541</v>
      </c>
      <c r="G27" s="1117">
        <v>4261</v>
      </c>
      <c r="H27" s="1113"/>
    </row>
    <row r="28" spans="1:8" ht="6" customHeight="1" thickBot="1">
      <c r="A28" s="1103"/>
      <c r="B28" s="1098"/>
      <c r="C28" s="1098"/>
      <c r="D28" s="1098"/>
      <c r="E28" s="1098"/>
      <c r="F28" s="1098"/>
      <c r="G28" s="1098"/>
      <c r="H28" s="1113"/>
    </row>
    <row r="29" spans="1:8" ht="11" thickTop="1">
      <c r="A29" s="1051" t="s">
        <v>1204</v>
      </c>
      <c r="B29" s="1099"/>
      <c r="C29" s="1099"/>
      <c r="D29" s="1099"/>
      <c r="E29" s="1099"/>
      <c r="F29" s="1099"/>
      <c r="G29" s="1099"/>
      <c r="H29" s="1113"/>
    </row>
    <row r="30" spans="1:8">
      <c r="A30" s="1050" t="s">
        <v>1205</v>
      </c>
      <c r="B30" s="1099"/>
      <c r="C30" s="1099"/>
      <c r="D30" s="1099"/>
      <c r="E30" s="1099"/>
      <c r="F30" s="1099"/>
      <c r="G30" s="1099"/>
      <c r="H30" s="1113"/>
    </row>
    <row r="31" spans="1:8">
      <c r="A31" s="1050" t="s">
        <v>1206</v>
      </c>
      <c r="B31" s="1099"/>
      <c r="C31" s="1099"/>
      <c r="D31" s="1099"/>
      <c r="E31" s="1099"/>
      <c r="F31" s="1099"/>
      <c r="G31" s="1099"/>
      <c r="H31" s="1113"/>
    </row>
    <row r="32" spans="1:8">
      <c r="A32" s="1050" t="s">
        <v>1207</v>
      </c>
      <c r="H32" s="1118"/>
    </row>
    <row r="33" spans="1:1">
      <c r="A33" s="1050" t="s">
        <v>1158</v>
      </c>
    </row>
  </sheetData>
  <mergeCells count="1">
    <mergeCell ref="A3:G3"/>
  </mergeCells>
  <hyperlinks>
    <hyperlink ref="A1" location="Índice!A1" display="Voltar ao ìndice" xr:uid="{08B38C69-5E09-4E28-9542-97F597D44298}"/>
  </hyperlinks>
  <pageMargins left="0.28000000000000003" right="0.21" top="0.75" bottom="0.75" header="0.3" footer="0.3"/>
  <pageSetup paperSize="9"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E56E4-7AE0-4B0A-8E61-95E00B1ADB8C}">
  <dimension ref="A1:G21"/>
  <sheetViews>
    <sheetView workbookViewId="0">
      <selection activeCell="A3" sqref="A3:G3"/>
    </sheetView>
  </sheetViews>
  <sheetFormatPr defaultColWidth="9.1796875" defaultRowHeight="12.5"/>
  <cols>
    <col min="1" max="1" width="29.26953125" style="570" customWidth="1"/>
    <col min="2" max="7" width="10.7265625" style="570" customWidth="1"/>
    <col min="8" max="16384" width="9.1796875" style="570"/>
  </cols>
  <sheetData>
    <row r="1" spans="1:7">
      <c r="A1" s="1046" t="s">
        <v>1146</v>
      </c>
    </row>
    <row r="2" spans="1:7">
      <c r="A2" s="1049" t="s">
        <v>1208</v>
      </c>
      <c r="B2" s="1050"/>
      <c r="C2" s="1051"/>
      <c r="D2" s="1051"/>
      <c r="E2" s="1051"/>
      <c r="F2" s="1051"/>
      <c r="G2" s="1051"/>
    </row>
    <row r="3" spans="1:7" ht="24.75" customHeight="1">
      <c r="A3" s="2880" t="s">
        <v>1209</v>
      </c>
      <c r="B3" s="2880"/>
      <c r="C3" s="2880"/>
      <c r="D3" s="2880"/>
      <c r="E3" s="2880"/>
      <c r="F3" s="2880"/>
      <c r="G3" s="2880"/>
    </row>
    <row r="4" spans="1:7">
      <c r="A4" s="1051"/>
      <c r="B4" s="1051"/>
      <c r="C4" s="1051"/>
      <c r="D4" s="1051"/>
      <c r="E4" s="1051"/>
      <c r="F4" s="1051"/>
      <c r="G4" s="1113" t="s">
        <v>534</v>
      </c>
    </row>
    <row r="5" spans="1:7" ht="18" customHeight="1">
      <c r="A5" s="1055" t="s">
        <v>1210</v>
      </c>
      <c r="B5" s="1056" t="s">
        <v>1152</v>
      </c>
      <c r="C5" s="1056" t="s">
        <v>1153</v>
      </c>
      <c r="D5" s="1056">
        <v>2019</v>
      </c>
      <c r="E5" s="1056">
        <v>2018</v>
      </c>
      <c r="F5" s="1056">
        <v>2017</v>
      </c>
      <c r="G5" s="1055">
        <v>2016</v>
      </c>
    </row>
    <row r="6" spans="1:7" ht="6" customHeight="1">
      <c r="A6" s="1077"/>
      <c r="B6" s="1077"/>
      <c r="C6" s="1078"/>
      <c r="D6" s="1078"/>
      <c r="E6" s="1078"/>
      <c r="F6" s="1078"/>
      <c r="G6" s="1078"/>
    </row>
    <row r="7" spans="1:7">
      <c r="A7" s="1079" t="s">
        <v>1211</v>
      </c>
      <c r="B7" s="1060">
        <v>10873</v>
      </c>
      <c r="C7" s="1060">
        <v>10141</v>
      </c>
      <c r="D7" s="1060">
        <v>12308</v>
      </c>
      <c r="E7" s="1060">
        <v>12117</v>
      </c>
      <c r="F7" s="1060">
        <v>13420</v>
      </c>
      <c r="G7" s="1060">
        <v>13670</v>
      </c>
    </row>
    <row r="8" spans="1:7" ht="6" customHeight="1">
      <c r="A8" s="1079"/>
      <c r="B8" s="1119"/>
      <c r="C8" s="1119"/>
      <c r="D8" s="1119"/>
      <c r="E8" s="1119"/>
      <c r="F8" s="1119"/>
      <c r="G8" s="1119"/>
    </row>
    <row r="9" spans="1:7">
      <c r="A9" s="1080" t="s">
        <v>1212</v>
      </c>
      <c r="B9" s="1120">
        <v>1393</v>
      </c>
      <c r="C9" s="1120">
        <v>1236</v>
      </c>
      <c r="D9" s="1120">
        <v>1609</v>
      </c>
      <c r="E9" s="1099">
        <v>1599</v>
      </c>
      <c r="F9" s="1099">
        <v>1798</v>
      </c>
      <c r="G9" s="1099">
        <v>1783</v>
      </c>
    </row>
    <row r="10" spans="1:7">
      <c r="A10" s="1080" t="s">
        <v>1213</v>
      </c>
      <c r="B10" s="1120">
        <v>1046</v>
      </c>
      <c r="C10" s="1120">
        <v>963</v>
      </c>
      <c r="D10" s="1120">
        <v>1157</v>
      </c>
      <c r="E10" s="1099">
        <v>1241</v>
      </c>
      <c r="F10" s="1099">
        <v>1313</v>
      </c>
      <c r="G10" s="1099">
        <v>1321</v>
      </c>
    </row>
    <row r="11" spans="1:7">
      <c r="A11" s="1080" t="s">
        <v>1214</v>
      </c>
      <c r="B11" s="1120">
        <v>2206</v>
      </c>
      <c r="C11" s="1120">
        <v>2122</v>
      </c>
      <c r="D11" s="1120">
        <v>2568</v>
      </c>
      <c r="E11" s="1099">
        <v>2605</v>
      </c>
      <c r="F11" s="1099">
        <v>2685</v>
      </c>
      <c r="G11" s="1099">
        <v>2588</v>
      </c>
    </row>
    <row r="12" spans="1:7">
      <c r="A12" s="1080" t="s">
        <v>1215</v>
      </c>
      <c r="B12" s="1120">
        <v>2645</v>
      </c>
      <c r="C12" s="1120">
        <v>2667</v>
      </c>
      <c r="D12" s="1120">
        <v>3262</v>
      </c>
      <c r="E12" s="1099">
        <v>3109</v>
      </c>
      <c r="F12" s="1099">
        <v>3350</v>
      </c>
      <c r="G12" s="1099">
        <v>3506</v>
      </c>
    </row>
    <row r="13" spans="1:7">
      <c r="A13" s="1080" t="s">
        <v>1216</v>
      </c>
      <c r="B13" s="1120">
        <v>733</v>
      </c>
      <c r="C13" s="1120">
        <v>729</v>
      </c>
      <c r="D13" s="1120">
        <v>877</v>
      </c>
      <c r="E13" s="1099">
        <v>798</v>
      </c>
      <c r="F13" s="1099">
        <v>728</v>
      </c>
      <c r="G13" s="1099">
        <v>897</v>
      </c>
    </row>
    <row r="14" spans="1:7">
      <c r="A14" s="1080" t="s">
        <v>1217</v>
      </c>
      <c r="B14" s="1120">
        <v>1376</v>
      </c>
      <c r="C14" s="1120">
        <v>1249</v>
      </c>
      <c r="D14" s="1120">
        <v>1538</v>
      </c>
      <c r="E14" s="1099">
        <v>1727</v>
      </c>
      <c r="F14" s="1099">
        <v>1725</v>
      </c>
      <c r="G14" s="1099">
        <v>1631</v>
      </c>
    </row>
    <row r="15" spans="1:7">
      <c r="A15" s="1080" t="s">
        <v>1218</v>
      </c>
      <c r="B15" s="1120">
        <v>5512</v>
      </c>
      <c r="C15" s="1120">
        <v>4726</v>
      </c>
      <c r="D15" s="1120">
        <v>5728</v>
      </c>
      <c r="E15" s="1099">
        <v>5480</v>
      </c>
      <c r="F15" s="1099">
        <v>6388</v>
      </c>
      <c r="G15" s="1099">
        <v>6605</v>
      </c>
    </row>
    <row r="16" spans="1:7">
      <c r="A16" s="1080" t="s">
        <v>1219</v>
      </c>
      <c r="B16" s="1120">
        <v>431</v>
      </c>
      <c r="C16" s="1120">
        <v>430</v>
      </c>
      <c r="D16" s="1120">
        <v>516</v>
      </c>
      <c r="E16" s="1099">
        <v>486</v>
      </c>
      <c r="F16" s="1099">
        <v>536</v>
      </c>
      <c r="G16" s="1099">
        <v>629</v>
      </c>
    </row>
    <row r="17" spans="1:7">
      <c r="A17" s="1080" t="s">
        <v>1220</v>
      </c>
      <c r="B17" s="1120">
        <v>592</v>
      </c>
      <c r="C17" s="1120">
        <v>625</v>
      </c>
      <c r="D17" s="1120">
        <v>875</v>
      </c>
      <c r="E17" s="1099">
        <v>842</v>
      </c>
      <c r="F17" s="1099">
        <v>1010</v>
      </c>
      <c r="G17" s="1099">
        <v>953</v>
      </c>
    </row>
    <row r="18" spans="1:7" ht="6" customHeight="1" thickBot="1">
      <c r="A18" s="1103"/>
      <c r="B18" s="1104"/>
      <c r="C18" s="1104"/>
      <c r="D18" s="1104"/>
      <c r="E18" s="1104"/>
      <c r="F18" s="1104"/>
      <c r="G18" s="1104"/>
    </row>
    <row r="19" spans="1:7" ht="13" thickTop="1">
      <c r="A19" s="2881" t="s">
        <v>1221</v>
      </c>
      <c r="B19" s="2881"/>
      <c r="C19" s="2881"/>
      <c r="D19" s="2881"/>
      <c r="E19" s="2881"/>
      <c r="F19" s="2881"/>
      <c r="G19" s="2881"/>
    </row>
    <row r="20" spans="1:7">
      <c r="A20" s="2881"/>
      <c r="B20" s="2881"/>
      <c r="C20" s="2881"/>
      <c r="D20" s="2881"/>
      <c r="E20" s="2881"/>
      <c r="F20" s="2881"/>
      <c r="G20" s="2881"/>
    </row>
    <row r="21" spans="1:7">
      <c r="A21" s="1050" t="s">
        <v>1158</v>
      </c>
      <c r="B21" s="1051"/>
      <c r="C21" s="1051"/>
      <c r="D21" s="1051"/>
      <c r="E21" s="1051"/>
      <c r="F21" s="1051"/>
      <c r="G21" s="1051"/>
    </row>
  </sheetData>
  <mergeCells count="2">
    <mergeCell ref="A3:G3"/>
    <mergeCell ref="A19:G20"/>
  </mergeCells>
  <hyperlinks>
    <hyperlink ref="A1" location="Índice!A1" display="Voltar ao ìndice" xr:uid="{50AF733B-D6CD-46C3-BFB9-89EED5CFB866}"/>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CFC88-8B93-4849-A993-76AFBBFC541F}">
  <sheetPr>
    <pageSetUpPr fitToPage="1"/>
  </sheetPr>
  <dimension ref="A1:G21"/>
  <sheetViews>
    <sheetView zoomScaleNormal="100" workbookViewId="0">
      <selection activeCell="A3" sqref="A3:G3"/>
    </sheetView>
  </sheetViews>
  <sheetFormatPr defaultColWidth="11.81640625" defaultRowHeight="10.5"/>
  <cols>
    <col min="1" max="1" width="29.7265625" style="1051" customWidth="1"/>
    <col min="2" max="7" width="10.7265625" style="1051" customWidth="1"/>
    <col min="8" max="16384" width="11.81640625" style="1051"/>
  </cols>
  <sheetData>
    <row r="1" spans="1:7" ht="12.5">
      <c r="A1" s="1046" t="s">
        <v>1146</v>
      </c>
    </row>
    <row r="2" spans="1:7">
      <c r="A2" s="1049" t="s">
        <v>1222</v>
      </c>
    </row>
    <row r="3" spans="1:7" ht="25.4" customHeight="1">
      <c r="A3" s="2880" t="s">
        <v>1223</v>
      </c>
      <c r="B3" s="2880"/>
      <c r="C3" s="2880"/>
      <c r="D3" s="2880"/>
      <c r="E3" s="2880"/>
      <c r="F3" s="2880"/>
      <c r="G3" s="2880"/>
    </row>
    <row r="4" spans="1:7" ht="9.75" customHeight="1">
      <c r="G4" s="1121" t="s">
        <v>534</v>
      </c>
    </row>
    <row r="5" spans="1:7" ht="13" customHeight="1">
      <c r="A5" s="2882" t="s">
        <v>1224</v>
      </c>
      <c r="B5" s="2884" t="s">
        <v>1152</v>
      </c>
      <c r="C5" s="2884"/>
      <c r="D5" s="2884"/>
      <c r="E5" s="2884" t="s">
        <v>1153</v>
      </c>
      <c r="F5" s="2884"/>
      <c r="G5" s="2885"/>
    </row>
    <row r="6" spans="1:7" ht="21">
      <c r="A6" s="2883"/>
      <c r="B6" s="1122" t="s">
        <v>0</v>
      </c>
      <c r="C6" s="1123" t="s">
        <v>1225</v>
      </c>
      <c r="D6" s="1123" t="s">
        <v>1157</v>
      </c>
      <c r="E6" s="1122" t="s">
        <v>0</v>
      </c>
      <c r="F6" s="1123" t="s">
        <v>1225</v>
      </c>
      <c r="G6" s="1124" t="s">
        <v>1157</v>
      </c>
    </row>
    <row r="7" spans="1:7" ht="3.75" customHeight="1">
      <c r="A7" s="1077"/>
      <c r="B7" s="1077"/>
      <c r="C7" s="1077"/>
      <c r="D7" s="1077"/>
      <c r="E7" s="1077"/>
      <c r="F7" s="1077"/>
      <c r="G7" s="1077"/>
    </row>
    <row r="8" spans="1:7">
      <c r="A8" s="1079" t="s">
        <v>1211</v>
      </c>
      <c r="B8" s="1119">
        <v>10873</v>
      </c>
      <c r="C8" s="1119">
        <v>9407</v>
      </c>
      <c r="D8" s="1119">
        <v>1466</v>
      </c>
      <c r="E8" s="1119">
        <v>10141</v>
      </c>
      <c r="F8" s="1119">
        <v>8890</v>
      </c>
      <c r="G8" s="1119">
        <v>1251</v>
      </c>
    </row>
    <row r="9" spans="1:7" ht="9" customHeight="1">
      <c r="A9" s="1079"/>
      <c r="B9" s="1119"/>
      <c r="C9" s="1119"/>
      <c r="D9" s="1119"/>
      <c r="E9" s="1119"/>
      <c r="F9" s="1119"/>
      <c r="G9" s="1119"/>
    </row>
    <row r="10" spans="1:7">
      <c r="A10" s="1125" t="s">
        <v>1212</v>
      </c>
      <c r="B10" s="1120">
        <v>1393</v>
      </c>
      <c r="C10" s="1120">
        <v>1280</v>
      </c>
      <c r="D10" s="1120">
        <v>113</v>
      </c>
      <c r="E10" s="1120">
        <v>1236</v>
      </c>
      <c r="F10" s="1120">
        <v>1160</v>
      </c>
      <c r="G10" s="1120">
        <v>76</v>
      </c>
    </row>
    <row r="11" spans="1:7">
      <c r="A11" s="1125" t="s">
        <v>1213</v>
      </c>
      <c r="B11" s="1120">
        <v>1046</v>
      </c>
      <c r="C11" s="1120">
        <v>902</v>
      </c>
      <c r="D11" s="1120">
        <v>144</v>
      </c>
      <c r="E11" s="1120">
        <v>963</v>
      </c>
      <c r="F11" s="1120">
        <v>827</v>
      </c>
      <c r="G11" s="1120">
        <v>136</v>
      </c>
    </row>
    <row r="12" spans="1:7">
      <c r="A12" s="1125" t="s">
        <v>1214</v>
      </c>
      <c r="B12" s="1120">
        <v>2206</v>
      </c>
      <c r="C12" s="1120">
        <v>1834</v>
      </c>
      <c r="D12" s="1120">
        <v>372</v>
      </c>
      <c r="E12" s="1120">
        <v>2122</v>
      </c>
      <c r="F12" s="1120">
        <v>1750</v>
      </c>
      <c r="G12" s="1120">
        <v>372</v>
      </c>
    </row>
    <row r="13" spans="1:7">
      <c r="A13" s="1125" t="s">
        <v>1215</v>
      </c>
      <c r="B13" s="1120">
        <v>2645</v>
      </c>
      <c r="C13" s="1120">
        <v>2296</v>
      </c>
      <c r="D13" s="1120">
        <v>349</v>
      </c>
      <c r="E13" s="1120">
        <v>2667</v>
      </c>
      <c r="F13" s="1120">
        <v>2401</v>
      </c>
      <c r="G13" s="1120">
        <v>266</v>
      </c>
    </row>
    <row r="14" spans="1:7">
      <c r="A14" s="1125" t="s">
        <v>1216</v>
      </c>
      <c r="B14" s="1120">
        <v>733</v>
      </c>
      <c r="C14" s="1120">
        <v>594</v>
      </c>
      <c r="D14" s="1120">
        <v>139</v>
      </c>
      <c r="E14" s="1120">
        <v>729</v>
      </c>
      <c r="F14" s="1120">
        <v>616</v>
      </c>
      <c r="G14" s="1120">
        <v>113</v>
      </c>
    </row>
    <row r="15" spans="1:7">
      <c r="A15" s="1125" t="s">
        <v>1217</v>
      </c>
      <c r="B15" s="1120">
        <v>1376</v>
      </c>
      <c r="C15" s="1120">
        <v>1228</v>
      </c>
      <c r="D15" s="1120">
        <v>148</v>
      </c>
      <c r="E15" s="1120">
        <v>1249</v>
      </c>
      <c r="F15" s="1120">
        <v>1081</v>
      </c>
      <c r="G15" s="1120">
        <v>168</v>
      </c>
    </row>
    <row r="16" spans="1:7">
      <c r="A16" s="1125" t="s">
        <v>1218</v>
      </c>
      <c r="B16" s="1120">
        <v>5512</v>
      </c>
      <c r="C16" s="1120">
        <v>4797</v>
      </c>
      <c r="D16" s="1120">
        <v>715</v>
      </c>
      <c r="E16" s="1120">
        <v>4726</v>
      </c>
      <c r="F16" s="1120">
        <v>4275</v>
      </c>
      <c r="G16" s="1120">
        <v>451</v>
      </c>
    </row>
    <row r="17" spans="1:7">
      <c r="A17" s="1125" t="s">
        <v>1219</v>
      </c>
      <c r="B17" s="1120">
        <v>431</v>
      </c>
      <c r="C17" s="1120">
        <v>380</v>
      </c>
      <c r="D17" s="1120">
        <v>51</v>
      </c>
      <c r="E17" s="1120">
        <v>430</v>
      </c>
      <c r="F17" s="1120">
        <v>379</v>
      </c>
      <c r="G17" s="1120">
        <v>51</v>
      </c>
    </row>
    <row r="18" spans="1:7">
      <c r="A18" s="1125" t="s">
        <v>1220</v>
      </c>
      <c r="B18" s="1120">
        <v>592</v>
      </c>
      <c r="C18" s="1120">
        <v>492</v>
      </c>
      <c r="D18" s="1120">
        <v>100</v>
      </c>
      <c r="E18" s="1120">
        <v>625</v>
      </c>
      <c r="F18" s="1120">
        <v>533</v>
      </c>
      <c r="G18" s="1120">
        <v>92</v>
      </c>
    </row>
    <row r="19" spans="1:7" ht="6" customHeight="1" thickBot="1">
      <c r="A19" s="1103"/>
      <c r="B19" s="1070"/>
      <c r="C19" s="1070"/>
      <c r="D19" s="1070"/>
      <c r="E19" s="1103"/>
      <c r="F19" s="1103"/>
      <c r="G19" s="1103"/>
    </row>
    <row r="20" spans="1:7" ht="15.75" customHeight="1" thickTop="1">
      <c r="A20" s="2881" t="s">
        <v>1221</v>
      </c>
      <c r="B20" s="2881"/>
      <c r="C20" s="2881"/>
      <c r="D20" s="2881"/>
      <c r="E20" s="2881"/>
      <c r="F20" s="2881"/>
      <c r="G20" s="2881"/>
    </row>
    <row r="21" spans="1:7" ht="9.75" customHeight="1">
      <c r="A21" s="2881"/>
      <c r="B21" s="2881"/>
      <c r="C21" s="2881"/>
      <c r="D21" s="2881"/>
      <c r="E21" s="2881"/>
      <c r="F21" s="2881"/>
      <c r="G21" s="2881"/>
    </row>
  </sheetData>
  <mergeCells count="5">
    <mergeCell ref="A3:G3"/>
    <mergeCell ref="A5:A6"/>
    <mergeCell ref="B5:D5"/>
    <mergeCell ref="E5:G5"/>
    <mergeCell ref="A20:G21"/>
  </mergeCells>
  <hyperlinks>
    <hyperlink ref="A1" location="Índice!A1" display="Voltar ao ìndice" xr:uid="{5C36DAD5-61ED-4CDE-AB9A-F0A6A5996978}"/>
  </hyperlinks>
  <pageMargins left="0.35433070866141736" right="0.19685039370078741" top="0.23622047244094491" bottom="0.2" header="0.19685039370078741" footer="0.19685039370078741"/>
  <pageSetup paperSize="9"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EC527-5CFA-47B6-9594-18F770CAED1D}">
  <dimension ref="A1:G21"/>
  <sheetViews>
    <sheetView workbookViewId="0">
      <selection activeCell="A3" sqref="A3:G3"/>
    </sheetView>
  </sheetViews>
  <sheetFormatPr defaultColWidth="9.1796875" defaultRowHeight="12.5"/>
  <cols>
    <col min="1" max="1" width="29.7265625" style="570" customWidth="1"/>
    <col min="2" max="7" width="10.7265625" style="570" customWidth="1"/>
    <col min="8" max="16384" width="9.1796875" style="570"/>
  </cols>
  <sheetData>
    <row r="1" spans="1:7">
      <c r="A1" s="1046" t="s">
        <v>1146</v>
      </c>
    </row>
    <row r="2" spans="1:7">
      <c r="A2" s="1049" t="s">
        <v>1222</v>
      </c>
    </row>
    <row r="3" spans="1:7" ht="24.75" customHeight="1">
      <c r="A3" s="2886" t="s">
        <v>1226</v>
      </c>
      <c r="B3" s="2886"/>
      <c r="C3" s="2886"/>
      <c r="D3" s="2886"/>
      <c r="E3" s="2886"/>
      <c r="F3" s="2886"/>
      <c r="G3" s="2886"/>
    </row>
    <row r="4" spans="1:7">
      <c r="A4" s="1110"/>
      <c r="B4" s="1051"/>
      <c r="C4" s="1051"/>
      <c r="D4" s="1051"/>
      <c r="E4" s="1051"/>
      <c r="F4" s="1051"/>
      <c r="G4" s="1113" t="s">
        <v>534</v>
      </c>
    </row>
    <row r="5" spans="1:7" ht="13" customHeight="1">
      <c r="A5" s="2882" t="s">
        <v>1224</v>
      </c>
      <c r="B5" s="2884">
        <v>2019</v>
      </c>
      <c r="C5" s="2884"/>
      <c r="D5" s="2884"/>
      <c r="E5" s="2884">
        <v>2018</v>
      </c>
      <c r="F5" s="2884"/>
      <c r="G5" s="2885"/>
    </row>
    <row r="6" spans="1:7" ht="21">
      <c r="A6" s="2887"/>
      <c r="B6" s="1126" t="s">
        <v>0</v>
      </c>
      <c r="C6" s="1127" t="s">
        <v>1225</v>
      </c>
      <c r="D6" s="1127" t="s">
        <v>1157</v>
      </c>
      <c r="E6" s="1126" t="s">
        <v>0</v>
      </c>
      <c r="F6" s="1127" t="s">
        <v>1225</v>
      </c>
      <c r="G6" s="1128" t="s">
        <v>1157</v>
      </c>
    </row>
    <row r="7" spans="1:7" ht="6" customHeight="1">
      <c r="A7" s="1077"/>
      <c r="B7" s="1051"/>
      <c r="C7" s="1051"/>
      <c r="D7" s="1051"/>
      <c r="E7" s="1051"/>
      <c r="F7" s="1051"/>
      <c r="G7" s="1051"/>
    </row>
    <row r="8" spans="1:7">
      <c r="A8" s="1079" t="s">
        <v>1211</v>
      </c>
      <c r="B8" s="1119">
        <v>12308</v>
      </c>
      <c r="C8" s="1119">
        <v>10619</v>
      </c>
      <c r="D8" s="1119">
        <v>1689</v>
      </c>
      <c r="E8" s="1119">
        <v>12117</v>
      </c>
      <c r="F8" s="1119">
        <v>10682</v>
      </c>
      <c r="G8" s="1119">
        <v>1435</v>
      </c>
    </row>
    <row r="9" spans="1:7" ht="6" customHeight="1">
      <c r="A9" s="1129"/>
      <c r="B9" s="1119"/>
      <c r="C9" s="1119"/>
      <c r="D9" s="1119"/>
      <c r="E9" s="1119"/>
      <c r="F9" s="1119"/>
      <c r="G9" s="1119"/>
    </row>
    <row r="10" spans="1:7">
      <c r="A10" s="1080" t="s">
        <v>1212</v>
      </c>
      <c r="B10" s="1120">
        <v>1609</v>
      </c>
      <c r="C10" s="1120">
        <v>1497</v>
      </c>
      <c r="D10" s="1120">
        <v>112</v>
      </c>
      <c r="E10" s="1099">
        <v>1599</v>
      </c>
      <c r="F10" s="1120">
        <v>1522</v>
      </c>
      <c r="G10" s="1099">
        <v>77</v>
      </c>
    </row>
    <row r="11" spans="1:7">
      <c r="A11" s="1080" t="s">
        <v>1213</v>
      </c>
      <c r="B11" s="1120">
        <v>1157</v>
      </c>
      <c r="C11" s="1120">
        <v>1020</v>
      </c>
      <c r="D11" s="1120">
        <v>137</v>
      </c>
      <c r="E11" s="1099">
        <v>1241</v>
      </c>
      <c r="F11" s="1120">
        <v>1078</v>
      </c>
      <c r="G11" s="1099">
        <v>163</v>
      </c>
    </row>
    <row r="12" spans="1:7">
      <c r="A12" s="1080" t="s">
        <v>1214</v>
      </c>
      <c r="B12" s="1120">
        <v>2568</v>
      </c>
      <c r="C12" s="1120">
        <v>2103</v>
      </c>
      <c r="D12" s="1120">
        <v>465</v>
      </c>
      <c r="E12" s="1099">
        <v>2605</v>
      </c>
      <c r="F12" s="1120">
        <v>2182</v>
      </c>
      <c r="G12" s="1099">
        <v>423</v>
      </c>
    </row>
    <row r="13" spans="1:7">
      <c r="A13" s="1080" t="s">
        <v>1215</v>
      </c>
      <c r="B13" s="1120">
        <v>3262</v>
      </c>
      <c r="C13" s="1120">
        <v>2900</v>
      </c>
      <c r="D13" s="1120">
        <v>362</v>
      </c>
      <c r="E13" s="1099">
        <v>3109</v>
      </c>
      <c r="F13" s="1120">
        <v>2844</v>
      </c>
      <c r="G13" s="1099">
        <v>265</v>
      </c>
    </row>
    <row r="14" spans="1:7">
      <c r="A14" s="1080" t="s">
        <v>1216</v>
      </c>
      <c r="B14" s="1120">
        <v>877</v>
      </c>
      <c r="C14" s="1120">
        <v>759</v>
      </c>
      <c r="D14" s="1120">
        <v>118</v>
      </c>
      <c r="E14" s="1099">
        <v>798</v>
      </c>
      <c r="F14" s="1120">
        <v>675</v>
      </c>
      <c r="G14" s="1099">
        <v>123</v>
      </c>
    </row>
    <row r="15" spans="1:7">
      <c r="A15" s="1080" t="s">
        <v>1217</v>
      </c>
      <c r="B15" s="1120">
        <v>1538</v>
      </c>
      <c r="C15" s="1120">
        <v>1346</v>
      </c>
      <c r="D15" s="1120">
        <v>192</v>
      </c>
      <c r="E15" s="1099">
        <v>1727</v>
      </c>
      <c r="F15" s="1120">
        <v>1560</v>
      </c>
      <c r="G15" s="1099">
        <v>167</v>
      </c>
    </row>
    <row r="16" spans="1:7">
      <c r="A16" s="1080" t="s">
        <v>1218</v>
      </c>
      <c r="B16" s="1120">
        <v>5728</v>
      </c>
      <c r="C16" s="1120">
        <v>5097</v>
      </c>
      <c r="D16" s="1120">
        <v>631</v>
      </c>
      <c r="E16" s="1099">
        <v>5480</v>
      </c>
      <c r="F16" s="1068">
        <v>4979</v>
      </c>
      <c r="G16" s="1099">
        <v>501</v>
      </c>
    </row>
    <row r="17" spans="1:7">
      <c r="A17" s="1080" t="s">
        <v>1219</v>
      </c>
      <c r="B17" s="1120">
        <v>516</v>
      </c>
      <c r="C17" s="1120">
        <v>451</v>
      </c>
      <c r="D17" s="1120">
        <v>65</v>
      </c>
      <c r="E17" s="1099">
        <v>486</v>
      </c>
      <c r="F17" s="1120">
        <v>420</v>
      </c>
      <c r="G17" s="1099">
        <v>66</v>
      </c>
    </row>
    <row r="18" spans="1:7">
      <c r="A18" s="1080" t="s">
        <v>1220</v>
      </c>
      <c r="B18" s="1120">
        <v>875</v>
      </c>
      <c r="C18" s="1120">
        <v>650</v>
      </c>
      <c r="D18" s="1120">
        <v>225</v>
      </c>
      <c r="E18" s="1099">
        <v>842</v>
      </c>
      <c r="F18" s="1120">
        <v>656</v>
      </c>
      <c r="G18" s="1099">
        <v>186</v>
      </c>
    </row>
    <row r="19" spans="1:7" ht="6" customHeight="1" thickBot="1">
      <c r="A19" s="1103"/>
      <c r="B19" s="1070"/>
      <c r="C19" s="1070"/>
      <c r="D19" s="1070"/>
      <c r="E19" s="1103"/>
      <c r="F19" s="1103"/>
      <c r="G19" s="1103"/>
    </row>
    <row r="20" spans="1:7" ht="13" thickTop="1">
      <c r="A20" s="2881" t="s">
        <v>1221</v>
      </c>
      <c r="B20" s="2881"/>
      <c r="C20" s="2881"/>
      <c r="D20" s="2881"/>
      <c r="E20" s="2881"/>
      <c r="F20" s="2881"/>
      <c r="G20" s="2881"/>
    </row>
    <row r="21" spans="1:7">
      <c r="A21" s="2881"/>
      <c r="B21" s="2881"/>
      <c r="C21" s="2881"/>
      <c r="D21" s="2881"/>
      <c r="E21" s="2881"/>
      <c r="F21" s="2881"/>
      <c r="G21" s="2881"/>
    </row>
  </sheetData>
  <mergeCells count="5">
    <mergeCell ref="A3:G3"/>
    <mergeCell ref="A5:A6"/>
    <mergeCell ref="B5:D5"/>
    <mergeCell ref="E5:G5"/>
    <mergeCell ref="A20:G21"/>
  </mergeCells>
  <hyperlinks>
    <hyperlink ref="A1" location="Índice!A1" display="Voltar ao ìndice" xr:uid="{B59957FD-85DA-42FC-ABA7-39C398CCC77D}"/>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849E-D869-4852-9322-47CCDCB584C3}">
  <dimension ref="A1:G22"/>
  <sheetViews>
    <sheetView workbookViewId="0">
      <selection activeCell="A3" sqref="A3:G3"/>
    </sheetView>
  </sheetViews>
  <sheetFormatPr defaultColWidth="9.1796875" defaultRowHeight="12.5"/>
  <cols>
    <col min="1" max="1" width="29.7265625" style="570" customWidth="1"/>
    <col min="2" max="7" width="10.7265625" style="570" customWidth="1"/>
    <col min="8" max="16384" width="9.1796875" style="570"/>
  </cols>
  <sheetData>
    <row r="1" spans="1:7">
      <c r="A1" s="1046" t="s">
        <v>1146</v>
      </c>
    </row>
    <row r="2" spans="1:7">
      <c r="A2" s="1049" t="s">
        <v>1222</v>
      </c>
    </row>
    <row r="3" spans="1:7" ht="24.75" customHeight="1">
      <c r="A3" s="2886" t="s">
        <v>1226</v>
      </c>
      <c r="B3" s="2886"/>
      <c r="C3" s="2886"/>
      <c r="D3" s="2886"/>
      <c r="E3" s="2886"/>
      <c r="F3" s="2886"/>
      <c r="G3" s="2886"/>
    </row>
    <row r="4" spans="1:7">
      <c r="A4" s="1110"/>
      <c r="B4" s="1051"/>
      <c r="C4" s="1051"/>
      <c r="D4" s="1051"/>
      <c r="E4" s="1051"/>
      <c r="F4" s="1051"/>
      <c r="G4" s="1113" t="s">
        <v>534</v>
      </c>
    </row>
    <row r="5" spans="1:7" ht="13" customHeight="1">
      <c r="A5" s="2882" t="s">
        <v>1224</v>
      </c>
      <c r="B5" s="2884">
        <v>2017</v>
      </c>
      <c r="C5" s="2884"/>
      <c r="D5" s="2884"/>
      <c r="E5" s="2884">
        <v>2016</v>
      </c>
      <c r="F5" s="2884"/>
      <c r="G5" s="2885"/>
    </row>
    <row r="6" spans="1:7" ht="21">
      <c r="A6" s="2883"/>
      <c r="B6" s="1122" t="s">
        <v>0</v>
      </c>
      <c r="C6" s="1123" t="s">
        <v>1225</v>
      </c>
      <c r="D6" s="1123" t="s">
        <v>1157</v>
      </c>
      <c r="E6" s="1122" t="s">
        <v>0</v>
      </c>
      <c r="F6" s="1123" t="s">
        <v>1225</v>
      </c>
      <c r="G6" s="1124" t="s">
        <v>1157</v>
      </c>
    </row>
    <row r="7" spans="1:7" ht="6" customHeight="1">
      <c r="A7" s="1077"/>
      <c r="B7" s="1130"/>
      <c r="C7" s="1130"/>
      <c r="D7" s="1130"/>
      <c r="E7" s="1130"/>
      <c r="F7" s="1130"/>
      <c r="G7" s="1130"/>
    </row>
    <row r="8" spans="1:7">
      <c r="A8" s="1079" t="s">
        <v>1211</v>
      </c>
      <c r="B8" s="1119">
        <v>13420</v>
      </c>
      <c r="C8" s="1119">
        <v>11458</v>
      </c>
      <c r="D8" s="1119">
        <v>1962</v>
      </c>
      <c r="E8" s="1119">
        <v>13670</v>
      </c>
      <c r="F8" s="1119">
        <v>11708</v>
      </c>
      <c r="G8" s="1119">
        <v>1962</v>
      </c>
    </row>
    <row r="9" spans="1:7" ht="6" customHeight="1">
      <c r="A9" s="1129"/>
      <c r="B9" s="1119"/>
      <c r="C9" s="1119"/>
      <c r="D9" s="1119"/>
      <c r="E9" s="1119"/>
      <c r="F9" s="1119"/>
      <c r="G9" s="1119"/>
    </row>
    <row r="10" spans="1:7">
      <c r="A10" s="1080" t="s">
        <v>1212</v>
      </c>
      <c r="B10" s="1099">
        <v>1798</v>
      </c>
      <c r="C10" s="1120">
        <v>1671</v>
      </c>
      <c r="D10" s="1099">
        <v>127</v>
      </c>
      <c r="E10" s="1099">
        <v>1783</v>
      </c>
      <c r="F10" s="1120">
        <v>1678</v>
      </c>
      <c r="G10" s="1099">
        <v>105</v>
      </c>
    </row>
    <row r="11" spans="1:7">
      <c r="A11" s="1080" t="s">
        <v>1213</v>
      </c>
      <c r="B11" s="1099">
        <v>1313</v>
      </c>
      <c r="C11" s="1120">
        <v>1095</v>
      </c>
      <c r="D11" s="1099">
        <v>218</v>
      </c>
      <c r="E11" s="1099">
        <v>1321</v>
      </c>
      <c r="F11" s="1120">
        <v>1120</v>
      </c>
      <c r="G11" s="1099">
        <v>201</v>
      </c>
    </row>
    <row r="12" spans="1:7">
      <c r="A12" s="1080" t="s">
        <v>1214</v>
      </c>
      <c r="B12" s="1099">
        <v>2685</v>
      </c>
      <c r="C12" s="1120">
        <v>2232</v>
      </c>
      <c r="D12" s="1099">
        <v>453</v>
      </c>
      <c r="E12" s="1099">
        <v>2588</v>
      </c>
      <c r="F12" s="1120">
        <v>2149</v>
      </c>
      <c r="G12" s="1099">
        <v>439</v>
      </c>
    </row>
    <row r="13" spans="1:7">
      <c r="A13" s="1080" t="s">
        <v>1215</v>
      </c>
      <c r="B13" s="1099">
        <v>3350</v>
      </c>
      <c r="C13" s="1120">
        <v>2894</v>
      </c>
      <c r="D13" s="1099">
        <v>456</v>
      </c>
      <c r="E13" s="1099">
        <v>3506</v>
      </c>
      <c r="F13" s="1120">
        <v>2900</v>
      </c>
      <c r="G13" s="1099">
        <v>606</v>
      </c>
    </row>
    <row r="14" spans="1:7">
      <c r="A14" s="1080" t="s">
        <v>1216</v>
      </c>
      <c r="B14" s="1099">
        <v>728</v>
      </c>
      <c r="C14" s="1120">
        <v>602</v>
      </c>
      <c r="D14" s="1099">
        <v>126</v>
      </c>
      <c r="E14" s="1099">
        <v>897</v>
      </c>
      <c r="F14" s="1120">
        <v>758</v>
      </c>
      <c r="G14" s="1099">
        <v>139</v>
      </c>
    </row>
    <row r="15" spans="1:7">
      <c r="A15" s="1080" t="s">
        <v>1217</v>
      </c>
      <c r="B15" s="1099">
        <v>1725</v>
      </c>
      <c r="C15" s="1120">
        <v>1520</v>
      </c>
      <c r="D15" s="1099">
        <v>205</v>
      </c>
      <c r="E15" s="1099">
        <v>1631</v>
      </c>
      <c r="F15" s="1120">
        <v>1451</v>
      </c>
      <c r="G15" s="1099">
        <v>180</v>
      </c>
    </row>
    <row r="16" spans="1:7">
      <c r="A16" s="1080" t="s">
        <v>1218</v>
      </c>
      <c r="B16" s="1099">
        <v>6388</v>
      </c>
      <c r="C16" s="1120">
        <v>5549</v>
      </c>
      <c r="D16" s="1099">
        <v>839</v>
      </c>
      <c r="E16" s="1099">
        <v>6605</v>
      </c>
      <c r="F16" s="1120">
        <v>5687</v>
      </c>
      <c r="G16" s="1099">
        <v>918</v>
      </c>
    </row>
    <row r="17" spans="1:7">
      <c r="A17" s="1080" t="s">
        <v>1219</v>
      </c>
      <c r="B17" s="1099">
        <v>536</v>
      </c>
      <c r="C17" s="1120">
        <v>495</v>
      </c>
      <c r="D17" s="1099">
        <v>41</v>
      </c>
      <c r="E17" s="1099">
        <v>629</v>
      </c>
      <c r="F17" s="1120">
        <v>593</v>
      </c>
      <c r="G17" s="1099">
        <v>36</v>
      </c>
    </row>
    <row r="18" spans="1:7">
      <c r="A18" s="1080" t="s">
        <v>1220</v>
      </c>
      <c r="B18" s="1099">
        <v>1010</v>
      </c>
      <c r="C18" s="1120">
        <v>760</v>
      </c>
      <c r="D18" s="1099">
        <v>250</v>
      </c>
      <c r="E18" s="1099">
        <v>953</v>
      </c>
      <c r="F18" s="1120">
        <v>765</v>
      </c>
      <c r="G18" s="1099">
        <v>188</v>
      </c>
    </row>
    <row r="19" spans="1:7" ht="6" customHeight="1" thickBot="1">
      <c r="A19" s="1103"/>
      <c r="B19" s="1070"/>
      <c r="C19" s="1070"/>
      <c r="D19" s="1070"/>
      <c r="E19" s="1103"/>
      <c r="F19" s="1103"/>
      <c r="G19" s="1103"/>
    </row>
    <row r="20" spans="1:7" ht="13" thickTop="1">
      <c r="A20" s="2881" t="s">
        <v>1221</v>
      </c>
      <c r="B20" s="2881"/>
      <c r="C20" s="2881"/>
      <c r="D20" s="2881"/>
      <c r="E20" s="2881"/>
      <c r="F20" s="2881"/>
      <c r="G20" s="2881"/>
    </row>
    <row r="21" spans="1:7">
      <c r="A21" s="2881"/>
      <c r="B21" s="2881"/>
      <c r="C21" s="2881"/>
      <c r="D21" s="2881"/>
      <c r="E21" s="2881"/>
      <c r="F21" s="2881"/>
      <c r="G21" s="2881"/>
    </row>
    <row r="22" spans="1:7">
      <c r="A22" s="1050" t="s">
        <v>1158</v>
      </c>
      <c r="B22" s="1051"/>
      <c r="C22" s="1051"/>
      <c r="D22" s="1051"/>
      <c r="E22" s="1051"/>
      <c r="F22" s="1051"/>
      <c r="G22" s="1051"/>
    </row>
  </sheetData>
  <mergeCells count="5">
    <mergeCell ref="A3:G3"/>
    <mergeCell ref="A5:A6"/>
    <mergeCell ref="B5:D5"/>
    <mergeCell ref="E5:G5"/>
    <mergeCell ref="A20:G21"/>
  </mergeCells>
  <hyperlinks>
    <hyperlink ref="A1" location="Índice!A1" display="Voltar ao ìndice" xr:uid="{B6A97234-4AE8-4331-B162-0214F74C339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FEBB8-7130-4734-8C95-CED500CE89D0}">
  <dimension ref="A1:T65"/>
  <sheetViews>
    <sheetView workbookViewId="0">
      <selection activeCell="A2" sqref="A2:H2"/>
    </sheetView>
  </sheetViews>
  <sheetFormatPr defaultColWidth="9.1796875" defaultRowHeight="12.5"/>
  <cols>
    <col min="1" max="1" width="10.54296875" style="160" customWidth="1"/>
    <col min="2" max="3" width="7.81640625" style="160" customWidth="1"/>
    <col min="4" max="8" width="7.453125" style="160" customWidth="1"/>
    <col min="9" max="9" width="7.7265625" style="160" customWidth="1"/>
    <col min="10" max="10" width="8.54296875" style="160" customWidth="1"/>
    <col min="11" max="16384" width="9.1796875" style="160"/>
  </cols>
  <sheetData>
    <row r="1" spans="1:20" ht="13">
      <c r="A1" s="439" t="s">
        <v>358</v>
      </c>
      <c r="B1" s="159"/>
      <c r="C1" s="159"/>
      <c r="D1" s="159"/>
      <c r="E1" s="159"/>
      <c r="F1" s="159"/>
      <c r="G1" s="159"/>
      <c r="H1" s="159"/>
      <c r="I1" s="159"/>
      <c r="J1" s="159"/>
      <c r="K1" s="159"/>
    </row>
    <row r="2" spans="1:20">
      <c r="A2" s="2620" t="s">
        <v>162</v>
      </c>
      <c r="B2" s="2620"/>
      <c r="C2" s="2620"/>
      <c r="D2" s="118"/>
      <c r="E2" s="118"/>
      <c r="F2" s="118"/>
      <c r="G2" s="118"/>
      <c r="H2" s="118"/>
      <c r="I2" s="118"/>
      <c r="J2" s="118"/>
      <c r="K2" s="159"/>
      <c r="L2" s="159"/>
      <c r="M2" s="159"/>
      <c r="N2" s="159"/>
      <c r="O2" s="159"/>
      <c r="P2" s="159"/>
      <c r="Q2" s="159"/>
      <c r="R2" s="159"/>
      <c r="S2" s="159"/>
      <c r="T2" s="159"/>
    </row>
    <row r="3" spans="1:20" ht="23.25" customHeight="1">
      <c r="A3" s="2621" t="s">
        <v>163</v>
      </c>
      <c r="B3" s="2621"/>
      <c r="C3" s="2621"/>
      <c r="D3" s="2621"/>
      <c r="E3" s="2621"/>
      <c r="F3" s="2621"/>
      <c r="G3" s="2621"/>
      <c r="H3" s="2621"/>
      <c r="I3" s="2621"/>
      <c r="J3" s="2621"/>
      <c r="K3" s="159"/>
      <c r="L3" s="159"/>
      <c r="M3" s="159"/>
      <c r="N3" s="159"/>
      <c r="O3" s="159"/>
      <c r="P3" s="159"/>
      <c r="Q3" s="159"/>
      <c r="R3" s="159"/>
      <c r="S3" s="159"/>
      <c r="T3" s="159"/>
    </row>
    <row r="4" spans="1:20">
      <c r="A4" s="119">
        <v>2020</v>
      </c>
      <c r="B4" s="120"/>
      <c r="C4" s="121"/>
      <c r="D4" s="121"/>
      <c r="E4" s="118"/>
      <c r="F4" s="118"/>
      <c r="G4" s="118"/>
      <c r="H4" s="118"/>
      <c r="I4" s="118"/>
      <c r="J4" s="118"/>
      <c r="K4" s="159"/>
      <c r="L4" s="159"/>
      <c r="M4" s="159"/>
      <c r="N4" s="159"/>
      <c r="O4" s="159"/>
      <c r="P4" s="159"/>
      <c r="Q4" s="159"/>
      <c r="R4" s="159"/>
      <c r="S4" s="159"/>
      <c r="T4" s="159"/>
    </row>
    <row r="5" spans="1:20" ht="12.75" customHeight="1">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row>
    <row r="6" spans="1:20">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row>
    <row r="7" spans="1:20">
      <c r="A7" s="2605"/>
      <c r="B7" s="2605"/>
      <c r="C7" s="2605"/>
      <c r="D7" s="2605"/>
      <c r="E7" s="2605"/>
      <c r="F7" s="2605"/>
      <c r="G7" s="2605"/>
      <c r="H7" s="2605"/>
      <c r="I7" s="2605"/>
      <c r="J7" s="2613"/>
      <c r="K7" s="159"/>
      <c r="L7" s="159"/>
      <c r="M7" s="159"/>
      <c r="N7" s="159"/>
      <c r="O7" s="159"/>
      <c r="P7" s="159"/>
      <c r="Q7" s="159"/>
      <c r="R7" s="159"/>
      <c r="S7" s="159"/>
      <c r="T7" s="159"/>
    </row>
    <row r="8" spans="1:20">
      <c r="A8" s="2605"/>
      <c r="B8" s="2605"/>
      <c r="C8" s="2605"/>
      <c r="D8" s="2605"/>
      <c r="E8" s="2605"/>
      <c r="F8" s="2605"/>
      <c r="G8" s="2605"/>
      <c r="H8" s="2605"/>
      <c r="I8" s="2605"/>
      <c r="J8" s="2613"/>
      <c r="K8" s="159"/>
      <c r="L8" s="159"/>
      <c r="M8" s="159"/>
      <c r="N8" s="159"/>
      <c r="O8" s="159"/>
      <c r="P8" s="159"/>
      <c r="Q8" s="159"/>
      <c r="R8" s="159"/>
      <c r="S8" s="159"/>
      <c r="T8" s="159"/>
    </row>
    <row r="9" spans="1:20">
      <c r="A9" s="2605"/>
      <c r="B9" s="2605"/>
      <c r="C9" s="2605"/>
      <c r="D9" s="2605"/>
      <c r="E9" s="2605"/>
      <c r="F9" s="2605"/>
      <c r="G9" s="2605"/>
      <c r="H9" s="2605"/>
      <c r="I9" s="2605"/>
      <c r="J9" s="2613"/>
      <c r="K9" s="159"/>
      <c r="L9" s="159"/>
      <c r="M9" s="159"/>
      <c r="N9" s="159"/>
      <c r="O9" s="159"/>
      <c r="P9" s="159"/>
      <c r="Q9" s="159"/>
      <c r="R9" s="159"/>
      <c r="S9" s="159"/>
      <c r="T9" s="159"/>
    </row>
    <row r="10" spans="1:20">
      <c r="A10" s="2605"/>
      <c r="B10" s="2607"/>
      <c r="C10" s="2607"/>
      <c r="D10" s="2607"/>
      <c r="E10" s="2607"/>
      <c r="F10" s="2607"/>
      <c r="G10" s="2607"/>
      <c r="H10" s="2607"/>
      <c r="I10" s="2607"/>
      <c r="J10" s="2614"/>
      <c r="K10" s="159"/>
      <c r="L10" s="159"/>
      <c r="M10" s="159"/>
      <c r="N10" s="159"/>
      <c r="O10" s="159"/>
      <c r="P10" s="159"/>
      <c r="Q10" s="159"/>
      <c r="R10" s="159"/>
      <c r="S10" s="159"/>
      <c r="T10" s="159"/>
    </row>
    <row r="11" spans="1:20">
      <c r="A11" s="2606"/>
      <c r="B11" s="2617" t="s">
        <v>126</v>
      </c>
      <c r="C11" s="2618"/>
      <c r="D11" s="2617" t="s">
        <v>127</v>
      </c>
      <c r="E11" s="2619"/>
      <c r="F11" s="2619"/>
      <c r="G11" s="2619"/>
      <c r="H11" s="2619"/>
      <c r="I11" s="2619"/>
      <c r="J11" s="2619"/>
      <c r="K11" s="159"/>
      <c r="L11" s="159"/>
      <c r="M11" s="159"/>
      <c r="N11" s="159"/>
      <c r="O11" s="159"/>
      <c r="P11" s="159"/>
      <c r="Q11" s="159"/>
      <c r="R11" s="159"/>
      <c r="S11" s="159"/>
      <c r="T11" s="159"/>
    </row>
    <row r="12" spans="1:20" ht="6" customHeight="1">
      <c r="A12" s="174"/>
      <c r="B12" s="175"/>
      <c r="C12" s="175"/>
      <c r="D12" s="175"/>
      <c r="E12" s="175"/>
      <c r="F12" s="175"/>
      <c r="G12" s="175"/>
      <c r="H12" s="175"/>
      <c r="I12" s="175"/>
      <c r="J12" s="175"/>
      <c r="K12" s="159"/>
      <c r="L12" s="159"/>
      <c r="M12" s="159"/>
      <c r="N12" s="159"/>
      <c r="O12" s="159"/>
      <c r="P12" s="159"/>
      <c r="Q12" s="159"/>
      <c r="R12" s="159"/>
      <c r="S12" s="159"/>
      <c r="T12" s="159"/>
    </row>
    <row r="13" spans="1:20" ht="13.5" customHeight="1">
      <c r="A13" s="2624" t="s">
        <v>154</v>
      </c>
      <c r="B13" s="2624"/>
      <c r="C13" s="2624"/>
      <c r="D13" s="2624"/>
      <c r="E13" s="2624"/>
      <c r="F13" s="2624"/>
      <c r="G13" s="2624"/>
      <c r="H13" s="2624"/>
      <c r="I13" s="2624"/>
      <c r="J13" s="153"/>
      <c r="K13" s="159"/>
      <c r="L13" s="159"/>
      <c r="M13" s="159"/>
      <c r="N13" s="159"/>
      <c r="O13" s="159"/>
      <c r="P13" s="159"/>
      <c r="Q13" s="159"/>
      <c r="R13" s="159"/>
      <c r="S13" s="159"/>
      <c r="T13" s="159"/>
    </row>
    <row r="14" spans="1:20">
      <c r="A14" s="167" t="s">
        <v>142</v>
      </c>
      <c r="B14" s="144">
        <v>2287</v>
      </c>
      <c r="C14" s="144">
        <v>13863</v>
      </c>
      <c r="D14" s="144">
        <v>253165.416</v>
      </c>
      <c r="E14" s="144">
        <v>304057.43900000001</v>
      </c>
      <c r="F14" s="144">
        <v>194898.68900000001</v>
      </c>
      <c r="G14" s="144">
        <v>827337.55900000001</v>
      </c>
      <c r="H14" s="144">
        <v>656426.16599999997</v>
      </c>
      <c r="I14" s="144">
        <v>170911.39300000001</v>
      </c>
      <c r="J14" s="144">
        <v>12931.91</v>
      </c>
      <c r="K14" s="159"/>
      <c r="L14" s="159"/>
      <c r="M14" s="159"/>
      <c r="N14" s="159"/>
      <c r="O14" s="159"/>
      <c r="P14" s="159"/>
      <c r="Q14" s="159"/>
      <c r="R14" s="159"/>
      <c r="S14" s="159"/>
      <c r="T14" s="159"/>
    </row>
    <row r="15" spans="1:20">
      <c r="A15" s="167" t="s">
        <v>143</v>
      </c>
      <c r="B15" s="144">
        <v>2244</v>
      </c>
      <c r="C15" s="144" t="s">
        <v>147</v>
      </c>
      <c r="D15" s="144" t="s">
        <v>155</v>
      </c>
      <c r="E15" s="144" t="s">
        <v>155</v>
      </c>
      <c r="F15" s="144" t="s">
        <v>155</v>
      </c>
      <c r="G15" s="144" t="s">
        <v>155</v>
      </c>
      <c r="H15" s="144" t="s">
        <v>155</v>
      </c>
      <c r="I15" s="144" t="s">
        <v>155</v>
      </c>
      <c r="J15" s="144" t="s">
        <v>155</v>
      </c>
      <c r="K15" s="159"/>
      <c r="L15" s="159"/>
      <c r="M15" s="159"/>
      <c r="N15" s="159"/>
      <c r="O15" s="159"/>
      <c r="P15" s="159"/>
      <c r="Q15" s="159"/>
      <c r="R15" s="159"/>
      <c r="S15" s="159"/>
      <c r="T15" s="159"/>
    </row>
    <row r="16" spans="1:20">
      <c r="A16" s="150" t="s">
        <v>144</v>
      </c>
      <c r="B16" s="148">
        <v>877</v>
      </c>
      <c r="C16" s="148" t="s">
        <v>147</v>
      </c>
      <c r="D16" s="148" t="s">
        <v>155</v>
      </c>
      <c r="E16" s="148" t="s">
        <v>155</v>
      </c>
      <c r="F16" s="148" t="s">
        <v>155</v>
      </c>
      <c r="G16" s="148" t="s">
        <v>155</v>
      </c>
      <c r="H16" s="148" t="s">
        <v>155</v>
      </c>
      <c r="I16" s="148" t="s">
        <v>155</v>
      </c>
      <c r="J16" s="148" t="s">
        <v>155</v>
      </c>
      <c r="K16" s="159"/>
      <c r="L16" s="159"/>
      <c r="M16" s="159"/>
      <c r="N16" s="159"/>
      <c r="O16" s="159"/>
      <c r="P16" s="159"/>
      <c r="Q16" s="159"/>
      <c r="R16" s="159"/>
      <c r="S16" s="159"/>
      <c r="T16" s="159"/>
    </row>
    <row r="17" spans="1:20">
      <c r="A17" s="150" t="s">
        <v>145</v>
      </c>
      <c r="B17" s="148">
        <v>452</v>
      </c>
      <c r="C17" s="148">
        <v>2072</v>
      </c>
      <c r="D17" s="148">
        <v>32514.039000000001</v>
      </c>
      <c r="E17" s="148">
        <v>43697.161</v>
      </c>
      <c r="F17" s="148">
        <v>22631.850999999999</v>
      </c>
      <c r="G17" s="148">
        <v>111745.548</v>
      </c>
      <c r="H17" s="148">
        <v>90386.520999999993</v>
      </c>
      <c r="I17" s="148">
        <v>21359.026999999998</v>
      </c>
      <c r="J17" s="148">
        <v>4096.4690000000001</v>
      </c>
      <c r="K17" s="159"/>
      <c r="L17" s="159"/>
      <c r="M17" s="159"/>
      <c r="N17" s="159"/>
      <c r="O17" s="159"/>
      <c r="P17" s="159"/>
      <c r="Q17" s="159"/>
      <c r="R17" s="159"/>
      <c r="S17" s="159"/>
      <c r="T17" s="159"/>
    </row>
    <row r="18" spans="1:20">
      <c r="A18" s="150" t="s">
        <v>146</v>
      </c>
      <c r="B18" s="148">
        <v>718</v>
      </c>
      <c r="C18" s="148">
        <v>4812</v>
      </c>
      <c r="D18" s="148">
        <v>104110.292</v>
      </c>
      <c r="E18" s="148">
        <v>112039.121</v>
      </c>
      <c r="F18" s="148">
        <v>85594.116999999998</v>
      </c>
      <c r="G18" s="148">
        <v>326672.39199999999</v>
      </c>
      <c r="H18" s="148">
        <v>247677.55100000001</v>
      </c>
      <c r="I18" s="148">
        <v>78994.841</v>
      </c>
      <c r="J18" s="148">
        <v>-963.79399999999998</v>
      </c>
      <c r="K18" s="159"/>
      <c r="L18" s="159"/>
      <c r="M18" s="159"/>
      <c r="N18" s="159"/>
      <c r="O18" s="159"/>
      <c r="P18" s="159"/>
      <c r="Q18" s="159"/>
      <c r="R18" s="159"/>
      <c r="S18" s="159"/>
      <c r="T18" s="159"/>
    </row>
    <row r="19" spans="1:20">
      <c r="A19" s="150" t="s">
        <v>148</v>
      </c>
      <c r="B19" s="148">
        <v>138</v>
      </c>
      <c r="C19" s="148">
        <v>594</v>
      </c>
      <c r="D19" s="148">
        <v>9532.393</v>
      </c>
      <c r="E19" s="148">
        <v>21343.249</v>
      </c>
      <c r="F19" s="148">
        <v>7564.6229999999996</v>
      </c>
      <c r="G19" s="148">
        <v>41393.101000000002</v>
      </c>
      <c r="H19" s="148">
        <v>39470.953999999998</v>
      </c>
      <c r="I19" s="148">
        <v>1922.1469999999999</v>
      </c>
      <c r="J19" s="148">
        <v>672.18899999999996</v>
      </c>
      <c r="K19" s="159"/>
      <c r="L19" s="159"/>
      <c r="M19" s="159"/>
      <c r="N19" s="159"/>
      <c r="O19" s="159"/>
      <c r="P19" s="159"/>
      <c r="Q19" s="159"/>
      <c r="R19" s="159"/>
      <c r="S19" s="159"/>
      <c r="T19" s="159"/>
    </row>
    <row r="20" spans="1:20">
      <c r="A20" s="150" t="s">
        <v>149</v>
      </c>
      <c r="B20" s="148">
        <v>59</v>
      </c>
      <c r="C20" s="148">
        <v>207</v>
      </c>
      <c r="D20" s="148">
        <v>2621.38</v>
      </c>
      <c r="E20" s="148">
        <v>3111.866</v>
      </c>
      <c r="F20" s="148">
        <v>1434.5060000000001</v>
      </c>
      <c r="G20" s="148">
        <v>7344.0720000000001</v>
      </c>
      <c r="H20" s="148">
        <v>3437.6329999999998</v>
      </c>
      <c r="I20" s="148">
        <v>3906.4389999999999</v>
      </c>
      <c r="J20" s="148">
        <v>53.887</v>
      </c>
      <c r="K20" s="159"/>
      <c r="L20" s="159"/>
      <c r="M20" s="159"/>
      <c r="N20" s="159"/>
      <c r="O20" s="159"/>
      <c r="P20" s="159"/>
      <c r="Q20" s="159"/>
      <c r="R20" s="159"/>
      <c r="S20" s="159"/>
      <c r="T20" s="159"/>
    </row>
    <row r="21" spans="1:20">
      <c r="A21" s="176" t="s">
        <v>150</v>
      </c>
      <c r="B21" s="177">
        <v>32</v>
      </c>
      <c r="C21" s="177" t="s">
        <v>147</v>
      </c>
      <c r="D21" s="144" t="s">
        <v>155</v>
      </c>
      <c r="E21" s="144" t="s">
        <v>155</v>
      </c>
      <c r="F21" s="144" t="s">
        <v>155</v>
      </c>
      <c r="G21" s="144" t="s">
        <v>155</v>
      </c>
      <c r="H21" s="144" t="s">
        <v>155</v>
      </c>
      <c r="I21" s="144" t="s">
        <v>155</v>
      </c>
      <c r="J21" s="178" t="s">
        <v>155</v>
      </c>
      <c r="K21" s="159"/>
      <c r="L21" s="159"/>
      <c r="M21" s="159"/>
      <c r="N21" s="159"/>
      <c r="O21" s="159"/>
      <c r="P21" s="159"/>
      <c r="Q21" s="159"/>
      <c r="R21" s="159"/>
      <c r="S21" s="159"/>
      <c r="T21" s="159"/>
    </row>
    <row r="22" spans="1:20">
      <c r="A22" s="176" t="s">
        <v>151</v>
      </c>
      <c r="B22" s="177">
        <v>11</v>
      </c>
      <c r="C22" s="177" t="s">
        <v>147</v>
      </c>
      <c r="D22" s="144" t="s">
        <v>155</v>
      </c>
      <c r="E22" s="144" t="s">
        <v>155</v>
      </c>
      <c r="F22" s="144" t="s">
        <v>155</v>
      </c>
      <c r="G22" s="144" t="s">
        <v>155</v>
      </c>
      <c r="H22" s="144" t="s">
        <v>155</v>
      </c>
      <c r="I22" s="144" t="s">
        <v>155</v>
      </c>
      <c r="J22" s="178" t="s">
        <v>155</v>
      </c>
      <c r="K22" s="159"/>
      <c r="L22" s="159"/>
      <c r="M22" s="159"/>
      <c r="N22" s="159"/>
      <c r="O22" s="159"/>
      <c r="P22" s="159"/>
      <c r="Q22" s="159"/>
      <c r="R22" s="159"/>
      <c r="S22" s="159"/>
      <c r="T22" s="159"/>
    </row>
    <row r="23" spans="1:20" ht="5.25" customHeight="1">
      <c r="A23" s="176"/>
      <c r="B23" s="177"/>
      <c r="C23" s="177"/>
      <c r="D23" s="144"/>
      <c r="E23" s="144"/>
      <c r="F23" s="144"/>
      <c r="G23" s="144"/>
      <c r="H23" s="144"/>
      <c r="I23" s="144"/>
      <c r="J23" s="153"/>
      <c r="K23" s="159"/>
      <c r="L23" s="159"/>
      <c r="M23" s="159"/>
      <c r="N23" s="159"/>
      <c r="O23" s="159"/>
      <c r="P23" s="159"/>
      <c r="Q23" s="159"/>
      <c r="R23" s="159"/>
      <c r="S23" s="159"/>
      <c r="T23" s="159"/>
    </row>
    <row r="24" spans="1:20">
      <c r="A24" s="167" t="s">
        <v>156</v>
      </c>
      <c r="B24" s="153"/>
      <c r="C24" s="153"/>
      <c r="D24" s="153"/>
      <c r="E24" s="153"/>
      <c r="F24" s="153"/>
      <c r="G24" s="153"/>
      <c r="H24" s="153"/>
      <c r="I24" s="153"/>
      <c r="J24" s="153"/>
      <c r="K24" s="159"/>
      <c r="L24" s="159"/>
      <c r="M24" s="159"/>
      <c r="N24" s="159"/>
      <c r="O24" s="159"/>
      <c r="P24" s="159"/>
      <c r="Q24" s="159"/>
      <c r="R24" s="159"/>
      <c r="S24" s="159"/>
      <c r="T24" s="159"/>
    </row>
    <row r="25" spans="1:20">
      <c r="A25" s="176" t="s">
        <v>142</v>
      </c>
      <c r="B25" s="144">
        <v>2254</v>
      </c>
      <c r="C25" s="144">
        <v>13790</v>
      </c>
      <c r="D25" s="144">
        <v>252406.69899999999</v>
      </c>
      <c r="E25" s="144">
        <v>302749.64399999997</v>
      </c>
      <c r="F25" s="144">
        <v>193954.42800000001</v>
      </c>
      <c r="G25" s="144">
        <v>824354.88300000003</v>
      </c>
      <c r="H25" s="144">
        <v>653996.01500000001</v>
      </c>
      <c r="I25" s="144">
        <v>170358.86799999999</v>
      </c>
      <c r="J25" s="144">
        <v>13173.552</v>
      </c>
      <c r="K25" s="159"/>
      <c r="L25" s="159"/>
      <c r="M25" s="159"/>
      <c r="N25" s="159"/>
      <c r="O25" s="159"/>
      <c r="P25" s="159"/>
      <c r="Q25" s="159"/>
      <c r="R25" s="159"/>
      <c r="S25" s="159"/>
      <c r="T25" s="159"/>
    </row>
    <row r="26" spans="1:20">
      <c r="A26" s="167" t="s">
        <v>143</v>
      </c>
      <c r="B26" s="144">
        <v>2212</v>
      </c>
      <c r="C26" s="144" t="s">
        <v>147</v>
      </c>
      <c r="D26" s="144" t="s">
        <v>155</v>
      </c>
      <c r="E26" s="144" t="s">
        <v>155</v>
      </c>
      <c r="F26" s="144" t="s">
        <v>155</v>
      </c>
      <c r="G26" s="144" t="s">
        <v>155</v>
      </c>
      <c r="H26" s="144" t="s">
        <v>155</v>
      </c>
      <c r="I26" s="144" t="s">
        <v>155</v>
      </c>
      <c r="J26" s="144" t="s">
        <v>155</v>
      </c>
      <c r="K26" s="159"/>
      <c r="L26" s="159"/>
      <c r="M26" s="159"/>
      <c r="N26" s="159"/>
      <c r="O26" s="159"/>
      <c r="P26" s="159"/>
      <c r="Q26" s="159"/>
      <c r="R26" s="159"/>
      <c r="S26" s="159"/>
      <c r="T26" s="159"/>
    </row>
    <row r="27" spans="1:20">
      <c r="A27" s="150" t="s">
        <v>144</v>
      </c>
      <c r="B27" s="148">
        <v>866</v>
      </c>
      <c r="C27" s="148" t="s">
        <v>147</v>
      </c>
      <c r="D27" s="148" t="s">
        <v>155</v>
      </c>
      <c r="E27" s="148" t="s">
        <v>155</v>
      </c>
      <c r="F27" s="148" t="s">
        <v>155</v>
      </c>
      <c r="G27" s="148" t="s">
        <v>155</v>
      </c>
      <c r="H27" s="148" t="s">
        <v>155</v>
      </c>
      <c r="I27" s="148" t="s">
        <v>155</v>
      </c>
      <c r="J27" s="148" t="s">
        <v>155</v>
      </c>
      <c r="K27" s="159"/>
      <c r="L27" s="159"/>
      <c r="M27" s="159"/>
      <c r="N27" s="159"/>
      <c r="O27" s="159"/>
      <c r="P27" s="159"/>
      <c r="Q27" s="159"/>
      <c r="R27" s="159"/>
      <c r="S27" s="159"/>
      <c r="T27" s="159"/>
    </row>
    <row r="28" spans="1:20">
      <c r="A28" s="150" t="s">
        <v>145</v>
      </c>
      <c r="B28" s="148">
        <v>445</v>
      </c>
      <c r="C28" s="148">
        <v>2057</v>
      </c>
      <c r="D28" s="148">
        <v>32315.484</v>
      </c>
      <c r="E28" s="148">
        <v>43574.874000000003</v>
      </c>
      <c r="F28" s="148">
        <v>22547.093000000001</v>
      </c>
      <c r="G28" s="148">
        <v>111333.605</v>
      </c>
      <c r="H28" s="148">
        <v>90019.695000000007</v>
      </c>
      <c r="I28" s="148">
        <v>21313.91</v>
      </c>
      <c r="J28" s="148">
        <v>4118.0330000000004</v>
      </c>
      <c r="K28" s="159"/>
      <c r="L28" s="159"/>
      <c r="M28" s="159"/>
      <c r="N28" s="159"/>
      <c r="O28" s="159"/>
      <c r="P28" s="159"/>
      <c r="Q28" s="159"/>
      <c r="R28" s="159"/>
      <c r="S28" s="159"/>
      <c r="T28" s="159"/>
    </row>
    <row r="29" spans="1:20">
      <c r="A29" s="150" t="s">
        <v>146</v>
      </c>
      <c r="B29" s="148">
        <v>709</v>
      </c>
      <c r="C29" s="148">
        <v>4795</v>
      </c>
      <c r="D29" s="148">
        <v>103870.414</v>
      </c>
      <c r="E29" s="148">
        <v>111720.13</v>
      </c>
      <c r="F29" s="148">
        <v>85155.991999999998</v>
      </c>
      <c r="G29" s="148">
        <v>325926.09600000002</v>
      </c>
      <c r="H29" s="148">
        <v>247175.848</v>
      </c>
      <c r="I29" s="148">
        <v>78750.248000000007</v>
      </c>
      <c r="J29" s="148">
        <v>-661.44500000000005</v>
      </c>
      <c r="K29" s="159"/>
      <c r="L29" s="159"/>
      <c r="M29" s="159"/>
      <c r="N29" s="159"/>
      <c r="O29" s="159"/>
      <c r="P29" s="159"/>
      <c r="Q29" s="159"/>
      <c r="R29" s="159"/>
      <c r="S29" s="159"/>
      <c r="T29" s="159"/>
    </row>
    <row r="30" spans="1:20">
      <c r="A30" s="150" t="s">
        <v>148</v>
      </c>
      <c r="B30" s="148">
        <v>135</v>
      </c>
      <c r="C30" s="148">
        <v>589</v>
      </c>
      <c r="D30" s="148">
        <v>9523.84</v>
      </c>
      <c r="E30" s="148">
        <v>21320.131000000001</v>
      </c>
      <c r="F30" s="148">
        <v>7554.4939999999997</v>
      </c>
      <c r="G30" s="148">
        <v>41337.447999999997</v>
      </c>
      <c r="H30" s="148">
        <v>39415.300999999999</v>
      </c>
      <c r="I30" s="148">
        <v>1922.1469999999999</v>
      </c>
      <c r="J30" s="148">
        <v>660.13499999999999</v>
      </c>
      <c r="K30" s="159"/>
      <c r="L30" s="159"/>
      <c r="M30" s="159"/>
      <c r="N30" s="159"/>
      <c r="O30" s="159"/>
      <c r="P30" s="159"/>
      <c r="Q30" s="159"/>
      <c r="R30" s="159"/>
      <c r="S30" s="159"/>
      <c r="T30" s="159"/>
    </row>
    <row r="31" spans="1:20">
      <c r="A31" s="150" t="s">
        <v>149</v>
      </c>
      <c r="B31" s="148">
        <v>57</v>
      </c>
      <c r="C31" s="148" t="s">
        <v>147</v>
      </c>
      <c r="D31" s="148" t="s">
        <v>155</v>
      </c>
      <c r="E31" s="148" t="s">
        <v>155</v>
      </c>
      <c r="F31" s="148" t="s">
        <v>155</v>
      </c>
      <c r="G31" s="148" t="s">
        <v>155</v>
      </c>
      <c r="H31" s="148" t="s">
        <v>155</v>
      </c>
      <c r="I31" s="148" t="s">
        <v>155</v>
      </c>
      <c r="J31" s="148" t="s">
        <v>155</v>
      </c>
      <c r="K31" s="159"/>
      <c r="L31" s="159"/>
      <c r="M31" s="159"/>
      <c r="N31" s="159"/>
      <c r="O31" s="159"/>
      <c r="P31" s="159"/>
      <c r="Q31" s="159"/>
      <c r="R31" s="159"/>
      <c r="S31" s="159"/>
      <c r="T31" s="159"/>
    </row>
    <row r="32" spans="1:20">
      <c r="A32" s="176" t="s">
        <v>164</v>
      </c>
      <c r="B32" s="177">
        <v>32</v>
      </c>
      <c r="C32" s="177" t="s">
        <v>147</v>
      </c>
      <c r="D32" s="144" t="s">
        <v>155</v>
      </c>
      <c r="E32" s="144" t="s">
        <v>155</v>
      </c>
      <c r="F32" s="144" t="s">
        <v>155</v>
      </c>
      <c r="G32" s="144" t="s">
        <v>155</v>
      </c>
      <c r="H32" s="144" t="s">
        <v>155</v>
      </c>
      <c r="I32" s="144" t="s">
        <v>155</v>
      </c>
      <c r="J32" s="178" t="s">
        <v>155</v>
      </c>
      <c r="K32" s="159"/>
      <c r="L32" s="159"/>
      <c r="M32" s="159"/>
      <c r="N32" s="159"/>
      <c r="O32" s="159"/>
      <c r="P32" s="159"/>
      <c r="Q32" s="159"/>
      <c r="R32" s="159"/>
      <c r="S32" s="159"/>
      <c r="T32" s="159"/>
    </row>
    <row r="33" spans="1:20">
      <c r="A33" s="176" t="s">
        <v>165</v>
      </c>
      <c r="B33" s="177">
        <v>10</v>
      </c>
      <c r="C33" s="177">
        <v>84</v>
      </c>
      <c r="D33" s="144">
        <v>1306.018</v>
      </c>
      <c r="E33" s="144">
        <v>1300.7629999999999</v>
      </c>
      <c r="F33" s="144">
        <v>803.50900000000001</v>
      </c>
      <c r="G33" s="144">
        <v>3703.047</v>
      </c>
      <c r="H33" s="144">
        <v>1125.943</v>
      </c>
      <c r="I33" s="144">
        <v>2577.1039999999998</v>
      </c>
      <c r="J33" s="179">
        <v>70.736000000000004</v>
      </c>
      <c r="K33" s="159"/>
      <c r="L33" s="159"/>
      <c r="M33" s="159"/>
      <c r="N33" s="159"/>
      <c r="O33" s="159"/>
      <c r="P33" s="159"/>
      <c r="Q33" s="159"/>
      <c r="R33" s="159"/>
      <c r="S33" s="159"/>
      <c r="T33" s="159"/>
    </row>
    <row r="34" spans="1:20" ht="5.25" customHeight="1">
      <c r="A34" s="176"/>
      <c r="B34" s="177"/>
      <c r="C34" s="177"/>
      <c r="D34" s="177"/>
      <c r="E34" s="144"/>
      <c r="F34" s="144"/>
      <c r="G34" s="144"/>
      <c r="H34" s="144"/>
      <c r="I34" s="144"/>
      <c r="J34" s="144"/>
      <c r="K34" s="159"/>
      <c r="L34" s="159"/>
      <c r="M34" s="159"/>
      <c r="N34" s="159"/>
      <c r="O34" s="159"/>
      <c r="P34" s="159"/>
      <c r="Q34" s="159"/>
      <c r="R34" s="159"/>
      <c r="S34" s="159"/>
      <c r="T34" s="159"/>
    </row>
    <row r="35" spans="1:20">
      <c r="A35" s="167" t="s">
        <v>157</v>
      </c>
      <c r="B35" s="153"/>
      <c r="C35" s="153"/>
      <c r="D35" s="153"/>
      <c r="E35" s="153"/>
      <c r="F35" s="153"/>
      <c r="G35" s="153"/>
      <c r="H35" s="153"/>
      <c r="I35" s="153"/>
      <c r="J35" s="153"/>
      <c r="K35" s="159"/>
      <c r="L35" s="159"/>
      <c r="M35" s="159"/>
      <c r="N35" s="159"/>
      <c r="O35" s="159"/>
      <c r="P35" s="159"/>
      <c r="Q35" s="159"/>
      <c r="R35" s="159"/>
      <c r="S35" s="159"/>
      <c r="T35" s="159"/>
    </row>
    <row r="36" spans="1:20">
      <c r="A36" s="176" t="s">
        <v>142</v>
      </c>
      <c r="B36" s="144">
        <v>16</v>
      </c>
      <c r="C36" s="144">
        <v>199</v>
      </c>
      <c r="D36" s="144">
        <v>4098.393</v>
      </c>
      <c r="E36" s="144">
        <v>3382.27</v>
      </c>
      <c r="F36" s="144">
        <v>3783.8969999999999</v>
      </c>
      <c r="G36" s="144">
        <v>11894.734</v>
      </c>
      <c r="H36" s="144">
        <v>2772.6970000000001</v>
      </c>
      <c r="I36" s="144">
        <v>9122.0370000000003</v>
      </c>
      <c r="J36" s="144">
        <v>234.11600000000001</v>
      </c>
      <c r="K36" s="159"/>
      <c r="L36" s="159"/>
      <c r="M36" s="159"/>
      <c r="N36" s="159"/>
      <c r="O36" s="159"/>
      <c r="P36" s="159"/>
      <c r="Q36" s="159"/>
      <c r="R36" s="159"/>
      <c r="S36" s="159"/>
      <c r="T36" s="159"/>
    </row>
    <row r="37" spans="1:20">
      <c r="A37" s="167" t="s">
        <v>143</v>
      </c>
      <c r="B37" s="144">
        <v>14</v>
      </c>
      <c r="C37" s="144" t="s">
        <v>147</v>
      </c>
      <c r="D37" s="144" t="s">
        <v>155</v>
      </c>
      <c r="E37" s="144" t="s">
        <v>155</v>
      </c>
      <c r="F37" s="144" t="s">
        <v>155</v>
      </c>
      <c r="G37" s="144" t="s">
        <v>155</v>
      </c>
      <c r="H37" s="144" t="s">
        <v>155</v>
      </c>
      <c r="I37" s="144" t="s">
        <v>155</v>
      </c>
      <c r="J37" s="144" t="s">
        <v>155</v>
      </c>
      <c r="K37" s="159"/>
      <c r="L37" s="159"/>
      <c r="M37" s="159"/>
      <c r="N37" s="159"/>
      <c r="O37" s="159"/>
      <c r="P37" s="159"/>
      <c r="Q37" s="159"/>
      <c r="R37" s="159"/>
      <c r="S37" s="159"/>
      <c r="T37" s="159"/>
    </row>
    <row r="38" spans="1:20">
      <c r="A38" s="150" t="s">
        <v>144</v>
      </c>
      <c r="B38" s="148">
        <v>7</v>
      </c>
      <c r="C38" s="148" t="s">
        <v>147</v>
      </c>
      <c r="D38" s="148" t="s">
        <v>155</v>
      </c>
      <c r="E38" s="148" t="s">
        <v>155</v>
      </c>
      <c r="F38" s="148" t="s">
        <v>155</v>
      </c>
      <c r="G38" s="148" t="s">
        <v>155</v>
      </c>
      <c r="H38" s="148" t="s">
        <v>155</v>
      </c>
      <c r="I38" s="148" t="s">
        <v>155</v>
      </c>
      <c r="J38" s="148" t="s">
        <v>155</v>
      </c>
      <c r="K38" s="159"/>
      <c r="L38" s="159"/>
      <c r="M38" s="159"/>
      <c r="N38" s="159"/>
      <c r="O38" s="159"/>
      <c r="P38" s="159"/>
      <c r="Q38" s="159"/>
      <c r="R38" s="159"/>
      <c r="S38" s="159"/>
      <c r="T38" s="159"/>
    </row>
    <row r="39" spans="1:20">
      <c r="A39" s="150" t="s">
        <v>145</v>
      </c>
      <c r="B39" s="148">
        <v>2</v>
      </c>
      <c r="C39" s="148" t="s">
        <v>147</v>
      </c>
      <c r="D39" s="148" t="s">
        <v>155</v>
      </c>
      <c r="E39" s="148" t="s">
        <v>155</v>
      </c>
      <c r="F39" s="148" t="s">
        <v>155</v>
      </c>
      <c r="G39" s="148" t="s">
        <v>155</v>
      </c>
      <c r="H39" s="148" t="s">
        <v>155</v>
      </c>
      <c r="I39" s="148" t="s">
        <v>155</v>
      </c>
      <c r="J39" s="148" t="s">
        <v>155</v>
      </c>
      <c r="K39" s="159"/>
      <c r="L39" s="159"/>
      <c r="M39" s="159"/>
      <c r="N39" s="159"/>
      <c r="O39" s="159"/>
      <c r="P39" s="159"/>
      <c r="Q39" s="159"/>
      <c r="R39" s="159"/>
      <c r="S39" s="159"/>
      <c r="T39" s="159"/>
    </row>
    <row r="40" spans="1:20">
      <c r="A40" s="150" t="s">
        <v>146</v>
      </c>
      <c r="B40" s="148">
        <v>3</v>
      </c>
      <c r="C40" s="148">
        <v>40</v>
      </c>
      <c r="D40" s="148">
        <v>1116</v>
      </c>
      <c r="E40" s="148">
        <v>724.31799999999998</v>
      </c>
      <c r="F40" s="148">
        <v>625.02</v>
      </c>
      <c r="G40" s="148">
        <v>2687.2809999999999</v>
      </c>
      <c r="H40" s="148">
        <v>153.524</v>
      </c>
      <c r="I40" s="148">
        <v>2533.7570000000001</v>
      </c>
      <c r="J40" s="148">
        <v>135.27699999999999</v>
      </c>
      <c r="K40" s="159"/>
      <c r="L40" s="159"/>
      <c r="M40" s="159"/>
      <c r="N40" s="159"/>
      <c r="O40" s="159"/>
      <c r="P40" s="159"/>
      <c r="Q40" s="159"/>
      <c r="R40" s="159"/>
      <c r="S40" s="159"/>
      <c r="T40" s="159"/>
    </row>
    <row r="41" spans="1:20">
      <c r="A41" s="150" t="s">
        <v>148</v>
      </c>
      <c r="B41" s="151">
        <v>2</v>
      </c>
      <c r="C41" s="151" t="s">
        <v>147</v>
      </c>
      <c r="D41" s="151" t="s">
        <v>155</v>
      </c>
      <c r="E41" s="151" t="s">
        <v>155</v>
      </c>
      <c r="F41" s="151" t="s">
        <v>155</v>
      </c>
      <c r="G41" s="151" t="s">
        <v>155</v>
      </c>
      <c r="H41" s="151" t="s">
        <v>155</v>
      </c>
      <c r="I41" s="151" t="s">
        <v>155</v>
      </c>
      <c r="J41" s="151" t="s">
        <v>155</v>
      </c>
      <c r="K41" s="159"/>
      <c r="L41" s="159"/>
      <c r="M41" s="159"/>
      <c r="N41" s="159"/>
      <c r="O41" s="159"/>
      <c r="P41" s="159"/>
      <c r="Q41" s="159"/>
      <c r="R41" s="159"/>
      <c r="S41" s="159"/>
      <c r="T41" s="159"/>
    </row>
    <row r="42" spans="1:20">
      <c r="A42" s="150" t="s">
        <v>149</v>
      </c>
      <c r="B42" s="151">
        <v>0</v>
      </c>
      <c r="C42" s="151">
        <v>0</v>
      </c>
      <c r="D42" s="151">
        <v>0</v>
      </c>
      <c r="E42" s="151">
        <v>0</v>
      </c>
      <c r="F42" s="151">
        <v>0</v>
      </c>
      <c r="G42" s="151">
        <v>0</v>
      </c>
      <c r="H42" s="151">
        <v>0</v>
      </c>
      <c r="I42" s="151">
        <v>0</v>
      </c>
      <c r="J42" s="151">
        <v>0</v>
      </c>
      <c r="K42" s="159"/>
      <c r="L42" s="159"/>
      <c r="M42" s="159"/>
      <c r="N42" s="159"/>
      <c r="O42" s="159"/>
      <c r="P42" s="159"/>
      <c r="Q42" s="159"/>
      <c r="R42" s="159"/>
      <c r="S42" s="159"/>
      <c r="T42" s="159"/>
    </row>
    <row r="43" spans="1:20">
      <c r="A43" s="176" t="s">
        <v>164</v>
      </c>
      <c r="B43" s="177">
        <v>1</v>
      </c>
      <c r="C43" s="177" t="s">
        <v>147</v>
      </c>
      <c r="D43" s="177" t="s">
        <v>155</v>
      </c>
      <c r="E43" s="144" t="s">
        <v>155</v>
      </c>
      <c r="F43" s="144" t="s">
        <v>155</v>
      </c>
      <c r="G43" s="144" t="s">
        <v>155</v>
      </c>
      <c r="H43" s="144" t="s">
        <v>155</v>
      </c>
      <c r="I43" s="144" t="s">
        <v>155</v>
      </c>
      <c r="J43" s="144" t="s">
        <v>155</v>
      </c>
      <c r="K43" s="159"/>
      <c r="L43" s="159"/>
      <c r="M43" s="159"/>
      <c r="N43" s="159"/>
      <c r="O43" s="159"/>
      <c r="P43" s="159"/>
      <c r="Q43" s="159"/>
      <c r="R43" s="159"/>
      <c r="S43" s="159"/>
      <c r="T43" s="159"/>
    </row>
    <row r="44" spans="1:20">
      <c r="A44" s="176" t="s">
        <v>165</v>
      </c>
      <c r="B44" s="177">
        <v>1</v>
      </c>
      <c r="C44" s="177" t="s">
        <v>147</v>
      </c>
      <c r="D44" s="177" t="s">
        <v>155</v>
      </c>
      <c r="E44" s="144" t="s">
        <v>155</v>
      </c>
      <c r="F44" s="144" t="s">
        <v>155</v>
      </c>
      <c r="G44" s="144" t="s">
        <v>155</v>
      </c>
      <c r="H44" s="144" t="s">
        <v>155</v>
      </c>
      <c r="I44" s="144" t="s">
        <v>155</v>
      </c>
      <c r="J44" s="144" t="s">
        <v>155</v>
      </c>
      <c r="K44" s="159"/>
      <c r="L44" s="159"/>
      <c r="M44" s="159"/>
      <c r="N44" s="159"/>
      <c r="O44" s="159"/>
      <c r="P44" s="159"/>
      <c r="Q44" s="159"/>
      <c r="R44" s="159"/>
      <c r="S44" s="159"/>
      <c r="T44" s="159"/>
    </row>
    <row r="45" spans="1:20" ht="5.25" customHeight="1">
      <c r="A45" s="176"/>
      <c r="B45" s="177"/>
      <c r="C45" s="177"/>
      <c r="D45" s="177"/>
      <c r="E45" s="144"/>
      <c r="F45" s="144"/>
      <c r="G45" s="144"/>
      <c r="H45" s="144"/>
      <c r="I45" s="144"/>
      <c r="J45" s="144"/>
      <c r="K45" s="159"/>
      <c r="L45" s="159"/>
      <c r="M45" s="159"/>
      <c r="N45" s="159"/>
      <c r="O45" s="159"/>
      <c r="P45" s="159"/>
      <c r="Q45" s="159"/>
      <c r="R45" s="159"/>
      <c r="S45" s="159"/>
      <c r="T45" s="159"/>
    </row>
    <row r="46" spans="1:20">
      <c r="A46" s="167" t="s">
        <v>158</v>
      </c>
      <c r="B46" s="153"/>
      <c r="C46" s="153"/>
      <c r="D46" s="153"/>
      <c r="E46" s="153"/>
      <c r="F46" s="153"/>
      <c r="G46" s="153"/>
      <c r="H46" s="153"/>
      <c r="I46" s="153"/>
      <c r="J46" s="153"/>
      <c r="K46" s="159"/>
      <c r="L46" s="159"/>
      <c r="M46" s="159"/>
      <c r="N46" s="159"/>
      <c r="O46" s="159"/>
      <c r="P46" s="159"/>
      <c r="Q46" s="159"/>
      <c r="R46" s="159"/>
      <c r="S46" s="159"/>
      <c r="T46" s="159"/>
    </row>
    <row r="47" spans="1:20">
      <c r="A47" s="176" t="s">
        <v>142</v>
      </c>
      <c r="B47" s="144">
        <v>1469</v>
      </c>
      <c r="C47" s="144">
        <v>10352</v>
      </c>
      <c r="D47" s="144">
        <v>198014.78899999999</v>
      </c>
      <c r="E47" s="144">
        <v>251290.79800000001</v>
      </c>
      <c r="F47" s="144">
        <v>148570.709</v>
      </c>
      <c r="G47" s="144">
        <v>661000.62699999998</v>
      </c>
      <c r="H47" s="144">
        <v>547014.13600000006</v>
      </c>
      <c r="I47" s="180">
        <v>113986.49099999999</v>
      </c>
      <c r="J47" s="180">
        <v>13410.235000000001</v>
      </c>
      <c r="K47" s="159"/>
      <c r="L47" s="159"/>
      <c r="M47" s="159"/>
      <c r="N47" s="159"/>
      <c r="O47" s="159"/>
      <c r="P47" s="159"/>
      <c r="Q47" s="159"/>
      <c r="R47" s="159"/>
      <c r="S47" s="159"/>
      <c r="T47" s="159"/>
    </row>
    <row r="48" spans="1:20">
      <c r="A48" s="167" t="s">
        <v>143</v>
      </c>
      <c r="B48" s="144">
        <v>1444</v>
      </c>
      <c r="C48" s="144">
        <v>10176</v>
      </c>
      <c r="D48" s="144">
        <v>195586.72700000001</v>
      </c>
      <c r="E48" s="144">
        <v>249114.72</v>
      </c>
      <c r="F48" s="144">
        <v>147445.65900000001</v>
      </c>
      <c r="G48" s="144">
        <v>654451.82200000004</v>
      </c>
      <c r="H48" s="144">
        <v>543209.37699999998</v>
      </c>
      <c r="I48" s="144">
        <v>111242.44500000001</v>
      </c>
      <c r="J48" s="144">
        <v>13073.574000000001</v>
      </c>
      <c r="K48" s="159"/>
      <c r="L48" s="159"/>
      <c r="M48" s="159"/>
      <c r="N48" s="159"/>
      <c r="O48" s="159"/>
      <c r="P48" s="159"/>
      <c r="Q48" s="159"/>
      <c r="R48" s="159"/>
      <c r="S48" s="159"/>
      <c r="T48" s="159"/>
    </row>
    <row r="49" spans="1:20">
      <c r="A49" s="150" t="s">
        <v>144</v>
      </c>
      <c r="B49" s="148">
        <v>591</v>
      </c>
      <c r="C49" s="148">
        <v>4260</v>
      </c>
      <c r="D49" s="148">
        <v>73974.570000000007</v>
      </c>
      <c r="E49" s="148">
        <v>94773.938999999998</v>
      </c>
      <c r="F49" s="148">
        <v>56710.224999999999</v>
      </c>
      <c r="G49" s="148">
        <v>250258.522</v>
      </c>
      <c r="H49" s="148">
        <v>208827.74400000001</v>
      </c>
      <c r="I49" s="181">
        <v>41430.777999999998</v>
      </c>
      <c r="J49" s="181">
        <v>8041.5360000000001</v>
      </c>
      <c r="K49" s="159"/>
      <c r="L49" s="159"/>
      <c r="M49" s="159"/>
      <c r="N49" s="159"/>
      <c r="O49" s="159"/>
      <c r="P49" s="159"/>
      <c r="Q49" s="159"/>
      <c r="R49" s="159"/>
      <c r="S49" s="159"/>
      <c r="T49" s="159"/>
    </row>
    <row r="50" spans="1:20">
      <c r="A50" s="150" t="s">
        <v>145</v>
      </c>
      <c r="B50" s="148">
        <v>305</v>
      </c>
      <c r="C50" s="148">
        <v>1675</v>
      </c>
      <c r="D50" s="148">
        <v>26636.460999999999</v>
      </c>
      <c r="E50" s="148">
        <v>36608.082000000002</v>
      </c>
      <c r="F50" s="148">
        <v>16688.464</v>
      </c>
      <c r="G50" s="148">
        <v>91539.183000000005</v>
      </c>
      <c r="H50" s="148">
        <v>73567.457999999999</v>
      </c>
      <c r="I50" s="181">
        <v>17971.724999999999</v>
      </c>
      <c r="J50" s="181">
        <v>4014.2080000000001</v>
      </c>
      <c r="K50" s="159"/>
      <c r="L50" s="159"/>
      <c r="M50" s="159"/>
      <c r="N50" s="159"/>
      <c r="O50" s="159"/>
      <c r="P50" s="159"/>
      <c r="Q50" s="159"/>
      <c r="R50" s="159"/>
      <c r="S50" s="159"/>
      <c r="T50" s="159"/>
    </row>
    <row r="51" spans="1:20">
      <c r="A51" s="150" t="s">
        <v>146</v>
      </c>
      <c r="B51" s="148">
        <v>410</v>
      </c>
      <c r="C51" s="148">
        <v>3601</v>
      </c>
      <c r="D51" s="148">
        <v>84689.888000000006</v>
      </c>
      <c r="E51" s="148">
        <v>95036.634999999995</v>
      </c>
      <c r="F51" s="148">
        <v>65942.569000000003</v>
      </c>
      <c r="G51" s="148">
        <v>268466.91100000002</v>
      </c>
      <c r="H51" s="148">
        <v>221733.31200000001</v>
      </c>
      <c r="I51" s="181">
        <v>46733.599000000002</v>
      </c>
      <c r="J51" s="181">
        <v>820.68899999999996</v>
      </c>
      <c r="K51" s="159"/>
      <c r="L51" s="159"/>
      <c r="M51" s="159"/>
      <c r="N51" s="159"/>
      <c r="O51" s="159"/>
      <c r="P51" s="159"/>
      <c r="Q51" s="159"/>
      <c r="R51" s="159"/>
      <c r="S51" s="159"/>
      <c r="T51" s="159"/>
    </row>
    <row r="52" spans="1:20">
      <c r="A52" s="150" t="s">
        <v>148</v>
      </c>
      <c r="B52" s="182">
        <v>95</v>
      </c>
      <c r="C52" s="182">
        <v>468</v>
      </c>
      <c r="D52" s="182">
        <v>7966.8119999999999</v>
      </c>
      <c r="E52" s="182">
        <v>20030.227999999999</v>
      </c>
      <c r="F52" s="182">
        <v>6813.0240000000003</v>
      </c>
      <c r="G52" s="182">
        <v>37674.152999999998</v>
      </c>
      <c r="H52" s="182">
        <v>36363.067999999999</v>
      </c>
      <c r="I52" s="182">
        <v>1311.085</v>
      </c>
      <c r="J52" s="181">
        <v>396.67</v>
      </c>
      <c r="K52" s="159"/>
      <c r="L52" s="159"/>
      <c r="M52" s="159"/>
      <c r="N52" s="159"/>
      <c r="O52" s="159"/>
      <c r="P52" s="159"/>
      <c r="Q52" s="159"/>
      <c r="R52" s="159"/>
      <c r="S52" s="159"/>
      <c r="T52" s="159"/>
    </row>
    <row r="53" spans="1:20">
      <c r="A53" s="150" t="s">
        <v>149</v>
      </c>
      <c r="B53" s="182">
        <v>43</v>
      </c>
      <c r="C53" s="182">
        <v>172</v>
      </c>
      <c r="D53" s="182">
        <v>2318.9960000000001</v>
      </c>
      <c r="E53" s="182">
        <v>2665.8359999999998</v>
      </c>
      <c r="F53" s="182">
        <v>1291.377</v>
      </c>
      <c r="G53" s="182">
        <v>6513.0529999999999</v>
      </c>
      <c r="H53" s="182">
        <v>2717.7950000000001</v>
      </c>
      <c r="I53" s="182">
        <v>3795.2579999999998</v>
      </c>
      <c r="J53" s="182">
        <v>-199.529</v>
      </c>
      <c r="K53" s="159"/>
      <c r="L53" s="159"/>
      <c r="M53" s="159"/>
      <c r="N53" s="159"/>
      <c r="O53" s="159"/>
      <c r="P53" s="159"/>
      <c r="Q53" s="159"/>
      <c r="R53" s="159"/>
      <c r="S53" s="159"/>
      <c r="T53" s="159"/>
    </row>
    <row r="54" spans="1:20">
      <c r="A54" s="176" t="s">
        <v>164</v>
      </c>
      <c r="B54" s="183">
        <v>20</v>
      </c>
      <c r="C54" s="183" t="s">
        <v>147</v>
      </c>
      <c r="D54" s="183" t="s">
        <v>155</v>
      </c>
      <c r="E54" s="183" t="s">
        <v>155</v>
      </c>
      <c r="F54" s="183" t="s">
        <v>155</v>
      </c>
      <c r="G54" s="183" t="s">
        <v>155</v>
      </c>
      <c r="H54" s="183" t="s">
        <v>155</v>
      </c>
      <c r="I54" s="183" t="s">
        <v>155</v>
      </c>
      <c r="J54" s="183" t="s">
        <v>155</v>
      </c>
      <c r="K54" s="159"/>
      <c r="L54" s="159"/>
      <c r="M54" s="159"/>
      <c r="N54" s="159"/>
      <c r="O54" s="159"/>
      <c r="P54" s="159"/>
      <c r="Q54" s="159"/>
      <c r="R54" s="159"/>
      <c r="S54" s="159"/>
      <c r="T54" s="159"/>
    </row>
    <row r="55" spans="1:20">
      <c r="A55" s="176" t="s">
        <v>165</v>
      </c>
      <c r="B55" s="183">
        <v>5</v>
      </c>
      <c r="C55" s="183" t="s">
        <v>147</v>
      </c>
      <c r="D55" s="183" t="s">
        <v>155</v>
      </c>
      <c r="E55" s="183" t="s">
        <v>155</v>
      </c>
      <c r="F55" s="183" t="s">
        <v>155</v>
      </c>
      <c r="G55" s="183" t="s">
        <v>155</v>
      </c>
      <c r="H55" s="183" t="s">
        <v>155</v>
      </c>
      <c r="I55" s="183" t="s">
        <v>155</v>
      </c>
      <c r="J55" s="183" t="s">
        <v>155</v>
      </c>
      <c r="K55" s="159"/>
      <c r="L55" s="159"/>
      <c r="M55" s="159"/>
      <c r="N55" s="159"/>
      <c r="O55" s="159"/>
      <c r="P55" s="159"/>
      <c r="Q55" s="159"/>
      <c r="R55" s="159"/>
      <c r="S55" s="159"/>
      <c r="T55" s="159"/>
    </row>
    <row r="56" spans="1:20" ht="5.25" customHeight="1" thickBot="1">
      <c r="A56" s="171"/>
      <c r="B56" s="171"/>
      <c r="C56" s="184"/>
      <c r="D56" s="184"/>
      <c r="E56" s="184"/>
      <c r="F56" s="184"/>
      <c r="G56" s="184"/>
      <c r="H56" s="184"/>
      <c r="I56" s="184"/>
      <c r="J56" s="184"/>
      <c r="K56" s="159"/>
      <c r="L56" s="159"/>
      <c r="M56" s="159"/>
      <c r="N56" s="159"/>
      <c r="O56" s="159"/>
      <c r="P56" s="159"/>
      <c r="Q56" s="159"/>
      <c r="R56" s="159"/>
      <c r="S56" s="159"/>
      <c r="T56" s="159"/>
    </row>
    <row r="57" spans="1:20" ht="12.75" customHeight="1" thickTop="1">
      <c r="A57" s="124" t="s">
        <v>135</v>
      </c>
      <c r="B57" s="167"/>
      <c r="C57" s="167"/>
      <c r="D57" s="173"/>
      <c r="E57" s="153"/>
      <c r="F57" s="153"/>
      <c r="G57" s="153"/>
      <c r="H57" s="153"/>
      <c r="I57" s="153"/>
      <c r="J57" s="153"/>
      <c r="K57" s="159"/>
      <c r="L57" s="159"/>
      <c r="M57" s="159"/>
      <c r="N57" s="159"/>
      <c r="O57" s="159"/>
      <c r="P57" s="159"/>
      <c r="Q57" s="159"/>
      <c r="R57" s="159"/>
      <c r="S57" s="159"/>
      <c r="T57" s="159"/>
    </row>
    <row r="58" spans="1:20">
      <c r="A58" s="159"/>
      <c r="B58" s="159"/>
      <c r="C58" s="159"/>
      <c r="D58" s="159"/>
      <c r="E58" s="159"/>
      <c r="F58" s="159"/>
      <c r="G58" s="159"/>
      <c r="H58" s="159"/>
      <c r="I58" s="159"/>
      <c r="J58" s="159"/>
      <c r="K58" s="159"/>
      <c r="L58" s="159"/>
      <c r="M58" s="159"/>
      <c r="N58" s="159"/>
      <c r="O58" s="159"/>
      <c r="P58" s="159"/>
      <c r="Q58" s="159"/>
      <c r="R58" s="159"/>
      <c r="S58" s="159"/>
      <c r="T58" s="159"/>
    </row>
    <row r="59" spans="1:20">
      <c r="A59" s="159"/>
      <c r="B59" s="159"/>
      <c r="C59" s="159"/>
      <c r="D59" s="159"/>
      <c r="E59" s="159"/>
      <c r="F59" s="159"/>
      <c r="G59" s="159"/>
      <c r="H59" s="159"/>
      <c r="I59" s="159"/>
      <c r="J59" s="159"/>
      <c r="K59" s="159"/>
      <c r="L59" s="159"/>
      <c r="M59" s="159"/>
      <c r="N59" s="159"/>
      <c r="O59" s="159"/>
      <c r="P59" s="159"/>
      <c r="Q59" s="159"/>
      <c r="R59" s="159"/>
      <c r="S59" s="159"/>
      <c r="T59" s="159"/>
    </row>
    <row r="60" spans="1:20">
      <c r="A60" s="159"/>
      <c r="B60" s="159"/>
      <c r="C60" s="159"/>
      <c r="D60" s="159"/>
      <c r="E60" s="159"/>
      <c r="F60" s="159"/>
      <c r="G60" s="159"/>
      <c r="H60" s="159"/>
      <c r="I60" s="159"/>
      <c r="J60" s="159"/>
      <c r="K60" s="159"/>
      <c r="L60" s="159"/>
      <c r="M60" s="159"/>
      <c r="N60" s="159"/>
      <c r="O60" s="159"/>
      <c r="P60" s="159"/>
      <c r="Q60" s="159"/>
      <c r="R60" s="159"/>
      <c r="S60" s="159"/>
      <c r="T60" s="159"/>
    </row>
    <row r="61" spans="1:20">
      <c r="A61" s="159"/>
      <c r="B61" s="159"/>
      <c r="C61" s="159"/>
      <c r="D61" s="159"/>
      <c r="E61" s="159"/>
      <c r="F61" s="159"/>
      <c r="G61" s="159"/>
      <c r="H61" s="159"/>
      <c r="I61" s="159"/>
      <c r="J61" s="159"/>
      <c r="K61" s="159"/>
      <c r="L61" s="159"/>
      <c r="M61" s="159"/>
      <c r="N61" s="159"/>
      <c r="O61" s="159"/>
      <c r="P61" s="159"/>
      <c r="Q61" s="159"/>
      <c r="R61" s="159"/>
      <c r="S61" s="159"/>
      <c r="T61" s="159"/>
    </row>
    <row r="62" spans="1:20">
      <c r="A62" s="159"/>
      <c r="B62" s="159"/>
      <c r="C62" s="159"/>
      <c r="D62" s="159"/>
      <c r="E62" s="159"/>
      <c r="F62" s="159"/>
      <c r="G62" s="159"/>
      <c r="H62" s="159"/>
      <c r="I62" s="159"/>
      <c r="J62" s="159"/>
      <c r="K62" s="159"/>
      <c r="L62" s="159"/>
      <c r="M62" s="159"/>
      <c r="N62" s="159"/>
      <c r="O62" s="159"/>
      <c r="P62" s="159"/>
      <c r="Q62" s="159"/>
      <c r="R62" s="159"/>
      <c r="S62" s="159"/>
      <c r="T62" s="159"/>
    </row>
    <row r="63" spans="1:20">
      <c r="A63" s="159"/>
      <c r="B63" s="159"/>
      <c r="C63" s="159"/>
      <c r="D63" s="159"/>
      <c r="E63" s="159"/>
      <c r="F63" s="159"/>
      <c r="G63" s="159"/>
      <c r="H63" s="159"/>
      <c r="I63" s="159"/>
      <c r="J63" s="159"/>
      <c r="K63" s="159"/>
      <c r="L63" s="159"/>
      <c r="M63" s="159"/>
      <c r="N63" s="159"/>
      <c r="O63" s="159"/>
      <c r="P63" s="159"/>
      <c r="Q63" s="159"/>
      <c r="R63" s="159"/>
      <c r="S63" s="159"/>
      <c r="T63" s="159"/>
    </row>
    <row r="64" spans="1:20">
      <c r="A64" s="159"/>
      <c r="B64" s="159"/>
      <c r="C64" s="159"/>
      <c r="D64" s="159"/>
      <c r="E64" s="159"/>
      <c r="F64" s="159"/>
      <c r="G64" s="159"/>
      <c r="H64" s="159"/>
      <c r="I64" s="159"/>
      <c r="J64" s="159"/>
      <c r="K64" s="159"/>
      <c r="L64" s="159"/>
      <c r="M64" s="159"/>
      <c r="N64" s="159"/>
      <c r="O64" s="159"/>
      <c r="P64" s="159"/>
      <c r="Q64" s="159"/>
      <c r="R64" s="159"/>
      <c r="S64" s="159"/>
      <c r="T64" s="159"/>
    </row>
    <row r="65" spans="1:20">
      <c r="A65" s="159"/>
      <c r="B65" s="159"/>
      <c r="C65" s="159"/>
      <c r="D65" s="159"/>
      <c r="E65" s="159"/>
      <c r="F65" s="159"/>
      <c r="G65" s="159"/>
      <c r="H65" s="159"/>
      <c r="I65" s="159"/>
      <c r="J65" s="159"/>
      <c r="K65" s="159"/>
      <c r="L65" s="159"/>
      <c r="M65" s="159"/>
      <c r="N65" s="159"/>
      <c r="O65" s="159"/>
      <c r="P65" s="159"/>
      <c r="Q65" s="159"/>
      <c r="R65" s="159"/>
      <c r="S65" s="159"/>
      <c r="T65" s="159"/>
    </row>
  </sheetData>
  <mergeCells count="17">
    <mergeCell ref="A13:I1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D53:J55 D52:I52">
    <cfRule type="cellIs" dxfId="94" priority="1" stopIfTrue="1" operator="between">
      <formula>0.1</formula>
      <formula>0.459</formula>
    </cfRule>
  </conditionalFormatting>
  <hyperlinks>
    <hyperlink ref="A1" location="Índice!A1" display="Voltar ao índice" xr:uid="{844941D4-E0AC-48AF-A9C3-31FB93F3BA8F}"/>
  </hyperlinks>
  <pageMargins left="0.78740157480314965" right="0.78740157480314965" top="1.1811023622047243" bottom="0.78740157480314965" header="0" footer="0"/>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09920-9FB2-4C55-9D5D-E9D8DED6A269}">
  <dimension ref="A1:I1001"/>
  <sheetViews>
    <sheetView workbookViewId="0">
      <selection activeCell="A3" sqref="A3:F3"/>
    </sheetView>
  </sheetViews>
  <sheetFormatPr defaultColWidth="9.1796875" defaultRowHeight="10.5"/>
  <cols>
    <col min="1" max="1" width="28.453125" style="1132" customWidth="1"/>
    <col min="2" max="2" width="9.26953125" style="1132" customWidth="1"/>
    <col min="3" max="3" width="9.453125" style="1132" customWidth="1"/>
    <col min="4" max="4" width="11" style="1132" customWidth="1"/>
    <col min="5" max="5" width="11.81640625" style="1132" customWidth="1"/>
    <col min="6" max="6" width="8.7265625" style="1132" customWidth="1"/>
    <col min="7" max="7" width="4.81640625" style="1132" customWidth="1"/>
    <col min="8" max="16384" width="9.1796875" style="1132"/>
  </cols>
  <sheetData>
    <row r="1" spans="1:9" ht="12.5">
      <c r="A1" s="1046" t="s">
        <v>1146</v>
      </c>
    </row>
    <row r="2" spans="1:9" ht="21" customHeight="1">
      <c r="A2" s="2888" t="s">
        <v>1227</v>
      </c>
      <c r="B2" s="2888"/>
      <c r="C2" s="2888"/>
      <c r="D2" s="2888"/>
      <c r="E2" s="2888"/>
      <c r="F2" s="2888"/>
    </row>
    <row r="3" spans="1:9" ht="23.25" customHeight="1">
      <c r="A3" s="2889" t="s">
        <v>1228</v>
      </c>
      <c r="B3" s="2889"/>
      <c r="C3" s="2889"/>
      <c r="D3" s="2889"/>
      <c r="E3" s="2889"/>
      <c r="F3" s="2889"/>
    </row>
    <row r="4" spans="1:9" ht="13" customHeight="1">
      <c r="A4" s="539">
        <v>2021</v>
      </c>
      <c r="B4" s="539"/>
      <c r="C4" s="1133"/>
      <c r="D4" s="1133"/>
      <c r="E4" s="1133"/>
      <c r="F4" s="1134" t="s">
        <v>534</v>
      </c>
      <c r="G4" s="1133"/>
      <c r="H4" s="1133"/>
      <c r="I4" s="1133"/>
    </row>
    <row r="5" spans="1:9" ht="15" customHeight="1">
      <c r="A5" s="2890" t="s">
        <v>561</v>
      </c>
      <c r="B5" s="2893" t="s">
        <v>0</v>
      </c>
      <c r="C5" s="2896" t="s">
        <v>1229</v>
      </c>
      <c r="D5" s="2897"/>
      <c r="E5" s="2897"/>
      <c r="F5" s="2898"/>
      <c r="G5" s="1135"/>
    </row>
    <row r="6" spans="1:9" ht="15" customHeight="1">
      <c r="A6" s="2891"/>
      <c r="B6" s="2894"/>
      <c r="C6" s="2890" t="s">
        <v>1230</v>
      </c>
      <c r="D6" s="2899" t="s">
        <v>1231</v>
      </c>
      <c r="E6" s="2890" t="s">
        <v>1232</v>
      </c>
      <c r="F6" s="2890" t="s">
        <v>1233</v>
      </c>
    </row>
    <row r="7" spans="1:9" ht="30" customHeight="1">
      <c r="A7" s="2892"/>
      <c r="B7" s="2895"/>
      <c r="C7" s="2892"/>
      <c r="D7" s="2900"/>
      <c r="E7" s="2892"/>
      <c r="F7" s="2892"/>
      <c r="G7" s="1136"/>
    </row>
    <row r="8" spans="1:9" s="503" customFormat="1" ht="13" customHeight="1">
      <c r="A8" s="1137"/>
      <c r="B8" s="1138"/>
      <c r="C8" s="1137"/>
      <c r="D8" s="1137"/>
      <c r="E8" s="1137"/>
      <c r="F8" s="1137"/>
      <c r="G8" s="1139"/>
    </row>
    <row r="9" spans="1:9" s="1140" customFormat="1" ht="13" customHeight="1">
      <c r="A9" s="1140" t="s">
        <v>142</v>
      </c>
      <c r="B9" s="1141">
        <v>1250</v>
      </c>
      <c r="C9" s="1141">
        <v>1017</v>
      </c>
      <c r="D9" s="1141">
        <v>112</v>
      </c>
      <c r="E9" s="1141">
        <v>112</v>
      </c>
      <c r="F9" s="1141">
        <v>9</v>
      </c>
      <c r="H9" s="1142"/>
    </row>
    <row r="10" spans="1:9" s="1143" customFormat="1" ht="13" customHeight="1">
      <c r="B10" s="1141"/>
      <c r="C10" s="1141"/>
      <c r="D10" s="1141"/>
      <c r="E10" s="1142"/>
      <c r="F10" s="1142"/>
    </row>
    <row r="11" spans="1:9" s="1140" customFormat="1" ht="13" customHeight="1">
      <c r="A11" s="1140" t="s">
        <v>787</v>
      </c>
      <c r="B11" s="1141">
        <v>1185</v>
      </c>
      <c r="C11" s="1141">
        <v>960</v>
      </c>
      <c r="D11" s="1141">
        <v>106</v>
      </c>
      <c r="E11" s="1141">
        <v>111</v>
      </c>
      <c r="F11" s="1141">
        <v>8</v>
      </c>
    </row>
    <row r="12" spans="1:9" s="1143" customFormat="1" ht="13" customHeight="1">
      <c r="B12" s="1144"/>
      <c r="C12" s="1144"/>
      <c r="D12" s="1144"/>
    </row>
    <row r="13" spans="1:9" s="1143" customFormat="1" ht="13" customHeight="1">
      <c r="A13" s="1143" t="s">
        <v>841</v>
      </c>
      <c r="B13" s="1141">
        <v>315</v>
      </c>
      <c r="C13" s="1144">
        <v>265</v>
      </c>
      <c r="D13" s="1144">
        <v>32</v>
      </c>
      <c r="E13" s="1145">
        <v>16</v>
      </c>
      <c r="F13" s="1146">
        <v>2</v>
      </c>
    </row>
    <row r="14" spans="1:9" s="1143" customFormat="1" ht="13" customHeight="1">
      <c r="A14" s="1143" t="s">
        <v>850</v>
      </c>
      <c r="B14" s="1141">
        <v>236</v>
      </c>
      <c r="C14" s="1144">
        <v>196</v>
      </c>
      <c r="D14" s="1144">
        <v>11</v>
      </c>
      <c r="E14" s="1145">
        <v>26</v>
      </c>
      <c r="F14" s="1145">
        <v>3</v>
      </c>
    </row>
    <row r="15" spans="1:9" s="1143" customFormat="1" ht="13" customHeight="1">
      <c r="A15" s="1143" t="s">
        <v>1234</v>
      </c>
      <c r="B15" s="1141">
        <v>569</v>
      </c>
      <c r="C15" s="1144">
        <v>444</v>
      </c>
      <c r="D15" s="1144">
        <v>59</v>
      </c>
      <c r="E15" s="1145">
        <v>63</v>
      </c>
      <c r="F15" s="1145">
        <v>3</v>
      </c>
    </row>
    <row r="16" spans="1:9" s="1143" customFormat="1" ht="13" customHeight="1">
      <c r="A16" s="1143" t="s">
        <v>860</v>
      </c>
      <c r="B16" s="1141">
        <v>46</v>
      </c>
      <c r="C16" s="1144">
        <v>38</v>
      </c>
      <c r="D16" s="1146">
        <v>3</v>
      </c>
      <c r="E16" s="1146">
        <v>5</v>
      </c>
      <c r="F16" s="1146">
        <v>0</v>
      </c>
    </row>
    <row r="17" spans="1:7" s="1143" customFormat="1" ht="13" customHeight="1">
      <c r="A17" s="1143" t="s">
        <v>866</v>
      </c>
      <c r="B17" s="1141">
        <v>19</v>
      </c>
      <c r="C17" s="1147">
        <v>17</v>
      </c>
      <c r="D17" s="1146">
        <v>1</v>
      </c>
      <c r="E17" s="1146">
        <v>1</v>
      </c>
      <c r="F17" s="1146">
        <v>0</v>
      </c>
    </row>
    <row r="18" spans="1:7" s="1143" customFormat="1" ht="13" customHeight="1">
      <c r="B18" s="1141"/>
      <c r="C18" s="1147"/>
      <c r="D18" s="1146"/>
      <c r="E18" s="1146"/>
      <c r="F18" s="1146"/>
    </row>
    <row r="19" spans="1:7" s="1140" customFormat="1" ht="13" customHeight="1">
      <c r="A19" s="1140" t="s">
        <v>875</v>
      </c>
      <c r="B19" s="1141">
        <v>34</v>
      </c>
      <c r="C19" s="1141">
        <v>31</v>
      </c>
      <c r="D19" s="1141">
        <v>2</v>
      </c>
      <c r="E19" s="1148">
        <v>0</v>
      </c>
      <c r="F19" s="1148">
        <v>1</v>
      </c>
    </row>
    <row r="20" spans="1:7" s="1140" customFormat="1" ht="13" customHeight="1">
      <c r="B20" s="1141"/>
    </row>
    <row r="21" spans="1:7" s="1140" customFormat="1" ht="13" customHeight="1">
      <c r="A21" s="1140" t="s">
        <v>815</v>
      </c>
      <c r="B21" s="1141">
        <v>31</v>
      </c>
      <c r="C21" s="1141">
        <v>26</v>
      </c>
      <c r="D21" s="1141">
        <v>4</v>
      </c>
      <c r="E21" s="1148">
        <v>1</v>
      </c>
      <c r="F21" s="1148">
        <v>0</v>
      </c>
    </row>
    <row r="22" spans="1:7" s="1140" customFormat="1" ht="7" customHeight="1" thickBot="1">
      <c r="A22" s="1149"/>
      <c r="B22" s="1150"/>
      <c r="C22" s="1150"/>
      <c r="D22" s="1150"/>
      <c r="E22" s="1150"/>
      <c r="F22" s="1150"/>
    </row>
    <row r="23" spans="1:7" ht="3.75" customHeight="1" thickTop="1">
      <c r="A23" s="1133"/>
      <c r="B23" s="1133"/>
      <c r="C23" s="1133"/>
      <c r="D23" s="1133"/>
      <c r="E23" s="1133"/>
      <c r="F23" s="1133"/>
      <c r="G23" s="1133"/>
    </row>
    <row r="24" spans="1:7" ht="13" customHeight="1">
      <c r="A24" s="1151" t="s">
        <v>1235</v>
      </c>
      <c r="B24" s="1152"/>
      <c r="C24" s="1152"/>
      <c r="D24" s="1152"/>
      <c r="E24" s="1152"/>
    </row>
    <row r="25" spans="1:7" ht="12.75" customHeight="1">
      <c r="A25" s="557"/>
      <c r="B25" s="557"/>
      <c r="C25" s="1133"/>
      <c r="D25" s="1133"/>
      <c r="E25" s="1133"/>
      <c r="F25" s="1133"/>
      <c r="G25" s="1133"/>
    </row>
    <row r="28" spans="1:7">
      <c r="A28" s="1133"/>
      <c r="B28" s="1133"/>
      <c r="C28" s="1133"/>
      <c r="D28" s="1133"/>
      <c r="E28" s="1133"/>
      <c r="F28" s="1133"/>
      <c r="G28" s="1133"/>
    </row>
    <row r="29" spans="1:7">
      <c r="A29" s="1133"/>
      <c r="B29" s="1133"/>
      <c r="C29" s="1133"/>
      <c r="D29" s="1133"/>
      <c r="E29" s="1133"/>
      <c r="F29" s="1133"/>
      <c r="G29" s="1133"/>
    </row>
    <row r="30" spans="1:7" ht="12.75" customHeight="1">
      <c r="A30" s="1133"/>
      <c r="B30" s="1133"/>
      <c r="C30" s="1133"/>
      <c r="D30" s="1133"/>
      <c r="E30" s="1133"/>
      <c r="F30" s="1133"/>
      <c r="G30" s="1133"/>
    </row>
    <row r="31" spans="1:7">
      <c r="A31" s="1133"/>
      <c r="B31" s="1133"/>
      <c r="C31" s="1133"/>
      <c r="D31" s="1133"/>
      <c r="E31" s="1133"/>
      <c r="F31" s="1133"/>
      <c r="G31" s="1133"/>
    </row>
    <row r="32" spans="1:7">
      <c r="A32" s="1133"/>
      <c r="B32" s="1133"/>
      <c r="C32" s="1133"/>
      <c r="D32" s="1133"/>
      <c r="E32" s="1133"/>
      <c r="F32" s="1133"/>
      <c r="G32" s="1133"/>
    </row>
    <row r="33" spans="1:7">
      <c r="A33" s="1133"/>
      <c r="B33" s="1133"/>
      <c r="C33" s="1133"/>
      <c r="D33" s="1133"/>
      <c r="E33" s="1133"/>
      <c r="F33" s="1133"/>
      <c r="G33" s="1133"/>
    </row>
    <row r="34" spans="1:7">
      <c r="A34" s="1133"/>
      <c r="B34" s="1133"/>
      <c r="C34" s="1133"/>
      <c r="D34" s="1133"/>
      <c r="E34" s="1133"/>
      <c r="F34" s="1133"/>
      <c r="G34" s="1133"/>
    </row>
    <row r="35" spans="1:7">
      <c r="A35" s="1133"/>
      <c r="B35" s="1133"/>
      <c r="C35" s="1133"/>
      <c r="D35" s="1133"/>
      <c r="E35" s="1133"/>
      <c r="F35" s="1133"/>
      <c r="G35" s="1133"/>
    </row>
    <row r="36" spans="1:7">
      <c r="A36" s="1133"/>
      <c r="B36" s="1133"/>
      <c r="C36" s="1133"/>
      <c r="D36" s="1133"/>
      <c r="E36" s="1133"/>
      <c r="F36" s="1133"/>
      <c r="G36" s="1133"/>
    </row>
    <row r="37" spans="1:7">
      <c r="A37" s="1133"/>
      <c r="B37" s="1133"/>
      <c r="C37" s="1133"/>
      <c r="D37" s="1133"/>
      <c r="E37" s="1133"/>
      <c r="F37" s="1133"/>
      <c r="G37" s="1133"/>
    </row>
    <row r="38" spans="1:7">
      <c r="A38" s="1133"/>
      <c r="B38" s="1133"/>
      <c r="C38" s="1133"/>
      <c r="D38" s="1133"/>
      <c r="E38" s="1133"/>
      <c r="F38" s="1133"/>
      <c r="G38" s="1133"/>
    </row>
    <row r="39" spans="1:7">
      <c r="A39" s="1133"/>
      <c r="B39" s="1133"/>
      <c r="C39" s="1133"/>
      <c r="D39" s="1133"/>
      <c r="E39" s="1133"/>
      <c r="F39" s="1133"/>
      <c r="G39" s="1133"/>
    </row>
    <row r="40" spans="1:7">
      <c r="A40" s="1133"/>
      <c r="B40" s="1133"/>
      <c r="C40" s="1133"/>
      <c r="D40" s="1133"/>
      <c r="E40" s="1133"/>
      <c r="F40" s="1133"/>
      <c r="G40" s="1133"/>
    </row>
    <row r="41" spans="1:7">
      <c r="A41" s="1133"/>
      <c r="B41" s="1133"/>
      <c r="C41" s="1133"/>
      <c r="D41" s="1133"/>
      <c r="E41" s="1133"/>
      <c r="F41" s="1133"/>
      <c r="G41" s="1133"/>
    </row>
    <row r="42" spans="1:7">
      <c r="A42" s="1133"/>
      <c r="B42" s="1133"/>
      <c r="C42" s="1133"/>
      <c r="D42" s="1133"/>
      <c r="E42" s="1133"/>
      <c r="F42" s="1133"/>
      <c r="G42" s="1133"/>
    </row>
    <row r="43" spans="1:7">
      <c r="A43" s="1133"/>
      <c r="B43" s="1133"/>
      <c r="C43" s="1133"/>
      <c r="D43" s="1133"/>
      <c r="E43" s="1133"/>
      <c r="F43" s="1133"/>
      <c r="G43" s="1133"/>
    </row>
    <row r="44" spans="1:7">
      <c r="A44" s="1133"/>
      <c r="B44" s="1133"/>
      <c r="C44" s="1133"/>
      <c r="D44" s="1133"/>
      <c r="E44" s="1133"/>
      <c r="F44" s="1133"/>
      <c r="G44" s="1133"/>
    </row>
    <row r="45" spans="1:7">
      <c r="A45" s="1133"/>
      <c r="B45" s="1133"/>
      <c r="C45" s="1133"/>
      <c r="D45" s="1133"/>
      <c r="E45" s="1133"/>
      <c r="F45" s="1133"/>
      <c r="G45" s="1133"/>
    </row>
    <row r="46" spans="1:7">
      <c r="A46" s="1133"/>
      <c r="B46" s="1133"/>
      <c r="C46" s="1133"/>
      <c r="D46" s="1133"/>
      <c r="E46" s="1133"/>
      <c r="F46" s="1133"/>
      <c r="G46" s="1133"/>
    </row>
    <row r="47" spans="1:7">
      <c r="A47" s="1133"/>
      <c r="B47" s="1133"/>
      <c r="C47" s="1133"/>
      <c r="D47" s="1133"/>
      <c r="E47" s="1133"/>
      <c r="F47" s="1133"/>
      <c r="G47" s="1133"/>
    </row>
    <row r="48" spans="1:7">
      <c r="A48" s="1133"/>
      <c r="B48" s="1133"/>
      <c r="C48" s="1133"/>
      <c r="D48" s="1133"/>
      <c r="E48" s="1133"/>
      <c r="F48" s="1133"/>
      <c r="G48" s="1133"/>
    </row>
    <row r="49" spans="1:7">
      <c r="A49" s="1133"/>
      <c r="B49" s="1133"/>
      <c r="C49" s="1133"/>
      <c r="D49" s="1133"/>
      <c r="E49" s="1133"/>
      <c r="F49" s="1133"/>
      <c r="G49" s="1133"/>
    </row>
    <row r="50" spans="1:7">
      <c r="A50" s="1133"/>
      <c r="B50" s="1133"/>
      <c r="C50" s="1133"/>
      <c r="D50" s="1133"/>
      <c r="E50" s="1133"/>
      <c r="F50" s="1133"/>
      <c r="G50" s="1133"/>
    </row>
    <row r="51" spans="1:7">
      <c r="A51" s="1133"/>
      <c r="B51" s="1133"/>
      <c r="C51" s="1133"/>
      <c r="D51" s="1133"/>
      <c r="E51" s="1133"/>
      <c r="F51" s="1133"/>
      <c r="G51" s="1133"/>
    </row>
    <row r="52" spans="1:7">
      <c r="A52" s="1133"/>
      <c r="B52" s="1133"/>
      <c r="C52" s="1133"/>
      <c r="D52" s="1133"/>
      <c r="E52" s="1133"/>
      <c r="F52" s="1133"/>
      <c r="G52" s="1133"/>
    </row>
    <row r="53" spans="1:7">
      <c r="A53" s="1133"/>
      <c r="B53" s="1133"/>
      <c r="C53" s="1133"/>
      <c r="D53" s="1133"/>
      <c r="E53" s="1133"/>
      <c r="F53" s="1133"/>
      <c r="G53" s="1133"/>
    </row>
    <row r="54" spans="1:7">
      <c r="A54" s="1133"/>
      <c r="B54" s="1133"/>
      <c r="C54" s="1133"/>
      <c r="D54" s="1133"/>
      <c r="E54" s="1133"/>
      <c r="F54" s="1133"/>
      <c r="G54" s="1133"/>
    </row>
    <row r="55" spans="1:7">
      <c r="A55" s="1133"/>
      <c r="B55" s="1133"/>
      <c r="C55" s="1133"/>
      <c r="D55" s="1133"/>
      <c r="E55" s="1133"/>
      <c r="F55" s="1133"/>
      <c r="G55" s="1133"/>
    </row>
    <row r="56" spans="1:7">
      <c r="A56" s="1133"/>
      <c r="B56" s="1133"/>
      <c r="C56" s="1133"/>
      <c r="D56" s="1133"/>
      <c r="E56" s="1133"/>
      <c r="F56" s="1133"/>
      <c r="G56" s="1133"/>
    </row>
    <row r="57" spans="1:7">
      <c r="A57" s="1133"/>
      <c r="B57" s="1133"/>
      <c r="C57" s="1133"/>
      <c r="D57" s="1133"/>
      <c r="E57" s="1133"/>
      <c r="F57" s="1133"/>
      <c r="G57" s="1133"/>
    </row>
    <row r="58" spans="1:7">
      <c r="A58" s="1133"/>
      <c r="B58" s="1133"/>
      <c r="C58" s="1133"/>
      <c r="D58" s="1133"/>
      <c r="E58" s="1133"/>
      <c r="F58" s="1133"/>
      <c r="G58" s="1133"/>
    </row>
    <row r="59" spans="1:7">
      <c r="A59" s="1133"/>
      <c r="B59" s="1133"/>
      <c r="C59" s="1133"/>
      <c r="D59" s="1133"/>
      <c r="E59" s="1133"/>
      <c r="F59" s="1133"/>
      <c r="G59" s="1133"/>
    </row>
    <row r="60" spans="1:7">
      <c r="A60" s="1133"/>
      <c r="B60" s="1133"/>
      <c r="C60" s="1133"/>
      <c r="D60" s="1133"/>
      <c r="E60" s="1133"/>
      <c r="F60" s="1133"/>
      <c r="G60" s="1133"/>
    </row>
    <row r="61" spans="1:7">
      <c r="A61" s="1133"/>
      <c r="B61" s="1133"/>
      <c r="C61" s="1133"/>
      <c r="D61" s="1133"/>
      <c r="E61" s="1133"/>
      <c r="F61" s="1133"/>
      <c r="G61" s="1133"/>
    </row>
    <row r="62" spans="1:7">
      <c r="A62" s="1133"/>
      <c r="B62" s="1133"/>
      <c r="C62" s="1133"/>
      <c r="D62" s="1133"/>
      <c r="E62" s="1133"/>
      <c r="F62" s="1133"/>
      <c r="G62" s="1133"/>
    </row>
    <row r="63" spans="1:7">
      <c r="A63" s="1133"/>
      <c r="B63" s="1133"/>
      <c r="C63" s="1133"/>
      <c r="D63" s="1133"/>
      <c r="E63" s="1133"/>
      <c r="F63" s="1133"/>
      <c r="G63" s="1133"/>
    </row>
    <row r="64" spans="1:7">
      <c r="A64" s="1133"/>
      <c r="B64" s="1133"/>
      <c r="C64" s="1133"/>
      <c r="D64" s="1133"/>
      <c r="E64" s="1133"/>
      <c r="F64" s="1133"/>
      <c r="G64" s="1133"/>
    </row>
    <row r="65" spans="1:7">
      <c r="A65" s="1133"/>
      <c r="B65" s="1133"/>
      <c r="C65" s="1133"/>
      <c r="D65" s="1133"/>
      <c r="E65" s="1133"/>
      <c r="F65" s="1133"/>
      <c r="G65" s="1133"/>
    </row>
    <row r="66" spans="1:7">
      <c r="A66" s="1133"/>
      <c r="B66" s="1133"/>
      <c r="C66" s="1133"/>
      <c r="D66" s="1133"/>
      <c r="E66" s="1133"/>
      <c r="F66" s="1133"/>
      <c r="G66" s="1133"/>
    </row>
    <row r="67" spans="1:7">
      <c r="A67" s="1133"/>
      <c r="B67" s="1133"/>
      <c r="C67" s="1133"/>
      <c r="D67" s="1133"/>
      <c r="E67" s="1133"/>
      <c r="F67" s="1133"/>
      <c r="G67" s="1133"/>
    </row>
    <row r="68" spans="1:7">
      <c r="A68" s="1133"/>
      <c r="B68" s="1133"/>
      <c r="C68" s="1133"/>
      <c r="D68" s="1133"/>
      <c r="E68" s="1133"/>
      <c r="F68" s="1133"/>
      <c r="G68" s="1133"/>
    </row>
    <row r="69" spans="1:7">
      <c r="A69" s="1133"/>
      <c r="B69" s="1133"/>
      <c r="C69" s="1133"/>
      <c r="D69" s="1133"/>
      <c r="E69" s="1133"/>
      <c r="F69" s="1133"/>
      <c r="G69" s="1133"/>
    </row>
    <row r="70" spans="1:7">
      <c r="A70" s="1133"/>
      <c r="B70" s="1133"/>
      <c r="C70" s="1133"/>
      <c r="D70" s="1133"/>
      <c r="E70" s="1133"/>
      <c r="F70" s="1133"/>
      <c r="G70" s="1133"/>
    </row>
    <row r="71" spans="1:7">
      <c r="A71" s="1133"/>
      <c r="B71" s="1133"/>
      <c r="C71" s="1133"/>
      <c r="D71" s="1133"/>
      <c r="E71" s="1133"/>
      <c r="F71" s="1133"/>
      <c r="G71" s="1133"/>
    </row>
    <row r="72" spans="1:7">
      <c r="A72" s="1133"/>
      <c r="B72" s="1133"/>
      <c r="C72" s="1133"/>
      <c r="D72" s="1133"/>
      <c r="E72" s="1133"/>
      <c r="F72" s="1133"/>
      <c r="G72" s="1133"/>
    </row>
    <row r="73" spans="1:7">
      <c r="A73" s="1133"/>
      <c r="B73" s="1133"/>
      <c r="C73" s="1133"/>
      <c r="D73" s="1133"/>
      <c r="E73" s="1133"/>
      <c r="F73" s="1133"/>
      <c r="G73" s="1133"/>
    </row>
    <row r="74" spans="1:7">
      <c r="A74" s="1133"/>
      <c r="B74" s="1133"/>
      <c r="C74" s="1133"/>
      <c r="D74" s="1133"/>
      <c r="E74" s="1133"/>
      <c r="F74" s="1133"/>
      <c r="G74" s="1133"/>
    </row>
    <row r="75" spans="1:7">
      <c r="A75" s="1133"/>
      <c r="B75" s="1133"/>
      <c r="C75" s="1133"/>
      <c r="D75" s="1133"/>
      <c r="E75" s="1133"/>
      <c r="F75" s="1133"/>
      <c r="G75" s="1133"/>
    </row>
    <row r="76" spans="1:7">
      <c r="A76" s="1133"/>
      <c r="B76" s="1133"/>
      <c r="C76" s="1133"/>
      <c r="D76" s="1133"/>
      <c r="E76" s="1133"/>
      <c r="F76" s="1133"/>
      <c r="G76" s="1133"/>
    </row>
    <row r="77" spans="1:7">
      <c r="A77" s="1133"/>
      <c r="B77" s="1133"/>
      <c r="C77" s="1133"/>
      <c r="D77" s="1133"/>
      <c r="E77" s="1133"/>
      <c r="F77" s="1133"/>
      <c r="G77" s="1133"/>
    </row>
    <row r="78" spans="1:7">
      <c r="A78" s="1133"/>
      <c r="B78" s="1133"/>
      <c r="C78" s="1133"/>
      <c r="D78" s="1133"/>
      <c r="E78" s="1133"/>
      <c r="F78" s="1133"/>
      <c r="G78" s="1133"/>
    </row>
    <row r="79" spans="1:7">
      <c r="A79" s="1133"/>
      <c r="B79" s="1133"/>
      <c r="C79" s="1133"/>
      <c r="D79" s="1133"/>
      <c r="E79" s="1133"/>
      <c r="F79" s="1133"/>
      <c r="G79" s="1133"/>
    </row>
    <row r="80" spans="1:7">
      <c r="A80" s="1133"/>
      <c r="B80" s="1133"/>
      <c r="C80" s="1133"/>
      <c r="D80" s="1133"/>
      <c r="E80" s="1133"/>
      <c r="F80" s="1133"/>
      <c r="G80" s="1133"/>
    </row>
    <row r="81" spans="1:7">
      <c r="A81" s="1133"/>
      <c r="B81" s="1133"/>
      <c r="C81" s="1133"/>
      <c r="D81" s="1133"/>
      <c r="E81" s="1133"/>
      <c r="F81" s="1133"/>
      <c r="G81" s="1133"/>
    </row>
    <row r="82" spans="1:7">
      <c r="A82" s="1133"/>
      <c r="B82" s="1133"/>
      <c r="C82" s="1133"/>
      <c r="D82" s="1133"/>
      <c r="E82" s="1133"/>
      <c r="F82" s="1133"/>
      <c r="G82" s="1133"/>
    </row>
    <row r="83" spans="1:7">
      <c r="A83" s="1133"/>
      <c r="B83" s="1133"/>
      <c r="C83" s="1133"/>
      <c r="D83" s="1133"/>
      <c r="E83" s="1133"/>
      <c r="F83" s="1133"/>
      <c r="G83" s="1133"/>
    </row>
    <row r="84" spans="1:7">
      <c r="A84" s="1133"/>
      <c r="B84" s="1133"/>
      <c r="C84" s="1133"/>
      <c r="D84" s="1133"/>
      <c r="E84" s="1133"/>
      <c r="F84" s="1133"/>
      <c r="G84" s="1133"/>
    </row>
    <row r="85" spans="1:7">
      <c r="A85" s="1133"/>
      <c r="B85" s="1133"/>
      <c r="C85" s="1133"/>
      <c r="D85" s="1133"/>
      <c r="E85" s="1133"/>
      <c r="F85" s="1133"/>
      <c r="G85" s="1133"/>
    </row>
    <row r="86" spans="1:7">
      <c r="A86" s="1133"/>
      <c r="B86" s="1133"/>
      <c r="C86" s="1133"/>
      <c r="D86" s="1133"/>
      <c r="E86" s="1133"/>
      <c r="F86" s="1133"/>
      <c r="G86" s="1133"/>
    </row>
    <row r="87" spans="1:7">
      <c r="A87" s="1133"/>
      <c r="B87" s="1133"/>
      <c r="C87" s="1133"/>
      <c r="D87" s="1133"/>
      <c r="E87" s="1133"/>
      <c r="F87" s="1133"/>
      <c r="G87" s="1133"/>
    </row>
    <row r="88" spans="1:7">
      <c r="A88" s="1133"/>
      <c r="B88" s="1133"/>
      <c r="C88" s="1133"/>
      <c r="D88" s="1133"/>
      <c r="E88" s="1133"/>
      <c r="F88" s="1133"/>
      <c r="G88" s="1133"/>
    </row>
    <row r="89" spans="1:7">
      <c r="A89" s="1133"/>
      <c r="B89" s="1133"/>
      <c r="C89" s="1133"/>
      <c r="D89" s="1133"/>
      <c r="E89" s="1133"/>
      <c r="F89" s="1133"/>
      <c r="G89" s="1133"/>
    </row>
    <row r="90" spans="1:7">
      <c r="A90" s="1133"/>
      <c r="B90" s="1133"/>
      <c r="C90" s="1133"/>
      <c r="D90" s="1133"/>
      <c r="E90" s="1133"/>
      <c r="F90" s="1133"/>
      <c r="G90" s="1133"/>
    </row>
    <row r="91" spans="1:7">
      <c r="A91" s="1133"/>
      <c r="B91" s="1133"/>
      <c r="C91" s="1133"/>
      <c r="D91" s="1133"/>
      <c r="E91" s="1133"/>
      <c r="F91" s="1133"/>
      <c r="G91" s="1133"/>
    </row>
    <row r="92" spans="1:7">
      <c r="A92" s="1133"/>
      <c r="B92" s="1133"/>
      <c r="C92" s="1133"/>
      <c r="D92" s="1133"/>
      <c r="E92" s="1133"/>
      <c r="F92" s="1133"/>
      <c r="G92" s="1133"/>
    </row>
    <row r="93" spans="1:7">
      <c r="A93" s="1133"/>
      <c r="B93" s="1133"/>
      <c r="C93" s="1133"/>
      <c r="D93" s="1133"/>
      <c r="E93" s="1133"/>
      <c r="F93" s="1133"/>
      <c r="G93" s="1133"/>
    </row>
    <row r="94" spans="1:7">
      <c r="A94" s="1133"/>
      <c r="B94" s="1133"/>
      <c r="C94" s="1133"/>
      <c r="D94" s="1133"/>
      <c r="E94" s="1133"/>
      <c r="F94" s="1133"/>
      <c r="G94" s="1133"/>
    </row>
    <row r="95" spans="1:7">
      <c r="A95" s="1133"/>
      <c r="B95" s="1133"/>
      <c r="C95" s="1133"/>
      <c r="D95" s="1133"/>
      <c r="E95" s="1133"/>
      <c r="F95" s="1133"/>
      <c r="G95" s="1133"/>
    </row>
    <row r="96" spans="1:7">
      <c r="A96" s="1133"/>
      <c r="B96" s="1133"/>
      <c r="C96" s="1133"/>
      <c r="D96" s="1133"/>
      <c r="E96" s="1133"/>
      <c r="F96" s="1133"/>
      <c r="G96" s="1133"/>
    </row>
    <row r="97" spans="1:7">
      <c r="A97" s="1133"/>
      <c r="B97" s="1133"/>
      <c r="C97" s="1133"/>
      <c r="D97" s="1133"/>
      <c r="E97" s="1133"/>
      <c r="F97" s="1133"/>
      <c r="G97" s="1133"/>
    </row>
    <row r="98" spans="1:7">
      <c r="A98" s="1133"/>
      <c r="B98" s="1133"/>
      <c r="C98" s="1133"/>
      <c r="D98" s="1133"/>
      <c r="E98" s="1133"/>
      <c r="F98" s="1133"/>
      <c r="G98" s="1133"/>
    </row>
    <row r="99" spans="1:7">
      <c r="A99" s="1133"/>
      <c r="B99" s="1133"/>
      <c r="C99" s="1133"/>
      <c r="D99" s="1133"/>
      <c r="E99" s="1133"/>
      <c r="F99" s="1133"/>
      <c r="G99" s="1133"/>
    </row>
    <row r="100" spans="1:7">
      <c r="A100" s="1133"/>
      <c r="B100" s="1133"/>
      <c r="C100" s="1133"/>
      <c r="D100" s="1133"/>
      <c r="E100" s="1133"/>
      <c r="F100" s="1133"/>
      <c r="G100" s="1133"/>
    </row>
    <row r="101" spans="1:7">
      <c r="A101" s="1133"/>
      <c r="B101" s="1133"/>
      <c r="C101" s="1133"/>
      <c r="D101" s="1133"/>
      <c r="E101" s="1133"/>
      <c r="F101" s="1133"/>
      <c r="G101" s="1133"/>
    </row>
    <row r="102" spans="1:7">
      <c r="A102" s="1133"/>
      <c r="B102" s="1133"/>
      <c r="C102" s="1133"/>
      <c r="D102" s="1133"/>
      <c r="E102" s="1133"/>
      <c r="F102" s="1133"/>
      <c r="G102" s="1133"/>
    </row>
    <row r="103" spans="1:7">
      <c r="A103" s="1133"/>
      <c r="B103" s="1133"/>
      <c r="C103" s="1133"/>
      <c r="D103" s="1133"/>
      <c r="E103" s="1133"/>
      <c r="F103" s="1133"/>
      <c r="G103" s="1133"/>
    </row>
    <row r="104" spans="1:7">
      <c r="A104" s="1133"/>
      <c r="B104" s="1133"/>
      <c r="C104" s="1133"/>
      <c r="D104" s="1133"/>
      <c r="E104" s="1133"/>
      <c r="F104" s="1133"/>
      <c r="G104" s="1133"/>
    </row>
    <row r="105" spans="1:7">
      <c r="A105" s="1133"/>
      <c r="B105" s="1133"/>
      <c r="C105" s="1133"/>
      <c r="D105" s="1133"/>
      <c r="E105" s="1133"/>
      <c r="F105" s="1133"/>
      <c r="G105" s="1133"/>
    </row>
    <row r="106" spans="1:7">
      <c r="A106" s="1133"/>
      <c r="B106" s="1133"/>
      <c r="C106" s="1133"/>
      <c r="D106" s="1133"/>
      <c r="E106" s="1133"/>
      <c r="F106" s="1133"/>
      <c r="G106" s="1133"/>
    </row>
    <row r="107" spans="1:7">
      <c r="A107" s="1133"/>
      <c r="B107" s="1133"/>
      <c r="C107" s="1133"/>
      <c r="D107" s="1133"/>
      <c r="E107" s="1133"/>
      <c r="F107" s="1133"/>
      <c r="G107" s="1133"/>
    </row>
    <row r="108" spans="1:7">
      <c r="A108" s="1133"/>
      <c r="B108" s="1133"/>
      <c r="C108" s="1133"/>
      <c r="D108" s="1133"/>
      <c r="E108" s="1133"/>
      <c r="F108" s="1133"/>
      <c r="G108" s="1133"/>
    </row>
    <row r="109" spans="1:7">
      <c r="A109" s="1133"/>
      <c r="B109" s="1133"/>
      <c r="C109" s="1133"/>
      <c r="D109" s="1133"/>
      <c r="E109" s="1133"/>
      <c r="F109" s="1133"/>
      <c r="G109" s="1133"/>
    </row>
    <row r="110" spans="1:7">
      <c r="A110" s="1133"/>
      <c r="B110" s="1133"/>
      <c r="C110" s="1133"/>
      <c r="D110" s="1133"/>
      <c r="E110" s="1133"/>
      <c r="F110" s="1133"/>
      <c r="G110" s="1133"/>
    </row>
    <row r="111" spans="1:7">
      <c r="A111" s="1133"/>
      <c r="B111" s="1133"/>
      <c r="C111" s="1133"/>
      <c r="D111" s="1133"/>
      <c r="E111" s="1133"/>
      <c r="F111" s="1133"/>
      <c r="G111" s="1133"/>
    </row>
    <row r="112" spans="1:7">
      <c r="A112" s="1133"/>
      <c r="B112" s="1133"/>
      <c r="C112" s="1133"/>
      <c r="D112" s="1133"/>
      <c r="E112" s="1133"/>
      <c r="F112" s="1133"/>
      <c r="G112" s="1133"/>
    </row>
    <row r="113" spans="1:7">
      <c r="A113" s="1133"/>
      <c r="B113" s="1133"/>
      <c r="C113" s="1133"/>
      <c r="D113" s="1133"/>
      <c r="E113" s="1133"/>
      <c r="F113" s="1133"/>
      <c r="G113" s="1133"/>
    </row>
    <row r="114" spans="1:7">
      <c r="A114" s="1133"/>
      <c r="B114" s="1133"/>
      <c r="C114" s="1133"/>
      <c r="D114" s="1133"/>
      <c r="E114" s="1133"/>
      <c r="F114" s="1133"/>
      <c r="G114" s="1133"/>
    </row>
    <row r="115" spans="1:7">
      <c r="A115" s="1133"/>
      <c r="B115" s="1133"/>
      <c r="C115" s="1133"/>
      <c r="D115" s="1133"/>
      <c r="E115" s="1133"/>
      <c r="F115" s="1133"/>
      <c r="G115" s="1133"/>
    </row>
    <row r="116" spans="1:7">
      <c r="A116" s="1133"/>
      <c r="B116" s="1133"/>
      <c r="C116" s="1133"/>
      <c r="D116" s="1133"/>
      <c r="E116" s="1133"/>
      <c r="F116" s="1133"/>
      <c r="G116" s="1133"/>
    </row>
    <row r="117" spans="1:7">
      <c r="A117" s="1133"/>
      <c r="B117" s="1133"/>
      <c r="C117" s="1133"/>
      <c r="D117" s="1133"/>
      <c r="E117" s="1133"/>
      <c r="F117" s="1133"/>
      <c r="G117" s="1133"/>
    </row>
    <row r="118" spans="1:7">
      <c r="A118" s="1133"/>
      <c r="B118" s="1133"/>
      <c r="C118" s="1133"/>
      <c r="D118" s="1133"/>
      <c r="E118" s="1133"/>
      <c r="F118" s="1133"/>
      <c r="G118" s="1133"/>
    </row>
    <row r="119" spans="1:7">
      <c r="A119" s="1133"/>
      <c r="B119" s="1133"/>
      <c r="C119" s="1133"/>
      <c r="D119" s="1133"/>
      <c r="E119" s="1133"/>
      <c r="F119" s="1133"/>
      <c r="G119" s="1133"/>
    </row>
    <row r="120" spans="1:7">
      <c r="A120" s="1133"/>
      <c r="B120" s="1133"/>
      <c r="C120" s="1133"/>
      <c r="D120" s="1133"/>
      <c r="E120" s="1133"/>
      <c r="F120" s="1133"/>
      <c r="G120" s="1133"/>
    </row>
    <row r="121" spans="1:7">
      <c r="A121" s="1133"/>
      <c r="B121" s="1133"/>
      <c r="C121" s="1133"/>
      <c r="D121" s="1133"/>
      <c r="E121" s="1133"/>
      <c r="F121" s="1133"/>
      <c r="G121" s="1133"/>
    </row>
    <row r="122" spans="1:7">
      <c r="A122" s="1133"/>
      <c r="B122" s="1133"/>
      <c r="C122" s="1133"/>
      <c r="D122" s="1133"/>
      <c r="E122" s="1133"/>
      <c r="F122" s="1133"/>
      <c r="G122" s="1133"/>
    </row>
    <row r="123" spans="1:7">
      <c r="A123" s="1133"/>
      <c r="B123" s="1133"/>
      <c r="C123" s="1133"/>
      <c r="D123" s="1133"/>
      <c r="E123" s="1133"/>
      <c r="F123" s="1133"/>
      <c r="G123" s="1133"/>
    </row>
    <row r="124" spans="1:7">
      <c r="A124" s="1133"/>
      <c r="B124" s="1133"/>
      <c r="C124" s="1133"/>
      <c r="D124" s="1133"/>
      <c r="E124" s="1133"/>
      <c r="F124" s="1133"/>
      <c r="G124" s="1133"/>
    </row>
    <row r="125" spans="1:7">
      <c r="A125" s="1133"/>
      <c r="B125" s="1133"/>
      <c r="C125" s="1133"/>
      <c r="D125" s="1133"/>
      <c r="E125" s="1133"/>
      <c r="F125" s="1133"/>
      <c r="G125" s="1133"/>
    </row>
    <row r="126" spans="1:7">
      <c r="A126" s="1133"/>
      <c r="B126" s="1133"/>
      <c r="C126" s="1133"/>
      <c r="D126" s="1133"/>
      <c r="E126" s="1133"/>
      <c r="F126" s="1133"/>
      <c r="G126" s="1133"/>
    </row>
    <row r="127" spans="1:7">
      <c r="A127" s="1133"/>
      <c r="B127" s="1133"/>
      <c r="C127" s="1133"/>
      <c r="D127" s="1133"/>
      <c r="E127" s="1133"/>
      <c r="F127" s="1133"/>
      <c r="G127" s="1133"/>
    </row>
    <row r="128" spans="1:7">
      <c r="A128" s="1133"/>
      <c r="B128" s="1133"/>
      <c r="C128" s="1133"/>
      <c r="D128" s="1133"/>
      <c r="E128" s="1133"/>
      <c r="F128" s="1133"/>
      <c r="G128" s="1133"/>
    </row>
    <row r="129" spans="1:7">
      <c r="A129" s="1133"/>
      <c r="B129" s="1133"/>
      <c r="C129" s="1133"/>
      <c r="D129" s="1133"/>
      <c r="E129" s="1133"/>
      <c r="F129" s="1133"/>
      <c r="G129" s="1133"/>
    </row>
    <row r="130" spans="1:7">
      <c r="A130" s="1133"/>
      <c r="B130" s="1133"/>
      <c r="C130" s="1133"/>
      <c r="D130" s="1133"/>
      <c r="E130" s="1133"/>
      <c r="F130" s="1133"/>
      <c r="G130" s="1133"/>
    </row>
    <row r="131" spans="1:7">
      <c r="A131" s="1133"/>
      <c r="B131" s="1133"/>
      <c r="C131" s="1133"/>
      <c r="D131" s="1133"/>
      <c r="E131" s="1133"/>
      <c r="F131" s="1133"/>
      <c r="G131" s="1133"/>
    </row>
    <row r="132" spans="1:7">
      <c r="A132" s="1133"/>
      <c r="B132" s="1133"/>
      <c r="C132" s="1133"/>
      <c r="D132" s="1133"/>
      <c r="E132" s="1133"/>
      <c r="F132" s="1133"/>
      <c r="G132" s="1133"/>
    </row>
    <row r="133" spans="1:7">
      <c r="A133" s="1133"/>
      <c r="B133" s="1133"/>
      <c r="C133" s="1133"/>
      <c r="D133" s="1133"/>
      <c r="E133" s="1133"/>
      <c r="F133" s="1133"/>
      <c r="G133" s="1133"/>
    </row>
    <row r="134" spans="1:7">
      <c r="A134" s="1133"/>
      <c r="B134" s="1133"/>
      <c r="C134" s="1133"/>
      <c r="D134" s="1133"/>
      <c r="E134" s="1133"/>
      <c r="F134" s="1133"/>
      <c r="G134" s="1133"/>
    </row>
    <row r="135" spans="1:7">
      <c r="A135" s="1133"/>
      <c r="B135" s="1133"/>
      <c r="C135" s="1133"/>
      <c r="D135" s="1133"/>
      <c r="E135" s="1133"/>
      <c r="F135" s="1133"/>
      <c r="G135" s="1133"/>
    </row>
    <row r="136" spans="1:7">
      <c r="A136" s="1133"/>
      <c r="B136" s="1133"/>
      <c r="C136" s="1133"/>
      <c r="D136" s="1133"/>
      <c r="E136" s="1133"/>
      <c r="F136" s="1133"/>
      <c r="G136" s="1133"/>
    </row>
    <row r="137" spans="1:7">
      <c r="A137" s="1133"/>
      <c r="B137" s="1133"/>
      <c r="C137" s="1133"/>
      <c r="D137" s="1133"/>
      <c r="E137" s="1133"/>
      <c r="F137" s="1133"/>
      <c r="G137" s="1133"/>
    </row>
    <row r="138" spans="1:7">
      <c r="A138" s="1133"/>
      <c r="B138" s="1133"/>
      <c r="C138" s="1133"/>
      <c r="D138" s="1133"/>
      <c r="E138" s="1133"/>
      <c r="F138" s="1133"/>
      <c r="G138" s="1133"/>
    </row>
    <row r="139" spans="1:7">
      <c r="A139" s="1133"/>
      <c r="B139" s="1133"/>
      <c r="C139" s="1133"/>
      <c r="D139" s="1133"/>
      <c r="E139" s="1133"/>
      <c r="F139" s="1133"/>
      <c r="G139" s="1133"/>
    </row>
    <row r="140" spans="1:7">
      <c r="A140" s="1133"/>
      <c r="B140" s="1133"/>
      <c r="C140" s="1133"/>
      <c r="D140" s="1133"/>
      <c r="E140" s="1133"/>
      <c r="F140" s="1133"/>
      <c r="G140" s="1133"/>
    </row>
    <row r="141" spans="1:7">
      <c r="A141" s="1133"/>
      <c r="B141" s="1133"/>
      <c r="C141" s="1133"/>
      <c r="D141" s="1133"/>
      <c r="E141" s="1133"/>
      <c r="F141" s="1133"/>
      <c r="G141" s="1133"/>
    </row>
    <row r="142" spans="1:7">
      <c r="A142" s="1133"/>
      <c r="B142" s="1133"/>
      <c r="C142" s="1133"/>
      <c r="D142" s="1133"/>
      <c r="E142" s="1133"/>
      <c r="F142" s="1133"/>
      <c r="G142" s="1133"/>
    </row>
    <row r="143" spans="1:7">
      <c r="A143" s="1133"/>
      <c r="B143" s="1133"/>
      <c r="C143" s="1133"/>
      <c r="D143" s="1133"/>
      <c r="E143" s="1133"/>
      <c r="F143" s="1133"/>
      <c r="G143" s="1133"/>
    </row>
    <row r="144" spans="1:7">
      <c r="A144" s="1133"/>
      <c r="B144" s="1133"/>
      <c r="C144" s="1133"/>
      <c r="D144" s="1133"/>
      <c r="E144" s="1133"/>
      <c r="F144" s="1133"/>
      <c r="G144" s="1133"/>
    </row>
    <row r="145" spans="1:7">
      <c r="A145" s="1133"/>
      <c r="B145" s="1133"/>
      <c r="C145" s="1133"/>
      <c r="D145" s="1133"/>
      <c r="E145" s="1133"/>
      <c r="F145" s="1133"/>
      <c r="G145" s="1133"/>
    </row>
    <row r="146" spans="1:7">
      <c r="A146" s="1133"/>
      <c r="B146" s="1133"/>
      <c r="C146" s="1133"/>
      <c r="D146" s="1133"/>
      <c r="E146" s="1133"/>
      <c r="F146" s="1133"/>
      <c r="G146" s="1133"/>
    </row>
    <row r="147" spans="1:7">
      <c r="A147" s="1133"/>
      <c r="B147" s="1133"/>
      <c r="C147" s="1133"/>
      <c r="D147" s="1133"/>
      <c r="E147" s="1133"/>
      <c r="F147" s="1133"/>
      <c r="G147" s="1133"/>
    </row>
    <row r="148" spans="1:7">
      <c r="A148" s="1133"/>
      <c r="B148" s="1133"/>
      <c r="C148" s="1133"/>
      <c r="D148" s="1133"/>
      <c r="E148" s="1133"/>
      <c r="F148" s="1133"/>
      <c r="G148" s="1133"/>
    </row>
    <row r="149" spans="1:7">
      <c r="A149" s="1133"/>
      <c r="B149" s="1133"/>
      <c r="C149" s="1133"/>
      <c r="D149" s="1133"/>
      <c r="E149" s="1133"/>
      <c r="F149" s="1133"/>
      <c r="G149" s="1133"/>
    </row>
    <row r="150" spans="1:7">
      <c r="A150" s="1133"/>
      <c r="B150" s="1133"/>
      <c r="C150" s="1133"/>
      <c r="D150" s="1133"/>
      <c r="E150" s="1133"/>
      <c r="F150" s="1133"/>
      <c r="G150" s="1133"/>
    </row>
    <row r="151" spans="1:7">
      <c r="A151" s="1133"/>
      <c r="B151" s="1133"/>
      <c r="C151" s="1133"/>
      <c r="D151" s="1133"/>
      <c r="E151" s="1133"/>
      <c r="F151" s="1133"/>
      <c r="G151" s="1133"/>
    </row>
    <row r="152" spans="1:7">
      <c r="A152" s="1133"/>
      <c r="B152" s="1133"/>
      <c r="C152" s="1133"/>
      <c r="D152" s="1133"/>
      <c r="E152" s="1133"/>
      <c r="F152" s="1133"/>
      <c r="G152" s="1133"/>
    </row>
    <row r="153" spans="1:7">
      <c r="A153" s="1133"/>
      <c r="B153" s="1133"/>
      <c r="C153" s="1133"/>
      <c r="D153" s="1133"/>
      <c r="E153" s="1133"/>
      <c r="F153" s="1133"/>
      <c r="G153" s="1133"/>
    </row>
    <row r="154" spans="1:7">
      <c r="A154" s="1133"/>
      <c r="B154" s="1133"/>
      <c r="C154" s="1133"/>
      <c r="D154" s="1133"/>
      <c r="E154" s="1133"/>
      <c r="F154" s="1133"/>
      <c r="G154" s="1133"/>
    </row>
    <row r="155" spans="1:7">
      <c r="A155" s="1133"/>
      <c r="B155" s="1133"/>
      <c r="C155" s="1133"/>
      <c r="D155" s="1133"/>
      <c r="E155" s="1133"/>
      <c r="F155" s="1133"/>
      <c r="G155" s="1133"/>
    </row>
    <row r="156" spans="1:7">
      <c r="A156" s="1133"/>
      <c r="B156" s="1133"/>
      <c r="C156" s="1133"/>
      <c r="D156" s="1133"/>
      <c r="E156" s="1133"/>
      <c r="F156" s="1133"/>
      <c r="G156" s="1133"/>
    </row>
    <row r="157" spans="1:7">
      <c r="A157" s="1133"/>
      <c r="B157" s="1133"/>
      <c r="C157" s="1133"/>
      <c r="D157" s="1133"/>
      <c r="E157" s="1133"/>
      <c r="F157" s="1133"/>
      <c r="G157" s="1133"/>
    </row>
    <row r="158" spans="1:7">
      <c r="A158" s="1133"/>
      <c r="B158" s="1133"/>
      <c r="C158" s="1133"/>
      <c r="D158" s="1133"/>
      <c r="E158" s="1133"/>
      <c r="F158" s="1133"/>
      <c r="G158" s="1133"/>
    </row>
    <row r="159" spans="1:7">
      <c r="A159" s="1133"/>
      <c r="B159" s="1133"/>
      <c r="C159" s="1133"/>
      <c r="D159" s="1133"/>
      <c r="E159" s="1133"/>
      <c r="F159" s="1133"/>
      <c r="G159" s="1133"/>
    </row>
    <row r="160" spans="1:7">
      <c r="A160" s="1133"/>
      <c r="B160" s="1133"/>
      <c r="C160" s="1133"/>
      <c r="D160" s="1133"/>
      <c r="E160" s="1133"/>
      <c r="F160" s="1133"/>
      <c r="G160" s="1133"/>
    </row>
    <row r="161" spans="1:7">
      <c r="A161" s="1133"/>
      <c r="B161" s="1133"/>
      <c r="C161" s="1133"/>
      <c r="D161" s="1133"/>
      <c r="E161" s="1133"/>
      <c r="F161" s="1133"/>
      <c r="G161" s="1133"/>
    </row>
    <row r="162" spans="1:7">
      <c r="A162" s="1133"/>
      <c r="B162" s="1133"/>
      <c r="C162" s="1133"/>
      <c r="D162" s="1133"/>
      <c r="E162" s="1133"/>
      <c r="F162" s="1133"/>
      <c r="G162" s="1133"/>
    </row>
    <row r="163" spans="1:7">
      <c r="A163" s="1133"/>
      <c r="B163" s="1133"/>
      <c r="C163" s="1133"/>
      <c r="D163" s="1133"/>
      <c r="E163" s="1133"/>
      <c r="F163" s="1133"/>
      <c r="G163" s="1133"/>
    </row>
    <row r="164" spans="1:7">
      <c r="A164" s="1133"/>
      <c r="B164" s="1133"/>
      <c r="C164" s="1133"/>
      <c r="D164" s="1133"/>
      <c r="E164" s="1133"/>
      <c r="F164" s="1133"/>
      <c r="G164" s="1133"/>
    </row>
    <row r="165" spans="1:7">
      <c r="A165" s="1133"/>
      <c r="B165" s="1133"/>
      <c r="C165" s="1133"/>
      <c r="D165" s="1133"/>
      <c r="E165" s="1133"/>
      <c r="F165" s="1133"/>
      <c r="G165" s="1133"/>
    </row>
    <row r="166" spans="1:7">
      <c r="A166" s="1133"/>
      <c r="B166" s="1133"/>
      <c r="C166" s="1133"/>
      <c r="D166" s="1133"/>
      <c r="E166" s="1133"/>
      <c r="F166" s="1133"/>
      <c r="G166" s="1133"/>
    </row>
    <row r="167" spans="1:7">
      <c r="A167" s="1133"/>
      <c r="B167" s="1133"/>
      <c r="C167" s="1133"/>
      <c r="D167" s="1133"/>
      <c r="E167" s="1133"/>
      <c r="F167" s="1133"/>
      <c r="G167" s="1133"/>
    </row>
    <row r="168" spans="1:7">
      <c r="A168" s="1133"/>
      <c r="B168" s="1133"/>
      <c r="C168" s="1133"/>
      <c r="D168" s="1133"/>
      <c r="E168" s="1133"/>
      <c r="F168" s="1133"/>
      <c r="G168" s="1133"/>
    </row>
    <row r="169" spans="1:7">
      <c r="A169" s="1133"/>
      <c r="B169" s="1133"/>
      <c r="C169" s="1133"/>
      <c r="D169" s="1133"/>
      <c r="E169" s="1133"/>
      <c r="F169" s="1133"/>
      <c r="G169" s="1133"/>
    </row>
    <row r="170" spans="1:7">
      <c r="A170" s="1133"/>
      <c r="B170" s="1133"/>
      <c r="C170" s="1133"/>
      <c r="D170" s="1133"/>
      <c r="E170" s="1133"/>
      <c r="F170" s="1133"/>
      <c r="G170" s="1133"/>
    </row>
    <row r="171" spans="1:7">
      <c r="A171" s="1133"/>
      <c r="B171" s="1133"/>
      <c r="C171" s="1133"/>
      <c r="D171" s="1133"/>
      <c r="E171" s="1133"/>
      <c r="F171" s="1133"/>
      <c r="G171" s="1133"/>
    </row>
    <row r="172" spans="1:7">
      <c r="A172" s="1133"/>
      <c r="B172" s="1133"/>
      <c r="C172" s="1133"/>
      <c r="D172" s="1133"/>
      <c r="E172" s="1133"/>
      <c r="F172" s="1133"/>
      <c r="G172" s="1133"/>
    </row>
    <row r="173" spans="1:7">
      <c r="A173" s="1133"/>
      <c r="B173" s="1133"/>
      <c r="C173" s="1133"/>
      <c r="D173" s="1133"/>
      <c r="E173" s="1133"/>
      <c r="F173" s="1133"/>
      <c r="G173" s="1133"/>
    </row>
    <row r="174" spans="1:7">
      <c r="A174" s="1133"/>
      <c r="B174" s="1133"/>
      <c r="C174" s="1133"/>
      <c r="D174" s="1133"/>
      <c r="E174" s="1133"/>
      <c r="F174" s="1133"/>
      <c r="G174" s="1133"/>
    </row>
    <row r="175" spans="1:7">
      <c r="A175" s="1133"/>
      <c r="B175" s="1133"/>
      <c r="C175" s="1133"/>
      <c r="D175" s="1133"/>
      <c r="E175" s="1133"/>
      <c r="F175" s="1133"/>
      <c r="G175" s="1133"/>
    </row>
    <row r="176" spans="1:7">
      <c r="A176" s="1133"/>
      <c r="B176" s="1133"/>
      <c r="C176" s="1133"/>
      <c r="D176" s="1133"/>
      <c r="E176" s="1133"/>
      <c r="F176" s="1133"/>
      <c r="G176" s="1133"/>
    </row>
    <row r="177" spans="1:7">
      <c r="A177" s="1133"/>
      <c r="B177" s="1133"/>
      <c r="C177" s="1133"/>
      <c r="D177" s="1133"/>
      <c r="E177" s="1133"/>
      <c r="F177" s="1133"/>
      <c r="G177" s="1133"/>
    </row>
    <row r="178" spans="1:7">
      <c r="A178" s="1133"/>
      <c r="B178" s="1133"/>
      <c r="C178" s="1133"/>
      <c r="D178" s="1133"/>
      <c r="E178" s="1133"/>
      <c r="F178" s="1133"/>
      <c r="G178" s="1133"/>
    </row>
    <row r="179" spans="1:7">
      <c r="A179" s="1133"/>
      <c r="B179" s="1133"/>
      <c r="C179" s="1133"/>
      <c r="D179" s="1133"/>
      <c r="E179" s="1133"/>
      <c r="F179" s="1133"/>
      <c r="G179" s="1133"/>
    </row>
    <row r="180" spans="1:7">
      <c r="A180" s="1133"/>
      <c r="B180" s="1133"/>
      <c r="C180" s="1133"/>
      <c r="D180" s="1133"/>
      <c r="E180" s="1133"/>
      <c r="F180" s="1133"/>
      <c r="G180" s="1133"/>
    </row>
    <row r="181" spans="1:7">
      <c r="A181" s="1133"/>
      <c r="B181" s="1133"/>
      <c r="C181" s="1133"/>
      <c r="D181" s="1133"/>
      <c r="E181" s="1133"/>
      <c r="F181" s="1133"/>
      <c r="G181" s="1133"/>
    </row>
    <row r="182" spans="1:7">
      <c r="A182" s="1133"/>
      <c r="B182" s="1133"/>
      <c r="C182" s="1133"/>
      <c r="D182" s="1133"/>
      <c r="E182" s="1133"/>
      <c r="F182" s="1133"/>
      <c r="G182" s="1133"/>
    </row>
    <row r="183" spans="1:7">
      <c r="A183" s="1133"/>
      <c r="B183" s="1133"/>
      <c r="C183" s="1133"/>
      <c r="D183" s="1133"/>
      <c r="E183" s="1133"/>
      <c r="F183" s="1133"/>
      <c r="G183" s="1133"/>
    </row>
    <row r="184" spans="1:7">
      <c r="A184" s="1133"/>
      <c r="B184" s="1133"/>
      <c r="C184" s="1133"/>
      <c r="D184" s="1133"/>
      <c r="E184" s="1133"/>
      <c r="F184" s="1133"/>
      <c r="G184" s="1133"/>
    </row>
    <row r="185" spans="1:7">
      <c r="A185" s="1133"/>
      <c r="B185" s="1133"/>
      <c r="C185" s="1133"/>
      <c r="D185" s="1133"/>
      <c r="E185" s="1133"/>
      <c r="F185" s="1133"/>
      <c r="G185" s="1133"/>
    </row>
    <row r="186" spans="1:7">
      <c r="A186" s="1133"/>
      <c r="B186" s="1133"/>
      <c r="C186" s="1133"/>
      <c r="D186" s="1133"/>
      <c r="E186" s="1133"/>
      <c r="F186" s="1133"/>
      <c r="G186" s="1133"/>
    </row>
    <row r="187" spans="1:7">
      <c r="A187" s="1133"/>
      <c r="B187" s="1133"/>
      <c r="C187" s="1133"/>
      <c r="D187" s="1133"/>
      <c r="E187" s="1133"/>
      <c r="F187" s="1133"/>
      <c r="G187" s="1133"/>
    </row>
    <row r="188" spans="1:7">
      <c r="A188" s="1133"/>
      <c r="B188" s="1133"/>
      <c r="C188" s="1133"/>
      <c r="D188" s="1133"/>
      <c r="E188" s="1133"/>
      <c r="F188" s="1133"/>
      <c r="G188" s="1133"/>
    </row>
    <row r="189" spans="1:7">
      <c r="A189" s="1133"/>
      <c r="B189" s="1133"/>
      <c r="C189" s="1133"/>
      <c r="D189" s="1133"/>
      <c r="E189" s="1133"/>
      <c r="F189" s="1133"/>
      <c r="G189" s="1133"/>
    </row>
    <row r="190" spans="1:7">
      <c r="A190" s="1133"/>
      <c r="B190" s="1133"/>
      <c r="C190" s="1133"/>
      <c r="D190" s="1133"/>
      <c r="E190" s="1133"/>
      <c r="F190" s="1133"/>
      <c r="G190" s="1133"/>
    </row>
    <row r="191" spans="1:7">
      <c r="A191" s="1133"/>
      <c r="B191" s="1133"/>
      <c r="C191" s="1133"/>
      <c r="D191" s="1133"/>
      <c r="E191" s="1133"/>
      <c r="F191" s="1133"/>
      <c r="G191" s="1133"/>
    </row>
    <row r="192" spans="1:7">
      <c r="A192" s="1133"/>
      <c r="B192" s="1133"/>
      <c r="C192" s="1133"/>
      <c r="D192" s="1133"/>
      <c r="E192" s="1133"/>
      <c r="F192" s="1133"/>
      <c r="G192" s="1133"/>
    </row>
    <row r="193" spans="1:7">
      <c r="A193" s="1133"/>
      <c r="B193" s="1133"/>
      <c r="C193" s="1133"/>
      <c r="D193" s="1133"/>
      <c r="E193" s="1133"/>
      <c r="F193" s="1133"/>
      <c r="G193" s="1133"/>
    </row>
    <row r="194" spans="1:7">
      <c r="A194" s="1133"/>
      <c r="B194" s="1133"/>
      <c r="C194" s="1133"/>
      <c r="D194" s="1133"/>
      <c r="E194" s="1133"/>
      <c r="F194" s="1133"/>
      <c r="G194" s="1133"/>
    </row>
    <row r="195" spans="1:7">
      <c r="A195" s="1133"/>
      <c r="B195" s="1133"/>
      <c r="C195" s="1133"/>
      <c r="D195" s="1133"/>
      <c r="E195" s="1133"/>
      <c r="F195" s="1133"/>
      <c r="G195" s="1133"/>
    </row>
    <row r="196" spans="1:7">
      <c r="A196" s="1133"/>
      <c r="B196" s="1133"/>
      <c r="C196" s="1133"/>
      <c r="D196" s="1133"/>
      <c r="E196" s="1133"/>
      <c r="F196" s="1133"/>
      <c r="G196" s="1133"/>
    </row>
    <row r="197" spans="1:7">
      <c r="A197" s="1133"/>
      <c r="B197" s="1133"/>
      <c r="C197" s="1133"/>
      <c r="D197" s="1133"/>
      <c r="E197" s="1133"/>
      <c r="F197" s="1133"/>
      <c r="G197" s="1133"/>
    </row>
    <row r="198" spans="1:7">
      <c r="A198" s="1133"/>
      <c r="B198" s="1133"/>
      <c r="C198" s="1133"/>
      <c r="D198" s="1133"/>
      <c r="E198" s="1133"/>
      <c r="F198" s="1133"/>
      <c r="G198" s="1133"/>
    </row>
    <row r="199" spans="1:7">
      <c r="A199" s="1133"/>
      <c r="B199" s="1133"/>
      <c r="C199" s="1133"/>
      <c r="D199" s="1133"/>
      <c r="E199" s="1133"/>
      <c r="F199" s="1133"/>
      <c r="G199" s="1133"/>
    </row>
    <row r="200" spans="1:7">
      <c r="A200" s="1133"/>
      <c r="B200" s="1133"/>
      <c r="C200" s="1133"/>
      <c r="D200" s="1133"/>
      <c r="E200" s="1133"/>
      <c r="F200" s="1133"/>
      <c r="G200" s="1133"/>
    </row>
    <row r="201" spans="1:7">
      <c r="A201" s="1133"/>
      <c r="B201" s="1133"/>
      <c r="C201" s="1133"/>
      <c r="D201" s="1133"/>
      <c r="E201" s="1133"/>
      <c r="F201" s="1133"/>
      <c r="G201" s="1133"/>
    </row>
    <row r="202" spans="1:7">
      <c r="A202" s="1133"/>
      <c r="B202" s="1133"/>
      <c r="C202" s="1133"/>
      <c r="D202" s="1133"/>
      <c r="E202" s="1133"/>
      <c r="F202" s="1133"/>
      <c r="G202" s="1133"/>
    </row>
    <row r="203" spans="1:7">
      <c r="A203" s="1133"/>
      <c r="B203" s="1133"/>
      <c r="C203" s="1133"/>
      <c r="D203" s="1133"/>
      <c r="E203" s="1133"/>
      <c r="F203" s="1133"/>
      <c r="G203" s="1133"/>
    </row>
    <row r="204" spans="1:7">
      <c r="A204" s="1133"/>
      <c r="B204" s="1133"/>
      <c r="C204" s="1133"/>
      <c r="D204" s="1133"/>
      <c r="E204" s="1133"/>
      <c r="F204" s="1133"/>
      <c r="G204" s="1133"/>
    </row>
    <row r="205" spans="1:7">
      <c r="A205" s="1133"/>
      <c r="B205" s="1133"/>
      <c r="C205" s="1133"/>
      <c r="D205" s="1133"/>
      <c r="E205" s="1133"/>
      <c r="F205" s="1133"/>
      <c r="G205" s="1133"/>
    </row>
    <row r="206" spans="1:7">
      <c r="A206" s="1133"/>
      <c r="B206" s="1133"/>
      <c r="C206" s="1133"/>
      <c r="D206" s="1133"/>
      <c r="E206" s="1133"/>
      <c r="F206" s="1133"/>
      <c r="G206" s="1133"/>
    </row>
    <row r="207" spans="1:7">
      <c r="A207" s="1133"/>
      <c r="B207" s="1133"/>
      <c r="C207" s="1133"/>
      <c r="D207" s="1133"/>
      <c r="E207" s="1133"/>
      <c r="F207" s="1133"/>
      <c r="G207" s="1133"/>
    </row>
    <row r="208" spans="1:7">
      <c r="A208" s="1133"/>
      <c r="B208" s="1133"/>
      <c r="C208" s="1133"/>
      <c r="D208" s="1133"/>
      <c r="E208" s="1133"/>
      <c r="F208" s="1133"/>
      <c r="G208" s="1133"/>
    </row>
    <row r="209" spans="1:7">
      <c r="A209" s="1133"/>
      <c r="B209" s="1133"/>
      <c r="C209" s="1133"/>
      <c r="D209" s="1133"/>
      <c r="E209" s="1133"/>
      <c r="F209" s="1133"/>
      <c r="G209" s="1133"/>
    </row>
    <row r="210" spans="1:7">
      <c r="A210" s="1133"/>
      <c r="B210" s="1133"/>
      <c r="C210" s="1133"/>
      <c r="D210" s="1133"/>
      <c r="E210" s="1133"/>
      <c r="F210" s="1133"/>
      <c r="G210" s="1133"/>
    </row>
    <row r="211" spans="1:7">
      <c r="A211" s="1133"/>
      <c r="B211" s="1133"/>
      <c r="C211" s="1133"/>
      <c r="D211" s="1133"/>
      <c r="E211" s="1133"/>
      <c r="F211" s="1133"/>
      <c r="G211" s="1133"/>
    </row>
    <row r="212" spans="1:7">
      <c r="A212" s="1133"/>
      <c r="B212" s="1133"/>
      <c r="C212" s="1133"/>
      <c r="D212" s="1133"/>
      <c r="E212" s="1133"/>
      <c r="F212" s="1133"/>
      <c r="G212" s="1133"/>
    </row>
    <row r="213" spans="1:7">
      <c r="A213" s="1133"/>
      <c r="B213" s="1133"/>
      <c r="C213" s="1133"/>
      <c r="D213" s="1133"/>
      <c r="E213" s="1133"/>
      <c r="F213" s="1133"/>
      <c r="G213" s="1133"/>
    </row>
    <row r="214" spans="1:7">
      <c r="A214" s="1133"/>
      <c r="B214" s="1133"/>
      <c r="C214" s="1133"/>
      <c r="D214" s="1133"/>
      <c r="E214" s="1133"/>
      <c r="F214" s="1133"/>
      <c r="G214" s="1133"/>
    </row>
    <row r="215" spans="1:7">
      <c r="A215" s="1133"/>
      <c r="B215" s="1133"/>
      <c r="C215" s="1133"/>
      <c r="D215" s="1133"/>
      <c r="E215" s="1133"/>
      <c r="F215" s="1133"/>
      <c r="G215" s="1133"/>
    </row>
    <row r="216" spans="1:7">
      <c r="A216" s="1133"/>
      <c r="B216" s="1133"/>
      <c r="C216" s="1133"/>
      <c r="D216" s="1133"/>
      <c r="E216" s="1133"/>
      <c r="F216" s="1133"/>
      <c r="G216" s="1133"/>
    </row>
    <row r="217" spans="1:7">
      <c r="A217" s="1133"/>
      <c r="B217" s="1133"/>
      <c r="C217" s="1133"/>
      <c r="D217" s="1133"/>
      <c r="E217" s="1133"/>
      <c r="F217" s="1133"/>
      <c r="G217" s="1133"/>
    </row>
    <row r="218" spans="1:7">
      <c r="A218" s="1133"/>
      <c r="B218" s="1133"/>
      <c r="C218" s="1133"/>
      <c r="D218" s="1133"/>
      <c r="E218" s="1133"/>
      <c r="F218" s="1133"/>
      <c r="G218" s="1133"/>
    </row>
    <row r="219" spans="1:7">
      <c r="A219" s="1133"/>
      <c r="B219" s="1133"/>
      <c r="C219" s="1133"/>
      <c r="D219" s="1133"/>
      <c r="E219" s="1133"/>
      <c r="F219" s="1133"/>
      <c r="G219" s="1133"/>
    </row>
    <row r="220" spans="1:7">
      <c r="A220" s="1133"/>
      <c r="B220" s="1133"/>
      <c r="C220" s="1133"/>
      <c r="D220" s="1133"/>
      <c r="E220" s="1133"/>
      <c r="F220" s="1133"/>
      <c r="G220" s="1133"/>
    </row>
    <row r="221" spans="1:7">
      <c r="A221" s="1133"/>
      <c r="B221" s="1133"/>
      <c r="C221" s="1133"/>
      <c r="D221" s="1133"/>
      <c r="E221" s="1133"/>
      <c r="F221" s="1133"/>
      <c r="G221" s="1133"/>
    </row>
    <row r="222" spans="1:7">
      <c r="A222" s="1133"/>
      <c r="B222" s="1133"/>
      <c r="C222" s="1133"/>
      <c r="D222" s="1133"/>
      <c r="E222" s="1133"/>
      <c r="F222" s="1133"/>
      <c r="G222" s="1133"/>
    </row>
    <row r="223" spans="1:7">
      <c r="A223" s="1133"/>
      <c r="B223" s="1133"/>
      <c r="C223" s="1133"/>
      <c r="D223" s="1133"/>
      <c r="E223" s="1133"/>
      <c r="F223" s="1133"/>
      <c r="G223" s="1133"/>
    </row>
    <row r="224" spans="1:7">
      <c r="A224" s="1133"/>
      <c r="B224" s="1133"/>
      <c r="C224" s="1133"/>
      <c r="D224" s="1133"/>
      <c r="E224" s="1133"/>
      <c r="F224" s="1133"/>
      <c r="G224" s="1133"/>
    </row>
    <row r="225" spans="1:7">
      <c r="A225" s="1133"/>
      <c r="B225" s="1133"/>
      <c r="C225" s="1133"/>
      <c r="D225" s="1133"/>
      <c r="E225" s="1133"/>
      <c r="F225" s="1133"/>
      <c r="G225" s="1133"/>
    </row>
    <row r="226" spans="1:7">
      <c r="A226" s="1133"/>
      <c r="B226" s="1133"/>
      <c r="C226" s="1133"/>
      <c r="D226" s="1133"/>
      <c r="E226" s="1133"/>
      <c r="F226" s="1133"/>
      <c r="G226" s="1133"/>
    </row>
    <row r="227" spans="1:7">
      <c r="A227" s="1133"/>
      <c r="B227" s="1133"/>
      <c r="C227" s="1133"/>
      <c r="D227" s="1133"/>
      <c r="E227" s="1133"/>
      <c r="F227" s="1133"/>
      <c r="G227" s="1133"/>
    </row>
    <row r="228" spans="1:7">
      <c r="A228" s="1133"/>
      <c r="B228" s="1133"/>
      <c r="C228" s="1133"/>
      <c r="D228" s="1133"/>
      <c r="E228" s="1133"/>
      <c r="F228" s="1133"/>
      <c r="G228" s="1133"/>
    </row>
    <row r="229" spans="1:7">
      <c r="A229" s="1133"/>
      <c r="B229" s="1133"/>
      <c r="C229" s="1133"/>
      <c r="D229" s="1133"/>
      <c r="E229" s="1133"/>
      <c r="F229" s="1133"/>
      <c r="G229" s="1133"/>
    </row>
    <row r="230" spans="1:7">
      <c r="A230" s="1133"/>
      <c r="B230" s="1133"/>
      <c r="C230" s="1133"/>
      <c r="D230" s="1133"/>
      <c r="E230" s="1133"/>
      <c r="F230" s="1133"/>
      <c r="G230" s="1133"/>
    </row>
    <row r="231" spans="1:7">
      <c r="A231" s="1133"/>
      <c r="B231" s="1133"/>
      <c r="C231" s="1133"/>
      <c r="D231" s="1133"/>
      <c r="E231" s="1133"/>
      <c r="F231" s="1133"/>
      <c r="G231" s="1133"/>
    </row>
    <row r="232" spans="1:7">
      <c r="A232" s="1133"/>
      <c r="B232" s="1133"/>
      <c r="C232" s="1133"/>
      <c r="D232" s="1133"/>
      <c r="E232" s="1133"/>
      <c r="F232" s="1133"/>
      <c r="G232" s="1133"/>
    </row>
    <row r="233" spans="1:7">
      <c r="A233" s="1133"/>
      <c r="B233" s="1133"/>
      <c r="C233" s="1133"/>
      <c r="D233" s="1133"/>
      <c r="E233" s="1133"/>
      <c r="F233" s="1133"/>
      <c r="G233" s="1133"/>
    </row>
    <row r="234" spans="1:7">
      <c r="A234" s="1133"/>
      <c r="B234" s="1133"/>
      <c r="C234" s="1133"/>
      <c r="D234" s="1133"/>
      <c r="E234" s="1133"/>
      <c r="F234" s="1133"/>
      <c r="G234" s="1133"/>
    </row>
    <row r="235" spans="1:7">
      <c r="A235" s="1133"/>
      <c r="B235" s="1133"/>
      <c r="C235" s="1133"/>
      <c r="D235" s="1133"/>
      <c r="E235" s="1133"/>
      <c r="F235" s="1133"/>
      <c r="G235" s="1133"/>
    </row>
    <row r="236" spans="1:7">
      <c r="A236" s="1133"/>
      <c r="B236" s="1133"/>
      <c r="C236" s="1133"/>
      <c r="D236" s="1133"/>
      <c r="E236" s="1133"/>
      <c r="F236" s="1133"/>
      <c r="G236" s="1133"/>
    </row>
    <row r="237" spans="1:7">
      <c r="A237" s="1133"/>
      <c r="B237" s="1133"/>
      <c r="C237" s="1133"/>
      <c r="D237" s="1133"/>
      <c r="E237" s="1133"/>
      <c r="F237" s="1133"/>
      <c r="G237" s="1133"/>
    </row>
    <row r="238" spans="1:7">
      <c r="A238" s="1133"/>
      <c r="B238" s="1133"/>
      <c r="C238" s="1133"/>
      <c r="D238" s="1133"/>
      <c r="E238" s="1133"/>
      <c r="F238" s="1133"/>
      <c r="G238" s="1133"/>
    </row>
    <row r="239" spans="1:7">
      <c r="A239" s="1133"/>
      <c r="B239" s="1133"/>
      <c r="C239" s="1133"/>
      <c r="D239" s="1133"/>
      <c r="E239" s="1133"/>
      <c r="F239" s="1133"/>
      <c r="G239" s="1133"/>
    </row>
    <row r="240" spans="1:7">
      <c r="A240" s="1133"/>
      <c r="B240" s="1133"/>
      <c r="C240" s="1133"/>
      <c r="D240" s="1133"/>
      <c r="E240" s="1133"/>
      <c r="F240" s="1133"/>
      <c r="G240" s="1133"/>
    </row>
    <row r="241" spans="1:7">
      <c r="A241" s="1133"/>
      <c r="B241" s="1133"/>
      <c r="C241" s="1133"/>
      <c r="D241" s="1133"/>
      <c r="E241" s="1133"/>
      <c r="F241" s="1133"/>
      <c r="G241" s="1133"/>
    </row>
    <row r="242" spans="1:7">
      <c r="A242" s="1133"/>
      <c r="B242" s="1133"/>
      <c r="C242" s="1133"/>
      <c r="D242" s="1133"/>
      <c r="E242" s="1133"/>
      <c r="F242" s="1133"/>
      <c r="G242" s="1133"/>
    </row>
    <row r="243" spans="1:7">
      <c r="A243" s="1133"/>
      <c r="B243" s="1133"/>
      <c r="C243" s="1133"/>
      <c r="D243" s="1133"/>
      <c r="E243" s="1133"/>
      <c r="F243" s="1133"/>
      <c r="G243" s="1133"/>
    </row>
    <row r="244" spans="1:7">
      <c r="A244" s="1133"/>
      <c r="B244" s="1133"/>
      <c r="C244" s="1133"/>
      <c r="D244" s="1133"/>
      <c r="E244" s="1133"/>
      <c r="F244" s="1133"/>
      <c r="G244" s="1133"/>
    </row>
    <row r="245" spans="1:7">
      <c r="A245" s="1133"/>
      <c r="B245" s="1133"/>
      <c r="C245" s="1133"/>
      <c r="D245" s="1133"/>
      <c r="E245" s="1133"/>
      <c r="F245" s="1133"/>
      <c r="G245" s="1133"/>
    </row>
    <row r="246" spans="1:7">
      <c r="A246" s="1133"/>
      <c r="B246" s="1133"/>
      <c r="C246" s="1133"/>
      <c r="D246" s="1133"/>
      <c r="E246" s="1133"/>
      <c r="F246" s="1133"/>
      <c r="G246" s="1133"/>
    </row>
    <row r="247" spans="1:7">
      <c r="A247" s="1133"/>
      <c r="B247" s="1133"/>
      <c r="C247" s="1133"/>
      <c r="D247" s="1133"/>
      <c r="E247" s="1133"/>
      <c r="F247" s="1133"/>
      <c r="G247" s="1133"/>
    </row>
    <row r="248" spans="1:7">
      <c r="A248" s="1133"/>
      <c r="B248" s="1133"/>
      <c r="C248" s="1133"/>
      <c r="D248" s="1133"/>
      <c r="E248" s="1133"/>
      <c r="F248" s="1133"/>
      <c r="G248" s="1133"/>
    </row>
    <row r="249" spans="1:7">
      <c r="A249" s="1133"/>
      <c r="B249" s="1133"/>
      <c r="C249" s="1133"/>
      <c r="D249" s="1133"/>
      <c r="E249" s="1133"/>
      <c r="F249" s="1133"/>
      <c r="G249" s="1133"/>
    </row>
    <row r="250" spans="1:7">
      <c r="A250" s="1133"/>
      <c r="B250" s="1133"/>
      <c r="C250" s="1133"/>
      <c r="D250" s="1133"/>
      <c r="E250" s="1133"/>
      <c r="F250" s="1133"/>
      <c r="G250" s="1133"/>
    </row>
    <row r="251" spans="1:7">
      <c r="A251" s="1133"/>
      <c r="B251" s="1133"/>
      <c r="C251" s="1133"/>
      <c r="D251" s="1133"/>
      <c r="E251" s="1133"/>
      <c r="F251" s="1133"/>
      <c r="G251" s="1133"/>
    </row>
    <row r="252" spans="1:7">
      <c r="A252" s="1133"/>
      <c r="B252" s="1133"/>
      <c r="C252" s="1133"/>
      <c r="D252" s="1133"/>
      <c r="E252" s="1133"/>
      <c r="F252" s="1133"/>
      <c r="G252" s="1133"/>
    </row>
    <row r="253" spans="1:7">
      <c r="A253" s="1133"/>
      <c r="B253" s="1133"/>
      <c r="C253" s="1133"/>
      <c r="D253" s="1133"/>
      <c r="E253" s="1133"/>
      <c r="F253" s="1133"/>
      <c r="G253" s="1133"/>
    </row>
    <row r="254" spans="1:7">
      <c r="A254" s="1133"/>
      <c r="B254" s="1133"/>
      <c r="C254" s="1133"/>
      <c r="D254" s="1133"/>
      <c r="E254" s="1133"/>
      <c r="F254" s="1133"/>
      <c r="G254" s="1133"/>
    </row>
    <row r="255" spans="1:7">
      <c r="A255" s="1133"/>
      <c r="B255" s="1133"/>
      <c r="C255" s="1133"/>
      <c r="D255" s="1133"/>
      <c r="E255" s="1133"/>
      <c r="F255" s="1133"/>
      <c r="G255" s="1133"/>
    </row>
    <row r="256" spans="1:7">
      <c r="A256" s="1133"/>
      <c r="B256" s="1133"/>
      <c r="C256" s="1133"/>
      <c r="D256" s="1133"/>
      <c r="E256" s="1133"/>
      <c r="F256" s="1133"/>
      <c r="G256" s="1133"/>
    </row>
    <row r="257" spans="1:7">
      <c r="A257" s="1133"/>
      <c r="B257" s="1133"/>
      <c r="C257" s="1133"/>
      <c r="D257" s="1133"/>
      <c r="E257" s="1133"/>
      <c r="F257" s="1133"/>
      <c r="G257" s="1133"/>
    </row>
    <row r="258" spans="1:7">
      <c r="A258" s="1133"/>
      <c r="B258" s="1133"/>
      <c r="C258" s="1133"/>
      <c r="D258" s="1133"/>
      <c r="E258" s="1133"/>
      <c r="F258" s="1133"/>
      <c r="G258" s="1133"/>
    </row>
    <row r="259" spans="1:7">
      <c r="A259" s="1133"/>
      <c r="B259" s="1133"/>
      <c r="C259" s="1133"/>
      <c r="D259" s="1133"/>
      <c r="E259" s="1133"/>
      <c r="F259" s="1133"/>
      <c r="G259" s="1133"/>
    </row>
    <row r="260" spans="1:7">
      <c r="A260" s="1133"/>
      <c r="B260" s="1133"/>
      <c r="C260" s="1133"/>
      <c r="D260" s="1133"/>
      <c r="E260" s="1133"/>
      <c r="F260" s="1133"/>
      <c r="G260" s="1133"/>
    </row>
    <row r="261" spans="1:7">
      <c r="A261" s="1133"/>
      <c r="B261" s="1133"/>
      <c r="C261" s="1133"/>
      <c r="D261" s="1133"/>
      <c r="E261" s="1133"/>
      <c r="F261" s="1133"/>
      <c r="G261" s="1133"/>
    </row>
    <row r="262" spans="1:7">
      <c r="A262" s="1133"/>
      <c r="B262" s="1133"/>
      <c r="C262" s="1133"/>
      <c r="D262" s="1133"/>
      <c r="E262" s="1133"/>
      <c r="F262" s="1133"/>
      <c r="G262" s="1133"/>
    </row>
    <row r="263" spans="1:7">
      <c r="A263" s="1133"/>
      <c r="B263" s="1133"/>
      <c r="C263" s="1133"/>
      <c r="D263" s="1133"/>
      <c r="E263" s="1133"/>
      <c r="F263" s="1133"/>
      <c r="G263" s="1133"/>
    </row>
    <row r="264" spans="1:7">
      <c r="A264" s="1133"/>
      <c r="B264" s="1133"/>
      <c r="C264" s="1133"/>
      <c r="D264" s="1133"/>
      <c r="E264" s="1133"/>
      <c r="F264" s="1133"/>
      <c r="G264" s="1133"/>
    </row>
    <row r="265" spans="1:7">
      <c r="A265" s="1133"/>
      <c r="B265" s="1133"/>
      <c r="C265" s="1133"/>
      <c r="D265" s="1133"/>
      <c r="E265" s="1133"/>
      <c r="F265" s="1133"/>
      <c r="G265" s="1133"/>
    </row>
    <row r="266" spans="1:7">
      <c r="A266" s="1133"/>
      <c r="B266" s="1133"/>
      <c r="C266" s="1133"/>
      <c r="D266" s="1133"/>
      <c r="E266" s="1133"/>
      <c r="F266" s="1133"/>
      <c r="G266" s="1133"/>
    </row>
    <row r="267" spans="1:7">
      <c r="A267" s="1133"/>
      <c r="B267" s="1133"/>
      <c r="C267" s="1133"/>
      <c r="D267" s="1133"/>
      <c r="E267" s="1133"/>
      <c r="F267" s="1133"/>
      <c r="G267" s="1133"/>
    </row>
    <row r="268" spans="1:7">
      <c r="A268" s="1133"/>
      <c r="B268" s="1133"/>
      <c r="C268" s="1133"/>
      <c r="D268" s="1133"/>
      <c r="E268" s="1133"/>
      <c r="F268" s="1133"/>
      <c r="G268" s="1133"/>
    </row>
    <row r="269" spans="1:7">
      <c r="A269" s="1133"/>
      <c r="B269" s="1133"/>
      <c r="C269" s="1133"/>
      <c r="D269" s="1133"/>
      <c r="E269" s="1133"/>
      <c r="F269" s="1133"/>
      <c r="G269" s="1133"/>
    </row>
    <row r="270" spans="1:7">
      <c r="A270" s="1133"/>
      <c r="B270" s="1133"/>
      <c r="C270" s="1133"/>
      <c r="D270" s="1133"/>
      <c r="E270" s="1133"/>
      <c r="F270" s="1133"/>
      <c r="G270" s="1133"/>
    </row>
    <row r="271" spans="1:7">
      <c r="A271" s="1133"/>
      <c r="B271" s="1133"/>
      <c r="C271" s="1133"/>
      <c r="D271" s="1133"/>
      <c r="E271" s="1133"/>
      <c r="F271" s="1133"/>
      <c r="G271" s="1133"/>
    </row>
    <row r="272" spans="1:7">
      <c r="A272" s="1133"/>
      <c r="B272" s="1133"/>
      <c r="C272" s="1133"/>
      <c r="D272" s="1133"/>
      <c r="E272" s="1133"/>
      <c r="F272" s="1133"/>
      <c r="G272" s="1133"/>
    </row>
    <row r="273" spans="1:7">
      <c r="A273" s="1133"/>
      <c r="B273" s="1133"/>
      <c r="C273" s="1133"/>
      <c r="D273" s="1133"/>
      <c r="E273" s="1133"/>
      <c r="F273" s="1133"/>
      <c r="G273" s="1133"/>
    </row>
    <row r="274" spans="1:7">
      <c r="A274" s="1133"/>
      <c r="B274" s="1133"/>
      <c r="C274" s="1133"/>
      <c r="D274" s="1133"/>
      <c r="E274" s="1133"/>
      <c r="F274" s="1133"/>
      <c r="G274" s="1133"/>
    </row>
    <row r="275" spans="1:7">
      <c r="A275" s="1133"/>
      <c r="B275" s="1133"/>
      <c r="C275" s="1133"/>
      <c r="D275" s="1133"/>
      <c r="E275" s="1133"/>
      <c r="F275" s="1133"/>
      <c r="G275" s="1133"/>
    </row>
    <row r="276" spans="1:7">
      <c r="A276" s="1133"/>
      <c r="B276" s="1133"/>
      <c r="C276" s="1133"/>
      <c r="D276" s="1133"/>
      <c r="E276" s="1133"/>
      <c r="F276" s="1133"/>
      <c r="G276" s="1133"/>
    </row>
    <row r="277" spans="1:7">
      <c r="A277" s="1133"/>
      <c r="B277" s="1133"/>
      <c r="C277" s="1133"/>
      <c r="D277" s="1133"/>
      <c r="E277" s="1133"/>
      <c r="F277" s="1133"/>
      <c r="G277" s="1133"/>
    </row>
    <row r="278" spans="1:7">
      <c r="A278" s="1133"/>
      <c r="B278" s="1133"/>
      <c r="C278" s="1133"/>
      <c r="D278" s="1133"/>
      <c r="E278" s="1133"/>
      <c r="F278" s="1133"/>
      <c r="G278" s="1133"/>
    </row>
    <row r="279" spans="1:7">
      <c r="A279" s="1133"/>
      <c r="B279" s="1133"/>
      <c r="C279" s="1133"/>
      <c r="D279" s="1133"/>
      <c r="E279" s="1133"/>
      <c r="F279" s="1133"/>
      <c r="G279" s="1133"/>
    </row>
    <row r="280" spans="1:7">
      <c r="A280" s="1133"/>
      <c r="B280" s="1133"/>
      <c r="C280" s="1133"/>
      <c r="D280" s="1133"/>
      <c r="E280" s="1133"/>
      <c r="F280" s="1133"/>
      <c r="G280" s="1133"/>
    </row>
    <row r="281" spans="1:7">
      <c r="A281" s="1133"/>
      <c r="B281" s="1133"/>
      <c r="C281" s="1133"/>
      <c r="D281" s="1133"/>
      <c r="E281" s="1133"/>
      <c r="F281" s="1133"/>
      <c r="G281" s="1133"/>
    </row>
    <row r="282" spans="1:7">
      <c r="A282" s="1133"/>
      <c r="B282" s="1133"/>
      <c r="C282" s="1133"/>
      <c r="D282" s="1133"/>
      <c r="E282" s="1133"/>
      <c r="F282" s="1133"/>
      <c r="G282" s="1133"/>
    </row>
    <row r="283" spans="1:7">
      <c r="A283" s="1133"/>
      <c r="B283" s="1133"/>
      <c r="C283" s="1133"/>
      <c r="D283" s="1133"/>
      <c r="E283" s="1133"/>
      <c r="F283" s="1133"/>
      <c r="G283" s="1133"/>
    </row>
    <row r="284" spans="1:7">
      <c r="A284" s="1133"/>
      <c r="B284" s="1133"/>
      <c r="C284" s="1133"/>
      <c r="D284" s="1133"/>
      <c r="E284" s="1133"/>
      <c r="F284" s="1133"/>
      <c r="G284" s="1133"/>
    </row>
    <row r="285" spans="1:7">
      <c r="A285" s="1133"/>
      <c r="B285" s="1133"/>
      <c r="C285" s="1133"/>
      <c r="D285" s="1133"/>
      <c r="E285" s="1133"/>
      <c r="F285" s="1133"/>
      <c r="G285" s="1133"/>
    </row>
    <row r="286" spans="1:7">
      <c r="A286" s="1133"/>
      <c r="B286" s="1133"/>
      <c r="C286" s="1133"/>
      <c r="D286" s="1133"/>
      <c r="E286" s="1133"/>
      <c r="F286" s="1133"/>
      <c r="G286" s="1133"/>
    </row>
    <row r="287" spans="1:7">
      <c r="A287" s="1133"/>
      <c r="B287" s="1133"/>
      <c r="C287" s="1133"/>
      <c r="D287" s="1133"/>
      <c r="E287" s="1133"/>
      <c r="F287" s="1133"/>
      <c r="G287" s="1133"/>
    </row>
    <row r="288" spans="1:7">
      <c r="A288" s="1133"/>
      <c r="B288" s="1133"/>
      <c r="C288" s="1133"/>
      <c r="D288" s="1133"/>
      <c r="E288" s="1133"/>
      <c r="F288" s="1133"/>
      <c r="G288" s="1133"/>
    </row>
    <row r="289" spans="1:7">
      <c r="A289" s="1133"/>
      <c r="B289" s="1133"/>
      <c r="C289" s="1133"/>
      <c r="D289" s="1133"/>
      <c r="E289" s="1133"/>
      <c r="F289" s="1133"/>
      <c r="G289" s="1133"/>
    </row>
    <row r="290" spans="1:7">
      <c r="A290" s="1133"/>
      <c r="B290" s="1133"/>
      <c r="C290" s="1133"/>
      <c r="D290" s="1133"/>
      <c r="E290" s="1133"/>
      <c r="F290" s="1133"/>
      <c r="G290" s="1133"/>
    </row>
    <row r="291" spans="1:7">
      <c r="A291" s="1133"/>
      <c r="B291" s="1133"/>
      <c r="C291" s="1133"/>
      <c r="D291" s="1133"/>
      <c r="E291" s="1133"/>
      <c r="F291" s="1133"/>
      <c r="G291" s="1133"/>
    </row>
    <row r="292" spans="1:7">
      <c r="A292" s="1133"/>
      <c r="B292" s="1133"/>
      <c r="C292" s="1133"/>
      <c r="D292" s="1133"/>
      <c r="E292" s="1133"/>
      <c r="F292" s="1133"/>
      <c r="G292" s="1133"/>
    </row>
    <row r="293" spans="1:7">
      <c r="A293" s="1133"/>
      <c r="B293" s="1133"/>
      <c r="C293" s="1133"/>
      <c r="D293" s="1133"/>
      <c r="E293" s="1133"/>
      <c r="F293" s="1133"/>
      <c r="G293" s="1133"/>
    </row>
    <row r="294" spans="1:7">
      <c r="A294" s="1133"/>
      <c r="B294" s="1133"/>
      <c r="C294" s="1133"/>
      <c r="D294" s="1133"/>
      <c r="E294" s="1133"/>
      <c r="F294" s="1133"/>
      <c r="G294" s="1133"/>
    </row>
    <row r="295" spans="1:7">
      <c r="A295" s="1133"/>
      <c r="B295" s="1133"/>
      <c r="C295" s="1133"/>
      <c r="D295" s="1133"/>
      <c r="E295" s="1133"/>
      <c r="F295" s="1133"/>
      <c r="G295" s="1133"/>
    </row>
    <row r="296" spans="1:7">
      <c r="A296" s="1133"/>
      <c r="B296" s="1133"/>
      <c r="C296" s="1133"/>
      <c r="D296" s="1133"/>
      <c r="E296" s="1133"/>
      <c r="F296" s="1133"/>
      <c r="G296" s="1133"/>
    </row>
    <row r="297" spans="1:7">
      <c r="A297" s="1133"/>
      <c r="B297" s="1133"/>
      <c r="C297" s="1133"/>
      <c r="D297" s="1133"/>
      <c r="E297" s="1133"/>
      <c r="F297" s="1133"/>
      <c r="G297" s="1133"/>
    </row>
    <row r="298" spans="1:7">
      <c r="A298" s="1133"/>
      <c r="B298" s="1133"/>
      <c r="C298" s="1133"/>
      <c r="D298" s="1133"/>
      <c r="E298" s="1133"/>
      <c r="F298" s="1133"/>
      <c r="G298" s="1133"/>
    </row>
    <row r="299" spans="1:7">
      <c r="A299" s="1133"/>
      <c r="B299" s="1133"/>
      <c r="C299" s="1133"/>
      <c r="D299" s="1133"/>
      <c r="E299" s="1133"/>
      <c r="F299" s="1133"/>
      <c r="G299" s="1133"/>
    </row>
    <row r="300" spans="1:7">
      <c r="A300" s="1133"/>
      <c r="B300" s="1133"/>
      <c r="C300" s="1133"/>
      <c r="D300" s="1133"/>
      <c r="E300" s="1133"/>
      <c r="F300" s="1133"/>
      <c r="G300" s="1133"/>
    </row>
    <row r="301" spans="1:7">
      <c r="A301" s="1133"/>
      <c r="B301" s="1133"/>
      <c r="C301" s="1133"/>
      <c r="D301" s="1133"/>
      <c r="E301" s="1133"/>
      <c r="F301" s="1133"/>
      <c r="G301" s="1133"/>
    </row>
    <row r="302" spans="1:7">
      <c r="A302" s="1133"/>
      <c r="B302" s="1133"/>
      <c r="C302" s="1133"/>
      <c r="D302" s="1133"/>
      <c r="E302" s="1133"/>
      <c r="F302" s="1133"/>
      <c r="G302" s="1133"/>
    </row>
    <row r="303" spans="1:7">
      <c r="A303" s="1133"/>
      <c r="B303" s="1133"/>
      <c r="C303" s="1133"/>
      <c r="D303" s="1133"/>
      <c r="E303" s="1133"/>
      <c r="F303" s="1133"/>
      <c r="G303" s="1133"/>
    </row>
    <row r="304" spans="1:7">
      <c r="A304" s="1133"/>
      <c r="B304" s="1133"/>
      <c r="C304" s="1133"/>
      <c r="D304" s="1133"/>
      <c r="E304" s="1133"/>
      <c r="F304" s="1133"/>
      <c r="G304" s="1133"/>
    </row>
    <row r="305" spans="1:7">
      <c r="A305" s="1133"/>
      <c r="B305" s="1133"/>
      <c r="C305" s="1133"/>
      <c r="D305" s="1133"/>
      <c r="E305" s="1133"/>
      <c r="F305" s="1133"/>
      <c r="G305" s="1133"/>
    </row>
    <row r="306" spans="1:7">
      <c r="A306" s="1133"/>
      <c r="B306" s="1133"/>
      <c r="C306" s="1133"/>
      <c r="D306" s="1133"/>
      <c r="E306" s="1133"/>
      <c r="F306" s="1133"/>
      <c r="G306" s="1133"/>
    </row>
    <row r="307" spans="1:7">
      <c r="A307" s="1133"/>
      <c r="B307" s="1133"/>
      <c r="C307" s="1133"/>
      <c r="D307" s="1133"/>
      <c r="E307" s="1133"/>
      <c r="F307" s="1133"/>
      <c r="G307" s="1133"/>
    </row>
    <row r="308" spans="1:7">
      <c r="A308" s="1133"/>
      <c r="B308" s="1133"/>
      <c r="C308" s="1133"/>
      <c r="D308" s="1133"/>
      <c r="E308" s="1133"/>
      <c r="F308" s="1133"/>
      <c r="G308" s="1133"/>
    </row>
    <row r="309" spans="1:7">
      <c r="A309" s="1133"/>
      <c r="B309" s="1133"/>
      <c r="C309" s="1133"/>
      <c r="D309" s="1133"/>
      <c r="E309" s="1133"/>
      <c r="F309" s="1133"/>
      <c r="G309" s="1133"/>
    </row>
    <row r="310" spans="1:7">
      <c r="A310" s="1133"/>
      <c r="B310" s="1133"/>
      <c r="C310" s="1133"/>
      <c r="D310" s="1133"/>
      <c r="E310" s="1133"/>
      <c r="F310" s="1133"/>
      <c r="G310" s="1133"/>
    </row>
    <row r="311" spans="1:7">
      <c r="A311" s="1133"/>
      <c r="B311" s="1133"/>
      <c r="C311" s="1133"/>
      <c r="D311" s="1133"/>
      <c r="E311" s="1133"/>
      <c r="F311" s="1133"/>
      <c r="G311" s="1133"/>
    </row>
    <row r="312" spans="1:7">
      <c r="A312" s="1133"/>
      <c r="B312" s="1133"/>
      <c r="C312" s="1133"/>
      <c r="D312" s="1133"/>
      <c r="E312" s="1133"/>
      <c r="F312" s="1133"/>
      <c r="G312" s="1133"/>
    </row>
    <row r="313" spans="1:7">
      <c r="A313" s="1133"/>
      <c r="B313" s="1133"/>
      <c r="C313" s="1133"/>
      <c r="D313" s="1133"/>
      <c r="E313" s="1133"/>
      <c r="F313" s="1133"/>
      <c r="G313" s="1133"/>
    </row>
    <row r="314" spans="1:7">
      <c r="A314" s="1133"/>
      <c r="B314" s="1133"/>
      <c r="C314" s="1133"/>
      <c r="D314" s="1133"/>
      <c r="E314" s="1133"/>
      <c r="F314" s="1133"/>
      <c r="G314" s="1133"/>
    </row>
    <row r="315" spans="1:7">
      <c r="A315" s="1133"/>
      <c r="B315" s="1133"/>
      <c r="C315" s="1133"/>
      <c r="D315" s="1133"/>
      <c r="E315" s="1133"/>
      <c r="F315" s="1133"/>
      <c r="G315" s="1133"/>
    </row>
    <row r="316" spans="1:7">
      <c r="A316" s="1133"/>
      <c r="B316" s="1133"/>
      <c r="C316" s="1133"/>
      <c r="D316" s="1133"/>
      <c r="E316" s="1133"/>
      <c r="F316" s="1133"/>
      <c r="G316" s="1133"/>
    </row>
    <row r="317" spans="1:7">
      <c r="A317" s="1133"/>
      <c r="B317" s="1133"/>
      <c r="C317" s="1133"/>
      <c r="D317" s="1133"/>
      <c r="E317" s="1133"/>
      <c r="F317" s="1133"/>
      <c r="G317" s="1133"/>
    </row>
    <row r="318" spans="1:7">
      <c r="A318" s="1133"/>
      <c r="B318" s="1133"/>
      <c r="C318" s="1133"/>
      <c r="D318" s="1133"/>
      <c r="E318" s="1133"/>
      <c r="F318" s="1133"/>
      <c r="G318" s="1133"/>
    </row>
    <row r="319" spans="1:7">
      <c r="A319" s="1133"/>
      <c r="B319" s="1133"/>
      <c r="C319" s="1133"/>
      <c r="D319" s="1133"/>
      <c r="E319" s="1133"/>
      <c r="F319" s="1133"/>
      <c r="G319" s="1133"/>
    </row>
    <row r="320" spans="1:7">
      <c r="A320" s="1133"/>
      <c r="B320" s="1133"/>
      <c r="C320" s="1133"/>
      <c r="D320" s="1133"/>
      <c r="E320" s="1133"/>
      <c r="F320" s="1133"/>
      <c r="G320" s="1133"/>
    </row>
    <row r="321" spans="1:7">
      <c r="A321" s="1133"/>
      <c r="B321" s="1133"/>
      <c r="C321" s="1133"/>
      <c r="D321" s="1133"/>
      <c r="E321" s="1133"/>
      <c r="F321" s="1133"/>
      <c r="G321" s="1133"/>
    </row>
    <row r="322" spans="1:7">
      <c r="A322" s="1133"/>
      <c r="B322" s="1133"/>
      <c r="C322" s="1133"/>
      <c r="D322" s="1133"/>
      <c r="E322" s="1133"/>
      <c r="F322" s="1133"/>
      <c r="G322" s="1133"/>
    </row>
    <row r="323" spans="1:7">
      <c r="A323" s="1133"/>
      <c r="B323" s="1133"/>
      <c r="C323" s="1133"/>
      <c r="D323" s="1133"/>
      <c r="E323" s="1133"/>
      <c r="F323" s="1133"/>
      <c r="G323" s="1133"/>
    </row>
    <row r="324" spans="1:7">
      <c r="A324" s="1133"/>
      <c r="B324" s="1133"/>
      <c r="C324" s="1133"/>
      <c r="D324" s="1133"/>
      <c r="E324" s="1133"/>
      <c r="F324" s="1133"/>
      <c r="G324" s="1133"/>
    </row>
    <row r="325" spans="1:7">
      <c r="A325" s="1133"/>
      <c r="B325" s="1133"/>
      <c r="C325" s="1133"/>
      <c r="D325" s="1133"/>
      <c r="E325" s="1133"/>
      <c r="F325" s="1133"/>
      <c r="G325" s="1133"/>
    </row>
    <row r="326" spans="1:7">
      <c r="A326" s="1133"/>
      <c r="B326" s="1133"/>
      <c r="C326" s="1133"/>
      <c r="D326" s="1133"/>
      <c r="E326" s="1133"/>
      <c r="F326" s="1133"/>
      <c r="G326" s="1133"/>
    </row>
    <row r="327" spans="1:7">
      <c r="A327" s="1133"/>
      <c r="B327" s="1133"/>
      <c r="C327" s="1133"/>
      <c r="D327" s="1133"/>
      <c r="E327" s="1133"/>
      <c r="F327" s="1133"/>
      <c r="G327" s="1133"/>
    </row>
    <row r="328" spans="1:7">
      <c r="A328" s="1133"/>
      <c r="B328" s="1133"/>
      <c r="C328" s="1133"/>
      <c r="D328" s="1133"/>
      <c r="E328" s="1133"/>
      <c r="F328" s="1133"/>
      <c r="G328" s="1133"/>
    </row>
    <row r="329" spans="1:7">
      <c r="A329" s="1133"/>
      <c r="B329" s="1133"/>
      <c r="C329" s="1133"/>
      <c r="D329" s="1133"/>
      <c r="E329" s="1133"/>
      <c r="F329" s="1133"/>
      <c r="G329" s="1133"/>
    </row>
    <row r="330" spans="1:7">
      <c r="A330" s="1133"/>
      <c r="B330" s="1133"/>
      <c r="C330" s="1133"/>
      <c r="D330" s="1133"/>
      <c r="E330" s="1133"/>
      <c r="F330" s="1133"/>
      <c r="G330" s="1133"/>
    </row>
    <row r="331" spans="1:7">
      <c r="A331" s="1133"/>
      <c r="B331" s="1133"/>
      <c r="C331" s="1133"/>
      <c r="D331" s="1133"/>
      <c r="E331" s="1133"/>
      <c r="F331" s="1133"/>
      <c r="G331" s="1133"/>
    </row>
    <row r="332" spans="1:7">
      <c r="A332" s="1133"/>
      <c r="B332" s="1133"/>
      <c r="C332" s="1133"/>
      <c r="D332" s="1133"/>
      <c r="E332" s="1133"/>
      <c r="F332" s="1133"/>
      <c r="G332" s="1133"/>
    </row>
    <row r="333" spans="1:7">
      <c r="A333" s="1133"/>
      <c r="B333" s="1133"/>
      <c r="C333" s="1133"/>
      <c r="D333" s="1133"/>
      <c r="E333" s="1133"/>
      <c r="F333" s="1133"/>
      <c r="G333" s="1133"/>
    </row>
    <row r="334" spans="1:7">
      <c r="A334" s="1133"/>
      <c r="B334" s="1133"/>
      <c r="C334" s="1133"/>
      <c r="D334" s="1133"/>
      <c r="E334" s="1133"/>
      <c r="F334" s="1133"/>
      <c r="G334" s="1133"/>
    </row>
    <row r="335" spans="1:7">
      <c r="A335" s="1133"/>
      <c r="B335" s="1133"/>
      <c r="C335" s="1133"/>
      <c r="D335" s="1133"/>
      <c r="E335" s="1133"/>
      <c r="F335" s="1133"/>
      <c r="G335" s="1133"/>
    </row>
    <row r="336" spans="1:7">
      <c r="A336" s="1133"/>
      <c r="B336" s="1133"/>
      <c r="C336" s="1133"/>
      <c r="D336" s="1133"/>
      <c r="E336" s="1133"/>
      <c r="F336" s="1133"/>
      <c r="G336" s="1133"/>
    </row>
    <row r="337" spans="1:7">
      <c r="A337" s="1133"/>
      <c r="B337" s="1133"/>
      <c r="C337" s="1133"/>
      <c r="D337" s="1133"/>
      <c r="E337" s="1133"/>
      <c r="F337" s="1133"/>
      <c r="G337" s="1133"/>
    </row>
    <row r="338" spans="1:7">
      <c r="A338" s="1133"/>
      <c r="B338" s="1133"/>
      <c r="C338" s="1133"/>
      <c r="D338" s="1133"/>
      <c r="E338" s="1133"/>
      <c r="F338" s="1133"/>
      <c r="G338" s="1133"/>
    </row>
    <row r="339" spans="1:7">
      <c r="A339" s="1133"/>
      <c r="B339" s="1133"/>
      <c r="C339" s="1133"/>
      <c r="D339" s="1133"/>
      <c r="E339" s="1133"/>
      <c r="F339" s="1133"/>
      <c r="G339" s="1133"/>
    </row>
    <row r="340" spans="1:7">
      <c r="A340" s="1133"/>
      <c r="B340" s="1133"/>
      <c r="C340" s="1133"/>
      <c r="D340" s="1133"/>
      <c r="E340" s="1133"/>
      <c r="F340" s="1133"/>
      <c r="G340" s="1133"/>
    </row>
    <row r="341" spans="1:7">
      <c r="A341" s="1133"/>
      <c r="B341" s="1133"/>
      <c r="C341" s="1133"/>
      <c r="D341" s="1133"/>
      <c r="E341" s="1133"/>
      <c r="F341" s="1133"/>
      <c r="G341" s="1133"/>
    </row>
    <row r="342" spans="1:7">
      <c r="A342" s="1133"/>
      <c r="B342" s="1133"/>
      <c r="C342" s="1133"/>
      <c r="D342" s="1133"/>
      <c r="E342" s="1133"/>
      <c r="F342" s="1133"/>
      <c r="G342" s="1133"/>
    </row>
    <row r="343" spans="1:7">
      <c r="A343" s="1133"/>
      <c r="B343" s="1133"/>
      <c r="C343" s="1133"/>
      <c r="D343" s="1133"/>
      <c r="E343" s="1133"/>
      <c r="F343" s="1133"/>
      <c r="G343" s="1133"/>
    </row>
    <row r="344" spans="1:7">
      <c r="A344" s="1133"/>
      <c r="B344" s="1133"/>
      <c r="C344" s="1133"/>
      <c r="D344" s="1133"/>
      <c r="E344" s="1133"/>
      <c r="F344" s="1133"/>
      <c r="G344" s="1133"/>
    </row>
    <row r="345" spans="1:7">
      <c r="A345" s="1133"/>
      <c r="B345" s="1133"/>
      <c r="C345" s="1133"/>
      <c r="D345" s="1133"/>
      <c r="E345" s="1133"/>
      <c r="F345" s="1133"/>
      <c r="G345" s="1133"/>
    </row>
    <row r="346" spans="1:7">
      <c r="A346" s="1133"/>
      <c r="B346" s="1133"/>
      <c r="C346" s="1133"/>
      <c r="D346" s="1133"/>
      <c r="E346" s="1133"/>
      <c r="F346" s="1133"/>
      <c r="G346" s="1133"/>
    </row>
    <row r="347" spans="1:7">
      <c r="A347" s="1133"/>
      <c r="B347" s="1133"/>
      <c r="C347" s="1133"/>
      <c r="D347" s="1133"/>
      <c r="E347" s="1133"/>
      <c r="F347" s="1133"/>
      <c r="G347" s="1133"/>
    </row>
    <row r="348" spans="1:7">
      <c r="A348" s="1133"/>
      <c r="B348" s="1133"/>
      <c r="C348" s="1133"/>
      <c r="D348" s="1133"/>
      <c r="E348" s="1133"/>
      <c r="F348" s="1133"/>
      <c r="G348" s="1133"/>
    </row>
    <row r="349" spans="1:7">
      <c r="A349" s="1133"/>
      <c r="B349" s="1133"/>
      <c r="C349" s="1133"/>
      <c r="D349" s="1133"/>
      <c r="E349" s="1133"/>
      <c r="F349" s="1133"/>
      <c r="G349" s="1133"/>
    </row>
    <row r="350" spans="1:7">
      <c r="A350" s="1133"/>
      <c r="B350" s="1133"/>
      <c r="C350" s="1133"/>
      <c r="D350" s="1133"/>
      <c r="E350" s="1133"/>
      <c r="F350" s="1133"/>
      <c r="G350" s="1133"/>
    </row>
    <row r="351" spans="1:7">
      <c r="A351" s="1133"/>
      <c r="B351" s="1133"/>
      <c r="C351" s="1133"/>
      <c r="D351" s="1133"/>
      <c r="E351" s="1133"/>
      <c r="F351" s="1133"/>
      <c r="G351" s="1133"/>
    </row>
    <row r="352" spans="1:7">
      <c r="A352" s="1133"/>
      <c r="B352" s="1133"/>
      <c r="C352" s="1133"/>
      <c r="D352" s="1133"/>
      <c r="E352" s="1133"/>
      <c r="F352" s="1133"/>
      <c r="G352" s="1133"/>
    </row>
    <row r="353" spans="1:7">
      <c r="A353" s="1133"/>
      <c r="B353" s="1133"/>
      <c r="C353" s="1133"/>
      <c r="D353" s="1133"/>
      <c r="E353" s="1133"/>
      <c r="F353" s="1133"/>
      <c r="G353" s="1133"/>
    </row>
    <row r="354" spans="1:7">
      <c r="A354" s="1133"/>
      <c r="B354" s="1133"/>
      <c r="C354" s="1133"/>
      <c r="D354" s="1133"/>
      <c r="E354" s="1133"/>
      <c r="F354" s="1133"/>
      <c r="G354" s="1133"/>
    </row>
    <row r="355" spans="1:7">
      <c r="A355" s="1133"/>
      <c r="B355" s="1133"/>
      <c r="C355" s="1133"/>
      <c r="D355" s="1133"/>
      <c r="E355" s="1133"/>
      <c r="F355" s="1133"/>
      <c r="G355" s="1133"/>
    </row>
    <row r="356" spans="1:7">
      <c r="A356" s="1133"/>
      <c r="B356" s="1133"/>
      <c r="C356" s="1133"/>
      <c r="D356" s="1133"/>
      <c r="E356" s="1133"/>
      <c r="F356" s="1133"/>
      <c r="G356" s="1133"/>
    </row>
    <row r="357" spans="1:7">
      <c r="A357" s="1133"/>
      <c r="B357" s="1133"/>
      <c r="C357" s="1133"/>
      <c r="D357" s="1133"/>
      <c r="E357" s="1133"/>
      <c r="F357" s="1133"/>
      <c r="G357" s="1133"/>
    </row>
    <row r="358" spans="1:7">
      <c r="A358" s="1133"/>
      <c r="B358" s="1133"/>
      <c r="C358" s="1133"/>
      <c r="D358" s="1133"/>
      <c r="E358" s="1133"/>
      <c r="F358" s="1133"/>
      <c r="G358" s="1133"/>
    </row>
    <row r="359" spans="1:7">
      <c r="A359" s="1133"/>
      <c r="B359" s="1133"/>
      <c r="C359" s="1133"/>
      <c r="D359" s="1133"/>
      <c r="E359" s="1133"/>
      <c r="F359" s="1133"/>
      <c r="G359" s="1133"/>
    </row>
    <row r="360" spans="1:7">
      <c r="A360" s="1133"/>
      <c r="B360" s="1133"/>
      <c r="C360" s="1133"/>
      <c r="D360" s="1133"/>
      <c r="E360" s="1133"/>
      <c r="F360" s="1133"/>
      <c r="G360" s="1133"/>
    </row>
    <row r="361" spans="1:7">
      <c r="A361" s="1133"/>
      <c r="B361" s="1133"/>
      <c r="C361" s="1133"/>
      <c r="D361" s="1133"/>
      <c r="E361" s="1133"/>
      <c r="F361" s="1133"/>
      <c r="G361" s="1133"/>
    </row>
    <row r="362" spans="1:7">
      <c r="A362" s="1133"/>
      <c r="B362" s="1133"/>
      <c r="C362" s="1133"/>
      <c r="D362" s="1133"/>
      <c r="E362" s="1133"/>
      <c r="F362" s="1133"/>
      <c r="G362" s="1133"/>
    </row>
    <row r="363" spans="1:7">
      <c r="A363" s="1133"/>
      <c r="B363" s="1133"/>
      <c r="C363" s="1133"/>
      <c r="D363" s="1133"/>
      <c r="E363" s="1133"/>
      <c r="F363" s="1133"/>
      <c r="G363" s="1133"/>
    </row>
    <row r="364" spans="1:7">
      <c r="A364" s="1133"/>
      <c r="B364" s="1133"/>
      <c r="C364" s="1133"/>
      <c r="D364" s="1133"/>
      <c r="E364" s="1133"/>
      <c r="F364" s="1133"/>
      <c r="G364" s="1133"/>
    </row>
    <row r="365" spans="1:7">
      <c r="A365" s="1133"/>
      <c r="B365" s="1133"/>
      <c r="C365" s="1133"/>
      <c r="D365" s="1133"/>
      <c r="E365" s="1133"/>
      <c r="F365" s="1133"/>
      <c r="G365" s="1133"/>
    </row>
    <row r="366" spans="1:7">
      <c r="A366" s="1133"/>
      <c r="B366" s="1133"/>
      <c r="C366" s="1133"/>
      <c r="D366" s="1133"/>
      <c r="E366" s="1133"/>
      <c r="F366" s="1133"/>
      <c r="G366" s="1133"/>
    </row>
    <row r="367" spans="1:7">
      <c r="A367" s="1133"/>
      <c r="B367" s="1133"/>
      <c r="C367" s="1133"/>
      <c r="D367" s="1133"/>
      <c r="E367" s="1133"/>
      <c r="F367" s="1133"/>
      <c r="G367" s="1133"/>
    </row>
    <row r="368" spans="1:7">
      <c r="A368" s="1133"/>
      <c r="B368" s="1133"/>
      <c r="C368" s="1133"/>
      <c r="D368" s="1133"/>
      <c r="E368" s="1133"/>
      <c r="F368" s="1133"/>
      <c r="G368" s="1133"/>
    </row>
    <row r="369" spans="1:7">
      <c r="A369" s="1133"/>
      <c r="B369" s="1133"/>
      <c r="C369" s="1133"/>
      <c r="D369" s="1133"/>
      <c r="E369" s="1133"/>
      <c r="F369" s="1133"/>
      <c r="G369" s="1133"/>
    </row>
    <row r="370" spans="1:7">
      <c r="A370" s="1133"/>
      <c r="B370" s="1133"/>
      <c r="C370" s="1133"/>
      <c r="D370" s="1133"/>
      <c r="E370" s="1133"/>
      <c r="F370" s="1133"/>
      <c r="G370" s="1133"/>
    </row>
    <row r="371" spans="1:7">
      <c r="A371" s="1133"/>
      <c r="B371" s="1133"/>
      <c r="C371" s="1133"/>
      <c r="D371" s="1133"/>
      <c r="E371" s="1133"/>
      <c r="F371" s="1133"/>
      <c r="G371" s="1133"/>
    </row>
    <row r="372" spans="1:7">
      <c r="A372" s="1133"/>
      <c r="B372" s="1133"/>
      <c r="C372" s="1133"/>
      <c r="D372" s="1133"/>
      <c r="E372" s="1133"/>
      <c r="F372" s="1133"/>
      <c r="G372" s="1133"/>
    </row>
    <row r="373" spans="1:7">
      <c r="A373" s="1133"/>
      <c r="B373" s="1133"/>
      <c r="C373" s="1133"/>
      <c r="D373" s="1133"/>
      <c r="E373" s="1133"/>
      <c r="F373" s="1133"/>
      <c r="G373" s="1133"/>
    </row>
    <row r="374" spans="1:7">
      <c r="A374" s="1133"/>
      <c r="B374" s="1133"/>
      <c r="C374" s="1133"/>
      <c r="D374" s="1133"/>
      <c r="E374" s="1133"/>
      <c r="F374" s="1133"/>
      <c r="G374" s="1133"/>
    </row>
    <row r="375" spans="1:7">
      <c r="A375" s="1133"/>
      <c r="B375" s="1133"/>
      <c r="C375" s="1133"/>
      <c r="D375" s="1133"/>
      <c r="E375" s="1133"/>
      <c r="F375" s="1133"/>
      <c r="G375" s="1133"/>
    </row>
    <row r="376" spans="1:7">
      <c r="A376" s="1133"/>
      <c r="B376" s="1133"/>
      <c r="C376" s="1133"/>
      <c r="D376" s="1133"/>
      <c r="E376" s="1133"/>
      <c r="F376" s="1133"/>
      <c r="G376" s="1133"/>
    </row>
    <row r="377" spans="1:7">
      <c r="A377" s="1133"/>
      <c r="B377" s="1133"/>
      <c r="C377" s="1133"/>
      <c r="D377" s="1133"/>
      <c r="E377" s="1133"/>
      <c r="F377" s="1133"/>
      <c r="G377" s="1133"/>
    </row>
    <row r="378" spans="1:7">
      <c r="A378" s="1133"/>
      <c r="B378" s="1133"/>
      <c r="C378" s="1133"/>
      <c r="D378" s="1133"/>
      <c r="E378" s="1133"/>
      <c r="F378" s="1133"/>
      <c r="G378" s="1133"/>
    </row>
    <row r="379" spans="1:7">
      <c r="A379" s="1133"/>
      <c r="B379" s="1133"/>
      <c r="C379" s="1133"/>
      <c r="D379" s="1133"/>
      <c r="E379" s="1133"/>
      <c r="F379" s="1133"/>
      <c r="G379" s="1133"/>
    </row>
    <row r="380" spans="1:7">
      <c r="A380" s="1133"/>
      <c r="B380" s="1133"/>
      <c r="C380" s="1133"/>
      <c r="D380" s="1133"/>
      <c r="E380" s="1133"/>
      <c r="F380" s="1133"/>
      <c r="G380" s="1133"/>
    </row>
    <row r="381" spans="1:7">
      <c r="A381" s="1133"/>
      <c r="B381" s="1133"/>
      <c r="C381" s="1133"/>
      <c r="D381" s="1133"/>
      <c r="E381" s="1133"/>
      <c r="F381" s="1133"/>
      <c r="G381" s="1133"/>
    </row>
    <row r="382" spans="1:7">
      <c r="A382" s="1133"/>
      <c r="B382" s="1133"/>
      <c r="C382" s="1133"/>
      <c r="D382" s="1133"/>
      <c r="E382" s="1133"/>
      <c r="F382" s="1133"/>
      <c r="G382" s="1133"/>
    </row>
    <row r="383" spans="1:7">
      <c r="A383" s="1133"/>
      <c r="B383" s="1133"/>
      <c r="C383" s="1133"/>
      <c r="D383" s="1133"/>
      <c r="E383" s="1133"/>
      <c r="F383" s="1133"/>
      <c r="G383" s="1133"/>
    </row>
    <row r="384" spans="1:7">
      <c r="A384" s="1133"/>
      <c r="B384" s="1133"/>
      <c r="C384" s="1133"/>
      <c r="D384" s="1133"/>
      <c r="E384" s="1133"/>
      <c r="F384" s="1133"/>
      <c r="G384" s="1133"/>
    </row>
    <row r="385" spans="1:7">
      <c r="A385" s="1133"/>
      <c r="B385" s="1133"/>
      <c r="C385" s="1133"/>
      <c r="D385" s="1133"/>
      <c r="E385" s="1133"/>
      <c r="F385" s="1133"/>
      <c r="G385" s="1133"/>
    </row>
    <row r="386" spans="1:7">
      <c r="A386" s="1133"/>
      <c r="B386" s="1133"/>
      <c r="C386" s="1133"/>
      <c r="D386" s="1133"/>
      <c r="E386" s="1133"/>
      <c r="F386" s="1133"/>
      <c r="G386" s="1133"/>
    </row>
    <row r="387" spans="1:7">
      <c r="A387" s="1133"/>
      <c r="B387" s="1133"/>
      <c r="C387" s="1133"/>
      <c r="D387" s="1133"/>
      <c r="E387" s="1133"/>
      <c r="F387" s="1133"/>
      <c r="G387" s="1133"/>
    </row>
    <row r="388" spans="1:7">
      <c r="A388" s="1133"/>
      <c r="B388" s="1133"/>
      <c r="C388" s="1133"/>
      <c r="D388" s="1133"/>
      <c r="E388" s="1133"/>
      <c r="F388" s="1133"/>
      <c r="G388" s="1133"/>
    </row>
    <row r="389" spans="1:7">
      <c r="A389" s="1133"/>
      <c r="B389" s="1133"/>
      <c r="C389" s="1133"/>
      <c r="D389" s="1133"/>
      <c r="E389" s="1133"/>
      <c r="F389" s="1133"/>
      <c r="G389" s="1133"/>
    </row>
    <row r="390" spans="1:7">
      <c r="A390" s="1133"/>
      <c r="B390" s="1133"/>
      <c r="C390" s="1133"/>
      <c r="D390" s="1133"/>
      <c r="E390" s="1133"/>
      <c r="F390" s="1133"/>
      <c r="G390" s="1133"/>
    </row>
    <row r="391" spans="1:7">
      <c r="A391" s="1133"/>
      <c r="B391" s="1133"/>
      <c r="C391" s="1133"/>
      <c r="D391" s="1133"/>
      <c r="E391" s="1133"/>
      <c r="F391" s="1133"/>
      <c r="G391" s="1133"/>
    </row>
    <row r="392" spans="1:7">
      <c r="A392" s="1133"/>
      <c r="B392" s="1133"/>
      <c r="C392" s="1133"/>
      <c r="D392" s="1133"/>
      <c r="E392" s="1133"/>
      <c r="F392" s="1133"/>
      <c r="G392" s="1133"/>
    </row>
    <row r="393" spans="1:7">
      <c r="A393" s="1133"/>
      <c r="B393" s="1133"/>
      <c r="C393" s="1133"/>
      <c r="D393" s="1133"/>
      <c r="E393" s="1133"/>
      <c r="F393" s="1133"/>
      <c r="G393" s="1133"/>
    </row>
    <row r="394" spans="1:7">
      <c r="A394" s="1133"/>
      <c r="B394" s="1133"/>
      <c r="C394" s="1133"/>
      <c r="D394" s="1133"/>
      <c r="E394" s="1133"/>
      <c r="F394" s="1133"/>
      <c r="G394" s="1133"/>
    </row>
    <row r="395" spans="1:7">
      <c r="A395" s="1133"/>
      <c r="B395" s="1133"/>
      <c r="C395" s="1133"/>
      <c r="D395" s="1133"/>
      <c r="E395" s="1133"/>
      <c r="F395" s="1133"/>
      <c r="G395" s="1133"/>
    </row>
    <row r="396" spans="1:7">
      <c r="A396" s="1133"/>
      <c r="B396" s="1133"/>
      <c r="C396" s="1133"/>
      <c r="D396" s="1133"/>
      <c r="E396" s="1133"/>
      <c r="F396" s="1133"/>
      <c r="G396" s="1133"/>
    </row>
    <row r="397" spans="1:7">
      <c r="A397" s="1133"/>
      <c r="B397" s="1133"/>
      <c r="C397" s="1133"/>
      <c r="D397" s="1133"/>
      <c r="E397" s="1133"/>
      <c r="F397" s="1133"/>
      <c r="G397" s="1133"/>
    </row>
    <row r="398" spans="1:7">
      <c r="A398" s="1133"/>
      <c r="B398" s="1133"/>
      <c r="C398" s="1133"/>
      <c r="D398" s="1133"/>
      <c r="E398" s="1133"/>
      <c r="F398" s="1133"/>
      <c r="G398" s="1133"/>
    </row>
    <row r="399" spans="1:7">
      <c r="A399" s="1133"/>
      <c r="B399" s="1133"/>
      <c r="C399" s="1133"/>
      <c r="D399" s="1133"/>
      <c r="E399" s="1133"/>
      <c r="F399" s="1133"/>
      <c r="G399" s="1133"/>
    </row>
    <row r="400" spans="1:7">
      <c r="A400" s="1133"/>
      <c r="B400" s="1133"/>
      <c r="C400" s="1133"/>
      <c r="D400" s="1133"/>
      <c r="E400" s="1133"/>
      <c r="F400" s="1133"/>
      <c r="G400" s="1133"/>
    </row>
    <row r="401" spans="1:7">
      <c r="A401" s="1133"/>
      <c r="B401" s="1133"/>
      <c r="C401" s="1133"/>
      <c r="D401" s="1133"/>
      <c r="E401" s="1133"/>
      <c r="F401" s="1133"/>
      <c r="G401" s="1133"/>
    </row>
    <row r="402" spans="1:7">
      <c r="A402" s="1133"/>
      <c r="B402" s="1133"/>
      <c r="C402" s="1133"/>
      <c r="D402" s="1133"/>
      <c r="E402" s="1133"/>
      <c r="F402" s="1133"/>
      <c r="G402" s="1133"/>
    </row>
    <row r="403" spans="1:7">
      <c r="A403" s="1133"/>
      <c r="B403" s="1133"/>
      <c r="C403" s="1133"/>
      <c r="D403" s="1133"/>
      <c r="E403" s="1133"/>
      <c r="F403" s="1133"/>
      <c r="G403" s="1133"/>
    </row>
    <row r="404" spans="1:7">
      <c r="A404" s="1133"/>
      <c r="B404" s="1133"/>
      <c r="C404" s="1133"/>
      <c r="D404" s="1133"/>
      <c r="E404" s="1133"/>
      <c r="F404" s="1133"/>
      <c r="G404" s="1133"/>
    </row>
    <row r="405" spans="1:7">
      <c r="A405" s="1133"/>
      <c r="B405" s="1133"/>
      <c r="C405" s="1133"/>
      <c r="D405" s="1133"/>
      <c r="E405" s="1133"/>
      <c r="F405" s="1133"/>
      <c r="G405" s="1133"/>
    </row>
    <row r="406" spans="1:7">
      <c r="A406" s="1133"/>
      <c r="B406" s="1133"/>
      <c r="C406" s="1133"/>
      <c r="D406" s="1133"/>
      <c r="E406" s="1133"/>
      <c r="F406" s="1133"/>
      <c r="G406" s="1133"/>
    </row>
    <row r="407" spans="1:7">
      <c r="A407" s="1133"/>
      <c r="B407" s="1133"/>
      <c r="C407" s="1133"/>
      <c r="D407" s="1133"/>
      <c r="E407" s="1133"/>
      <c r="F407" s="1133"/>
      <c r="G407" s="1133"/>
    </row>
    <row r="408" spans="1:7">
      <c r="A408" s="1133"/>
      <c r="B408" s="1133"/>
      <c r="C408" s="1133"/>
      <c r="D408" s="1133"/>
      <c r="E408" s="1133"/>
      <c r="F408" s="1133"/>
      <c r="G408" s="1133"/>
    </row>
    <row r="409" spans="1:7">
      <c r="A409" s="1133"/>
      <c r="B409" s="1133"/>
      <c r="C409" s="1133"/>
      <c r="D409" s="1133"/>
      <c r="E409" s="1133"/>
      <c r="F409" s="1133"/>
      <c r="G409" s="1133"/>
    </row>
    <row r="410" spans="1:7">
      <c r="A410" s="1133"/>
      <c r="B410" s="1133"/>
      <c r="C410" s="1133"/>
      <c r="D410" s="1133"/>
      <c r="E410" s="1133"/>
      <c r="F410" s="1133"/>
      <c r="G410" s="1133"/>
    </row>
    <row r="411" spans="1:7">
      <c r="A411" s="1133"/>
      <c r="B411" s="1133"/>
      <c r="C411" s="1133"/>
      <c r="D411" s="1133"/>
      <c r="E411" s="1133"/>
      <c r="F411" s="1133"/>
      <c r="G411" s="1133"/>
    </row>
    <row r="412" spans="1:7">
      <c r="A412" s="1133"/>
      <c r="B412" s="1133"/>
      <c r="C412" s="1133"/>
      <c r="D412" s="1133"/>
      <c r="E412" s="1133"/>
      <c r="F412" s="1133"/>
      <c r="G412" s="1133"/>
    </row>
    <row r="413" spans="1:7">
      <c r="A413" s="1133"/>
      <c r="B413" s="1133"/>
      <c r="C413" s="1133"/>
      <c r="D413" s="1133"/>
      <c r="E413" s="1133"/>
      <c r="F413" s="1133"/>
      <c r="G413" s="1133"/>
    </row>
    <row r="414" spans="1:7">
      <c r="A414" s="1133"/>
      <c r="B414" s="1133"/>
      <c r="C414" s="1133"/>
      <c r="D414" s="1133"/>
      <c r="E414" s="1133"/>
      <c r="F414" s="1133"/>
      <c r="G414" s="1133"/>
    </row>
    <row r="415" spans="1:7">
      <c r="A415" s="1133"/>
      <c r="B415" s="1133"/>
      <c r="C415" s="1133"/>
      <c r="D415" s="1133"/>
      <c r="E415" s="1133"/>
      <c r="F415" s="1133"/>
      <c r="G415" s="1133"/>
    </row>
    <row r="416" spans="1:7">
      <c r="A416" s="1133"/>
      <c r="B416" s="1133"/>
      <c r="C416" s="1133"/>
      <c r="D416" s="1133"/>
      <c r="E416" s="1133"/>
      <c r="F416" s="1133"/>
      <c r="G416" s="1133"/>
    </row>
    <row r="417" spans="1:7">
      <c r="A417" s="1133"/>
      <c r="B417" s="1133"/>
      <c r="C417" s="1133"/>
      <c r="D417" s="1133"/>
      <c r="E417" s="1133"/>
      <c r="F417" s="1133"/>
      <c r="G417" s="1133"/>
    </row>
    <row r="418" spans="1:7">
      <c r="A418" s="1133"/>
      <c r="B418" s="1133"/>
      <c r="C418" s="1133"/>
      <c r="D418" s="1133"/>
      <c r="E418" s="1133"/>
      <c r="F418" s="1133"/>
      <c r="G418" s="1133"/>
    </row>
    <row r="419" spans="1:7">
      <c r="A419" s="1133"/>
      <c r="B419" s="1133"/>
      <c r="C419" s="1133"/>
      <c r="D419" s="1133"/>
      <c r="E419" s="1133"/>
      <c r="F419" s="1133"/>
      <c r="G419" s="1133"/>
    </row>
    <row r="420" spans="1:7">
      <c r="A420" s="1133"/>
      <c r="B420" s="1133"/>
      <c r="C420" s="1133"/>
      <c r="D420" s="1133"/>
      <c r="E420" s="1133"/>
      <c r="F420" s="1133"/>
      <c r="G420" s="1133"/>
    </row>
    <row r="421" spans="1:7">
      <c r="A421" s="1133"/>
      <c r="B421" s="1133"/>
      <c r="C421" s="1133"/>
      <c r="D421" s="1133"/>
      <c r="E421" s="1133"/>
      <c r="F421" s="1133"/>
      <c r="G421" s="1133"/>
    </row>
    <row r="422" spans="1:7">
      <c r="A422" s="1133"/>
      <c r="B422" s="1133"/>
      <c r="C422" s="1133"/>
      <c r="D422" s="1133"/>
      <c r="E422" s="1133"/>
      <c r="F422" s="1133"/>
      <c r="G422" s="1133"/>
    </row>
    <row r="423" spans="1:7">
      <c r="A423" s="1133"/>
      <c r="B423" s="1133"/>
      <c r="C423" s="1133"/>
      <c r="D423" s="1133"/>
      <c r="E423" s="1133"/>
      <c r="F423" s="1133"/>
      <c r="G423" s="1133"/>
    </row>
    <row r="424" spans="1:7">
      <c r="A424" s="1133"/>
      <c r="B424" s="1133"/>
      <c r="C424" s="1133"/>
      <c r="D424" s="1133"/>
      <c r="E424" s="1133"/>
      <c r="F424" s="1133"/>
      <c r="G424" s="1133"/>
    </row>
    <row r="425" spans="1:7">
      <c r="A425" s="1133"/>
      <c r="B425" s="1133"/>
      <c r="C425" s="1133"/>
      <c r="D425" s="1133"/>
      <c r="E425" s="1133"/>
      <c r="F425" s="1133"/>
      <c r="G425" s="1133"/>
    </row>
    <row r="426" spans="1:7">
      <c r="A426" s="1133"/>
      <c r="B426" s="1133"/>
      <c r="C426" s="1133"/>
      <c r="D426" s="1133"/>
      <c r="E426" s="1133"/>
      <c r="F426" s="1133"/>
      <c r="G426" s="1133"/>
    </row>
    <row r="427" spans="1:7">
      <c r="A427" s="1133"/>
      <c r="B427" s="1133"/>
      <c r="C427" s="1133"/>
      <c r="D427" s="1133"/>
      <c r="E427" s="1133"/>
      <c r="F427" s="1133"/>
      <c r="G427" s="1133"/>
    </row>
    <row r="428" spans="1:7">
      <c r="A428" s="1133"/>
      <c r="B428" s="1133"/>
      <c r="C428" s="1133"/>
      <c r="D428" s="1133"/>
      <c r="E428" s="1133"/>
      <c r="F428" s="1133"/>
      <c r="G428" s="1133"/>
    </row>
    <row r="429" spans="1:7">
      <c r="A429" s="1133"/>
      <c r="B429" s="1133"/>
      <c r="C429" s="1133"/>
      <c r="D429" s="1133"/>
      <c r="E429" s="1133"/>
      <c r="F429" s="1133"/>
      <c r="G429" s="1133"/>
    </row>
    <row r="430" spans="1:7">
      <c r="A430" s="1133"/>
      <c r="B430" s="1133"/>
      <c r="C430" s="1133"/>
      <c r="D430" s="1133"/>
      <c r="E430" s="1133"/>
      <c r="F430" s="1133"/>
      <c r="G430" s="1133"/>
    </row>
    <row r="431" spans="1:7">
      <c r="A431" s="1133"/>
      <c r="B431" s="1133"/>
      <c r="C431" s="1133"/>
      <c r="D431" s="1133"/>
      <c r="E431" s="1133"/>
      <c r="F431" s="1133"/>
      <c r="G431" s="1133"/>
    </row>
    <row r="432" spans="1:7">
      <c r="A432" s="1133"/>
      <c r="B432" s="1133"/>
      <c r="C432" s="1133"/>
      <c r="D432" s="1133"/>
      <c r="E432" s="1133"/>
      <c r="F432" s="1133"/>
      <c r="G432" s="1133"/>
    </row>
    <row r="433" spans="1:7">
      <c r="A433" s="1133"/>
      <c r="B433" s="1133"/>
      <c r="C433" s="1133"/>
      <c r="D433" s="1133"/>
      <c r="E433" s="1133"/>
      <c r="F433" s="1133"/>
      <c r="G433" s="1133"/>
    </row>
    <row r="434" spans="1:7">
      <c r="A434" s="1133"/>
      <c r="B434" s="1133"/>
      <c r="C434" s="1133"/>
      <c r="D434" s="1133"/>
      <c r="E434" s="1133"/>
      <c r="F434" s="1133"/>
      <c r="G434" s="1133"/>
    </row>
    <row r="435" spans="1:7">
      <c r="A435" s="1133"/>
      <c r="B435" s="1133"/>
      <c r="C435" s="1133"/>
      <c r="D435" s="1133"/>
      <c r="E435" s="1133"/>
      <c r="F435" s="1133"/>
      <c r="G435" s="1133"/>
    </row>
    <row r="436" spans="1:7">
      <c r="A436" s="1133"/>
      <c r="B436" s="1133"/>
      <c r="C436" s="1133"/>
      <c r="D436" s="1133"/>
      <c r="E436" s="1133"/>
      <c r="F436" s="1133"/>
      <c r="G436" s="1133"/>
    </row>
    <row r="437" spans="1:7">
      <c r="A437" s="1133"/>
      <c r="B437" s="1133"/>
      <c r="C437" s="1133"/>
      <c r="D437" s="1133"/>
      <c r="E437" s="1133"/>
      <c r="F437" s="1133"/>
      <c r="G437" s="1133"/>
    </row>
    <row r="438" spans="1:7">
      <c r="A438" s="1133"/>
      <c r="B438" s="1133"/>
      <c r="C438" s="1133"/>
      <c r="D438" s="1133"/>
      <c r="E438" s="1133"/>
      <c r="F438" s="1133"/>
      <c r="G438" s="1133"/>
    </row>
    <row r="439" spans="1:7">
      <c r="A439" s="1133"/>
      <c r="B439" s="1133"/>
      <c r="C439" s="1133"/>
      <c r="D439" s="1133"/>
      <c r="E439" s="1133"/>
      <c r="F439" s="1133"/>
      <c r="G439" s="1133"/>
    </row>
    <row r="440" spans="1:7">
      <c r="A440" s="1133"/>
      <c r="B440" s="1133"/>
      <c r="C440" s="1133"/>
      <c r="D440" s="1133"/>
      <c r="E440" s="1133"/>
      <c r="F440" s="1133"/>
      <c r="G440" s="1133"/>
    </row>
    <row r="441" spans="1:7">
      <c r="A441" s="1133"/>
      <c r="B441" s="1133"/>
      <c r="C441" s="1133"/>
      <c r="D441" s="1133"/>
      <c r="E441" s="1133"/>
      <c r="F441" s="1133"/>
      <c r="G441" s="1133"/>
    </row>
    <row r="442" spans="1:7">
      <c r="A442" s="1133"/>
      <c r="B442" s="1133"/>
      <c r="C442" s="1133"/>
      <c r="D442" s="1133"/>
      <c r="E442" s="1133"/>
      <c r="F442" s="1133"/>
      <c r="G442" s="1133"/>
    </row>
    <row r="443" spans="1:7">
      <c r="A443" s="1133"/>
      <c r="B443" s="1133"/>
      <c r="C443" s="1133"/>
      <c r="D443" s="1133"/>
      <c r="E443" s="1133"/>
      <c r="F443" s="1133"/>
      <c r="G443" s="1133"/>
    </row>
    <row r="444" spans="1:7">
      <c r="A444" s="1133"/>
      <c r="B444" s="1133"/>
      <c r="C444" s="1133"/>
      <c r="D444" s="1133"/>
      <c r="E444" s="1133"/>
      <c r="F444" s="1133"/>
      <c r="G444" s="1133"/>
    </row>
    <row r="445" spans="1:7">
      <c r="A445" s="1133"/>
      <c r="B445" s="1133"/>
      <c r="C445" s="1133"/>
      <c r="D445" s="1133"/>
      <c r="E445" s="1133"/>
      <c r="F445" s="1133"/>
      <c r="G445" s="1133"/>
    </row>
    <row r="446" spans="1:7">
      <c r="A446" s="1133"/>
      <c r="B446" s="1133"/>
      <c r="C446" s="1133"/>
      <c r="D446" s="1133"/>
      <c r="E446" s="1133"/>
      <c r="F446" s="1133"/>
      <c r="G446" s="1133"/>
    </row>
    <row r="447" spans="1:7">
      <c r="A447" s="1133"/>
      <c r="B447" s="1133"/>
      <c r="C447" s="1133"/>
      <c r="D447" s="1133"/>
      <c r="E447" s="1133"/>
      <c r="F447" s="1133"/>
      <c r="G447" s="1133"/>
    </row>
    <row r="448" spans="1:7">
      <c r="A448" s="1133"/>
      <c r="B448" s="1133"/>
      <c r="C448" s="1133"/>
      <c r="D448" s="1133"/>
      <c r="E448" s="1133"/>
      <c r="F448" s="1133"/>
      <c r="G448" s="1133"/>
    </row>
    <row r="449" spans="1:7">
      <c r="A449" s="1133"/>
      <c r="B449" s="1133"/>
      <c r="C449" s="1133"/>
      <c r="D449" s="1133"/>
      <c r="E449" s="1133"/>
      <c r="F449" s="1133"/>
      <c r="G449" s="1133"/>
    </row>
    <row r="450" spans="1:7">
      <c r="A450" s="1133"/>
      <c r="B450" s="1133"/>
      <c r="C450" s="1133"/>
      <c r="D450" s="1133"/>
      <c r="E450" s="1133"/>
      <c r="F450" s="1133"/>
      <c r="G450" s="1133"/>
    </row>
    <row r="451" spans="1:7">
      <c r="A451" s="1133"/>
      <c r="B451" s="1133"/>
      <c r="C451" s="1133"/>
      <c r="D451" s="1133"/>
      <c r="E451" s="1133"/>
      <c r="F451" s="1133"/>
      <c r="G451" s="1133"/>
    </row>
    <row r="452" spans="1:7">
      <c r="A452" s="1133"/>
      <c r="B452" s="1133"/>
      <c r="C452" s="1133"/>
      <c r="D452" s="1133"/>
      <c r="E452" s="1133"/>
      <c r="F452" s="1133"/>
      <c r="G452" s="1133"/>
    </row>
    <row r="453" spans="1:7">
      <c r="A453" s="1133"/>
      <c r="B453" s="1133"/>
      <c r="C453" s="1133"/>
      <c r="D453" s="1133"/>
      <c r="E453" s="1133"/>
      <c r="F453" s="1133"/>
      <c r="G453" s="1133"/>
    </row>
    <row r="454" spans="1:7">
      <c r="A454" s="1133"/>
      <c r="B454" s="1133"/>
      <c r="C454" s="1133"/>
      <c r="D454" s="1133"/>
      <c r="E454" s="1133"/>
      <c r="F454" s="1133"/>
      <c r="G454" s="1133"/>
    </row>
    <row r="455" spans="1:7">
      <c r="A455" s="1133"/>
      <c r="B455" s="1133"/>
      <c r="C455" s="1133"/>
      <c r="D455" s="1133"/>
      <c r="E455" s="1133"/>
      <c r="F455" s="1133"/>
      <c r="G455" s="1133"/>
    </row>
    <row r="456" spans="1:7">
      <c r="A456" s="1133"/>
      <c r="B456" s="1133"/>
      <c r="C456" s="1133"/>
      <c r="D456" s="1133"/>
      <c r="E456" s="1133"/>
      <c r="F456" s="1133"/>
      <c r="G456" s="1133"/>
    </row>
    <row r="457" spans="1:7">
      <c r="A457" s="1133"/>
      <c r="B457" s="1133"/>
      <c r="C457" s="1133"/>
      <c r="D457" s="1133"/>
      <c r="E457" s="1133"/>
      <c r="F457" s="1133"/>
      <c r="G457" s="1133"/>
    </row>
    <row r="458" spans="1:7">
      <c r="A458" s="1133"/>
      <c r="B458" s="1133"/>
      <c r="C458" s="1133"/>
      <c r="D458" s="1133"/>
      <c r="E458" s="1133"/>
      <c r="F458" s="1133"/>
      <c r="G458" s="1133"/>
    </row>
    <row r="459" spans="1:7">
      <c r="A459" s="1133"/>
      <c r="B459" s="1133"/>
      <c r="C459" s="1133"/>
      <c r="D459" s="1133"/>
      <c r="E459" s="1133"/>
      <c r="F459" s="1133"/>
      <c r="G459" s="1133"/>
    </row>
    <row r="460" spans="1:7">
      <c r="A460" s="1133"/>
      <c r="B460" s="1133"/>
      <c r="C460" s="1133"/>
      <c r="D460" s="1133"/>
      <c r="E460" s="1133"/>
      <c r="F460" s="1133"/>
      <c r="G460" s="1133"/>
    </row>
    <row r="461" spans="1:7">
      <c r="A461" s="1133"/>
      <c r="B461" s="1133"/>
      <c r="C461" s="1133"/>
      <c r="D461" s="1133"/>
      <c r="E461" s="1133"/>
      <c r="F461" s="1133"/>
      <c r="G461" s="1133"/>
    </row>
    <row r="462" spans="1:7">
      <c r="A462" s="1133"/>
      <c r="B462" s="1133"/>
      <c r="C462" s="1133"/>
      <c r="D462" s="1133"/>
      <c r="E462" s="1133"/>
      <c r="F462" s="1133"/>
      <c r="G462" s="1133"/>
    </row>
    <row r="463" spans="1:7">
      <c r="A463" s="1133"/>
      <c r="B463" s="1133"/>
      <c r="C463" s="1133"/>
      <c r="D463" s="1133"/>
      <c r="E463" s="1133"/>
      <c r="F463" s="1133"/>
      <c r="G463" s="1133"/>
    </row>
    <row r="464" spans="1:7">
      <c r="A464" s="1133"/>
      <c r="B464" s="1133"/>
      <c r="C464" s="1133"/>
      <c r="D464" s="1133"/>
      <c r="E464" s="1133"/>
      <c r="F464" s="1133"/>
      <c r="G464" s="1133"/>
    </row>
    <row r="465" spans="1:7">
      <c r="A465" s="1133"/>
      <c r="B465" s="1133"/>
      <c r="C465" s="1133"/>
      <c r="D465" s="1133"/>
      <c r="E465" s="1133"/>
      <c r="F465" s="1133"/>
      <c r="G465" s="1133"/>
    </row>
    <row r="466" spans="1:7">
      <c r="A466" s="1133"/>
      <c r="B466" s="1133"/>
      <c r="C466" s="1133"/>
      <c r="D466" s="1133"/>
      <c r="E466" s="1133"/>
      <c r="F466" s="1133"/>
      <c r="G466" s="1133"/>
    </row>
    <row r="467" spans="1:7">
      <c r="A467" s="1133"/>
      <c r="B467" s="1133"/>
      <c r="C467" s="1133"/>
      <c r="D467" s="1133"/>
      <c r="E467" s="1133"/>
      <c r="F467" s="1133"/>
      <c r="G467" s="1133"/>
    </row>
    <row r="468" spans="1:7">
      <c r="A468" s="1133"/>
      <c r="B468" s="1133"/>
      <c r="C468" s="1133"/>
      <c r="D468" s="1133"/>
      <c r="E468" s="1133"/>
      <c r="F468" s="1133"/>
      <c r="G468" s="1133"/>
    </row>
    <row r="469" spans="1:7">
      <c r="A469" s="1133"/>
      <c r="B469" s="1133"/>
      <c r="C469" s="1133"/>
      <c r="D469" s="1133"/>
      <c r="E469" s="1133"/>
      <c r="F469" s="1133"/>
      <c r="G469" s="1133"/>
    </row>
    <row r="470" spans="1:7">
      <c r="A470" s="1133"/>
      <c r="B470" s="1133"/>
      <c r="C470" s="1133"/>
      <c r="D470" s="1133"/>
      <c r="E470" s="1133"/>
      <c r="F470" s="1133"/>
      <c r="G470" s="1133"/>
    </row>
    <row r="471" spans="1:7">
      <c r="A471" s="1133"/>
      <c r="B471" s="1133"/>
      <c r="C471" s="1133"/>
      <c r="D471" s="1133"/>
      <c r="E471" s="1133"/>
      <c r="F471" s="1133"/>
      <c r="G471" s="1133"/>
    </row>
    <row r="472" spans="1:7">
      <c r="A472" s="1133"/>
      <c r="B472" s="1133"/>
      <c r="C472" s="1133"/>
      <c r="D472" s="1133"/>
      <c r="E472" s="1133"/>
      <c r="F472" s="1133"/>
      <c r="G472" s="1133"/>
    </row>
    <row r="473" spans="1:7">
      <c r="A473" s="1133"/>
      <c r="B473" s="1133"/>
      <c r="C473" s="1133"/>
      <c r="D473" s="1133"/>
      <c r="E473" s="1133"/>
      <c r="F473" s="1133"/>
      <c r="G473" s="1133"/>
    </row>
    <row r="474" spans="1:7">
      <c r="A474" s="1133"/>
      <c r="B474" s="1133"/>
      <c r="C474" s="1133"/>
      <c r="D474" s="1133"/>
      <c r="E474" s="1133"/>
      <c r="F474" s="1133"/>
      <c r="G474" s="1133"/>
    </row>
    <row r="475" spans="1:7">
      <c r="A475" s="1133"/>
      <c r="B475" s="1133"/>
      <c r="C475" s="1133"/>
      <c r="D475" s="1133"/>
      <c r="E475" s="1133"/>
      <c r="F475" s="1133"/>
      <c r="G475" s="1133"/>
    </row>
    <row r="476" spans="1:7">
      <c r="A476" s="1133"/>
      <c r="B476" s="1133"/>
      <c r="C476" s="1133"/>
      <c r="D476" s="1133"/>
      <c r="E476" s="1133"/>
      <c r="F476" s="1133"/>
      <c r="G476" s="1133"/>
    </row>
    <row r="477" spans="1:7">
      <c r="A477" s="1133"/>
      <c r="B477" s="1133"/>
      <c r="C477" s="1133"/>
      <c r="D477" s="1133"/>
      <c r="E477" s="1133"/>
      <c r="F477" s="1133"/>
      <c r="G477" s="1133"/>
    </row>
    <row r="478" spans="1:7">
      <c r="A478" s="1133"/>
      <c r="B478" s="1133"/>
      <c r="C478" s="1133"/>
      <c r="D478" s="1133"/>
      <c r="E478" s="1133"/>
      <c r="F478" s="1133"/>
      <c r="G478" s="1133"/>
    </row>
    <row r="479" spans="1:7">
      <c r="A479" s="1133"/>
      <c r="B479" s="1133"/>
      <c r="C479" s="1133"/>
      <c r="D479" s="1133"/>
      <c r="E479" s="1133"/>
      <c r="F479" s="1133"/>
      <c r="G479" s="1133"/>
    </row>
    <row r="480" spans="1:7">
      <c r="A480" s="1133"/>
      <c r="B480" s="1133"/>
      <c r="C480" s="1133"/>
      <c r="D480" s="1133"/>
      <c r="E480" s="1133"/>
      <c r="F480" s="1133"/>
      <c r="G480" s="1133"/>
    </row>
    <row r="481" spans="1:7">
      <c r="A481" s="1133"/>
      <c r="B481" s="1133"/>
      <c r="C481" s="1133"/>
      <c r="D481" s="1133"/>
      <c r="E481" s="1133"/>
      <c r="F481" s="1133"/>
      <c r="G481" s="1133"/>
    </row>
    <row r="482" spans="1:7">
      <c r="A482" s="1133"/>
      <c r="B482" s="1133"/>
      <c r="C482" s="1133"/>
      <c r="D482" s="1133"/>
      <c r="E482" s="1133"/>
      <c r="F482" s="1133"/>
      <c r="G482" s="1133"/>
    </row>
    <row r="483" spans="1:7">
      <c r="A483" s="1133"/>
      <c r="B483" s="1133"/>
      <c r="C483" s="1133"/>
      <c r="D483" s="1133"/>
      <c r="E483" s="1133"/>
      <c r="F483" s="1133"/>
      <c r="G483" s="1133"/>
    </row>
    <row r="484" spans="1:7">
      <c r="A484" s="1133"/>
      <c r="B484" s="1133"/>
      <c r="C484" s="1133"/>
      <c r="D484" s="1133"/>
      <c r="E484" s="1133"/>
      <c r="F484" s="1133"/>
      <c r="G484" s="1133"/>
    </row>
    <row r="485" spans="1:7">
      <c r="A485" s="1133"/>
      <c r="B485" s="1133"/>
      <c r="C485" s="1133"/>
      <c r="D485" s="1133"/>
      <c r="E485" s="1133"/>
      <c r="F485" s="1133"/>
      <c r="G485" s="1133"/>
    </row>
    <row r="486" spans="1:7">
      <c r="A486" s="1133"/>
      <c r="B486" s="1133"/>
      <c r="C486" s="1133"/>
      <c r="D486" s="1133"/>
      <c r="E486" s="1133"/>
      <c r="F486" s="1133"/>
      <c r="G486" s="1133"/>
    </row>
    <row r="487" spans="1:7">
      <c r="A487" s="1133"/>
      <c r="B487" s="1133"/>
      <c r="C487" s="1133"/>
      <c r="D487" s="1133"/>
      <c r="E487" s="1133"/>
      <c r="F487" s="1133"/>
      <c r="G487" s="1133"/>
    </row>
    <row r="488" spans="1:7">
      <c r="A488" s="1133"/>
      <c r="B488" s="1133"/>
      <c r="C488" s="1133"/>
      <c r="D488" s="1133"/>
      <c r="E488" s="1133"/>
      <c r="F488" s="1133"/>
      <c r="G488" s="1133"/>
    </row>
    <row r="489" spans="1:7">
      <c r="A489" s="1133"/>
      <c r="B489" s="1133"/>
      <c r="C489" s="1133"/>
      <c r="D489" s="1133"/>
      <c r="E489" s="1133"/>
      <c r="F489" s="1133"/>
      <c r="G489" s="1133"/>
    </row>
    <row r="490" spans="1:7">
      <c r="A490" s="1133"/>
      <c r="B490" s="1133"/>
      <c r="C490" s="1133"/>
      <c r="D490" s="1133"/>
      <c r="E490" s="1133"/>
      <c r="F490" s="1133"/>
      <c r="G490" s="1133"/>
    </row>
    <row r="491" spans="1:7">
      <c r="A491" s="1133"/>
      <c r="B491" s="1133"/>
      <c r="C491" s="1133"/>
      <c r="D491" s="1133"/>
      <c r="E491" s="1133"/>
      <c r="F491" s="1133"/>
      <c r="G491" s="1133"/>
    </row>
    <row r="492" spans="1:7">
      <c r="A492" s="1133"/>
      <c r="B492" s="1133"/>
      <c r="C492" s="1133"/>
      <c r="D492" s="1133"/>
      <c r="E492" s="1133"/>
      <c r="F492" s="1133"/>
      <c r="G492" s="1133"/>
    </row>
    <row r="493" spans="1:7">
      <c r="A493" s="1133"/>
      <c r="B493" s="1133"/>
      <c r="C493" s="1133"/>
      <c r="D493" s="1133"/>
      <c r="E493" s="1133"/>
      <c r="F493" s="1133"/>
      <c r="G493" s="1133"/>
    </row>
    <row r="494" spans="1:7">
      <c r="A494" s="1133"/>
      <c r="B494" s="1133"/>
      <c r="C494" s="1133"/>
      <c r="D494" s="1133"/>
      <c r="E494" s="1133"/>
      <c r="F494" s="1133"/>
      <c r="G494" s="1133"/>
    </row>
    <row r="495" spans="1:7">
      <c r="A495" s="1133"/>
      <c r="B495" s="1133"/>
      <c r="C495" s="1133"/>
      <c r="D495" s="1133"/>
      <c r="E495" s="1133"/>
      <c r="F495" s="1133"/>
      <c r="G495" s="1133"/>
    </row>
    <row r="496" spans="1:7">
      <c r="A496" s="1133"/>
      <c r="B496" s="1133"/>
      <c r="C496" s="1133"/>
      <c r="D496" s="1133"/>
      <c r="E496" s="1133"/>
      <c r="F496" s="1133"/>
      <c r="G496" s="1133"/>
    </row>
    <row r="497" spans="1:7">
      <c r="A497" s="1133"/>
      <c r="B497" s="1133"/>
      <c r="C497" s="1133"/>
      <c r="D497" s="1133"/>
      <c r="E497" s="1133"/>
      <c r="F497" s="1133"/>
      <c r="G497" s="1133"/>
    </row>
    <row r="498" spans="1:7">
      <c r="A498" s="1133"/>
      <c r="B498" s="1133"/>
      <c r="C498" s="1133"/>
      <c r="D498" s="1133"/>
      <c r="E498" s="1133"/>
      <c r="F498" s="1133"/>
      <c r="G498" s="1133"/>
    </row>
    <row r="499" spans="1:7">
      <c r="A499" s="1133"/>
      <c r="B499" s="1133"/>
      <c r="C499" s="1133"/>
      <c r="D499" s="1133"/>
      <c r="E499" s="1133"/>
      <c r="F499" s="1133"/>
      <c r="G499" s="1133"/>
    </row>
    <row r="500" spans="1:7">
      <c r="A500" s="1133"/>
      <c r="B500" s="1133"/>
      <c r="C500" s="1133"/>
      <c r="D500" s="1133"/>
      <c r="E500" s="1133"/>
      <c r="F500" s="1133"/>
      <c r="G500" s="1133"/>
    </row>
    <row r="501" spans="1:7">
      <c r="A501" s="1133"/>
      <c r="B501" s="1133"/>
      <c r="C501" s="1133"/>
      <c r="D501" s="1133"/>
      <c r="E501" s="1133"/>
      <c r="F501" s="1133"/>
      <c r="G501" s="1133"/>
    </row>
    <row r="502" spans="1:7">
      <c r="A502" s="1133"/>
      <c r="B502" s="1133"/>
      <c r="C502" s="1133"/>
      <c r="D502" s="1133"/>
      <c r="E502" s="1133"/>
      <c r="F502" s="1133"/>
      <c r="G502" s="1133"/>
    </row>
    <row r="503" spans="1:7">
      <c r="A503" s="1133"/>
      <c r="B503" s="1133"/>
      <c r="C503" s="1133"/>
      <c r="D503" s="1133"/>
      <c r="E503" s="1133"/>
      <c r="F503" s="1133"/>
      <c r="G503" s="1133"/>
    </row>
    <row r="504" spans="1:7">
      <c r="A504" s="1133"/>
      <c r="B504" s="1133"/>
      <c r="C504" s="1133"/>
      <c r="D504" s="1133"/>
      <c r="E504" s="1133"/>
      <c r="F504" s="1133"/>
      <c r="G504" s="1133"/>
    </row>
    <row r="505" spans="1:7">
      <c r="A505" s="1133"/>
      <c r="B505" s="1133"/>
      <c r="C505" s="1133"/>
      <c r="D505" s="1133"/>
      <c r="E505" s="1133"/>
      <c r="F505" s="1133"/>
      <c r="G505" s="1133"/>
    </row>
    <row r="506" spans="1:7">
      <c r="A506" s="1133"/>
      <c r="B506" s="1133"/>
      <c r="C506" s="1133"/>
      <c r="D506" s="1133"/>
      <c r="E506" s="1133"/>
      <c r="F506" s="1133"/>
      <c r="G506" s="1133"/>
    </row>
    <row r="507" spans="1:7">
      <c r="A507" s="1133"/>
      <c r="B507" s="1133"/>
      <c r="C507" s="1133"/>
      <c r="D507" s="1133"/>
      <c r="E507" s="1133"/>
      <c r="F507" s="1133"/>
      <c r="G507" s="1133"/>
    </row>
    <row r="508" spans="1:7">
      <c r="A508" s="1133"/>
      <c r="B508" s="1133"/>
      <c r="C508" s="1133"/>
      <c r="D508" s="1133"/>
      <c r="E508" s="1133"/>
      <c r="F508" s="1133"/>
      <c r="G508" s="1133"/>
    </row>
    <row r="509" spans="1:7">
      <c r="A509" s="1133"/>
      <c r="B509" s="1133"/>
      <c r="C509" s="1133"/>
      <c r="D509" s="1133"/>
      <c r="E509" s="1133"/>
      <c r="F509" s="1133"/>
      <c r="G509" s="1133"/>
    </row>
    <row r="510" spans="1:7">
      <c r="A510" s="1133"/>
      <c r="B510" s="1133"/>
      <c r="C510" s="1133"/>
      <c r="D510" s="1133"/>
      <c r="E510" s="1133"/>
      <c r="F510" s="1133"/>
      <c r="G510" s="1133"/>
    </row>
    <row r="511" spans="1:7">
      <c r="A511" s="1133"/>
      <c r="B511" s="1133"/>
      <c r="C511" s="1133"/>
      <c r="D511" s="1133"/>
      <c r="E511" s="1133"/>
      <c r="F511" s="1133"/>
      <c r="G511" s="1133"/>
    </row>
    <row r="512" spans="1:7">
      <c r="A512" s="1133"/>
      <c r="B512" s="1133"/>
      <c r="C512" s="1133"/>
      <c r="D512" s="1133"/>
      <c r="E512" s="1133"/>
      <c r="F512" s="1133"/>
      <c r="G512" s="1133"/>
    </row>
    <row r="513" spans="1:7">
      <c r="A513" s="1133"/>
      <c r="B513" s="1133"/>
      <c r="C513" s="1133"/>
      <c r="D513" s="1133"/>
      <c r="E513" s="1133"/>
      <c r="F513" s="1133"/>
      <c r="G513" s="1133"/>
    </row>
    <row r="514" spans="1:7">
      <c r="A514" s="1133"/>
      <c r="B514" s="1133"/>
      <c r="C514" s="1133"/>
      <c r="D514" s="1133"/>
      <c r="E514" s="1133"/>
      <c r="F514" s="1133"/>
      <c r="G514" s="1133"/>
    </row>
    <row r="515" spans="1:7">
      <c r="A515" s="1133"/>
      <c r="B515" s="1133"/>
      <c r="C515" s="1133"/>
      <c r="D515" s="1133"/>
      <c r="E515" s="1133"/>
      <c r="F515" s="1133"/>
      <c r="G515" s="1133"/>
    </row>
    <row r="516" spans="1:7">
      <c r="A516" s="1133"/>
      <c r="B516" s="1133"/>
      <c r="C516" s="1133"/>
      <c r="D516" s="1133"/>
      <c r="E516" s="1133"/>
      <c r="F516" s="1133"/>
      <c r="G516" s="1133"/>
    </row>
    <row r="517" spans="1:7">
      <c r="A517" s="1133"/>
      <c r="B517" s="1133"/>
      <c r="C517" s="1133"/>
      <c r="D517" s="1133"/>
      <c r="E517" s="1133"/>
      <c r="F517" s="1133"/>
      <c r="G517" s="1133"/>
    </row>
    <row r="518" spans="1:7">
      <c r="A518" s="1133"/>
      <c r="B518" s="1133"/>
      <c r="C518" s="1133"/>
      <c r="D518" s="1133"/>
      <c r="E518" s="1133"/>
      <c r="F518" s="1133"/>
      <c r="G518" s="1133"/>
    </row>
    <row r="519" spans="1:7">
      <c r="A519" s="1133"/>
      <c r="B519" s="1133"/>
      <c r="C519" s="1133"/>
      <c r="D519" s="1133"/>
      <c r="E519" s="1133"/>
      <c r="F519" s="1133"/>
      <c r="G519" s="1133"/>
    </row>
    <row r="520" spans="1:7">
      <c r="A520" s="1133"/>
      <c r="B520" s="1133"/>
      <c r="C520" s="1133"/>
      <c r="D520" s="1133"/>
      <c r="E520" s="1133"/>
      <c r="F520" s="1133"/>
      <c r="G520" s="1133"/>
    </row>
    <row r="521" spans="1:7">
      <c r="A521" s="1133"/>
      <c r="B521" s="1133"/>
      <c r="C521" s="1133"/>
      <c r="D521" s="1133"/>
      <c r="E521" s="1133"/>
      <c r="F521" s="1133"/>
      <c r="G521" s="1133"/>
    </row>
    <row r="522" spans="1:7">
      <c r="A522" s="1133"/>
      <c r="B522" s="1133"/>
      <c r="C522" s="1133"/>
      <c r="D522" s="1133"/>
      <c r="E522" s="1133"/>
      <c r="F522" s="1133"/>
      <c r="G522" s="1133"/>
    </row>
    <row r="523" spans="1:7">
      <c r="A523" s="1133"/>
      <c r="B523" s="1133"/>
      <c r="C523" s="1133"/>
      <c r="D523" s="1133"/>
      <c r="E523" s="1133"/>
      <c r="F523" s="1133"/>
      <c r="G523" s="1133"/>
    </row>
    <row r="524" spans="1:7">
      <c r="A524" s="1133"/>
      <c r="B524" s="1133"/>
      <c r="C524" s="1133"/>
      <c r="D524" s="1133"/>
      <c r="E524" s="1133"/>
      <c r="F524" s="1133"/>
      <c r="G524" s="1133"/>
    </row>
    <row r="525" spans="1:7">
      <c r="A525" s="1133"/>
      <c r="B525" s="1133"/>
      <c r="C525" s="1133"/>
      <c r="D525" s="1133"/>
      <c r="E525" s="1133"/>
      <c r="F525" s="1133"/>
      <c r="G525" s="1133"/>
    </row>
    <row r="526" spans="1:7">
      <c r="A526" s="1133"/>
      <c r="B526" s="1133"/>
      <c r="C526" s="1133"/>
      <c r="D526" s="1133"/>
      <c r="E526" s="1133"/>
      <c r="F526" s="1133"/>
      <c r="G526" s="1133"/>
    </row>
    <row r="527" spans="1:7">
      <c r="A527" s="1133"/>
      <c r="B527" s="1133"/>
      <c r="C527" s="1133"/>
      <c r="D527" s="1133"/>
      <c r="E527" s="1133"/>
      <c r="F527" s="1133"/>
      <c r="G527" s="1133"/>
    </row>
    <row r="528" spans="1:7">
      <c r="A528" s="1133"/>
      <c r="B528" s="1133"/>
      <c r="C528" s="1133"/>
      <c r="D528" s="1133"/>
      <c r="E528" s="1133"/>
      <c r="F528" s="1133"/>
      <c r="G528" s="1133"/>
    </row>
    <row r="529" spans="1:7">
      <c r="A529" s="1133"/>
      <c r="B529" s="1133"/>
      <c r="C529" s="1133"/>
      <c r="D529" s="1133"/>
      <c r="E529" s="1133"/>
      <c r="F529" s="1133"/>
      <c r="G529" s="1133"/>
    </row>
    <row r="530" spans="1:7">
      <c r="A530" s="1133"/>
      <c r="B530" s="1133"/>
      <c r="C530" s="1133"/>
      <c r="D530" s="1133"/>
      <c r="E530" s="1133"/>
      <c r="F530" s="1133"/>
      <c r="G530" s="1133"/>
    </row>
    <row r="531" spans="1:7">
      <c r="A531" s="1133"/>
      <c r="B531" s="1133"/>
      <c r="C531" s="1133"/>
      <c r="D531" s="1133"/>
      <c r="E531" s="1133"/>
      <c r="F531" s="1133"/>
      <c r="G531" s="1133"/>
    </row>
    <row r="532" spans="1:7">
      <c r="A532" s="1133"/>
      <c r="B532" s="1133"/>
      <c r="C532" s="1133"/>
      <c r="D532" s="1133"/>
      <c r="E532" s="1133"/>
      <c r="F532" s="1133"/>
      <c r="G532" s="1133"/>
    </row>
    <row r="533" spans="1:7">
      <c r="A533" s="1133"/>
      <c r="B533" s="1133"/>
      <c r="C533" s="1133"/>
      <c r="D533" s="1133"/>
      <c r="E533" s="1133"/>
      <c r="F533" s="1133"/>
      <c r="G533" s="1133"/>
    </row>
    <row r="534" spans="1:7">
      <c r="A534" s="1133"/>
      <c r="B534" s="1133"/>
      <c r="C534" s="1133"/>
      <c r="D534" s="1133"/>
      <c r="E534" s="1133"/>
      <c r="F534" s="1133"/>
      <c r="G534" s="1133"/>
    </row>
    <row r="535" spans="1:7">
      <c r="A535" s="1133"/>
      <c r="B535" s="1133"/>
      <c r="C535" s="1133"/>
      <c r="D535" s="1133"/>
      <c r="E535" s="1133"/>
      <c r="F535" s="1133"/>
      <c r="G535" s="1133"/>
    </row>
    <row r="536" spans="1:7">
      <c r="A536" s="1133"/>
      <c r="B536" s="1133"/>
      <c r="C536" s="1133"/>
      <c r="D536" s="1133"/>
      <c r="E536" s="1133"/>
      <c r="F536" s="1133"/>
      <c r="G536" s="1133"/>
    </row>
    <row r="537" spans="1:7">
      <c r="A537" s="1133"/>
      <c r="B537" s="1133"/>
      <c r="C537" s="1133"/>
      <c r="D537" s="1133"/>
      <c r="E537" s="1133"/>
      <c r="F537" s="1133"/>
      <c r="G537" s="1133"/>
    </row>
    <row r="538" spans="1:7">
      <c r="A538" s="1133"/>
      <c r="B538" s="1133"/>
      <c r="C538" s="1133"/>
      <c r="D538" s="1133"/>
      <c r="E538" s="1133"/>
      <c r="F538" s="1133"/>
      <c r="G538" s="1133"/>
    </row>
    <row r="539" spans="1:7">
      <c r="A539" s="1133"/>
      <c r="B539" s="1133"/>
      <c r="C539" s="1133"/>
      <c r="D539" s="1133"/>
      <c r="E539" s="1133"/>
      <c r="F539" s="1133"/>
      <c r="G539" s="1133"/>
    </row>
    <row r="540" spans="1:7">
      <c r="A540" s="1133"/>
      <c r="B540" s="1133"/>
      <c r="C540" s="1133"/>
      <c r="D540" s="1133"/>
      <c r="E540" s="1133"/>
      <c r="F540" s="1133"/>
      <c r="G540" s="1133"/>
    </row>
    <row r="541" spans="1:7">
      <c r="A541" s="1133"/>
      <c r="B541" s="1133"/>
      <c r="C541" s="1133"/>
      <c r="D541" s="1133"/>
      <c r="E541" s="1133"/>
      <c r="F541" s="1133"/>
      <c r="G541" s="1133"/>
    </row>
    <row r="542" spans="1:7">
      <c r="A542" s="1133"/>
      <c r="B542" s="1133"/>
      <c r="C542" s="1133"/>
      <c r="D542" s="1133"/>
      <c r="E542" s="1133"/>
      <c r="F542" s="1133"/>
      <c r="G542" s="1133"/>
    </row>
    <row r="543" spans="1:7">
      <c r="A543" s="1133"/>
      <c r="B543" s="1133"/>
      <c r="C543" s="1133"/>
      <c r="D543" s="1133"/>
      <c r="E543" s="1133"/>
      <c r="F543" s="1133"/>
      <c r="G543" s="1133"/>
    </row>
    <row r="544" spans="1:7">
      <c r="A544" s="1133"/>
      <c r="B544" s="1133"/>
      <c r="C544" s="1133"/>
      <c r="D544" s="1133"/>
      <c r="E544" s="1133"/>
      <c r="F544" s="1133"/>
      <c r="G544" s="1133"/>
    </row>
    <row r="545" spans="1:7">
      <c r="A545" s="1133"/>
      <c r="B545" s="1133"/>
      <c r="C545" s="1133"/>
      <c r="D545" s="1133"/>
      <c r="E545" s="1133"/>
      <c r="F545" s="1133"/>
      <c r="G545" s="1133"/>
    </row>
    <row r="546" spans="1:7">
      <c r="A546" s="1133"/>
      <c r="B546" s="1133"/>
      <c r="C546" s="1133"/>
      <c r="D546" s="1133"/>
      <c r="E546" s="1133"/>
      <c r="F546" s="1133"/>
      <c r="G546" s="1133"/>
    </row>
    <row r="547" spans="1:7">
      <c r="A547" s="1133"/>
      <c r="B547" s="1133"/>
      <c r="C547" s="1133"/>
      <c r="D547" s="1133"/>
      <c r="E547" s="1133"/>
      <c r="F547" s="1133"/>
      <c r="G547" s="1133"/>
    </row>
    <row r="548" spans="1:7">
      <c r="A548" s="1133"/>
      <c r="B548" s="1133"/>
      <c r="C548" s="1133"/>
      <c r="D548" s="1133"/>
      <c r="E548" s="1133"/>
      <c r="F548" s="1133"/>
      <c r="G548" s="1133"/>
    </row>
    <row r="549" spans="1:7">
      <c r="A549" s="1133"/>
      <c r="B549" s="1133"/>
      <c r="C549" s="1133"/>
      <c r="D549" s="1133"/>
      <c r="E549" s="1133"/>
      <c r="F549" s="1133"/>
      <c r="G549" s="1133"/>
    </row>
    <row r="550" spans="1:7">
      <c r="A550" s="1133"/>
      <c r="B550" s="1133"/>
      <c r="C550" s="1133"/>
      <c r="D550" s="1133"/>
      <c r="E550" s="1133"/>
      <c r="F550" s="1133"/>
      <c r="G550" s="1133"/>
    </row>
    <row r="551" spans="1:7">
      <c r="A551" s="1133"/>
      <c r="B551" s="1133"/>
      <c r="C551" s="1133"/>
      <c r="D551" s="1133"/>
      <c r="E551" s="1133"/>
      <c r="F551" s="1133"/>
      <c r="G551" s="1133"/>
    </row>
    <row r="552" spans="1:7">
      <c r="A552" s="1133"/>
      <c r="B552" s="1133"/>
      <c r="C552" s="1133"/>
      <c r="D552" s="1133"/>
      <c r="E552" s="1133"/>
      <c r="F552" s="1133"/>
      <c r="G552" s="1133"/>
    </row>
    <row r="553" spans="1:7">
      <c r="A553" s="1133"/>
      <c r="B553" s="1133"/>
      <c r="C553" s="1133"/>
      <c r="D553" s="1133"/>
      <c r="E553" s="1133"/>
      <c r="F553" s="1133"/>
      <c r="G553" s="1133"/>
    </row>
    <row r="554" spans="1:7">
      <c r="A554" s="1133"/>
      <c r="B554" s="1133"/>
      <c r="C554" s="1133"/>
      <c r="D554" s="1133"/>
      <c r="E554" s="1133"/>
      <c r="F554" s="1133"/>
      <c r="G554" s="1133"/>
    </row>
    <row r="555" spans="1:7">
      <c r="A555" s="1133"/>
      <c r="B555" s="1133"/>
      <c r="C555" s="1133"/>
      <c r="D555" s="1133"/>
      <c r="E555" s="1133"/>
      <c r="F555" s="1133"/>
      <c r="G555" s="1133"/>
    </row>
    <row r="556" spans="1:7">
      <c r="A556" s="1133"/>
      <c r="B556" s="1133"/>
      <c r="C556" s="1133"/>
      <c r="D556" s="1133"/>
      <c r="E556" s="1133"/>
      <c r="F556" s="1133"/>
      <c r="G556" s="1133"/>
    </row>
    <row r="557" spans="1:7">
      <c r="A557" s="1133"/>
      <c r="B557" s="1133"/>
      <c r="C557" s="1133"/>
      <c r="D557" s="1133"/>
      <c r="E557" s="1133"/>
      <c r="F557" s="1133"/>
      <c r="G557" s="1133"/>
    </row>
    <row r="558" spans="1:7">
      <c r="A558" s="1133"/>
      <c r="B558" s="1133"/>
      <c r="C558" s="1133"/>
      <c r="D558" s="1133"/>
      <c r="E558" s="1133"/>
      <c r="F558" s="1133"/>
      <c r="G558" s="1133"/>
    </row>
    <row r="559" spans="1:7">
      <c r="A559" s="1133"/>
      <c r="B559" s="1133"/>
      <c r="C559" s="1133"/>
      <c r="D559" s="1133"/>
      <c r="E559" s="1133"/>
      <c r="F559" s="1133"/>
      <c r="G559" s="1133"/>
    </row>
    <row r="560" spans="1:7">
      <c r="A560" s="1133"/>
      <c r="B560" s="1133"/>
      <c r="C560" s="1133"/>
      <c r="D560" s="1133"/>
      <c r="E560" s="1133"/>
      <c r="F560" s="1133"/>
      <c r="G560" s="1133"/>
    </row>
    <row r="561" spans="1:7">
      <c r="A561" s="1133"/>
      <c r="B561" s="1133"/>
      <c r="C561" s="1133"/>
      <c r="D561" s="1133"/>
      <c r="E561" s="1133"/>
      <c r="F561" s="1133"/>
      <c r="G561" s="1133"/>
    </row>
    <row r="562" spans="1:7">
      <c r="A562" s="1133"/>
      <c r="B562" s="1133"/>
      <c r="C562" s="1133"/>
      <c r="D562" s="1133"/>
      <c r="E562" s="1133"/>
      <c r="F562" s="1133"/>
      <c r="G562" s="1133"/>
    </row>
    <row r="563" spans="1:7">
      <c r="A563" s="1133"/>
      <c r="B563" s="1133"/>
      <c r="C563" s="1133"/>
      <c r="D563" s="1133"/>
      <c r="E563" s="1133"/>
      <c r="F563" s="1133"/>
      <c r="G563" s="1133"/>
    </row>
    <row r="564" spans="1:7">
      <c r="A564" s="1133"/>
      <c r="B564" s="1133"/>
      <c r="C564" s="1133"/>
      <c r="D564" s="1133"/>
      <c r="E564" s="1133"/>
      <c r="F564" s="1133"/>
      <c r="G564" s="1133"/>
    </row>
    <row r="565" spans="1:7">
      <c r="A565" s="1133"/>
      <c r="B565" s="1133"/>
      <c r="C565" s="1133"/>
      <c r="D565" s="1133"/>
      <c r="E565" s="1133"/>
      <c r="F565" s="1133"/>
      <c r="G565" s="1133"/>
    </row>
    <row r="566" spans="1:7">
      <c r="A566" s="1133"/>
      <c r="B566" s="1133"/>
      <c r="C566" s="1133"/>
      <c r="D566" s="1133"/>
      <c r="E566" s="1133"/>
      <c r="F566" s="1133"/>
      <c r="G566" s="1133"/>
    </row>
    <row r="567" spans="1:7">
      <c r="A567" s="1133"/>
      <c r="B567" s="1133"/>
      <c r="C567" s="1133"/>
      <c r="D567" s="1133"/>
      <c r="E567" s="1133"/>
      <c r="F567" s="1133"/>
      <c r="G567" s="1133"/>
    </row>
    <row r="568" spans="1:7">
      <c r="A568" s="1133"/>
      <c r="B568" s="1133"/>
      <c r="C568" s="1133"/>
      <c r="D568" s="1133"/>
      <c r="E568" s="1133"/>
      <c r="F568" s="1133"/>
      <c r="G568" s="1133"/>
    </row>
    <row r="569" spans="1:7">
      <c r="A569" s="1133"/>
      <c r="B569" s="1133"/>
      <c r="C569" s="1133"/>
      <c r="D569" s="1133"/>
      <c r="E569" s="1133"/>
      <c r="F569" s="1133"/>
      <c r="G569" s="1133"/>
    </row>
    <row r="570" spans="1:7">
      <c r="A570" s="1133"/>
      <c r="B570" s="1133"/>
      <c r="C570" s="1133"/>
      <c r="D570" s="1133"/>
      <c r="E570" s="1133"/>
      <c r="F570" s="1133"/>
      <c r="G570" s="1133"/>
    </row>
    <row r="571" spans="1:7">
      <c r="A571" s="1133"/>
      <c r="B571" s="1133"/>
      <c r="C571" s="1133"/>
      <c r="D571" s="1133"/>
      <c r="E571" s="1133"/>
      <c r="F571" s="1133"/>
      <c r="G571" s="1133"/>
    </row>
    <row r="572" spans="1:7">
      <c r="A572" s="1133"/>
      <c r="B572" s="1133"/>
      <c r="C572" s="1133"/>
      <c r="D572" s="1133"/>
      <c r="E572" s="1133"/>
      <c r="F572" s="1133"/>
      <c r="G572" s="1133"/>
    </row>
    <row r="573" spans="1:7">
      <c r="A573" s="1133"/>
      <c r="B573" s="1133"/>
      <c r="C573" s="1133"/>
      <c r="D573" s="1133"/>
      <c r="E573" s="1133"/>
      <c r="F573" s="1133"/>
      <c r="G573" s="1133"/>
    </row>
    <row r="574" spans="1:7">
      <c r="A574" s="1133"/>
      <c r="B574" s="1133"/>
      <c r="C574" s="1133"/>
      <c r="D574" s="1133"/>
      <c r="E574" s="1133"/>
      <c r="F574" s="1133"/>
      <c r="G574" s="1133"/>
    </row>
    <row r="575" spans="1:7">
      <c r="A575" s="1133"/>
      <c r="B575" s="1133"/>
      <c r="C575" s="1133"/>
      <c r="D575" s="1133"/>
      <c r="E575" s="1133"/>
      <c r="F575" s="1133"/>
      <c r="G575" s="1133"/>
    </row>
    <row r="576" spans="1:7">
      <c r="A576" s="1133"/>
      <c r="B576" s="1133"/>
      <c r="C576" s="1133"/>
      <c r="D576" s="1133"/>
      <c r="E576" s="1133"/>
      <c r="F576" s="1133"/>
      <c r="G576" s="1133"/>
    </row>
    <row r="577" spans="1:7">
      <c r="A577" s="1133"/>
      <c r="B577" s="1133"/>
      <c r="C577" s="1133"/>
      <c r="D577" s="1133"/>
      <c r="E577" s="1133"/>
      <c r="F577" s="1133"/>
      <c r="G577" s="1133"/>
    </row>
    <row r="578" spans="1:7">
      <c r="A578" s="1133"/>
      <c r="B578" s="1133"/>
      <c r="C578" s="1133"/>
      <c r="D578" s="1133"/>
      <c r="E578" s="1133"/>
      <c r="F578" s="1133"/>
      <c r="G578" s="1133"/>
    </row>
    <row r="579" spans="1:7">
      <c r="A579" s="1133"/>
      <c r="B579" s="1133"/>
      <c r="C579" s="1133"/>
      <c r="D579" s="1133"/>
      <c r="E579" s="1133"/>
      <c r="F579" s="1133"/>
      <c r="G579" s="1133"/>
    </row>
    <row r="580" spans="1:7">
      <c r="A580" s="1133"/>
      <c r="B580" s="1133"/>
      <c r="C580" s="1133"/>
      <c r="D580" s="1133"/>
      <c r="E580" s="1133"/>
      <c r="F580" s="1133"/>
      <c r="G580" s="1133"/>
    </row>
    <row r="581" spans="1:7">
      <c r="A581" s="1133"/>
      <c r="B581" s="1133"/>
      <c r="C581" s="1133"/>
      <c r="D581" s="1133"/>
      <c r="E581" s="1133"/>
      <c r="F581" s="1133"/>
      <c r="G581" s="1133"/>
    </row>
    <row r="582" spans="1:7">
      <c r="A582" s="1133"/>
      <c r="B582" s="1133"/>
      <c r="C582" s="1133"/>
      <c r="D582" s="1133"/>
      <c r="E582" s="1133"/>
      <c r="F582" s="1133"/>
      <c r="G582" s="1133"/>
    </row>
    <row r="583" spans="1:7">
      <c r="A583" s="1133"/>
      <c r="B583" s="1133"/>
      <c r="C583" s="1133"/>
      <c r="D583" s="1133"/>
      <c r="E583" s="1133"/>
      <c r="F583" s="1133"/>
      <c r="G583" s="1133"/>
    </row>
    <row r="584" spans="1:7">
      <c r="A584" s="1133"/>
      <c r="B584" s="1133"/>
      <c r="C584" s="1133"/>
      <c r="D584" s="1133"/>
      <c r="E584" s="1133"/>
      <c r="F584" s="1133"/>
      <c r="G584" s="1133"/>
    </row>
    <row r="585" spans="1:7">
      <c r="A585" s="1133"/>
      <c r="B585" s="1133"/>
      <c r="C585" s="1133"/>
      <c r="D585" s="1133"/>
      <c r="E585" s="1133"/>
      <c r="F585" s="1133"/>
      <c r="G585" s="1133"/>
    </row>
    <row r="586" spans="1:7">
      <c r="A586" s="1133"/>
      <c r="B586" s="1133"/>
      <c r="C586" s="1133"/>
      <c r="D586" s="1133"/>
      <c r="E586" s="1133"/>
      <c r="F586" s="1133"/>
      <c r="G586" s="1133"/>
    </row>
    <row r="587" spans="1:7">
      <c r="A587" s="1133"/>
      <c r="B587" s="1133"/>
      <c r="C587" s="1133"/>
      <c r="D587" s="1133"/>
      <c r="E587" s="1133"/>
      <c r="F587" s="1133"/>
      <c r="G587" s="1133"/>
    </row>
    <row r="588" spans="1:7">
      <c r="A588" s="1133"/>
      <c r="B588" s="1133"/>
      <c r="C588" s="1133"/>
      <c r="D588" s="1133"/>
      <c r="E588" s="1133"/>
      <c r="F588" s="1133"/>
      <c r="G588" s="1133"/>
    </row>
    <row r="589" spans="1:7">
      <c r="A589" s="1133"/>
      <c r="B589" s="1133"/>
      <c r="C589" s="1133"/>
      <c r="D589" s="1133"/>
      <c r="E589" s="1133"/>
      <c r="F589" s="1133"/>
      <c r="G589" s="1133"/>
    </row>
    <row r="590" spans="1:7">
      <c r="A590" s="1133"/>
      <c r="B590" s="1133"/>
      <c r="C590" s="1133"/>
      <c r="D590" s="1133"/>
      <c r="E590" s="1133"/>
      <c r="F590" s="1133"/>
      <c r="G590" s="1133"/>
    </row>
    <row r="591" spans="1:7">
      <c r="A591" s="1133"/>
      <c r="B591" s="1133"/>
      <c r="C591" s="1133"/>
      <c r="D591" s="1133"/>
      <c r="E591" s="1133"/>
      <c r="F591" s="1133"/>
      <c r="G591" s="1133"/>
    </row>
    <row r="592" spans="1:7">
      <c r="A592" s="1133"/>
      <c r="B592" s="1133"/>
      <c r="C592" s="1133"/>
      <c r="D592" s="1133"/>
      <c r="E592" s="1133"/>
      <c r="F592" s="1133"/>
      <c r="G592" s="1133"/>
    </row>
    <row r="593" spans="1:7">
      <c r="A593" s="1133"/>
      <c r="B593" s="1133"/>
      <c r="C593" s="1133"/>
      <c r="D593" s="1133"/>
      <c r="E593" s="1133"/>
      <c r="F593" s="1133"/>
      <c r="G593" s="1133"/>
    </row>
    <row r="594" spans="1:7">
      <c r="A594" s="1133"/>
      <c r="B594" s="1133"/>
      <c r="C594" s="1133"/>
      <c r="D594" s="1133"/>
      <c r="E594" s="1133"/>
      <c r="F594" s="1133"/>
      <c r="G594" s="1133"/>
    </row>
    <row r="595" spans="1:7">
      <c r="A595" s="1133"/>
      <c r="B595" s="1133"/>
      <c r="C595" s="1133"/>
      <c r="D595" s="1133"/>
      <c r="E595" s="1133"/>
      <c r="F595" s="1133"/>
      <c r="G595" s="1133"/>
    </row>
    <row r="596" spans="1:7">
      <c r="A596" s="1133"/>
      <c r="B596" s="1133"/>
      <c r="C596" s="1133"/>
      <c r="D596" s="1133"/>
      <c r="E596" s="1133"/>
      <c r="F596" s="1133"/>
      <c r="G596" s="1133"/>
    </row>
    <row r="597" spans="1:7">
      <c r="A597" s="1133"/>
      <c r="B597" s="1133"/>
      <c r="C597" s="1133"/>
      <c r="D597" s="1133"/>
      <c r="E597" s="1133"/>
      <c r="F597" s="1133"/>
      <c r="G597" s="1133"/>
    </row>
    <row r="598" spans="1:7">
      <c r="A598" s="1133"/>
      <c r="B598" s="1133"/>
      <c r="C598" s="1133"/>
      <c r="D598" s="1133"/>
      <c r="E598" s="1133"/>
      <c r="F598" s="1133"/>
      <c r="G598" s="1133"/>
    </row>
    <row r="599" spans="1:7">
      <c r="A599" s="1133"/>
      <c r="B599" s="1133"/>
      <c r="C599" s="1133"/>
      <c r="D599" s="1133"/>
      <c r="E599" s="1133"/>
      <c r="F599" s="1133"/>
      <c r="G599" s="1133"/>
    </row>
    <row r="600" spans="1:7">
      <c r="A600" s="1133"/>
      <c r="B600" s="1133"/>
      <c r="C600" s="1133"/>
      <c r="D600" s="1133"/>
      <c r="E600" s="1133"/>
      <c r="F600" s="1133"/>
      <c r="G600" s="1133"/>
    </row>
    <row r="601" spans="1:7">
      <c r="A601" s="1133"/>
      <c r="B601" s="1133"/>
      <c r="C601" s="1133"/>
      <c r="D601" s="1133"/>
      <c r="E601" s="1133"/>
      <c r="F601" s="1133"/>
      <c r="G601" s="1133"/>
    </row>
    <row r="602" spans="1:7">
      <c r="A602" s="1133"/>
      <c r="B602" s="1133"/>
      <c r="C602" s="1133"/>
      <c r="D602" s="1133"/>
      <c r="E602" s="1133"/>
      <c r="F602" s="1133"/>
      <c r="G602" s="1133"/>
    </row>
    <row r="603" spans="1:7">
      <c r="A603" s="1133"/>
      <c r="B603" s="1133"/>
      <c r="C603" s="1133"/>
      <c r="D603" s="1133"/>
      <c r="E603" s="1133"/>
      <c r="F603" s="1133"/>
      <c r="G603" s="1133"/>
    </row>
    <row r="604" spans="1:7">
      <c r="A604" s="1133"/>
      <c r="B604" s="1133"/>
      <c r="C604" s="1133"/>
      <c r="D604" s="1133"/>
      <c r="E604" s="1133"/>
      <c r="F604" s="1133"/>
      <c r="G604" s="1133"/>
    </row>
    <row r="605" spans="1:7">
      <c r="A605" s="1133"/>
      <c r="B605" s="1133"/>
      <c r="C605" s="1133"/>
      <c r="D605" s="1133"/>
      <c r="E605" s="1133"/>
      <c r="F605" s="1133"/>
      <c r="G605" s="1133"/>
    </row>
    <row r="606" spans="1:7">
      <c r="A606" s="1133"/>
      <c r="B606" s="1133"/>
      <c r="C606" s="1133"/>
      <c r="D606" s="1133"/>
      <c r="E606" s="1133"/>
      <c r="F606" s="1133"/>
      <c r="G606" s="1133"/>
    </row>
    <row r="607" spans="1:7">
      <c r="A607" s="1133"/>
      <c r="B607" s="1133"/>
      <c r="C607" s="1133"/>
      <c r="D607" s="1133"/>
      <c r="E607" s="1133"/>
      <c r="F607" s="1133"/>
      <c r="G607" s="1133"/>
    </row>
    <row r="608" spans="1:7">
      <c r="A608" s="1133"/>
      <c r="B608" s="1133"/>
      <c r="C608" s="1133"/>
      <c r="D608" s="1133"/>
      <c r="E608" s="1133"/>
      <c r="F608" s="1133"/>
      <c r="G608" s="1133"/>
    </row>
    <row r="609" spans="1:7">
      <c r="A609" s="1133"/>
      <c r="B609" s="1133"/>
      <c r="C609" s="1133"/>
      <c r="D609" s="1133"/>
      <c r="E609" s="1133"/>
      <c r="F609" s="1133"/>
      <c r="G609" s="1133"/>
    </row>
    <row r="610" spans="1:7">
      <c r="A610" s="1133"/>
      <c r="B610" s="1133"/>
      <c r="C610" s="1133"/>
      <c r="D610" s="1133"/>
      <c r="E610" s="1133"/>
      <c r="F610" s="1133"/>
      <c r="G610" s="1133"/>
    </row>
    <row r="611" spans="1:7">
      <c r="A611" s="1133"/>
      <c r="B611" s="1133"/>
      <c r="C611" s="1133"/>
      <c r="D611" s="1133"/>
      <c r="E611" s="1133"/>
      <c r="F611" s="1133"/>
      <c r="G611" s="1133"/>
    </row>
    <row r="612" spans="1:7">
      <c r="A612" s="1133"/>
      <c r="B612" s="1133"/>
      <c r="C612" s="1133"/>
      <c r="D612" s="1133"/>
      <c r="E612" s="1133"/>
      <c r="F612" s="1133"/>
      <c r="G612" s="1133"/>
    </row>
    <row r="613" spans="1:7">
      <c r="A613" s="1133"/>
      <c r="B613" s="1133"/>
      <c r="C613" s="1133"/>
      <c r="D613" s="1133"/>
      <c r="E613" s="1133"/>
      <c r="F613" s="1133"/>
      <c r="G613" s="1133"/>
    </row>
    <row r="614" spans="1:7">
      <c r="A614" s="1133"/>
      <c r="B614" s="1133"/>
      <c r="C614" s="1133"/>
      <c r="D614" s="1133"/>
      <c r="E614" s="1133"/>
      <c r="F614" s="1133"/>
      <c r="G614" s="1133"/>
    </row>
    <row r="615" spans="1:7">
      <c r="A615" s="1133"/>
      <c r="B615" s="1133"/>
      <c r="C615" s="1133"/>
      <c r="D615" s="1133"/>
      <c r="E615" s="1133"/>
      <c r="F615" s="1133"/>
      <c r="G615" s="1133"/>
    </row>
    <row r="616" spans="1:7">
      <c r="A616" s="1133"/>
      <c r="B616" s="1133"/>
      <c r="C616" s="1133"/>
      <c r="D616" s="1133"/>
      <c r="E616" s="1133"/>
      <c r="F616" s="1133"/>
      <c r="G616" s="1133"/>
    </row>
    <row r="617" spans="1:7">
      <c r="A617" s="1133"/>
      <c r="B617" s="1133"/>
      <c r="C617" s="1133"/>
      <c r="D617" s="1133"/>
      <c r="E617" s="1133"/>
      <c r="F617" s="1133"/>
      <c r="G617" s="1133"/>
    </row>
    <row r="618" spans="1:7">
      <c r="A618" s="1133"/>
      <c r="B618" s="1133"/>
      <c r="C618" s="1133"/>
      <c r="D618" s="1133"/>
      <c r="E618" s="1133"/>
      <c r="F618" s="1133"/>
      <c r="G618" s="1133"/>
    </row>
    <row r="619" spans="1:7">
      <c r="A619" s="1133"/>
      <c r="B619" s="1133"/>
      <c r="C619" s="1133"/>
      <c r="D619" s="1133"/>
      <c r="E619" s="1133"/>
      <c r="F619" s="1133"/>
      <c r="G619" s="1133"/>
    </row>
    <row r="620" spans="1:7">
      <c r="A620" s="1133"/>
      <c r="B620" s="1133"/>
      <c r="C620" s="1133"/>
      <c r="D620" s="1133"/>
      <c r="E620" s="1133"/>
      <c r="F620" s="1133"/>
      <c r="G620" s="1133"/>
    </row>
    <row r="621" spans="1:7">
      <c r="A621" s="1133"/>
      <c r="B621" s="1133"/>
      <c r="C621" s="1133"/>
      <c r="D621" s="1133"/>
      <c r="E621" s="1133"/>
      <c r="F621" s="1133"/>
      <c r="G621" s="1133"/>
    </row>
    <row r="622" spans="1:7">
      <c r="A622" s="1133"/>
      <c r="B622" s="1133"/>
      <c r="C622" s="1133"/>
      <c r="D622" s="1133"/>
      <c r="E622" s="1133"/>
      <c r="F622" s="1133"/>
      <c r="G622" s="1133"/>
    </row>
    <row r="623" spans="1:7">
      <c r="A623" s="1133"/>
      <c r="B623" s="1133"/>
      <c r="C623" s="1133"/>
      <c r="D623" s="1133"/>
      <c r="E623" s="1133"/>
      <c r="F623" s="1133"/>
      <c r="G623" s="1133"/>
    </row>
    <row r="624" spans="1:7">
      <c r="A624" s="1133"/>
      <c r="B624" s="1133"/>
      <c r="C624" s="1133"/>
      <c r="D624" s="1133"/>
      <c r="E624" s="1133"/>
      <c r="F624" s="1133"/>
      <c r="G624" s="1133"/>
    </row>
    <row r="625" spans="1:7">
      <c r="A625" s="1133"/>
      <c r="B625" s="1133"/>
      <c r="C625" s="1133"/>
      <c r="D625" s="1133"/>
      <c r="E625" s="1133"/>
      <c r="F625" s="1133"/>
      <c r="G625" s="1133"/>
    </row>
    <row r="626" spans="1:7">
      <c r="A626" s="1133"/>
      <c r="B626" s="1133"/>
      <c r="C626" s="1133"/>
      <c r="D626" s="1133"/>
      <c r="E626" s="1133"/>
      <c r="F626" s="1133"/>
      <c r="G626" s="1133"/>
    </row>
    <row r="627" spans="1:7">
      <c r="A627" s="1133"/>
      <c r="B627" s="1133"/>
      <c r="C627" s="1133"/>
      <c r="D627" s="1133"/>
      <c r="E627" s="1133"/>
      <c r="F627" s="1133"/>
      <c r="G627" s="1133"/>
    </row>
    <row r="628" spans="1:7">
      <c r="A628" s="1133"/>
      <c r="B628" s="1133"/>
      <c r="C628" s="1133"/>
      <c r="D628" s="1133"/>
      <c r="E628" s="1133"/>
      <c r="F628" s="1133"/>
      <c r="G628" s="1133"/>
    </row>
    <row r="629" spans="1:7">
      <c r="A629" s="1133"/>
      <c r="B629" s="1133"/>
      <c r="C629" s="1133"/>
      <c r="D629" s="1133"/>
      <c r="E629" s="1133"/>
      <c r="F629" s="1133"/>
      <c r="G629" s="1133"/>
    </row>
    <row r="630" spans="1:7">
      <c r="A630" s="1133"/>
      <c r="B630" s="1133"/>
      <c r="C630" s="1133"/>
      <c r="D630" s="1133"/>
      <c r="E630" s="1133"/>
      <c r="F630" s="1133"/>
      <c r="G630" s="1133"/>
    </row>
    <row r="631" spans="1:7">
      <c r="A631" s="1133"/>
      <c r="B631" s="1133"/>
      <c r="C631" s="1133"/>
      <c r="D631" s="1133"/>
      <c r="E631" s="1133"/>
      <c r="F631" s="1133"/>
      <c r="G631" s="1133"/>
    </row>
    <row r="632" spans="1:7">
      <c r="A632" s="1133"/>
      <c r="B632" s="1133"/>
      <c r="C632" s="1133"/>
      <c r="D632" s="1133"/>
      <c r="E632" s="1133"/>
      <c r="F632" s="1133"/>
      <c r="G632" s="1133"/>
    </row>
    <row r="633" spans="1:7">
      <c r="A633" s="1133"/>
      <c r="B633" s="1133"/>
      <c r="C633" s="1133"/>
      <c r="D633" s="1133"/>
      <c r="E633" s="1133"/>
      <c r="F633" s="1133"/>
      <c r="G633" s="1133"/>
    </row>
    <row r="634" spans="1:7">
      <c r="A634" s="1133"/>
      <c r="B634" s="1133"/>
      <c r="C634" s="1133"/>
      <c r="D634" s="1133"/>
      <c r="E634" s="1133"/>
      <c r="F634" s="1133"/>
      <c r="G634" s="1133"/>
    </row>
    <row r="635" spans="1:7">
      <c r="A635" s="1133"/>
      <c r="B635" s="1133"/>
      <c r="C635" s="1133"/>
      <c r="D635" s="1133"/>
      <c r="E635" s="1133"/>
      <c r="F635" s="1133"/>
      <c r="G635" s="1133"/>
    </row>
    <row r="636" spans="1:7">
      <c r="A636" s="1133"/>
      <c r="B636" s="1133"/>
      <c r="C636" s="1133"/>
      <c r="D636" s="1133"/>
      <c r="E636" s="1133"/>
      <c r="F636" s="1133"/>
      <c r="G636" s="1133"/>
    </row>
    <row r="637" spans="1:7">
      <c r="A637" s="1133"/>
      <c r="B637" s="1133"/>
      <c r="C637" s="1133"/>
      <c r="D637" s="1133"/>
      <c r="E637" s="1133"/>
      <c r="F637" s="1133"/>
      <c r="G637" s="1133"/>
    </row>
    <row r="638" spans="1:7">
      <c r="A638" s="1133"/>
      <c r="B638" s="1133"/>
      <c r="C638" s="1133"/>
      <c r="D638" s="1133"/>
      <c r="E638" s="1133"/>
      <c r="F638" s="1133"/>
      <c r="G638" s="1133"/>
    </row>
    <row r="639" spans="1:7">
      <c r="A639" s="1133"/>
      <c r="B639" s="1133"/>
      <c r="C639" s="1133"/>
      <c r="D639" s="1133"/>
      <c r="E639" s="1133"/>
      <c r="F639" s="1133"/>
      <c r="G639" s="1133"/>
    </row>
    <row r="640" spans="1:7">
      <c r="A640" s="1133"/>
      <c r="B640" s="1133"/>
      <c r="C640" s="1133"/>
      <c r="D640" s="1133"/>
      <c r="E640" s="1133"/>
      <c r="F640" s="1133"/>
      <c r="G640" s="1133"/>
    </row>
    <row r="641" spans="1:7">
      <c r="A641" s="1133"/>
      <c r="B641" s="1133"/>
      <c r="C641" s="1133"/>
      <c r="D641" s="1133"/>
      <c r="E641" s="1133"/>
      <c r="F641" s="1133"/>
      <c r="G641" s="1133"/>
    </row>
    <row r="642" spans="1:7">
      <c r="A642" s="1133"/>
      <c r="B642" s="1133"/>
      <c r="C642" s="1133"/>
      <c r="D642" s="1133"/>
      <c r="E642" s="1133"/>
      <c r="F642" s="1133"/>
      <c r="G642" s="1133"/>
    </row>
    <row r="643" spans="1:7">
      <c r="A643" s="1133"/>
      <c r="B643" s="1133"/>
      <c r="C643" s="1133"/>
      <c r="D643" s="1133"/>
      <c r="E643" s="1133"/>
      <c r="F643" s="1133"/>
      <c r="G643" s="1133"/>
    </row>
    <row r="644" spans="1:7">
      <c r="A644" s="1133"/>
      <c r="B644" s="1133"/>
      <c r="C644" s="1133"/>
      <c r="D644" s="1133"/>
      <c r="E644" s="1133"/>
      <c r="F644" s="1133"/>
      <c r="G644" s="1133"/>
    </row>
    <row r="645" spans="1:7">
      <c r="A645" s="1133"/>
      <c r="B645" s="1133"/>
      <c r="C645" s="1133"/>
      <c r="D645" s="1133"/>
      <c r="E645" s="1133"/>
      <c r="F645" s="1133"/>
      <c r="G645" s="1133"/>
    </row>
    <row r="646" spans="1:7">
      <c r="A646" s="1133"/>
      <c r="B646" s="1133"/>
      <c r="C646" s="1133"/>
      <c r="D646" s="1133"/>
      <c r="E646" s="1133"/>
      <c r="F646" s="1133"/>
      <c r="G646" s="1133"/>
    </row>
    <row r="647" spans="1:7">
      <c r="A647" s="1133"/>
      <c r="B647" s="1133"/>
      <c r="C647" s="1133"/>
      <c r="D647" s="1133"/>
      <c r="E647" s="1133"/>
      <c r="F647" s="1133"/>
      <c r="G647" s="1133"/>
    </row>
    <row r="648" spans="1:7">
      <c r="A648" s="1133"/>
      <c r="B648" s="1133"/>
      <c r="C648" s="1133"/>
      <c r="D648" s="1133"/>
      <c r="E648" s="1133"/>
      <c r="F648" s="1133"/>
      <c r="G648" s="1133"/>
    </row>
    <row r="649" spans="1:7">
      <c r="A649" s="1133"/>
      <c r="B649" s="1133"/>
      <c r="C649" s="1133"/>
      <c r="D649" s="1133"/>
      <c r="E649" s="1133"/>
      <c r="F649" s="1133"/>
      <c r="G649" s="1133"/>
    </row>
    <row r="650" spans="1:7">
      <c r="A650" s="1133"/>
      <c r="B650" s="1133"/>
      <c r="C650" s="1133"/>
      <c r="D650" s="1133"/>
      <c r="E650" s="1133"/>
      <c r="F650" s="1133"/>
      <c r="G650" s="1133"/>
    </row>
    <row r="651" spans="1:7">
      <c r="A651" s="1133"/>
      <c r="B651" s="1133"/>
      <c r="C651" s="1133"/>
      <c r="D651" s="1133"/>
      <c r="E651" s="1133"/>
      <c r="F651" s="1133"/>
      <c r="G651" s="1133"/>
    </row>
    <row r="652" spans="1:7">
      <c r="A652" s="1133"/>
      <c r="B652" s="1133"/>
      <c r="C652" s="1133"/>
      <c r="D652" s="1133"/>
      <c r="E652" s="1133"/>
      <c r="F652" s="1133"/>
      <c r="G652" s="1133"/>
    </row>
    <row r="653" spans="1:7">
      <c r="A653" s="1133"/>
      <c r="B653" s="1133"/>
      <c r="C653" s="1133"/>
      <c r="D653" s="1133"/>
      <c r="E653" s="1133"/>
      <c r="F653" s="1133"/>
      <c r="G653" s="1133"/>
    </row>
    <row r="654" spans="1:7">
      <c r="A654" s="1133"/>
      <c r="B654" s="1133"/>
      <c r="C654" s="1133"/>
      <c r="D654" s="1133"/>
      <c r="E654" s="1133"/>
      <c r="F654" s="1133"/>
      <c r="G654" s="1133"/>
    </row>
    <row r="655" spans="1:7">
      <c r="A655" s="1133"/>
      <c r="B655" s="1133"/>
      <c r="C655" s="1133"/>
      <c r="D655" s="1133"/>
      <c r="E655" s="1133"/>
      <c r="F655" s="1133"/>
      <c r="G655" s="1133"/>
    </row>
    <row r="656" spans="1:7">
      <c r="A656" s="1133"/>
      <c r="B656" s="1133"/>
      <c r="C656" s="1133"/>
      <c r="D656" s="1133"/>
      <c r="E656" s="1133"/>
      <c r="F656" s="1133"/>
      <c r="G656" s="1133"/>
    </row>
    <row r="657" spans="1:7">
      <c r="A657" s="1133"/>
      <c r="B657" s="1133"/>
      <c r="C657" s="1133"/>
      <c r="D657" s="1133"/>
      <c r="E657" s="1133"/>
      <c r="F657" s="1133"/>
      <c r="G657" s="1133"/>
    </row>
    <row r="658" spans="1:7">
      <c r="A658" s="1133"/>
      <c r="B658" s="1133"/>
      <c r="C658" s="1133"/>
      <c r="D658" s="1133"/>
      <c r="E658" s="1133"/>
      <c r="F658" s="1133"/>
      <c r="G658" s="1133"/>
    </row>
    <row r="659" spans="1:7">
      <c r="A659" s="1133"/>
      <c r="B659" s="1133"/>
      <c r="C659" s="1133"/>
      <c r="D659" s="1133"/>
      <c r="E659" s="1133"/>
      <c r="F659" s="1133"/>
      <c r="G659" s="1133"/>
    </row>
    <row r="660" spans="1:7">
      <c r="A660" s="1133"/>
      <c r="B660" s="1133"/>
      <c r="C660" s="1133"/>
      <c r="D660" s="1133"/>
      <c r="E660" s="1133"/>
      <c r="F660" s="1133"/>
      <c r="G660" s="1133"/>
    </row>
    <row r="661" spans="1:7">
      <c r="A661" s="1133"/>
      <c r="B661" s="1133"/>
      <c r="C661" s="1133"/>
      <c r="D661" s="1133"/>
      <c r="E661" s="1133"/>
      <c r="F661" s="1133"/>
      <c r="G661" s="1133"/>
    </row>
    <row r="662" spans="1:7">
      <c r="A662" s="1133"/>
      <c r="B662" s="1133"/>
      <c r="C662" s="1133"/>
      <c r="D662" s="1133"/>
      <c r="E662" s="1133"/>
      <c r="F662" s="1133"/>
      <c r="G662" s="1133"/>
    </row>
    <row r="663" spans="1:7">
      <c r="A663" s="1133"/>
      <c r="B663" s="1133"/>
      <c r="C663" s="1133"/>
      <c r="D663" s="1133"/>
      <c r="E663" s="1133"/>
      <c r="F663" s="1133"/>
      <c r="G663" s="1133"/>
    </row>
    <row r="664" spans="1:7">
      <c r="A664" s="1133"/>
      <c r="B664" s="1133"/>
      <c r="C664" s="1133"/>
      <c r="D664" s="1133"/>
      <c r="E664" s="1133"/>
      <c r="F664" s="1133"/>
      <c r="G664" s="1133"/>
    </row>
    <row r="665" spans="1:7">
      <c r="A665" s="1133"/>
      <c r="B665" s="1133"/>
      <c r="C665" s="1133"/>
      <c r="D665" s="1133"/>
      <c r="E665" s="1133"/>
      <c r="F665" s="1133"/>
      <c r="G665" s="1133"/>
    </row>
    <row r="666" spans="1:7">
      <c r="A666" s="1133"/>
      <c r="B666" s="1133"/>
      <c r="C666" s="1133"/>
      <c r="D666" s="1133"/>
      <c r="E666" s="1133"/>
      <c r="F666" s="1133"/>
      <c r="G666" s="1133"/>
    </row>
    <row r="667" spans="1:7">
      <c r="A667" s="1133"/>
      <c r="B667" s="1133"/>
      <c r="C667" s="1133"/>
      <c r="D667" s="1133"/>
      <c r="E667" s="1133"/>
      <c r="F667" s="1133"/>
      <c r="G667" s="1133"/>
    </row>
    <row r="668" spans="1:7">
      <c r="A668" s="1133"/>
      <c r="B668" s="1133"/>
      <c r="C668" s="1133"/>
      <c r="D668" s="1133"/>
      <c r="E668" s="1133"/>
      <c r="F668" s="1133"/>
      <c r="G668" s="1133"/>
    </row>
    <row r="669" spans="1:7">
      <c r="A669" s="1133"/>
      <c r="B669" s="1133"/>
      <c r="C669" s="1133"/>
      <c r="D669" s="1133"/>
      <c r="E669" s="1133"/>
      <c r="F669" s="1133"/>
      <c r="G669" s="1133"/>
    </row>
    <row r="670" spans="1:7">
      <c r="A670" s="1133"/>
      <c r="B670" s="1133"/>
      <c r="C670" s="1133"/>
      <c r="D670" s="1133"/>
      <c r="E670" s="1133"/>
      <c r="F670" s="1133"/>
      <c r="G670" s="1133"/>
    </row>
    <row r="671" spans="1:7">
      <c r="A671" s="1133"/>
      <c r="B671" s="1133"/>
      <c r="C671" s="1133"/>
      <c r="D671" s="1133"/>
      <c r="E671" s="1133"/>
      <c r="F671" s="1133"/>
      <c r="G671" s="1133"/>
    </row>
    <row r="672" spans="1:7">
      <c r="A672" s="1133"/>
      <c r="B672" s="1133"/>
      <c r="C672" s="1133"/>
      <c r="D672" s="1133"/>
      <c r="E672" s="1133"/>
      <c r="F672" s="1133"/>
      <c r="G672" s="1133"/>
    </row>
    <row r="673" spans="1:7">
      <c r="A673" s="1133"/>
      <c r="B673" s="1133"/>
      <c r="C673" s="1133"/>
      <c r="D673" s="1133"/>
      <c r="E673" s="1133"/>
      <c r="F673" s="1133"/>
      <c r="G673" s="1133"/>
    </row>
    <row r="674" spans="1:7">
      <c r="A674" s="1133"/>
      <c r="B674" s="1133"/>
      <c r="C674" s="1133"/>
      <c r="D674" s="1133"/>
      <c r="E674" s="1133"/>
      <c r="F674" s="1133"/>
      <c r="G674" s="1133"/>
    </row>
    <row r="675" spans="1:7">
      <c r="A675" s="1133"/>
      <c r="B675" s="1133"/>
      <c r="C675" s="1133"/>
      <c r="D675" s="1133"/>
      <c r="E675" s="1133"/>
      <c r="F675" s="1133"/>
      <c r="G675" s="1133"/>
    </row>
    <row r="676" spans="1:7">
      <c r="A676" s="1133"/>
      <c r="B676" s="1133"/>
      <c r="C676" s="1133"/>
      <c r="D676" s="1133"/>
      <c r="E676" s="1133"/>
      <c r="F676" s="1133"/>
      <c r="G676" s="1133"/>
    </row>
    <row r="677" spans="1:7">
      <c r="A677" s="1133"/>
      <c r="B677" s="1133"/>
      <c r="C677" s="1133"/>
      <c r="D677" s="1133"/>
      <c r="E677" s="1133"/>
      <c r="F677" s="1133"/>
      <c r="G677" s="1133"/>
    </row>
    <row r="678" spans="1:7">
      <c r="A678" s="1133"/>
      <c r="B678" s="1133"/>
      <c r="C678" s="1133"/>
      <c r="D678" s="1133"/>
      <c r="E678" s="1133"/>
      <c r="F678" s="1133"/>
      <c r="G678" s="1133"/>
    </row>
    <row r="679" spans="1:7">
      <c r="A679" s="1133"/>
      <c r="B679" s="1133"/>
      <c r="C679" s="1133"/>
      <c r="D679" s="1133"/>
      <c r="E679" s="1133"/>
      <c r="F679" s="1133"/>
      <c r="G679" s="1133"/>
    </row>
    <row r="680" spans="1:7">
      <c r="A680" s="1133"/>
      <c r="B680" s="1133"/>
      <c r="C680" s="1133"/>
      <c r="D680" s="1133"/>
      <c r="E680" s="1133"/>
      <c r="F680" s="1133"/>
      <c r="G680" s="1133"/>
    </row>
    <row r="681" spans="1:7">
      <c r="A681" s="1133"/>
      <c r="B681" s="1133"/>
      <c r="C681" s="1133"/>
      <c r="D681" s="1133"/>
      <c r="E681" s="1133"/>
      <c r="F681" s="1133"/>
      <c r="G681" s="1133"/>
    </row>
    <row r="682" spans="1:7">
      <c r="A682" s="1133"/>
      <c r="B682" s="1133"/>
      <c r="C682" s="1133"/>
      <c r="D682" s="1133"/>
      <c r="E682" s="1133"/>
      <c r="F682" s="1133"/>
      <c r="G682" s="1133"/>
    </row>
    <row r="683" spans="1:7">
      <c r="A683" s="1133"/>
      <c r="B683" s="1133"/>
      <c r="C683" s="1133"/>
      <c r="D683" s="1133"/>
      <c r="E683" s="1133"/>
      <c r="F683" s="1133"/>
      <c r="G683" s="1133"/>
    </row>
    <row r="684" spans="1:7">
      <c r="A684" s="1133"/>
      <c r="B684" s="1133"/>
      <c r="C684" s="1133"/>
      <c r="D684" s="1133"/>
      <c r="E684" s="1133"/>
      <c r="F684" s="1133"/>
      <c r="G684" s="1133"/>
    </row>
    <row r="685" spans="1:7">
      <c r="A685" s="1133"/>
      <c r="B685" s="1133"/>
      <c r="C685" s="1133"/>
      <c r="D685" s="1133"/>
      <c r="E685" s="1133"/>
      <c r="F685" s="1133"/>
      <c r="G685" s="1133"/>
    </row>
    <row r="686" spans="1:7">
      <c r="A686" s="1133"/>
      <c r="B686" s="1133"/>
      <c r="C686" s="1133"/>
      <c r="D686" s="1133"/>
      <c r="E686" s="1133"/>
      <c r="F686" s="1133"/>
      <c r="G686" s="1133"/>
    </row>
    <row r="687" spans="1:7">
      <c r="A687" s="1133"/>
      <c r="B687" s="1133"/>
      <c r="C687" s="1133"/>
      <c r="D687" s="1133"/>
      <c r="E687" s="1133"/>
      <c r="F687" s="1133"/>
      <c r="G687" s="1133"/>
    </row>
    <row r="688" spans="1:7">
      <c r="A688" s="1133"/>
      <c r="B688" s="1133"/>
      <c r="C688" s="1133"/>
      <c r="D688" s="1133"/>
      <c r="E688" s="1133"/>
      <c r="F688" s="1133"/>
      <c r="G688" s="1133"/>
    </row>
    <row r="689" spans="1:7">
      <c r="A689" s="1133"/>
      <c r="B689" s="1133"/>
      <c r="C689" s="1133"/>
      <c r="D689" s="1133"/>
      <c r="E689" s="1133"/>
      <c r="F689" s="1133"/>
      <c r="G689" s="1133"/>
    </row>
    <row r="690" spans="1:7">
      <c r="A690" s="1133"/>
      <c r="B690" s="1133"/>
      <c r="C690" s="1133"/>
      <c r="D690" s="1133"/>
      <c r="E690" s="1133"/>
      <c r="F690" s="1133"/>
      <c r="G690" s="1133"/>
    </row>
    <row r="691" spans="1:7">
      <c r="A691" s="1133"/>
      <c r="B691" s="1133"/>
      <c r="C691" s="1133"/>
      <c r="D691" s="1133"/>
      <c r="E691" s="1133"/>
      <c r="F691" s="1133"/>
      <c r="G691" s="1133"/>
    </row>
    <row r="692" spans="1:7">
      <c r="A692" s="1133"/>
      <c r="B692" s="1133"/>
      <c r="C692" s="1133"/>
      <c r="D692" s="1133"/>
      <c r="E692" s="1133"/>
      <c r="F692" s="1133"/>
      <c r="G692" s="1133"/>
    </row>
    <row r="693" spans="1:7">
      <c r="A693" s="1133"/>
      <c r="B693" s="1133"/>
      <c r="C693" s="1133"/>
      <c r="D693" s="1133"/>
      <c r="E693" s="1133"/>
      <c r="F693" s="1133"/>
      <c r="G693" s="1133"/>
    </row>
    <row r="694" spans="1:7">
      <c r="A694" s="1133"/>
      <c r="B694" s="1133"/>
      <c r="C694" s="1133"/>
      <c r="D694" s="1133"/>
      <c r="E694" s="1133"/>
      <c r="F694" s="1133"/>
      <c r="G694" s="1133"/>
    </row>
    <row r="695" spans="1:7">
      <c r="A695" s="1133"/>
      <c r="B695" s="1133"/>
      <c r="C695" s="1133"/>
      <c r="D695" s="1133"/>
      <c r="E695" s="1133"/>
      <c r="F695" s="1133"/>
      <c r="G695" s="1133"/>
    </row>
    <row r="696" spans="1:7">
      <c r="A696" s="1133"/>
      <c r="B696" s="1133"/>
      <c r="C696" s="1133"/>
      <c r="D696" s="1133"/>
      <c r="E696" s="1133"/>
      <c r="F696" s="1133"/>
      <c r="G696" s="1133"/>
    </row>
    <row r="697" spans="1:7">
      <c r="A697" s="1133"/>
      <c r="B697" s="1133"/>
      <c r="C697" s="1133"/>
      <c r="D697" s="1133"/>
      <c r="E697" s="1133"/>
      <c r="F697" s="1133"/>
      <c r="G697" s="1133"/>
    </row>
    <row r="698" spans="1:7">
      <c r="A698" s="1133"/>
      <c r="B698" s="1133"/>
      <c r="C698" s="1133"/>
      <c r="D698" s="1133"/>
      <c r="E698" s="1133"/>
      <c r="F698" s="1133"/>
      <c r="G698" s="1133"/>
    </row>
    <row r="699" spans="1:7">
      <c r="A699" s="1133"/>
      <c r="B699" s="1133"/>
      <c r="C699" s="1133"/>
      <c r="D699" s="1133"/>
      <c r="E699" s="1133"/>
      <c r="F699" s="1133"/>
      <c r="G699" s="1133"/>
    </row>
    <row r="700" spans="1:7">
      <c r="A700" s="1133"/>
      <c r="B700" s="1133"/>
      <c r="C700" s="1133"/>
      <c r="D700" s="1133"/>
      <c r="E700" s="1133"/>
      <c r="F700" s="1133"/>
      <c r="G700" s="1133"/>
    </row>
    <row r="701" spans="1:7">
      <c r="A701" s="1133"/>
      <c r="B701" s="1133"/>
      <c r="C701" s="1133"/>
      <c r="D701" s="1133"/>
      <c r="E701" s="1133"/>
      <c r="F701" s="1133"/>
      <c r="G701" s="1133"/>
    </row>
    <row r="702" spans="1:7">
      <c r="A702" s="1133"/>
      <c r="B702" s="1133"/>
      <c r="C702" s="1133"/>
      <c r="D702" s="1133"/>
      <c r="E702" s="1133"/>
      <c r="F702" s="1133"/>
      <c r="G702" s="1133"/>
    </row>
    <row r="703" spans="1:7">
      <c r="A703" s="1133"/>
      <c r="B703" s="1133"/>
      <c r="C703" s="1133"/>
      <c r="D703" s="1133"/>
      <c r="E703" s="1133"/>
      <c r="F703" s="1133"/>
      <c r="G703" s="1133"/>
    </row>
    <row r="704" spans="1:7">
      <c r="A704" s="1133"/>
      <c r="B704" s="1133"/>
      <c r="C704" s="1133"/>
      <c r="D704" s="1133"/>
      <c r="E704" s="1133"/>
      <c r="F704" s="1133"/>
      <c r="G704" s="1133"/>
    </row>
    <row r="705" spans="1:7">
      <c r="A705" s="1133"/>
      <c r="B705" s="1133"/>
      <c r="C705" s="1133"/>
      <c r="D705" s="1133"/>
      <c r="E705" s="1133"/>
      <c r="F705" s="1133"/>
      <c r="G705" s="1133"/>
    </row>
    <row r="706" spans="1:7">
      <c r="A706" s="1133"/>
      <c r="B706" s="1133"/>
      <c r="C706" s="1133"/>
      <c r="D706" s="1133"/>
      <c r="E706" s="1133"/>
      <c r="F706" s="1133"/>
      <c r="G706" s="1133"/>
    </row>
    <row r="707" spans="1:7">
      <c r="A707" s="1133"/>
      <c r="B707" s="1133"/>
      <c r="C707" s="1133"/>
      <c r="D707" s="1133"/>
      <c r="E707" s="1133"/>
      <c r="F707" s="1133"/>
      <c r="G707" s="1133"/>
    </row>
    <row r="708" spans="1:7">
      <c r="A708" s="1133"/>
      <c r="B708" s="1133"/>
      <c r="C708" s="1133"/>
      <c r="D708" s="1133"/>
      <c r="E708" s="1133"/>
      <c r="F708" s="1133"/>
      <c r="G708" s="1133"/>
    </row>
    <row r="709" spans="1:7">
      <c r="A709" s="1133"/>
      <c r="B709" s="1133"/>
      <c r="C709" s="1133"/>
      <c r="D709" s="1133"/>
      <c r="E709" s="1133"/>
      <c r="F709" s="1133"/>
      <c r="G709" s="1133"/>
    </row>
    <row r="710" spans="1:7">
      <c r="A710" s="1133"/>
      <c r="B710" s="1133"/>
      <c r="C710" s="1133"/>
      <c r="D710" s="1133"/>
      <c r="E710" s="1133"/>
      <c r="F710" s="1133"/>
      <c r="G710" s="1133"/>
    </row>
    <row r="711" spans="1:7">
      <c r="A711" s="1133"/>
      <c r="B711" s="1133"/>
      <c r="C711" s="1133"/>
      <c r="D711" s="1133"/>
      <c r="E711" s="1133"/>
      <c r="F711" s="1133"/>
      <c r="G711" s="1133"/>
    </row>
    <row r="712" spans="1:7">
      <c r="A712" s="1133"/>
      <c r="B712" s="1133"/>
      <c r="C712" s="1133"/>
      <c r="D712" s="1133"/>
      <c r="E712" s="1133"/>
      <c r="F712" s="1133"/>
      <c r="G712" s="1133"/>
    </row>
    <row r="713" spans="1:7">
      <c r="A713" s="1133"/>
      <c r="B713" s="1133"/>
      <c r="C713" s="1133"/>
      <c r="D713" s="1133"/>
      <c r="E713" s="1133"/>
      <c r="F713" s="1133"/>
      <c r="G713" s="1133"/>
    </row>
    <row r="714" spans="1:7">
      <c r="A714" s="1133"/>
      <c r="B714" s="1133"/>
      <c r="C714" s="1133"/>
      <c r="D714" s="1133"/>
      <c r="E714" s="1133"/>
      <c r="F714" s="1133"/>
      <c r="G714" s="1133"/>
    </row>
    <row r="715" spans="1:7">
      <c r="A715" s="1133"/>
      <c r="B715" s="1133"/>
      <c r="C715" s="1133"/>
      <c r="D715" s="1133"/>
      <c r="E715" s="1133"/>
      <c r="F715" s="1133"/>
      <c r="G715" s="1133"/>
    </row>
    <row r="716" spans="1:7">
      <c r="A716" s="1133"/>
      <c r="B716" s="1133"/>
      <c r="C716" s="1133"/>
      <c r="D716" s="1133"/>
      <c r="E716" s="1133"/>
      <c r="F716" s="1133"/>
      <c r="G716" s="1133"/>
    </row>
    <row r="717" spans="1:7">
      <c r="A717" s="1133"/>
      <c r="B717" s="1133"/>
      <c r="C717" s="1133"/>
      <c r="D717" s="1133"/>
      <c r="E717" s="1133"/>
      <c r="F717" s="1133"/>
      <c r="G717" s="1133"/>
    </row>
    <row r="718" spans="1:7">
      <c r="A718" s="1133"/>
      <c r="B718" s="1133"/>
      <c r="C718" s="1133"/>
      <c r="D718" s="1133"/>
      <c r="E718" s="1133"/>
      <c r="F718" s="1133"/>
      <c r="G718" s="1133"/>
    </row>
    <row r="719" spans="1:7">
      <c r="A719" s="1133"/>
      <c r="B719" s="1133"/>
      <c r="C719" s="1133"/>
      <c r="D719" s="1133"/>
      <c r="E719" s="1133"/>
      <c r="F719" s="1133"/>
      <c r="G719" s="1133"/>
    </row>
    <row r="720" spans="1:7">
      <c r="A720" s="1133"/>
      <c r="B720" s="1133"/>
      <c r="C720" s="1133"/>
      <c r="D720" s="1133"/>
      <c r="E720" s="1133"/>
      <c r="F720" s="1133"/>
      <c r="G720" s="1133"/>
    </row>
    <row r="721" spans="1:7">
      <c r="A721" s="1133"/>
      <c r="B721" s="1133"/>
      <c r="C721" s="1133"/>
      <c r="D721" s="1133"/>
      <c r="E721" s="1133"/>
      <c r="F721" s="1133"/>
      <c r="G721" s="1133"/>
    </row>
    <row r="722" spans="1:7">
      <c r="A722" s="1133"/>
      <c r="B722" s="1133"/>
      <c r="C722" s="1133"/>
      <c r="D722" s="1133"/>
      <c r="E722" s="1133"/>
      <c r="F722" s="1133"/>
      <c r="G722" s="1133"/>
    </row>
    <row r="723" spans="1:7">
      <c r="A723" s="1133"/>
      <c r="B723" s="1133"/>
      <c r="C723" s="1133"/>
      <c r="D723" s="1133"/>
      <c r="E723" s="1133"/>
      <c r="F723" s="1133"/>
      <c r="G723" s="1133"/>
    </row>
    <row r="724" spans="1:7">
      <c r="A724" s="1133"/>
      <c r="B724" s="1133"/>
      <c r="C724" s="1133"/>
      <c r="D724" s="1133"/>
      <c r="E724" s="1133"/>
      <c r="F724" s="1133"/>
      <c r="G724" s="1133"/>
    </row>
    <row r="725" spans="1:7">
      <c r="A725" s="1133"/>
      <c r="B725" s="1133"/>
      <c r="C725" s="1133"/>
      <c r="D725" s="1133"/>
      <c r="E725" s="1133"/>
      <c r="F725" s="1133"/>
      <c r="G725" s="1133"/>
    </row>
    <row r="726" spans="1:7">
      <c r="A726" s="1133"/>
      <c r="B726" s="1133"/>
      <c r="C726" s="1133"/>
      <c r="D726" s="1133"/>
      <c r="E726" s="1133"/>
      <c r="F726" s="1133"/>
      <c r="G726" s="1133"/>
    </row>
    <row r="727" spans="1:7">
      <c r="A727" s="1133"/>
      <c r="B727" s="1133"/>
      <c r="C727" s="1133"/>
      <c r="D727" s="1133"/>
      <c r="E727" s="1133"/>
      <c r="F727" s="1133"/>
      <c r="G727" s="1133"/>
    </row>
    <row r="728" spans="1:7">
      <c r="A728" s="1133"/>
      <c r="B728" s="1133"/>
      <c r="C728" s="1133"/>
      <c r="D728" s="1133"/>
      <c r="E728" s="1133"/>
      <c r="F728" s="1133"/>
      <c r="G728" s="1133"/>
    </row>
    <row r="729" spans="1:7">
      <c r="A729" s="1133"/>
      <c r="B729" s="1133"/>
      <c r="C729" s="1133"/>
      <c r="D729" s="1133"/>
      <c r="E729" s="1133"/>
      <c r="F729" s="1133"/>
      <c r="G729" s="1133"/>
    </row>
    <row r="730" spans="1:7">
      <c r="A730" s="1133"/>
      <c r="B730" s="1133"/>
      <c r="C730" s="1133"/>
      <c r="D730" s="1133"/>
      <c r="E730" s="1133"/>
      <c r="F730" s="1133"/>
      <c r="G730" s="1133"/>
    </row>
    <row r="731" spans="1:7">
      <c r="A731" s="1133"/>
      <c r="B731" s="1133"/>
      <c r="C731" s="1133"/>
      <c r="D731" s="1133"/>
      <c r="E731" s="1133"/>
      <c r="F731" s="1133"/>
      <c r="G731" s="1133"/>
    </row>
    <row r="732" spans="1:7">
      <c r="A732" s="1133"/>
      <c r="B732" s="1133"/>
      <c r="C732" s="1133"/>
      <c r="D732" s="1133"/>
      <c r="E732" s="1133"/>
      <c r="F732" s="1133"/>
      <c r="G732" s="1133"/>
    </row>
    <row r="733" spans="1:7">
      <c r="A733" s="1133"/>
      <c r="B733" s="1133"/>
      <c r="C733" s="1133"/>
      <c r="D733" s="1133"/>
      <c r="E733" s="1133"/>
      <c r="F733" s="1133"/>
      <c r="G733" s="1133"/>
    </row>
    <row r="734" spans="1:7">
      <c r="A734" s="1133"/>
      <c r="B734" s="1133"/>
      <c r="C734" s="1133"/>
      <c r="D734" s="1133"/>
      <c r="E734" s="1133"/>
      <c r="F734" s="1133"/>
      <c r="G734" s="1133"/>
    </row>
    <row r="735" spans="1:7">
      <c r="A735" s="1133"/>
      <c r="B735" s="1133"/>
      <c r="C735" s="1133"/>
      <c r="D735" s="1133"/>
      <c r="E735" s="1133"/>
      <c r="F735" s="1133"/>
      <c r="G735" s="1133"/>
    </row>
    <row r="736" spans="1:7">
      <c r="A736" s="1133"/>
      <c r="B736" s="1133"/>
      <c r="C736" s="1133"/>
      <c r="D736" s="1133"/>
      <c r="E736" s="1133"/>
      <c r="F736" s="1133"/>
      <c r="G736" s="1133"/>
    </row>
    <row r="737" spans="1:7">
      <c r="A737" s="1133"/>
      <c r="B737" s="1133"/>
      <c r="C737" s="1133"/>
      <c r="D737" s="1133"/>
      <c r="E737" s="1133"/>
      <c r="F737" s="1133"/>
      <c r="G737" s="1133"/>
    </row>
    <row r="738" spans="1:7">
      <c r="A738" s="1133"/>
      <c r="B738" s="1133"/>
      <c r="C738" s="1133"/>
      <c r="D738" s="1133"/>
      <c r="E738" s="1133"/>
      <c r="F738" s="1133"/>
      <c r="G738" s="1133"/>
    </row>
    <row r="739" spans="1:7">
      <c r="A739" s="1133"/>
      <c r="B739" s="1133"/>
      <c r="C739" s="1133"/>
      <c r="D739" s="1133"/>
      <c r="E739" s="1133"/>
      <c r="F739" s="1133"/>
      <c r="G739" s="1133"/>
    </row>
    <row r="740" spans="1:7">
      <c r="A740" s="1133"/>
      <c r="B740" s="1133"/>
      <c r="C740" s="1133"/>
      <c r="D740" s="1133"/>
      <c r="E740" s="1133"/>
      <c r="F740" s="1133"/>
      <c r="G740" s="1133"/>
    </row>
    <row r="741" spans="1:7">
      <c r="A741" s="1133"/>
      <c r="B741" s="1133"/>
      <c r="C741" s="1133"/>
      <c r="D741" s="1133"/>
      <c r="E741" s="1133"/>
      <c r="F741" s="1133"/>
      <c r="G741" s="1133"/>
    </row>
    <row r="742" spans="1:7">
      <c r="A742" s="1133"/>
      <c r="B742" s="1133"/>
      <c r="C742" s="1133"/>
      <c r="D742" s="1133"/>
      <c r="E742" s="1133"/>
      <c r="F742" s="1133"/>
      <c r="G742" s="1133"/>
    </row>
    <row r="743" spans="1:7">
      <c r="A743" s="1133"/>
      <c r="B743" s="1133"/>
      <c r="C743" s="1133"/>
      <c r="D743" s="1133"/>
      <c r="E743" s="1133"/>
      <c r="F743" s="1133"/>
      <c r="G743" s="1133"/>
    </row>
    <row r="744" spans="1:7">
      <c r="A744" s="1133"/>
      <c r="B744" s="1133"/>
      <c r="C744" s="1133"/>
      <c r="D744" s="1133"/>
      <c r="E744" s="1133"/>
      <c r="F744" s="1133"/>
      <c r="G744" s="1133"/>
    </row>
    <row r="745" spans="1:7">
      <c r="A745" s="1133"/>
      <c r="B745" s="1133"/>
      <c r="C745" s="1133"/>
      <c r="D745" s="1133"/>
      <c r="E745" s="1133"/>
      <c r="F745" s="1133"/>
      <c r="G745" s="1133"/>
    </row>
    <row r="746" spans="1:7">
      <c r="A746" s="1133"/>
      <c r="B746" s="1133"/>
      <c r="C746" s="1133"/>
      <c r="D746" s="1133"/>
      <c r="E746" s="1133"/>
      <c r="F746" s="1133"/>
      <c r="G746" s="1133"/>
    </row>
    <row r="747" spans="1:7">
      <c r="A747" s="1133"/>
      <c r="B747" s="1133"/>
      <c r="C747" s="1133"/>
      <c r="D747" s="1133"/>
      <c r="E747" s="1133"/>
      <c r="F747" s="1133"/>
      <c r="G747" s="1133"/>
    </row>
    <row r="748" spans="1:7">
      <c r="A748" s="1133"/>
      <c r="B748" s="1133"/>
      <c r="C748" s="1133"/>
      <c r="D748" s="1133"/>
      <c r="E748" s="1133"/>
      <c r="F748" s="1133"/>
      <c r="G748" s="1133"/>
    </row>
    <row r="749" spans="1:7">
      <c r="A749" s="1133"/>
      <c r="B749" s="1133"/>
      <c r="C749" s="1133"/>
      <c r="D749" s="1133"/>
      <c r="E749" s="1133"/>
      <c r="F749" s="1133"/>
      <c r="G749" s="1133"/>
    </row>
    <row r="750" spans="1:7">
      <c r="A750" s="1133"/>
      <c r="B750" s="1133"/>
      <c r="C750" s="1133"/>
      <c r="D750" s="1133"/>
      <c r="E750" s="1133"/>
      <c r="F750" s="1133"/>
      <c r="G750" s="1133"/>
    </row>
    <row r="751" spans="1:7">
      <c r="A751" s="1133"/>
      <c r="B751" s="1133"/>
      <c r="C751" s="1133"/>
      <c r="D751" s="1133"/>
      <c r="E751" s="1133"/>
      <c r="F751" s="1133"/>
      <c r="G751" s="1133"/>
    </row>
    <row r="752" spans="1:7">
      <c r="A752" s="1133"/>
      <c r="B752" s="1133"/>
      <c r="C752" s="1133"/>
      <c r="D752" s="1133"/>
      <c r="E752" s="1133"/>
      <c r="F752" s="1133"/>
      <c r="G752" s="1133"/>
    </row>
    <row r="753" spans="1:7">
      <c r="A753" s="1133"/>
      <c r="B753" s="1133"/>
      <c r="C753" s="1133"/>
      <c r="D753" s="1133"/>
      <c r="E753" s="1133"/>
      <c r="F753" s="1133"/>
      <c r="G753" s="1133"/>
    </row>
    <row r="754" spans="1:7">
      <c r="A754" s="1133"/>
      <c r="B754" s="1133"/>
      <c r="C754" s="1133"/>
      <c r="D754" s="1133"/>
      <c r="E754" s="1133"/>
      <c r="F754" s="1133"/>
      <c r="G754" s="1133"/>
    </row>
    <row r="755" spans="1:7">
      <c r="A755" s="1133"/>
      <c r="B755" s="1133"/>
      <c r="C755" s="1133"/>
      <c r="D755" s="1133"/>
      <c r="E755" s="1133"/>
      <c r="F755" s="1133"/>
      <c r="G755" s="1133"/>
    </row>
    <row r="756" spans="1:7">
      <c r="A756" s="1133"/>
      <c r="B756" s="1133"/>
      <c r="C756" s="1133"/>
      <c r="D756" s="1133"/>
      <c r="E756" s="1133"/>
      <c r="F756" s="1133"/>
      <c r="G756" s="1133"/>
    </row>
    <row r="757" spans="1:7">
      <c r="A757" s="1133"/>
      <c r="B757" s="1133"/>
      <c r="C757" s="1133"/>
      <c r="D757" s="1133"/>
      <c r="E757" s="1133"/>
      <c r="F757" s="1133"/>
      <c r="G757" s="1133"/>
    </row>
    <row r="758" spans="1:7">
      <c r="A758" s="1133"/>
      <c r="B758" s="1133"/>
      <c r="C758" s="1133"/>
      <c r="D758" s="1133"/>
      <c r="E758" s="1133"/>
      <c r="F758" s="1133"/>
      <c r="G758" s="1133"/>
    </row>
    <row r="759" spans="1:7">
      <c r="A759" s="1133"/>
      <c r="B759" s="1133"/>
      <c r="C759" s="1133"/>
      <c r="D759" s="1133"/>
      <c r="E759" s="1133"/>
      <c r="F759" s="1133"/>
      <c r="G759" s="1133"/>
    </row>
    <row r="760" spans="1:7">
      <c r="A760" s="1133"/>
      <c r="B760" s="1133"/>
      <c r="C760" s="1133"/>
      <c r="D760" s="1133"/>
      <c r="E760" s="1133"/>
      <c r="F760" s="1133"/>
      <c r="G760" s="1133"/>
    </row>
    <row r="761" spans="1:7">
      <c r="A761" s="1133"/>
      <c r="B761" s="1133"/>
      <c r="C761" s="1133"/>
      <c r="D761" s="1133"/>
      <c r="E761" s="1133"/>
      <c r="F761" s="1133"/>
      <c r="G761" s="1133"/>
    </row>
    <row r="762" spans="1:7">
      <c r="A762" s="1133"/>
      <c r="B762" s="1133"/>
      <c r="C762" s="1133"/>
      <c r="D762" s="1133"/>
      <c r="E762" s="1133"/>
      <c r="F762" s="1133"/>
      <c r="G762" s="1133"/>
    </row>
    <row r="763" spans="1:7">
      <c r="A763" s="1133"/>
      <c r="B763" s="1133"/>
      <c r="C763" s="1133"/>
      <c r="D763" s="1133"/>
      <c r="E763" s="1133"/>
      <c r="F763" s="1133"/>
      <c r="G763" s="1133"/>
    </row>
    <row r="764" spans="1:7">
      <c r="A764" s="1133"/>
      <c r="B764" s="1133"/>
      <c r="C764" s="1133"/>
      <c r="D764" s="1133"/>
      <c r="E764" s="1133"/>
      <c r="F764" s="1133"/>
      <c r="G764" s="1133"/>
    </row>
    <row r="765" spans="1:7">
      <c r="A765" s="1133"/>
      <c r="B765" s="1133"/>
      <c r="C765" s="1133"/>
      <c r="D765" s="1133"/>
      <c r="E765" s="1133"/>
      <c r="F765" s="1133"/>
      <c r="G765" s="1133"/>
    </row>
    <row r="766" spans="1:7">
      <c r="A766" s="1133"/>
      <c r="B766" s="1133"/>
      <c r="C766" s="1133"/>
      <c r="D766" s="1133"/>
      <c r="E766" s="1133"/>
      <c r="F766" s="1133"/>
      <c r="G766" s="1133"/>
    </row>
    <row r="767" spans="1:7">
      <c r="A767" s="1133"/>
      <c r="B767" s="1133"/>
      <c r="C767" s="1133"/>
      <c r="D767" s="1133"/>
      <c r="E767" s="1133"/>
      <c r="F767" s="1133"/>
      <c r="G767" s="1133"/>
    </row>
    <row r="768" spans="1:7">
      <c r="A768" s="1133"/>
      <c r="B768" s="1133"/>
      <c r="C768" s="1133"/>
      <c r="D768" s="1133"/>
      <c r="E768" s="1133"/>
      <c r="F768" s="1133"/>
      <c r="G768" s="1133"/>
    </row>
    <row r="769" spans="1:7">
      <c r="A769" s="1133"/>
      <c r="B769" s="1133"/>
      <c r="C769" s="1133"/>
      <c r="D769" s="1133"/>
      <c r="E769" s="1133"/>
      <c r="F769" s="1133"/>
      <c r="G769" s="1133"/>
    </row>
    <row r="770" spans="1:7">
      <c r="A770" s="1133"/>
      <c r="B770" s="1133"/>
      <c r="C770" s="1133"/>
      <c r="D770" s="1133"/>
      <c r="E770" s="1133"/>
      <c r="F770" s="1133"/>
      <c r="G770" s="1133"/>
    </row>
    <row r="771" spans="1:7">
      <c r="A771" s="1133"/>
      <c r="B771" s="1133"/>
      <c r="C771" s="1133"/>
      <c r="D771" s="1133"/>
      <c r="E771" s="1133"/>
      <c r="F771" s="1133"/>
      <c r="G771" s="1133"/>
    </row>
    <row r="772" spans="1:7">
      <c r="A772" s="1133"/>
      <c r="B772" s="1133"/>
      <c r="C772" s="1133"/>
      <c r="D772" s="1133"/>
      <c r="E772" s="1133"/>
      <c r="F772" s="1133"/>
      <c r="G772" s="1133"/>
    </row>
    <row r="773" spans="1:7">
      <c r="A773" s="1133"/>
      <c r="B773" s="1133"/>
      <c r="C773" s="1133"/>
      <c r="D773" s="1133"/>
      <c r="E773" s="1133"/>
      <c r="F773" s="1133"/>
      <c r="G773" s="1133"/>
    </row>
    <row r="774" spans="1:7">
      <c r="A774" s="1133"/>
      <c r="B774" s="1133"/>
      <c r="C774" s="1133"/>
      <c r="D774" s="1133"/>
      <c r="E774" s="1133"/>
      <c r="F774" s="1133"/>
      <c r="G774" s="1133"/>
    </row>
    <row r="775" spans="1:7">
      <c r="A775" s="1133"/>
      <c r="B775" s="1133"/>
      <c r="C775" s="1133"/>
      <c r="D775" s="1133"/>
      <c r="E775" s="1133"/>
      <c r="F775" s="1133"/>
      <c r="G775" s="1133"/>
    </row>
    <row r="776" spans="1:7">
      <c r="A776" s="1133"/>
      <c r="B776" s="1133"/>
      <c r="C776" s="1133"/>
      <c r="D776" s="1133"/>
      <c r="E776" s="1133"/>
      <c r="F776" s="1133"/>
      <c r="G776" s="1133"/>
    </row>
    <row r="777" spans="1:7">
      <c r="A777" s="1133"/>
      <c r="B777" s="1133"/>
      <c r="C777" s="1133"/>
      <c r="D777" s="1133"/>
      <c r="E777" s="1133"/>
      <c r="F777" s="1133"/>
      <c r="G777" s="1133"/>
    </row>
    <row r="778" spans="1:7">
      <c r="A778" s="1133"/>
      <c r="B778" s="1133"/>
      <c r="C778" s="1133"/>
      <c r="D778" s="1133"/>
      <c r="E778" s="1133"/>
      <c r="F778" s="1133"/>
      <c r="G778" s="1133"/>
    </row>
    <row r="779" spans="1:7">
      <c r="A779" s="1133"/>
      <c r="B779" s="1133"/>
      <c r="C779" s="1133"/>
      <c r="D779" s="1133"/>
      <c r="E779" s="1133"/>
      <c r="F779" s="1133"/>
      <c r="G779" s="1133"/>
    </row>
    <row r="780" spans="1:7">
      <c r="A780" s="1133"/>
      <c r="B780" s="1133"/>
      <c r="C780" s="1133"/>
      <c r="D780" s="1133"/>
      <c r="E780" s="1133"/>
      <c r="F780" s="1133"/>
      <c r="G780" s="1133"/>
    </row>
    <row r="781" spans="1:7">
      <c r="A781" s="1133"/>
      <c r="B781" s="1133"/>
      <c r="C781" s="1133"/>
      <c r="D781" s="1133"/>
      <c r="E781" s="1133"/>
      <c r="F781" s="1133"/>
      <c r="G781" s="1133"/>
    </row>
    <row r="782" spans="1:7">
      <c r="A782" s="1133"/>
      <c r="B782" s="1133"/>
      <c r="C782" s="1133"/>
      <c r="D782" s="1133"/>
      <c r="E782" s="1133"/>
      <c r="F782" s="1133"/>
      <c r="G782" s="1133"/>
    </row>
    <row r="783" spans="1:7">
      <c r="A783" s="1133"/>
      <c r="B783" s="1133"/>
      <c r="C783" s="1133"/>
      <c r="D783" s="1133"/>
      <c r="E783" s="1133"/>
      <c r="F783" s="1133"/>
      <c r="G783" s="1133"/>
    </row>
    <row r="784" spans="1:7">
      <c r="A784" s="1133"/>
      <c r="B784" s="1133"/>
      <c r="C784" s="1133"/>
      <c r="D784" s="1133"/>
      <c r="E784" s="1133"/>
      <c r="F784" s="1133"/>
      <c r="G784" s="1133"/>
    </row>
    <row r="785" spans="1:7">
      <c r="A785" s="1133"/>
      <c r="B785" s="1133"/>
      <c r="C785" s="1133"/>
      <c r="D785" s="1133"/>
      <c r="E785" s="1133"/>
      <c r="F785" s="1133"/>
      <c r="G785" s="1133"/>
    </row>
    <row r="786" spans="1:7">
      <c r="A786" s="1133"/>
      <c r="B786" s="1133"/>
      <c r="C786" s="1133"/>
      <c r="D786" s="1133"/>
      <c r="E786" s="1133"/>
      <c r="F786" s="1133"/>
      <c r="G786" s="1133"/>
    </row>
    <row r="787" spans="1:7">
      <c r="A787" s="1133"/>
      <c r="B787" s="1133"/>
      <c r="C787" s="1133"/>
      <c r="D787" s="1133"/>
      <c r="E787" s="1133"/>
      <c r="F787" s="1133"/>
      <c r="G787" s="1133"/>
    </row>
    <row r="788" spans="1:7">
      <c r="A788" s="1133"/>
      <c r="B788" s="1133"/>
      <c r="C788" s="1133"/>
      <c r="D788" s="1133"/>
      <c r="E788" s="1133"/>
      <c r="F788" s="1133"/>
      <c r="G788" s="1133"/>
    </row>
    <row r="789" spans="1:7">
      <c r="A789" s="1133"/>
      <c r="B789" s="1133"/>
      <c r="C789" s="1133"/>
      <c r="D789" s="1133"/>
      <c r="E789" s="1133"/>
      <c r="F789" s="1133"/>
      <c r="G789" s="1133"/>
    </row>
    <row r="790" spans="1:7">
      <c r="A790" s="1133"/>
      <c r="B790" s="1133"/>
      <c r="C790" s="1133"/>
      <c r="D790" s="1133"/>
      <c r="E790" s="1133"/>
      <c r="F790" s="1133"/>
      <c r="G790" s="1133"/>
    </row>
    <row r="791" spans="1:7">
      <c r="A791" s="1133"/>
      <c r="B791" s="1133"/>
      <c r="C791" s="1133"/>
      <c r="D791" s="1133"/>
      <c r="E791" s="1133"/>
      <c r="F791" s="1133"/>
      <c r="G791" s="1133"/>
    </row>
    <row r="792" spans="1:7">
      <c r="A792" s="1133"/>
      <c r="B792" s="1133"/>
      <c r="C792" s="1133"/>
      <c r="D792" s="1133"/>
      <c r="E792" s="1133"/>
      <c r="F792" s="1133"/>
      <c r="G792" s="1133"/>
    </row>
    <row r="793" spans="1:7">
      <c r="A793" s="1133"/>
      <c r="B793" s="1133"/>
      <c r="C793" s="1133"/>
      <c r="D793" s="1133"/>
      <c r="E793" s="1133"/>
      <c r="F793" s="1133"/>
      <c r="G793" s="1133"/>
    </row>
    <row r="794" spans="1:7">
      <c r="A794" s="1133"/>
      <c r="B794" s="1133"/>
      <c r="C794" s="1133"/>
      <c r="D794" s="1133"/>
      <c r="E794" s="1133"/>
      <c r="F794" s="1133"/>
      <c r="G794" s="1133"/>
    </row>
    <row r="795" spans="1:7">
      <c r="A795" s="1133"/>
      <c r="B795" s="1133"/>
      <c r="C795" s="1133"/>
      <c r="D795" s="1133"/>
      <c r="E795" s="1133"/>
      <c r="F795" s="1133"/>
      <c r="G795" s="1133"/>
    </row>
    <row r="796" spans="1:7">
      <c r="A796" s="1133"/>
      <c r="B796" s="1133"/>
      <c r="C796" s="1133"/>
      <c r="D796" s="1133"/>
      <c r="E796" s="1133"/>
      <c r="F796" s="1133"/>
      <c r="G796" s="1133"/>
    </row>
    <row r="797" spans="1:7">
      <c r="A797" s="1133"/>
      <c r="B797" s="1133"/>
      <c r="C797" s="1133"/>
      <c r="D797" s="1133"/>
      <c r="E797" s="1133"/>
      <c r="F797" s="1133"/>
      <c r="G797" s="1133"/>
    </row>
    <row r="798" spans="1:7">
      <c r="A798" s="1133"/>
      <c r="B798" s="1133"/>
      <c r="C798" s="1133"/>
      <c r="D798" s="1133"/>
      <c r="E798" s="1133"/>
      <c r="F798" s="1133"/>
      <c r="G798" s="1133"/>
    </row>
    <row r="799" spans="1:7">
      <c r="A799" s="1133"/>
      <c r="B799" s="1133"/>
      <c r="C799" s="1133"/>
      <c r="D799" s="1133"/>
      <c r="E799" s="1133"/>
      <c r="F799" s="1133"/>
      <c r="G799" s="1133"/>
    </row>
    <row r="800" spans="1:7">
      <c r="A800" s="1133"/>
      <c r="B800" s="1133"/>
      <c r="C800" s="1133"/>
      <c r="D800" s="1133"/>
      <c r="E800" s="1133"/>
      <c r="F800" s="1133"/>
      <c r="G800" s="1133"/>
    </row>
    <row r="801" spans="1:7">
      <c r="A801" s="1133"/>
      <c r="B801" s="1133"/>
      <c r="C801" s="1133"/>
      <c r="D801" s="1133"/>
      <c r="E801" s="1133"/>
      <c r="F801" s="1133"/>
      <c r="G801" s="1133"/>
    </row>
    <row r="802" spans="1:7">
      <c r="A802" s="1133"/>
      <c r="B802" s="1133"/>
      <c r="C802" s="1133"/>
      <c r="D802" s="1133"/>
      <c r="E802" s="1133"/>
      <c r="F802" s="1133"/>
      <c r="G802" s="1133"/>
    </row>
    <row r="803" spans="1:7">
      <c r="A803" s="1133"/>
      <c r="B803" s="1133"/>
      <c r="C803" s="1133"/>
      <c r="D803" s="1133"/>
      <c r="E803" s="1133"/>
      <c r="F803" s="1133"/>
      <c r="G803" s="1133"/>
    </row>
    <row r="804" spans="1:7">
      <c r="A804" s="1133"/>
      <c r="B804" s="1133"/>
      <c r="C804" s="1133"/>
      <c r="D804" s="1133"/>
      <c r="E804" s="1133"/>
      <c r="F804" s="1133"/>
      <c r="G804" s="1133"/>
    </row>
    <row r="805" spans="1:7">
      <c r="A805" s="1133"/>
      <c r="B805" s="1133"/>
      <c r="C805" s="1133"/>
      <c r="D805" s="1133"/>
      <c r="E805" s="1133"/>
      <c r="F805" s="1133"/>
      <c r="G805" s="1133"/>
    </row>
    <row r="806" spans="1:7">
      <c r="A806" s="1133"/>
      <c r="B806" s="1133"/>
      <c r="C806" s="1133"/>
      <c r="D806" s="1133"/>
      <c r="E806" s="1133"/>
      <c r="F806" s="1133"/>
      <c r="G806" s="1133"/>
    </row>
    <row r="807" spans="1:7">
      <c r="A807" s="1133"/>
      <c r="B807" s="1133"/>
      <c r="C807" s="1133"/>
      <c r="D807" s="1133"/>
      <c r="E807" s="1133"/>
      <c r="F807" s="1133"/>
      <c r="G807" s="1133"/>
    </row>
    <row r="808" spans="1:7">
      <c r="A808" s="1133"/>
      <c r="B808" s="1133"/>
      <c r="C808" s="1133"/>
      <c r="D808" s="1133"/>
      <c r="E808" s="1133"/>
      <c r="F808" s="1133"/>
      <c r="G808" s="1133"/>
    </row>
    <row r="809" spans="1:7">
      <c r="A809" s="1133"/>
      <c r="B809" s="1133"/>
      <c r="C809" s="1133"/>
      <c r="D809" s="1133"/>
      <c r="E809" s="1133"/>
      <c r="F809" s="1133"/>
      <c r="G809" s="1133"/>
    </row>
    <row r="810" spans="1:7">
      <c r="A810" s="1133"/>
      <c r="B810" s="1133"/>
      <c r="C810" s="1133"/>
      <c r="D810" s="1133"/>
      <c r="E810" s="1133"/>
      <c r="F810" s="1133"/>
      <c r="G810" s="1133"/>
    </row>
    <row r="811" spans="1:7">
      <c r="A811" s="1133"/>
      <c r="B811" s="1133"/>
      <c r="C811" s="1133"/>
      <c r="D811" s="1133"/>
      <c r="E811" s="1133"/>
      <c r="F811" s="1133"/>
      <c r="G811" s="1133"/>
    </row>
    <row r="812" spans="1:7">
      <c r="A812" s="1133"/>
      <c r="B812" s="1133"/>
      <c r="C812" s="1133"/>
      <c r="D812" s="1133"/>
      <c r="E812" s="1133"/>
      <c r="F812" s="1133"/>
      <c r="G812" s="1133"/>
    </row>
    <row r="813" spans="1:7">
      <c r="A813" s="1133"/>
      <c r="B813" s="1133"/>
      <c r="C813" s="1133"/>
      <c r="D813" s="1133"/>
      <c r="E813" s="1133"/>
      <c r="F813" s="1133"/>
      <c r="G813" s="1133"/>
    </row>
    <row r="814" spans="1:7">
      <c r="A814" s="1133"/>
      <c r="B814" s="1133"/>
      <c r="C814" s="1133"/>
      <c r="D814" s="1133"/>
      <c r="E814" s="1133"/>
      <c r="F814" s="1133"/>
      <c r="G814" s="1133"/>
    </row>
    <row r="815" spans="1:7">
      <c r="A815" s="1133"/>
      <c r="B815" s="1133"/>
      <c r="C815" s="1133"/>
      <c r="D815" s="1133"/>
      <c r="E815" s="1133"/>
      <c r="F815" s="1133"/>
      <c r="G815" s="1133"/>
    </row>
    <row r="816" spans="1:7">
      <c r="A816" s="1133"/>
      <c r="B816" s="1133"/>
      <c r="C816" s="1133"/>
      <c r="D816" s="1133"/>
      <c r="E816" s="1133"/>
      <c r="F816" s="1133"/>
      <c r="G816" s="1133"/>
    </row>
    <row r="817" spans="1:7">
      <c r="A817" s="1133"/>
      <c r="B817" s="1133"/>
      <c r="C817" s="1133"/>
      <c r="D817" s="1133"/>
      <c r="E817" s="1133"/>
      <c r="F817" s="1133"/>
      <c r="G817" s="1133"/>
    </row>
    <row r="818" spans="1:7">
      <c r="A818" s="1133"/>
      <c r="B818" s="1133"/>
      <c r="C818" s="1133"/>
      <c r="D818" s="1133"/>
      <c r="E818" s="1133"/>
      <c r="F818" s="1133"/>
      <c r="G818" s="1133"/>
    </row>
    <row r="819" spans="1:7">
      <c r="A819" s="1133"/>
      <c r="B819" s="1133"/>
      <c r="C819" s="1133"/>
      <c r="D819" s="1133"/>
      <c r="E819" s="1133"/>
      <c r="F819" s="1133"/>
      <c r="G819" s="1133"/>
    </row>
    <row r="820" spans="1:7">
      <c r="A820" s="1133"/>
      <c r="B820" s="1133"/>
      <c r="C820" s="1133"/>
      <c r="D820" s="1133"/>
      <c r="E820" s="1133"/>
      <c r="F820" s="1133"/>
      <c r="G820" s="1133"/>
    </row>
    <row r="821" spans="1:7">
      <c r="A821" s="1133"/>
      <c r="B821" s="1133"/>
      <c r="C821" s="1133"/>
      <c r="D821" s="1133"/>
      <c r="E821" s="1133"/>
      <c r="F821" s="1133"/>
      <c r="G821" s="1133"/>
    </row>
    <row r="822" spans="1:7">
      <c r="A822" s="1133"/>
      <c r="B822" s="1133"/>
      <c r="C822" s="1133"/>
      <c r="D822" s="1133"/>
      <c r="E822" s="1133"/>
      <c r="F822" s="1133"/>
      <c r="G822" s="1133"/>
    </row>
    <row r="823" spans="1:7">
      <c r="A823" s="1133"/>
      <c r="B823" s="1133"/>
      <c r="C823" s="1133"/>
      <c r="D823" s="1133"/>
      <c r="E823" s="1133"/>
      <c r="F823" s="1133"/>
      <c r="G823" s="1133"/>
    </row>
    <row r="824" spans="1:7">
      <c r="A824" s="1133"/>
      <c r="B824" s="1133"/>
      <c r="C824" s="1133"/>
      <c r="D824" s="1133"/>
      <c r="E824" s="1133"/>
      <c r="F824" s="1133"/>
      <c r="G824" s="1133"/>
    </row>
    <row r="825" spans="1:7">
      <c r="A825" s="1133"/>
      <c r="B825" s="1133"/>
      <c r="C825" s="1133"/>
      <c r="D825" s="1133"/>
      <c r="E825" s="1133"/>
      <c r="F825" s="1133"/>
      <c r="G825" s="1133"/>
    </row>
    <row r="826" spans="1:7">
      <c r="A826" s="1133"/>
      <c r="B826" s="1133"/>
      <c r="C826" s="1133"/>
      <c r="D826" s="1133"/>
      <c r="E826" s="1133"/>
      <c r="F826" s="1133"/>
      <c r="G826" s="1133"/>
    </row>
    <row r="827" spans="1:7">
      <c r="A827" s="1133"/>
      <c r="B827" s="1133"/>
      <c r="C827" s="1133"/>
      <c r="D827" s="1133"/>
      <c r="E827" s="1133"/>
      <c r="F827" s="1133"/>
      <c r="G827" s="1133"/>
    </row>
    <row r="828" spans="1:7">
      <c r="A828" s="1133"/>
      <c r="B828" s="1133"/>
      <c r="C828" s="1133"/>
      <c r="D828" s="1133"/>
      <c r="E828" s="1133"/>
      <c r="F828" s="1133"/>
      <c r="G828" s="1133"/>
    </row>
    <row r="829" spans="1:7">
      <c r="A829" s="1133"/>
      <c r="B829" s="1133"/>
      <c r="C829" s="1133"/>
      <c r="D829" s="1133"/>
      <c r="E829" s="1133"/>
      <c r="F829" s="1133"/>
      <c r="G829" s="1133"/>
    </row>
    <row r="830" spans="1:7">
      <c r="A830" s="1133"/>
      <c r="B830" s="1133"/>
      <c r="C830" s="1133"/>
      <c r="D830" s="1133"/>
      <c r="E830" s="1133"/>
      <c r="F830" s="1133"/>
      <c r="G830" s="1133"/>
    </row>
    <row r="831" spans="1:7">
      <c r="A831" s="1133"/>
      <c r="B831" s="1133"/>
      <c r="C831" s="1133"/>
      <c r="D831" s="1133"/>
      <c r="E831" s="1133"/>
      <c r="F831" s="1133"/>
      <c r="G831" s="1133"/>
    </row>
    <row r="832" spans="1:7">
      <c r="A832" s="1133"/>
      <c r="B832" s="1133"/>
      <c r="C832" s="1133"/>
      <c r="D832" s="1133"/>
      <c r="E832" s="1133"/>
      <c r="F832" s="1133"/>
      <c r="G832" s="1133"/>
    </row>
    <row r="833" spans="1:7">
      <c r="A833" s="1133"/>
      <c r="B833" s="1133"/>
      <c r="C833" s="1133"/>
      <c r="D833" s="1133"/>
      <c r="E833" s="1133"/>
      <c r="F833" s="1133"/>
      <c r="G833" s="1133"/>
    </row>
    <row r="834" spans="1:7">
      <c r="A834" s="1133"/>
      <c r="B834" s="1133"/>
      <c r="C834" s="1133"/>
      <c r="D834" s="1133"/>
      <c r="E834" s="1133"/>
      <c r="F834" s="1133"/>
      <c r="G834" s="1133"/>
    </row>
    <row r="835" spans="1:7">
      <c r="A835" s="1133"/>
      <c r="B835" s="1133"/>
      <c r="C835" s="1133"/>
      <c r="D835" s="1133"/>
      <c r="E835" s="1133"/>
      <c r="F835" s="1133"/>
      <c r="G835" s="1133"/>
    </row>
    <row r="836" spans="1:7">
      <c r="A836" s="1133"/>
      <c r="B836" s="1133"/>
      <c r="C836" s="1133"/>
      <c r="D836" s="1133"/>
      <c r="E836" s="1133"/>
      <c r="F836" s="1133"/>
      <c r="G836" s="1133"/>
    </row>
    <row r="837" spans="1:7">
      <c r="A837" s="1133"/>
      <c r="B837" s="1133"/>
      <c r="C837" s="1133"/>
      <c r="D837" s="1133"/>
      <c r="E837" s="1133"/>
      <c r="F837" s="1133"/>
      <c r="G837" s="1133"/>
    </row>
    <row r="838" spans="1:7">
      <c r="A838" s="1133"/>
      <c r="B838" s="1133"/>
      <c r="C838" s="1133"/>
      <c r="D838" s="1133"/>
      <c r="E838" s="1133"/>
      <c r="F838" s="1133"/>
      <c r="G838" s="1133"/>
    </row>
    <row r="839" spans="1:7">
      <c r="A839" s="1133"/>
      <c r="B839" s="1133"/>
      <c r="C839" s="1133"/>
      <c r="D839" s="1133"/>
      <c r="E839" s="1133"/>
      <c r="F839" s="1133"/>
      <c r="G839" s="1133"/>
    </row>
    <row r="840" spans="1:7">
      <c r="A840" s="1133"/>
      <c r="B840" s="1133"/>
      <c r="C840" s="1133"/>
      <c r="D840" s="1133"/>
      <c r="E840" s="1133"/>
      <c r="F840" s="1133"/>
      <c r="G840" s="1133"/>
    </row>
    <row r="841" spans="1:7">
      <c r="A841" s="1133"/>
      <c r="B841" s="1133"/>
      <c r="C841" s="1133"/>
      <c r="D841" s="1133"/>
      <c r="E841" s="1133"/>
      <c r="F841" s="1133"/>
      <c r="G841" s="1133"/>
    </row>
    <row r="842" spans="1:7">
      <c r="A842" s="1133"/>
      <c r="B842" s="1133"/>
      <c r="C842" s="1133"/>
      <c r="D842" s="1133"/>
      <c r="E842" s="1133"/>
      <c r="F842" s="1133"/>
      <c r="G842" s="1133"/>
    </row>
    <row r="843" spans="1:7">
      <c r="A843" s="1133"/>
      <c r="B843" s="1133"/>
      <c r="C843" s="1133"/>
      <c r="D843" s="1133"/>
      <c r="E843" s="1133"/>
      <c r="F843" s="1133"/>
      <c r="G843" s="1133"/>
    </row>
    <row r="844" spans="1:7">
      <c r="A844" s="1133"/>
      <c r="B844" s="1133"/>
      <c r="C844" s="1133"/>
      <c r="D844" s="1133"/>
      <c r="E844" s="1133"/>
      <c r="F844" s="1133"/>
      <c r="G844" s="1133"/>
    </row>
    <row r="845" spans="1:7">
      <c r="A845" s="1133"/>
      <c r="B845" s="1133"/>
      <c r="C845" s="1133"/>
      <c r="D845" s="1133"/>
      <c r="E845" s="1133"/>
      <c r="F845" s="1133"/>
      <c r="G845" s="1133"/>
    </row>
    <row r="846" spans="1:7">
      <c r="A846" s="1133"/>
      <c r="B846" s="1133"/>
      <c r="C846" s="1133"/>
      <c r="D846" s="1133"/>
      <c r="E846" s="1133"/>
      <c r="F846" s="1133"/>
      <c r="G846" s="1133"/>
    </row>
    <row r="847" spans="1:7">
      <c r="A847" s="1133"/>
      <c r="B847" s="1133"/>
      <c r="C847" s="1133"/>
      <c r="D847" s="1133"/>
      <c r="E847" s="1133"/>
      <c r="F847" s="1133"/>
      <c r="G847" s="1133"/>
    </row>
    <row r="848" spans="1:7">
      <c r="A848" s="1133"/>
      <c r="B848" s="1133"/>
      <c r="C848" s="1133"/>
      <c r="D848" s="1133"/>
      <c r="E848" s="1133"/>
      <c r="F848" s="1133"/>
      <c r="G848" s="1133"/>
    </row>
    <row r="849" spans="1:7">
      <c r="A849" s="1133"/>
      <c r="B849" s="1133"/>
      <c r="C849" s="1133"/>
      <c r="D849" s="1133"/>
      <c r="E849" s="1133"/>
      <c r="F849" s="1133"/>
      <c r="G849" s="1133"/>
    </row>
    <row r="850" spans="1:7">
      <c r="A850" s="1133"/>
      <c r="B850" s="1133"/>
      <c r="C850" s="1133"/>
      <c r="D850" s="1133"/>
      <c r="E850" s="1133"/>
      <c r="F850" s="1133"/>
      <c r="G850" s="1133"/>
    </row>
    <row r="851" spans="1:7">
      <c r="A851" s="1133"/>
      <c r="B851" s="1133"/>
      <c r="C851" s="1133"/>
      <c r="D851" s="1133"/>
      <c r="E851" s="1133"/>
      <c r="F851" s="1133"/>
      <c r="G851" s="1133"/>
    </row>
    <row r="852" spans="1:7">
      <c r="A852" s="1133"/>
      <c r="B852" s="1133"/>
      <c r="C852" s="1133"/>
      <c r="D852" s="1133"/>
      <c r="E852" s="1133"/>
      <c r="F852" s="1133"/>
      <c r="G852" s="1133"/>
    </row>
    <row r="853" spans="1:7">
      <c r="A853" s="1133"/>
      <c r="B853" s="1133"/>
      <c r="C853" s="1133"/>
      <c r="D853" s="1133"/>
      <c r="E853" s="1133"/>
      <c r="F853" s="1133"/>
      <c r="G853" s="1133"/>
    </row>
    <row r="854" spans="1:7">
      <c r="A854" s="1133"/>
      <c r="B854" s="1133"/>
      <c r="C854" s="1133"/>
      <c r="D854" s="1133"/>
      <c r="E854" s="1133"/>
      <c r="F854" s="1133"/>
      <c r="G854" s="1133"/>
    </row>
    <row r="855" spans="1:7">
      <c r="A855" s="1133"/>
      <c r="B855" s="1133"/>
      <c r="C855" s="1133"/>
      <c r="D855" s="1133"/>
      <c r="E855" s="1133"/>
      <c r="F855" s="1133"/>
      <c r="G855" s="1133"/>
    </row>
    <row r="856" spans="1:7">
      <c r="A856" s="1133"/>
      <c r="B856" s="1133"/>
      <c r="C856" s="1133"/>
      <c r="D856" s="1133"/>
      <c r="E856" s="1133"/>
      <c r="F856" s="1133"/>
      <c r="G856" s="1133"/>
    </row>
    <row r="857" spans="1:7">
      <c r="A857" s="1133"/>
      <c r="B857" s="1133"/>
      <c r="C857" s="1133"/>
      <c r="D857" s="1133"/>
      <c r="E857" s="1133"/>
      <c r="F857" s="1133"/>
      <c r="G857" s="1133"/>
    </row>
    <row r="858" spans="1:7">
      <c r="A858" s="1133"/>
      <c r="B858" s="1133"/>
      <c r="C858" s="1133"/>
      <c r="D858" s="1133"/>
      <c r="E858" s="1133"/>
      <c r="F858" s="1133"/>
      <c r="G858" s="1133"/>
    </row>
    <row r="859" spans="1:7">
      <c r="A859" s="1133"/>
      <c r="B859" s="1133"/>
      <c r="C859" s="1133"/>
      <c r="D859" s="1133"/>
      <c r="E859" s="1133"/>
      <c r="F859" s="1133"/>
      <c r="G859" s="1133"/>
    </row>
    <row r="860" spans="1:7">
      <c r="A860" s="1133"/>
      <c r="B860" s="1133"/>
      <c r="C860" s="1133"/>
      <c r="D860" s="1133"/>
      <c r="E860" s="1133"/>
      <c r="F860" s="1133"/>
      <c r="G860" s="1133"/>
    </row>
    <row r="861" spans="1:7">
      <c r="A861" s="1133"/>
      <c r="B861" s="1133"/>
      <c r="C861" s="1133"/>
      <c r="D861" s="1133"/>
      <c r="E861" s="1133"/>
      <c r="F861" s="1133"/>
      <c r="G861" s="1133"/>
    </row>
    <row r="862" spans="1:7">
      <c r="A862" s="1133"/>
      <c r="B862" s="1133"/>
      <c r="C862" s="1133"/>
      <c r="D862" s="1133"/>
      <c r="E862" s="1133"/>
      <c r="F862" s="1133"/>
      <c r="G862" s="1133"/>
    </row>
    <row r="863" spans="1:7">
      <c r="A863" s="1133"/>
      <c r="B863" s="1133"/>
      <c r="C863" s="1133"/>
      <c r="D863" s="1133"/>
      <c r="E863" s="1133"/>
      <c r="F863" s="1133"/>
      <c r="G863" s="1133"/>
    </row>
    <row r="864" spans="1:7">
      <c r="A864" s="1133"/>
      <c r="B864" s="1133"/>
      <c r="C864" s="1133"/>
      <c r="D864" s="1133"/>
      <c r="E864" s="1133"/>
      <c r="F864" s="1133"/>
      <c r="G864" s="1133"/>
    </row>
    <row r="865" spans="1:7">
      <c r="A865" s="1133"/>
      <c r="B865" s="1133"/>
      <c r="C865" s="1133"/>
      <c r="D865" s="1133"/>
      <c r="E865" s="1133"/>
      <c r="F865" s="1133"/>
      <c r="G865" s="1133"/>
    </row>
    <row r="866" spans="1:7">
      <c r="A866" s="1133"/>
      <c r="B866" s="1133"/>
      <c r="C866" s="1133"/>
      <c r="D866" s="1133"/>
      <c r="E866" s="1133"/>
      <c r="F866" s="1133"/>
      <c r="G866" s="1133"/>
    </row>
    <row r="867" spans="1:7">
      <c r="A867" s="1133"/>
      <c r="B867" s="1133"/>
      <c r="C867" s="1133"/>
      <c r="D867" s="1133"/>
      <c r="E867" s="1133"/>
      <c r="F867" s="1133"/>
      <c r="G867" s="1133"/>
    </row>
    <row r="868" spans="1:7">
      <c r="A868" s="1133"/>
      <c r="B868" s="1133"/>
      <c r="C868" s="1133"/>
      <c r="D868" s="1133"/>
      <c r="E868" s="1133"/>
      <c r="F868" s="1133"/>
      <c r="G868" s="1133"/>
    </row>
    <row r="869" spans="1:7">
      <c r="A869" s="1133"/>
      <c r="B869" s="1133"/>
      <c r="C869" s="1133"/>
      <c r="D869" s="1133"/>
      <c r="E869" s="1133"/>
      <c r="F869" s="1133"/>
      <c r="G869" s="1133"/>
    </row>
    <row r="870" spans="1:7">
      <c r="A870" s="1133"/>
      <c r="B870" s="1133"/>
      <c r="C870" s="1133"/>
      <c r="D870" s="1133"/>
      <c r="E870" s="1133"/>
      <c r="F870" s="1133"/>
      <c r="G870" s="1133"/>
    </row>
    <row r="871" spans="1:7">
      <c r="A871" s="1133"/>
      <c r="B871" s="1133"/>
      <c r="C871" s="1133"/>
      <c r="D871" s="1133"/>
      <c r="E871" s="1133"/>
      <c r="F871" s="1133"/>
      <c r="G871" s="1133"/>
    </row>
    <row r="872" spans="1:7">
      <c r="A872" s="1133"/>
      <c r="B872" s="1133"/>
      <c r="C872" s="1133"/>
      <c r="D872" s="1133"/>
      <c r="E872" s="1133"/>
      <c r="F872" s="1133"/>
      <c r="G872" s="1133"/>
    </row>
    <row r="873" spans="1:7">
      <c r="A873" s="1133"/>
      <c r="B873" s="1133"/>
      <c r="C873" s="1133"/>
      <c r="D873" s="1133"/>
      <c r="E873" s="1133"/>
      <c r="F873" s="1133"/>
      <c r="G873" s="1133"/>
    </row>
    <row r="874" spans="1:7">
      <c r="A874" s="1133"/>
      <c r="B874" s="1133"/>
      <c r="C874" s="1133"/>
      <c r="D874" s="1133"/>
      <c r="E874" s="1133"/>
      <c r="F874" s="1133"/>
      <c r="G874" s="1133"/>
    </row>
    <row r="875" spans="1:7">
      <c r="A875" s="1133"/>
      <c r="B875" s="1133"/>
      <c r="C875" s="1133"/>
      <c r="D875" s="1133"/>
      <c r="E875" s="1133"/>
      <c r="F875" s="1133"/>
      <c r="G875" s="1133"/>
    </row>
    <row r="876" spans="1:7">
      <c r="A876" s="1133"/>
      <c r="B876" s="1133"/>
      <c r="C876" s="1133"/>
      <c r="D876" s="1133"/>
      <c r="E876" s="1133"/>
      <c r="F876" s="1133"/>
      <c r="G876" s="1133"/>
    </row>
    <row r="877" spans="1:7">
      <c r="A877" s="1133"/>
      <c r="B877" s="1133"/>
      <c r="C877" s="1133"/>
      <c r="D877" s="1133"/>
      <c r="E877" s="1133"/>
      <c r="F877" s="1133"/>
      <c r="G877" s="1133"/>
    </row>
    <row r="878" spans="1:7">
      <c r="A878" s="1133"/>
      <c r="B878" s="1133"/>
      <c r="C878" s="1133"/>
      <c r="D878" s="1133"/>
      <c r="E878" s="1133"/>
      <c r="F878" s="1133"/>
      <c r="G878" s="1133"/>
    </row>
    <row r="879" spans="1:7">
      <c r="A879" s="1133"/>
      <c r="B879" s="1133"/>
      <c r="C879" s="1133"/>
      <c r="D879" s="1133"/>
      <c r="E879" s="1133"/>
      <c r="F879" s="1133"/>
      <c r="G879" s="1133"/>
    </row>
    <row r="880" spans="1:7">
      <c r="A880" s="1133"/>
      <c r="B880" s="1133"/>
      <c r="C880" s="1133"/>
      <c r="D880" s="1133"/>
      <c r="E880" s="1133"/>
      <c r="F880" s="1133"/>
      <c r="G880" s="1133"/>
    </row>
    <row r="881" spans="1:7">
      <c r="A881" s="1133"/>
      <c r="B881" s="1133"/>
      <c r="C881" s="1133"/>
      <c r="D881" s="1133"/>
      <c r="E881" s="1133"/>
      <c r="F881" s="1133"/>
      <c r="G881" s="1133"/>
    </row>
    <row r="882" spans="1:7">
      <c r="A882" s="1133"/>
      <c r="B882" s="1133"/>
      <c r="C882" s="1133"/>
      <c r="D882" s="1133"/>
      <c r="E882" s="1133"/>
      <c r="F882" s="1133"/>
      <c r="G882" s="1133"/>
    </row>
    <row r="883" spans="1:7">
      <c r="A883" s="1133"/>
      <c r="B883" s="1133"/>
      <c r="C883" s="1133"/>
      <c r="D883" s="1133"/>
      <c r="E883" s="1133"/>
      <c r="F883" s="1133"/>
      <c r="G883" s="1133"/>
    </row>
    <row r="884" spans="1:7">
      <c r="A884" s="1133"/>
      <c r="B884" s="1133"/>
      <c r="C884" s="1133"/>
      <c r="D884" s="1133"/>
      <c r="E884" s="1133"/>
      <c r="F884" s="1133"/>
      <c r="G884" s="1133"/>
    </row>
    <row r="885" spans="1:7">
      <c r="A885" s="1133"/>
      <c r="B885" s="1133"/>
      <c r="C885" s="1133"/>
      <c r="D885" s="1133"/>
      <c r="E885" s="1133"/>
      <c r="F885" s="1133"/>
      <c r="G885" s="1133"/>
    </row>
    <row r="886" spans="1:7">
      <c r="A886" s="1133"/>
      <c r="B886" s="1133"/>
      <c r="C886" s="1133"/>
      <c r="D886" s="1133"/>
      <c r="E886" s="1133"/>
      <c r="F886" s="1133"/>
      <c r="G886" s="1133"/>
    </row>
    <row r="887" spans="1:7">
      <c r="A887" s="1133"/>
      <c r="B887" s="1133"/>
      <c r="C887" s="1133"/>
      <c r="D887" s="1133"/>
      <c r="E887" s="1133"/>
      <c r="F887" s="1133"/>
      <c r="G887" s="1133"/>
    </row>
    <row r="888" spans="1:7">
      <c r="A888" s="1133"/>
      <c r="B888" s="1133"/>
      <c r="C888" s="1133"/>
      <c r="D888" s="1133"/>
      <c r="E888" s="1133"/>
      <c r="F888" s="1133"/>
      <c r="G888" s="1133"/>
    </row>
    <row r="889" spans="1:7">
      <c r="A889" s="1133"/>
      <c r="B889" s="1133"/>
      <c r="C889" s="1133"/>
      <c r="D889" s="1133"/>
      <c r="E889" s="1133"/>
      <c r="F889" s="1133"/>
      <c r="G889" s="1133"/>
    </row>
    <row r="890" spans="1:7">
      <c r="A890" s="1133"/>
      <c r="B890" s="1133"/>
      <c r="C890" s="1133"/>
      <c r="D890" s="1133"/>
      <c r="E890" s="1133"/>
      <c r="F890" s="1133"/>
      <c r="G890" s="1133"/>
    </row>
    <row r="891" spans="1:7">
      <c r="A891" s="1133"/>
      <c r="B891" s="1133"/>
      <c r="C891" s="1133"/>
      <c r="D891" s="1133"/>
      <c r="E891" s="1133"/>
      <c r="F891" s="1133"/>
      <c r="G891" s="1133"/>
    </row>
    <row r="892" spans="1:7">
      <c r="A892" s="1133"/>
      <c r="B892" s="1133"/>
      <c r="C892" s="1133"/>
      <c r="D892" s="1133"/>
      <c r="E892" s="1133"/>
      <c r="F892" s="1133"/>
      <c r="G892" s="1133"/>
    </row>
    <row r="893" spans="1:7">
      <c r="A893" s="1133"/>
      <c r="B893" s="1133"/>
      <c r="C893" s="1133"/>
      <c r="D893" s="1133"/>
      <c r="E893" s="1133"/>
      <c r="F893" s="1133"/>
      <c r="G893" s="1133"/>
    </row>
    <row r="894" spans="1:7">
      <c r="A894" s="1133"/>
      <c r="B894" s="1133"/>
      <c r="C894" s="1133"/>
      <c r="D894" s="1133"/>
      <c r="E894" s="1133"/>
      <c r="F894" s="1133"/>
      <c r="G894" s="1133"/>
    </row>
    <row r="895" spans="1:7">
      <c r="A895" s="1133"/>
      <c r="B895" s="1133"/>
      <c r="C895" s="1133"/>
      <c r="D895" s="1133"/>
      <c r="E895" s="1133"/>
      <c r="F895" s="1133"/>
      <c r="G895" s="1133"/>
    </row>
    <row r="896" spans="1:7">
      <c r="A896" s="1133"/>
      <c r="B896" s="1133"/>
      <c r="C896" s="1133"/>
      <c r="D896" s="1133"/>
      <c r="E896" s="1133"/>
      <c r="F896" s="1133"/>
      <c r="G896" s="1133"/>
    </row>
    <row r="897" spans="1:7">
      <c r="A897" s="1133"/>
      <c r="B897" s="1133"/>
      <c r="C897" s="1133"/>
      <c r="D897" s="1133"/>
      <c r="E897" s="1133"/>
      <c r="F897" s="1133"/>
      <c r="G897" s="1133"/>
    </row>
    <row r="898" spans="1:7">
      <c r="A898" s="1133"/>
      <c r="B898" s="1133"/>
      <c r="C898" s="1133"/>
      <c r="D898" s="1133"/>
      <c r="E898" s="1133"/>
      <c r="F898" s="1133"/>
      <c r="G898" s="1133"/>
    </row>
    <row r="899" spans="1:7">
      <c r="A899" s="1133"/>
      <c r="B899" s="1133"/>
      <c r="C899" s="1133"/>
      <c r="D899" s="1133"/>
      <c r="E899" s="1133"/>
      <c r="F899" s="1133"/>
      <c r="G899" s="1133"/>
    </row>
    <row r="900" spans="1:7">
      <c r="A900" s="1133"/>
      <c r="B900" s="1133"/>
      <c r="C900" s="1133"/>
      <c r="D900" s="1133"/>
      <c r="E900" s="1133"/>
      <c r="F900" s="1133"/>
      <c r="G900" s="1133"/>
    </row>
    <row r="901" spans="1:7">
      <c r="A901" s="1133"/>
      <c r="B901" s="1133"/>
      <c r="C901" s="1133"/>
      <c r="D901" s="1133"/>
      <c r="E901" s="1133"/>
      <c r="F901" s="1133"/>
      <c r="G901" s="1133"/>
    </row>
    <row r="902" spans="1:7">
      <c r="A902" s="1133"/>
      <c r="B902" s="1133"/>
      <c r="C902" s="1133"/>
      <c r="D902" s="1133"/>
      <c r="E902" s="1133"/>
      <c r="F902" s="1133"/>
      <c r="G902" s="1133"/>
    </row>
    <row r="903" spans="1:7">
      <c r="A903" s="1133"/>
      <c r="B903" s="1133"/>
      <c r="C903" s="1133"/>
      <c r="D903" s="1133"/>
      <c r="E903" s="1133"/>
      <c r="F903" s="1133"/>
      <c r="G903" s="1133"/>
    </row>
    <row r="904" spans="1:7">
      <c r="A904" s="1133"/>
      <c r="B904" s="1133"/>
      <c r="C904" s="1133"/>
      <c r="D904" s="1133"/>
      <c r="E904" s="1133"/>
      <c r="F904" s="1133"/>
      <c r="G904" s="1133"/>
    </row>
    <row r="905" spans="1:7">
      <c r="A905" s="1133"/>
      <c r="B905" s="1133"/>
      <c r="C905" s="1133"/>
      <c r="D905" s="1133"/>
      <c r="E905" s="1133"/>
      <c r="F905" s="1133"/>
      <c r="G905" s="1133"/>
    </row>
    <row r="906" spans="1:7">
      <c r="A906" s="1133"/>
      <c r="B906" s="1133"/>
      <c r="C906" s="1133"/>
      <c r="D906" s="1133"/>
      <c r="E906" s="1133"/>
      <c r="F906" s="1133"/>
      <c r="G906" s="1133"/>
    </row>
    <row r="907" spans="1:7">
      <c r="A907" s="1133"/>
      <c r="B907" s="1133"/>
      <c r="C907" s="1133"/>
      <c r="D907" s="1133"/>
      <c r="E907" s="1133"/>
      <c r="F907" s="1133"/>
      <c r="G907" s="1133"/>
    </row>
    <row r="908" spans="1:7">
      <c r="A908" s="1133"/>
      <c r="B908" s="1133"/>
      <c r="C908" s="1133"/>
      <c r="D908" s="1133"/>
      <c r="E908" s="1133"/>
      <c r="F908" s="1133"/>
      <c r="G908" s="1133"/>
    </row>
    <row r="909" spans="1:7">
      <c r="A909" s="1133"/>
      <c r="B909" s="1133"/>
      <c r="C909" s="1133"/>
      <c r="D909" s="1133"/>
      <c r="E909" s="1133"/>
      <c r="F909" s="1133"/>
      <c r="G909" s="1133"/>
    </row>
    <row r="910" spans="1:7">
      <c r="A910" s="1133"/>
      <c r="B910" s="1133"/>
      <c r="C910" s="1133"/>
      <c r="D910" s="1133"/>
      <c r="E910" s="1133"/>
      <c r="F910" s="1133"/>
      <c r="G910" s="1133"/>
    </row>
    <row r="911" spans="1:7">
      <c r="A911" s="1133"/>
      <c r="B911" s="1133"/>
      <c r="C911" s="1133"/>
      <c r="D911" s="1133"/>
      <c r="E911" s="1133"/>
      <c r="F911" s="1133"/>
      <c r="G911" s="1133"/>
    </row>
    <row r="912" spans="1:7">
      <c r="A912" s="1133"/>
      <c r="B912" s="1133"/>
      <c r="C912" s="1133"/>
      <c r="D912" s="1133"/>
      <c r="E912" s="1133"/>
      <c r="F912" s="1133"/>
      <c r="G912" s="1133"/>
    </row>
    <row r="913" spans="1:7">
      <c r="A913" s="1133"/>
      <c r="B913" s="1133"/>
      <c r="C913" s="1133"/>
      <c r="D913" s="1133"/>
      <c r="E913" s="1133"/>
      <c r="F913" s="1133"/>
      <c r="G913" s="1133"/>
    </row>
    <row r="914" spans="1:7">
      <c r="A914" s="1133"/>
      <c r="B914" s="1133"/>
      <c r="C914" s="1133"/>
      <c r="D914" s="1133"/>
      <c r="E914" s="1133"/>
      <c r="F914" s="1133"/>
      <c r="G914" s="1133"/>
    </row>
    <row r="915" spans="1:7">
      <c r="A915" s="1133"/>
      <c r="B915" s="1133"/>
      <c r="C915" s="1133"/>
      <c r="D915" s="1133"/>
      <c r="E915" s="1133"/>
      <c r="F915" s="1133"/>
      <c r="G915" s="1133"/>
    </row>
    <row r="916" spans="1:7">
      <c r="A916" s="1133"/>
      <c r="B916" s="1133"/>
      <c r="C916" s="1133"/>
      <c r="D916" s="1133"/>
      <c r="E916" s="1133"/>
      <c r="F916" s="1133"/>
      <c r="G916" s="1133"/>
    </row>
    <row r="917" spans="1:7">
      <c r="A917" s="1133"/>
      <c r="B917" s="1133"/>
      <c r="C917" s="1133"/>
      <c r="D917" s="1133"/>
      <c r="E917" s="1133"/>
      <c r="F917" s="1133"/>
      <c r="G917" s="1133"/>
    </row>
    <row r="918" spans="1:7">
      <c r="A918" s="1133"/>
      <c r="B918" s="1133"/>
      <c r="C918" s="1133"/>
      <c r="D918" s="1133"/>
      <c r="E918" s="1133"/>
      <c r="F918" s="1133"/>
      <c r="G918" s="1133"/>
    </row>
    <row r="919" spans="1:7">
      <c r="A919" s="1133"/>
      <c r="B919" s="1133"/>
      <c r="C919" s="1133"/>
      <c r="D919" s="1133"/>
      <c r="E919" s="1133"/>
      <c r="F919" s="1133"/>
      <c r="G919" s="1133"/>
    </row>
    <row r="920" spans="1:7">
      <c r="A920" s="1133"/>
      <c r="B920" s="1133"/>
      <c r="C920" s="1133"/>
      <c r="D920" s="1133"/>
      <c r="E920" s="1133"/>
      <c r="F920" s="1133"/>
      <c r="G920" s="1133"/>
    </row>
    <row r="921" spans="1:7">
      <c r="A921" s="1133"/>
      <c r="B921" s="1133"/>
      <c r="C921" s="1133"/>
      <c r="D921" s="1133"/>
      <c r="E921" s="1133"/>
      <c r="F921" s="1133"/>
      <c r="G921" s="1133"/>
    </row>
    <row r="922" spans="1:7">
      <c r="A922" s="1133"/>
      <c r="B922" s="1133"/>
      <c r="C922" s="1133"/>
      <c r="D922" s="1133"/>
      <c r="E922" s="1133"/>
      <c r="F922" s="1133"/>
      <c r="G922" s="1133"/>
    </row>
    <row r="923" spans="1:7">
      <c r="A923" s="1133"/>
      <c r="B923" s="1133"/>
      <c r="C923" s="1133"/>
      <c r="D923" s="1133"/>
      <c r="E923" s="1133"/>
      <c r="F923" s="1133"/>
      <c r="G923" s="1133"/>
    </row>
    <row r="924" spans="1:7">
      <c r="A924" s="1133"/>
      <c r="B924" s="1133"/>
      <c r="C924" s="1133"/>
      <c r="D924" s="1133"/>
      <c r="E924" s="1133"/>
      <c r="F924" s="1133"/>
      <c r="G924" s="1133"/>
    </row>
    <row r="925" spans="1:7">
      <c r="A925" s="1133"/>
      <c r="B925" s="1133"/>
      <c r="C925" s="1133"/>
      <c r="D925" s="1133"/>
      <c r="E925" s="1133"/>
      <c r="F925" s="1133"/>
      <c r="G925" s="1133"/>
    </row>
    <row r="926" spans="1:7">
      <c r="A926" s="1133"/>
      <c r="B926" s="1133"/>
      <c r="C926" s="1133"/>
      <c r="D926" s="1133"/>
      <c r="E926" s="1133"/>
      <c r="F926" s="1133"/>
      <c r="G926" s="1133"/>
    </row>
    <row r="927" spans="1:7">
      <c r="A927" s="1133"/>
      <c r="B927" s="1133"/>
      <c r="C927" s="1133"/>
      <c r="D927" s="1133"/>
      <c r="E927" s="1133"/>
      <c r="F927" s="1133"/>
      <c r="G927" s="1133"/>
    </row>
    <row r="928" spans="1:7">
      <c r="A928" s="1133"/>
      <c r="B928" s="1133"/>
      <c r="C928" s="1133"/>
      <c r="D928" s="1133"/>
      <c r="E928" s="1133"/>
      <c r="F928" s="1133"/>
      <c r="G928" s="1133"/>
    </row>
    <row r="929" spans="1:7">
      <c r="A929" s="1133"/>
      <c r="B929" s="1133"/>
      <c r="C929" s="1133"/>
      <c r="D929" s="1133"/>
      <c r="E929" s="1133"/>
      <c r="F929" s="1133"/>
      <c r="G929" s="1133"/>
    </row>
    <row r="930" spans="1:7">
      <c r="A930" s="1133"/>
      <c r="B930" s="1133"/>
      <c r="C930" s="1133"/>
      <c r="D930" s="1133"/>
      <c r="E930" s="1133"/>
      <c r="F930" s="1133"/>
      <c r="G930" s="1133"/>
    </row>
    <row r="931" spans="1:7">
      <c r="A931" s="1133"/>
      <c r="B931" s="1133"/>
      <c r="C931" s="1133"/>
      <c r="D931" s="1133"/>
      <c r="E931" s="1133"/>
      <c r="F931" s="1133"/>
      <c r="G931" s="1133"/>
    </row>
    <row r="932" spans="1:7">
      <c r="A932" s="1133"/>
      <c r="B932" s="1133"/>
      <c r="C932" s="1133"/>
      <c r="D932" s="1133"/>
      <c r="E932" s="1133"/>
      <c r="F932" s="1133"/>
      <c r="G932" s="1133"/>
    </row>
    <row r="933" spans="1:7">
      <c r="A933" s="1133"/>
      <c r="B933" s="1133"/>
      <c r="C933" s="1133"/>
      <c r="D933" s="1133"/>
      <c r="E933" s="1133"/>
      <c r="F933" s="1133"/>
      <c r="G933" s="1133"/>
    </row>
    <row r="934" spans="1:7">
      <c r="A934" s="1133"/>
      <c r="B934" s="1133"/>
      <c r="C934" s="1133"/>
      <c r="D934" s="1133"/>
      <c r="E934" s="1133"/>
      <c r="F934" s="1133"/>
      <c r="G934" s="1133"/>
    </row>
    <row r="935" spans="1:7">
      <c r="A935" s="1133"/>
      <c r="B935" s="1133"/>
      <c r="C935" s="1133"/>
      <c r="D935" s="1133"/>
      <c r="E935" s="1133"/>
      <c r="F935" s="1133"/>
      <c r="G935" s="1133"/>
    </row>
    <row r="936" spans="1:7">
      <c r="A936" s="1133"/>
      <c r="B936" s="1133"/>
      <c r="C936" s="1133"/>
      <c r="D936" s="1133"/>
      <c r="E936" s="1133"/>
      <c r="F936" s="1133"/>
      <c r="G936" s="1133"/>
    </row>
    <row r="937" spans="1:7">
      <c r="A937" s="1133"/>
      <c r="B937" s="1133"/>
      <c r="C937" s="1133"/>
      <c r="D937" s="1133"/>
      <c r="E937" s="1133"/>
      <c r="F937" s="1133"/>
      <c r="G937" s="1133"/>
    </row>
    <row r="938" spans="1:7">
      <c r="A938" s="1133"/>
      <c r="B938" s="1133"/>
      <c r="C938" s="1133"/>
      <c r="D938" s="1133"/>
      <c r="E938" s="1133"/>
      <c r="F938" s="1133"/>
      <c r="G938" s="1133"/>
    </row>
    <row r="939" spans="1:7">
      <c r="A939" s="1133"/>
      <c r="B939" s="1133"/>
      <c r="C939" s="1133"/>
      <c r="D939" s="1133"/>
      <c r="E939" s="1133"/>
      <c r="F939" s="1133"/>
      <c r="G939" s="1133"/>
    </row>
    <row r="940" spans="1:7">
      <c r="A940" s="1133"/>
      <c r="B940" s="1133"/>
      <c r="C940" s="1133"/>
      <c r="D940" s="1133"/>
      <c r="E940" s="1133"/>
      <c r="F940" s="1133"/>
      <c r="G940" s="1133"/>
    </row>
    <row r="941" spans="1:7">
      <c r="A941" s="1133"/>
      <c r="B941" s="1133"/>
      <c r="C941" s="1133"/>
      <c r="D941" s="1133"/>
      <c r="E941" s="1133"/>
      <c r="F941" s="1133"/>
      <c r="G941" s="1133"/>
    </row>
    <row r="942" spans="1:7">
      <c r="A942" s="1133"/>
      <c r="B942" s="1133"/>
      <c r="C942" s="1133"/>
      <c r="D942" s="1133"/>
      <c r="E942" s="1133"/>
      <c r="F942" s="1133"/>
      <c r="G942" s="1133"/>
    </row>
    <row r="943" spans="1:7">
      <c r="A943" s="1133"/>
      <c r="B943" s="1133"/>
      <c r="C943" s="1133"/>
      <c r="D943" s="1133"/>
      <c r="E943" s="1133"/>
      <c r="F943" s="1133"/>
      <c r="G943" s="1133"/>
    </row>
    <row r="944" spans="1:7">
      <c r="A944" s="1133"/>
      <c r="B944" s="1133"/>
      <c r="C944" s="1133"/>
      <c r="D944" s="1133"/>
      <c r="E944" s="1133"/>
      <c r="F944" s="1133"/>
      <c r="G944" s="1133"/>
    </row>
    <row r="945" spans="1:7">
      <c r="A945" s="1133"/>
      <c r="B945" s="1133"/>
      <c r="C945" s="1133"/>
      <c r="D945" s="1133"/>
      <c r="E945" s="1133"/>
      <c r="F945" s="1133"/>
      <c r="G945" s="1133"/>
    </row>
    <row r="946" spans="1:7">
      <c r="A946" s="1133"/>
      <c r="B946" s="1133"/>
      <c r="C946" s="1133"/>
      <c r="D946" s="1133"/>
      <c r="E946" s="1133"/>
      <c r="F946" s="1133"/>
      <c r="G946" s="1133"/>
    </row>
    <row r="947" spans="1:7">
      <c r="A947" s="1133"/>
      <c r="B947" s="1133"/>
      <c r="C947" s="1133"/>
      <c r="D947" s="1133"/>
      <c r="E947" s="1133"/>
      <c r="F947" s="1133"/>
      <c r="G947" s="1133"/>
    </row>
    <row r="948" spans="1:7">
      <c r="A948" s="1133"/>
      <c r="B948" s="1133"/>
      <c r="C948" s="1133"/>
      <c r="D948" s="1133"/>
      <c r="E948" s="1133"/>
      <c r="F948" s="1133"/>
      <c r="G948" s="1133"/>
    </row>
    <row r="949" spans="1:7">
      <c r="A949" s="1133"/>
      <c r="B949" s="1133"/>
      <c r="C949" s="1133"/>
      <c r="D949" s="1133"/>
      <c r="E949" s="1133"/>
      <c r="F949" s="1133"/>
      <c r="G949" s="1133"/>
    </row>
    <row r="950" spans="1:7">
      <c r="A950" s="1133"/>
      <c r="B950" s="1133"/>
      <c r="C950" s="1133"/>
      <c r="D950" s="1133"/>
      <c r="E950" s="1133"/>
      <c r="F950" s="1133"/>
      <c r="G950" s="1133"/>
    </row>
    <row r="951" spans="1:7">
      <c r="A951" s="1133"/>
      <c r="B951" s="1133"/>
      <c r="C951" s="1133"/>
      <c r="D951" s="1133"/>
      <c r="E951" s="1133"/>
      <c r="F951" s="1133"/>
      <c r="G951" s="1133"/>
    </row>
    <row r="952" spans="1:7">
      <c r="A952" s="1133"/>
      <c r="B952" s="1133"/>
      <c r="C952" s="1133"/>
      <c r="D952" s="1133"/>
      <c r="E952" s="1133"/>
      <c r="F952" s="1133"/>
      <c r="G952" s="1133"/>
    </row>
    <row r="953" spans="1:7">
      <c r="A953" s="1133"/>
      <c r="B953" s="1133"/>
      <c r="C953" s="1133"/>
      <c r="D953" s="1133"/>
      <c r="E953" s="1133"/>
      <c r="F953" s="1133"/>
      <c r="G953" s="1133"/>
    </row>
    <row r="954" spans="1:7">
      <c r="A954" s="1133"/>
      <c r="B954" s="1133"/>
      <c r="C954" s="1133"/>
      <c r="D954" s="1133"/>
      <c r="E954" s="1133"/>
      <c r="F954" s="1133"/>
      <c r="G954" s="1133"/>
    </row>
    <row r="955" spans="1:7">
      <c r="A955" s="1133"/>
      <c r="B955" s="1133"/>
      <c r="C955" s="1133"/>
      <c r="D955" s="1133"/>
      <c r="E955" s="1133"/>
      <c r="F955" s="1133"/>
      <c r="G955" s="1133"/>
    </row>
    <row r="956" spans="1:7">
      <c r="A956" s="1133"/>
      <c r="B956" s="1133"/>
      <c r="C956" s="1133"/>
      <c r="D956" s="1133"/>
      <c r="E956" s="1133"/>
      <c r="F956" s="1133"/>
      <c r="G956" s="1133"/>
    </row>
    <row r="957" spans="1:7">
      <c r="A957" s="1133"/>
      <c r="B957" s="1133"/>
      <c r="C957" s="1133"/>
      <c r="D957" s="1133"/>
      <c r="E957" s="1133"/>
      <c r="F957" s="1133"/>
      <c r="G957" s="1133"/>
    </row>
    <row r="958" spans="1:7">
      <c r="A958" s="1133"/>
      <c r="B958" s="1133"/>
      <c r="C958" s="1133"/>
      <c r="D958" s="1133"/>
      <c r="E958" s="1133"/>
      <c r="F958" s="1133"/>
      <c r="G958" s="1133"/>
    </row>
    <row r="959" spans="1:7">
      <c r="A959" s="1133"/>
      <c r="B959" s="1133"/>
      <c r="C959" s="1133"/>
      <c r="D959" s="1133"/>
      <c r="E959" s="1133"/>
      <c r="F959" s="1133"/>
      <c r="G959" s="1133"/>
    </row>
    <row r="960" spans="1:7">
      <c r="A960" s="1133"/>
      <c r="B960" s="1133"/>
      <c r="C960" s="1133"/>
      <c r="D960" s="1133"/>
      <c r="E960" s="1133"/>
      <c r="F960" s="1133"/>
      <c r="G960" s="1133"/>
    </row>
    <row r="961" spans="1:7">
      <c r="A961" s="1133"/>
      <c r="B961" s="1133"/>
      <c r="C961" s="1133"/>
      <c r="D961" s="1133"/>
      <c r="E961" s="1133"/>
      <c r="F961" s="1133"/>
      <c r="G961" s="1133"/>
    </row>
    <row r="962" spans="1:7">
      <c r="A962" s="1133"/>
      <c r="B962" s="1133"/>
      <c r="C962" s="1133"/>
      <c r="D962" s="1133"/>
      <c r="E962" s="1133"/>
      <c r="F962" s="1133"/>
      <c r="G962" s="1133"/>
    </row>
    <row r="963" spans="1:7">
      <c r="A963" s="1133"/>
      <c r="B963" s="1133"/>
      <c r="C963" s="1133"/>
      <c r="D963" s="1133"/>
      <c r="E963" s="1133"/>
      <c r="F963" s="1133"/>
      <c r="G963" s="1133"/>
    </row>
    <row r="964" spans="1:7">
      <c r="A964" s="1133"/>
      <c r="B964" s="1133"/>
      <c r="C964" s="1133"/>
      <c r="D964" s="1133"/>
      <c r="E964" s="1133"/>
      <c r="F964" s="1133"/>
      <c r="G964" s="1133"/>
    </row>
    <row r="965" spans="1:7">
      <c r="A965" s="1133"/>
      <c r="B965" s="1133"/>
      <c r="C965" s="1133"/>
      <c r="D965" s="1133"/>
      <c r="E965" s="1133"/>
      <c r="F965" s="1133"/>
      <c r="G965" s="1133"/>
    </row>
    <row r="966" spans="1:7">
      <c r="A966" s="1133"/>
      <c r="B966" s="1133"/>
      <c r="C966" s="1133"/>
      <c r="D966" s="1133"/>
      <c r="E966" s="1133"/>
      <c r="F966" s="1133"/>
      <c r="G966" s="1133"/>
    </row>
    <row r="967" spans="1:7">
      <c r="A967" s="1133"/>
      <c r="B967" s="1133"/>
      <c r="C967" s="1133"/>
      <c r="D967" s="1133"/>
      <c r="E967" s="1133"/>
      <c r="F967" s="1133"/>
      <c r="G967" s="1133"/>
    </row>
    <row r="968" spans="1:7">
      <c r="A968" s="1133"/>
      <c r="B968" s="1133"/>
      <c r="C968" s="1133"/>
      <c r="D968" s="1133"/>
      <c r="E968" s="1133"/>
      <c r="F968" s="1133"/>
      <c r="G968" s="1133"/>
    </row>
    <row r="969" spans="1:7">
      <c r="A969" s="1133"/>
      <c r="B969" s="1133"/>
      <c r="C969" s="1133"/>
      <c r="D969" s="1133"/>
      <c r="E969" s="1133"/>
      <c r="F969" s="1133"/>
      <c r="G969" s="1133"/>
    </row>
    <row r="970" spans="1:7">
      <c r="A970" s="1133"/>
      <c r="B970" s="1133"/>
      <c r="C970" s="1133"/>
      <c r="D970" s="1133"/>
      <c r="E970" s="1133"/>
      <c r="F970" s="1133"/>
      <c r="G970" s="1133"/>
    </row>
    <row r="971" spans="1:7">
      <c r="A971" s="1133"/>
      <c r="B971" s="1133"/>
      <c r="C971" s="1133"/>
      <c r="D971" s="1133"/>
      <c r="E971" s="1133"/>
      <c r="F971" s="1133"/>
      <c r="G971" s="1133"/>
    </row>
    <row r="972" spans="1:7">
      <c r="A972" s="1133"/>
      <c r="B972" s="1133"/>
      <c r="C972" s="1133"/>
      <c r="D972" s="1133"/>
      <c r="E972" s="1133"/>
      <c r="F972" s="1133"/>
      <c r="G972" s="1133"/>
    </row>
    <row r="973" spans="1:7">
      <c r="A973" s="1133"/>
      <c r="B973" s="1133"/>
      <c r="C973" s="1133"/>
      <c r="D973" s="1133"/>
      <c r="E973" s="1133"/>
      <c r="F973" s="1133"/>
      <c r="G973" s="1133"/>
    </row>
    <row r="974" spans="1:7">
      <c r="A974" s="1133"/>
      <c r="B974" s="1133"/>
      <c r="C974" s="1133"/>
      <c r="D974" s="1133"/>
      <c r="E974" s="1133"/>
      <c r="F974" s="1133"/>
      <c r="G974" s="1133"/>
    </row>
    <row r="975" spans="1:7">
      <c r="A975" s="1133"/>
      <c r="B975" s="1133"/>
      <c r="C975" s="1133"/>
      <c r="D975" s="1133"/>
      <c r="E975" s="1133"/>
      <c r="F975" s="1133"/>
      <c r="G975" s="1133"/>
    </row>
    <row r="976" spans="1:7">
      <c r="A976" s="1133"/>
      <c r="B976" s="1133"/>
      <c r="C976" s="1133"/>
      <c r="D976" s="1133"/>
      <c r="E976" s="1133"/>
      <c r="F976" s="1133"/>
      <c r="G976" s="1133"/>
    </row>
    <row r="977" spans="1:7">
      <c r="A977" s="1133"/>
      <c r="B977" s="1133"/>
      <c r="C977" s="1133"/>
      <c r="D977" s="1133"/>
      <c r="E977" s="1133"/>
      <c r="F977" s="1133"/>
      <c r="G977" s="1133"/>
    </row>
    <row r="978" spans="1:7">
      <c r="A978" s="1133"/>
      <c r="B978" s="1133"/>
      <c r="C978" s="1133"/>
      <c r="D978" s="1133"/>
      <c r="E978" s="1133"/>
      <c r="F978" s="1133"/>
      <c r="G978" s="1133"/>
    </row>
    <row r="979" spans="1:7">
      <c r="A979" s="1133"/>
      <c r="B979" s="1133"/>
      <c r="C979" s="1133"/>
      <c r="D979" s="1133"/>
      <c r="E979" s="1133"/>
      <c r="F979" s="1133"/>
      <c r="G979" s="1133"/>
    </row>
    <row r="980" spans="1:7">
      <c r="A980" s="1133"/>
      <c r="B980" s="1133"/>
      <c r="C980" s="1133"/>
      <c r="D980" s="1133"/>
      <c r="E980" s="1133"/>
      <c r="F980" s="1133"/>
      <c r="G980" s="1133"/>
    </row>
    <row r="981" spans="1:7">
      <c r="A981" s="1133"/>
      <c r="B981" s="1133"/>
      <c r="C981" s="1133"/>
      <c r="D981" s="1133"/>
      <c r="E981" s="1133"/>
      <c r="F981" s="1133"/>
      <c r="G981" s="1133"/>
    </row>
    <row r="982" spans="1:7">
      <c r="A982" s="1133"/>
      <c r="B982" s="1133"/>
      <c r="C982" s="1133"/>
      <c r="D982" s="1133"/>
      <c r="E982" s="1133"/>
      <c r="F982" s="1133"/>
      <c r="G982" s="1133"/>
    </row>
    <row r="983" spans="1:7">
      <c r="A983" s="1133"/>
      <c r="B983" s="1133"/>
      <c r="C983" s="1133"/>
      <c r="D983" s="1133"/>
      <c r="E983" s="1133"/>
      <c r="F983" s="1133"/>
      <c r="G983" s="1133"/>
    </row>
    <row r="984" spans="1:7">
      <c r="A984" s="1133"/>
      <c r="B984" s="1133"/>
      <c r="C984" s="1133"/>
      <c r="D984" s="1133"/>
      <c r="E984" s="1133"/>
      <c r="F984" s="1133"/>
      <c r="G984" s="1133"/>
    </row>
    <row r="985" spans="1:7">
      <c r="A985" s="1133"/>
      <c r="B985" s="1133"/>
      <c r="C985" s="1133"/>
      <c r="D985" s="1133"/>
      <c r="E985" s="1133"/>
      <c r="F985" s="1133"/>
      <c r="G985" s="1133"/>
    </row>
    <row r="986" spans="1:7">
      <c r="A986" s="1133"/>
      <c r="B986" s="1133"/>
      <c r="C986" s="1133"/>
      <c r="D986" s="1133"/>
      <c r="E986" s="1133"/>
      <c r="F986" s="1133"/>
      <c r="G986" s="1133"/>
    </row>
    <row r="987" spans="1:7">
      <c r="A987" s="1133"/>
      <c r="B987" s="1133"/>
      <c r="C987" s="1133"/>
      <c r="D987" s="1133"/>
      <c r="E987" s="1133"/>
      <c r="F987" s="1133"/>
      <c r="G987" s="1133"/>
    </row>
    <row r="988" spans="1:7">
      <c r="A988" s="1133"/>
      <c r="B988" s="1133"/>
      <c r="C988" s="1133"/>
      <c r="D988" s="1133"/>
      <c r="E988" s="1133"/>
      <c r="F988" s="1133"/>
      <c r="G988" s="1133"/>
    </row>
    <row r="989" spans="1:7">
      <c r="A989" s="1133"/>
      <c r="B989" s="1133"/>
      <c r="C989" s="1133"/>
      <c r="D989" s="1133"/>
      <c r="E989" s="1133"/>
      <c r="F989" s="1133"/>
      <c r="G989" s="1133"/>
    </row>
    <row r="990" spans="1:7">
      <c r="A990" s="1133"/>
      <c r="B990" s="1133"/>
      <c r="C990" s="1133"/>
      <c r="D990" s="1133"/>
      <c r="E990" s="1133"/>
      <c r="F990" s="1133"/>
      <c r="G990" s="1133"/>
    </row>
    <row r="991" spans="1:7">
      <c r="A991" s="1133"/>
      <c r="B991" s="1133"/>
      <c r="C991" s="1133"/>
      <c r="D991" s="1133"/>
      <c r="E991" s="1133"/>
      <c r="F991" s="1133"/>
      <c r="G991" s="1133"/>
    </row>
    <row r="992" spans="1:7">
      <c r="A992" s="1133"/>
      <c r="B992" s="1133"/>
      <c r="C992" s="1133"/>
      <c r="D992" s="1133"/>
      <c r="E992" s="1133"/>
      <c r="F992" s="1133"/>
      <c r="G992" s="1133"/>
    </row>
    <row r="993" spans="1:7">
      <c r="A993" s="1133"/>
      <c r="B993" s="1133"/>
      <c r="C993" s="1133"/>
      <c r="D993" s="1133"/>
      <c r="E993" s="1133"/>
      <c r="F993" s="1133"/>
      <c r="G993" s="1133"/>
    </row>
    <row r="994" spans="1:7">
      <c r="A994" s="1133"/>
      <c r="B994" s="1133"/>
      <c r="C994" s="1133"/>
      <c r="D994" s="1133"/>
      <c r="E994" s="1133"/>
      <c r="F994" s="1133"/>
      <c r="G994" s="1133"/>
    </row>
    <row r="995" spans="1:7">
      <c r="A995" s="1133"/>
      <c r="B995" s="1133"/>
      <c r="C995" s="1133"/>
      <c r="D995" s="1133"/>
      <c r="E995" s="1133"/>
      <c r="F995" s="1133"/>
      <c r="G995" s="1133"/>
    </row>
    <row r="996" spans="1:7">
      <c r="A996" s="1133"/>
      <c r="B996" s="1133"/>
      <c r="C996" s="1133"/>
      <c r="D996" s="1133"/>
      <c r="E996" s="1133"/>
      <c r="F996" s="1133"/>
      <c r="G996" s="1133"/>
    </row>
    <row r="997" spans="1:7">
      <c r="A997" s="1133"/>
      <c r="B997" s="1133"/>
      <c r="C997" s="1133"/>
      <c r="D997" s="1133"/>
      <c r="E997" s="1133"/>
      <c r="F997" s="1133"/>
      <c r="G997" s="1133"/>
    </row>
    <row r="998" spans="1:7">
      <c r="A998" s="1133"/>
      <c r="B998" s="1133"/>
      <c r="C998" s="1133"/>
      <c r="D998" s="1133"/>
      <c r="E998" s="1133"/>
      <c r="F998" s="1133"/>
      <c r="G998" s="1133"/>
    </row>
    <row r="999" spans="1:7">
      <c r="A999" s="1133"/>
      <c r="B999" s="1133"/>
      <c r="C999" s="1133"/>
      <c r="D999" s="1133"/>
      <c r="E999" s="1133"/>
      <c r="F999" s="1133"/>
      <c r="G999" s="1133"/>
    </row>
    <row r="1000" spans="1:7">
      <c r="A1000" s="1133"/>
      <c r="B1000" s="1133"/>
      <c r="C1000" s="1133"/>
      <c r="D1000" s="1133"/>
      <c r="E1000" s="1133"/>
      <c r="F1000" s="1133"/>
      <c r="G1000" s="1133"/>
    </row>
    <row r="1001" spans="1:7">
      <c r="A1001" s="1133"/>
      <c r="B1001" s="1133"/>
      <c r="C1001" s="1133"/>
      <c r="D1001" s="1133"/>
      <c r="E1001" s="1133"/>
      <c r="F1001" s="1133"/>
      <c r="G1001" s="1133"/>
    </row>
  </sheetData>
  <mergeCells count="9">
    <mergeCell ref="A2:F2"/>
    <mergeCell ref="A3:F3"/>
    <mergeCell ref="A5:A7"/>
    <mergeCell ref="B5:B7"/>
    <mergeCell ref="C5:F5"/>
    <mergeCell ref="C6:C7"/>
    <mergeCell ref="D6:D7"/>
    <mergeCell ref="E6:E7"/>
    <mergeCell ref="F6:F7"/>
  </mergeCells>
  <hyperlinks>
    <hyperlink ref="A1" location="Índice!A1" display="Voltar ao ìndice" xr:uid="{74C20B26-D5A3-4EC4-B655-8EBF3C94AABE}"/>
  </hyperlinks>
  <pageMargins left="0.78740157480314965" right="0.78740157480314965" top="1.1811023622047245" bottom="0.78740157480314965" header="0" footer="0"/>
  <pageSetup paperSize="9" orientation="portrait" verticalDpi="2400"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6896A-8762-42FE-ADC1-08370F386E0E}">
  <dimension ref="A1:I339"/>
  <sheetViews>
    <sheetView showGridLines="0" workbookViewId="0">
      <selection activeCell="A3" sqref="A3:D3"/>
    </sheetView>
  </sheetViews>
  <sheetFormatPr defaultColWidth="9.1796875" defaultRowHeight="10.5"/>
  <cols>
    <col min="1" max="1" width="39.7265625" style="482" customWidth="1"/>
    <col min="2" max="2" width="13.81640625" style="482" customWidth="1"/>
    <col min="3" max="3" width="12.453125" style="482" customWidth="1"/>
    <col min="4" max="4" width="15" style="482" customWidth="1"/>
    <col min="5" max="5" width="16.54296875" style="482" customWidth="1"/>
    <col min="6" max="8" width="20.7265625" style="482" customWidth="1"/>
    <col min="9" max="107" width="10.7265625" style="482" customWidth="1"/>
    <col min="108" max="16384" width="9.1796875" style="482"/>
  </cols>
  <sheetData>
    <row r="1" spans="1:9" ht="12.5">
      <c r="A1" s="1046" t="s">
        <v>1146</v>
      </c>
    </row>
    <row r="2" spans="1:9" ht="16.5" customHeight="1">
      <c r="A2" s="2901" t="s">
        <v>1236</v>
      </c>
      <c r="B2" s="2901"/>
      <c r="C2" s="2901"/>
      <c r="D2" s="2901"/>
    </row>
    <row r="3" spans="1:9" ht="23.25" customHeight="1">
      <c r="A3" s="2704" t="s">
        <v>1237</v>
      </c>
      <c r="B3" s="2704"/>
      <c r="C3" s="2704"/>
      <c r="D3" s="2704"/>
      <c r="E3" s="2902"/>
      <c r="F3" s="2902"/>
      <c r="G3" s="2902"/>
      <c r="H3" s="2902"/>
      <c r="I3" s="2902"/>
    </row>
    <row r="4" spans="1:9" ht="13" customHeight="1">
      <c r="A4" s="481">
        <v>2021</v>
      </c>
      <c r="D4" s="872" t="s">
        <v>534</v>
      </c>
      <c r="E4" s="481"/>
      <c r="H4" s="872"/>
    </row>
    <row r="5" spans="1:9" ht="15" customHeight="1">
      <c r="A5" s="2903" t="s">
        <v>561</v>
      </c>
      <c r="B5" s="2906" t="s">
        <v>1238</v>
      </c>
      <c r="C5" s="2907"/>
      <c r="D5" s="2908"/>
      <c r="E5" s="872"/>
      <c r="F5" s="1153"/>
      <c r="G5" s="1153"/>
      <c r="H5" s="1153"/>
      <c r="I5" s="1153"/>
    </row>
    <row r="6" spans="1:9" ht="15" customHeight="1">
      <c r="A6" s="2904"/>
      <c r="B6" s="2903" t="s">
        <v>0</v>
      </c>
      <c r="C6" s="2903" t="s">
        <v>1239</v>
      </c>
      <c r="D6" s="2909" t="s">
        <v>1240</v>
      </c>
      <c r="E6" s="872"/>
      <c r="F6" s="1153"/>
      <c r="G6" s="1153"/>
      <c r="H6" s="1153"/>
      <c r="I6" s="1153"/>
    </row>
    <row r="7" spans="1:9" ht="15" customHeight="1">
      <c r="A7" s="2905"/>
      <c r="B7" s="2905"/>
      <c r="C7" s="2905"/>
      <c r="D7" s="2910"/>
      <c r="E7" s="481"/>
      <c r="F7" s="1153"/>
      <c r="G7" s="1153"/>
      <c r="H7" s="1153"/>
      <c r="I7" s="1153"/>
    </row>
    <row r="8" spans="1:9" ht="13" customHeight="1"/>
    <row r="9" spans="1:9" s="486" customFormat="1" ht="13" customHeight="1">
      <c r="A9" s="486" t="s">
        <v>142</v>
      </c>
      <c r="B9" s="1154">
        <v>888</v>
      </c>
      <c r="C9" s="1154">
        <v>397</v>
      </c>
      <c r="D9" s="1154">
        <v>491</v>
      </c>
      <c r="E9" s="485"/>
      <c r="F9" s="1155"/>
      <c r="G9" s="1155"/>
      <c r="H9" s="1155"/>
      <c r="I9" s="1155"/>
    </row>
    <row r="10" spans="1:9" ht="13" customHeight="1">
      <c r="E10" s="485"/>
      <c r="F10" s="1155"/>
      <c r="G10" s="1155"/>
      <c r="H10" s="1155"/>
      <c r="I10" s="1155"/>
    </row>
    <row r="11" spans="1:9" s="486" customFormat="1" ht="13" customHeight="1">
      <c r="A11" s="486" t="s">
        <v>787</v>
      </c>
      <c r="B11" s="1154">
        <v>835</v>
      </c>
      <c r="C11" s="1154">
        <v>380</v>
      </c>
      <c r="D11" s="1154">
        <v>455</v>
      </c>
      <c r="E11" s="485" t="s">
        <v>130</v>
      </c>
      <c r="F11" s="1155"/>
      <c r="G11" s="1155"/>
      <c r="H11" s="1155"/>
      <c r="I11" s="1155"/>
    </row>
    <row r="12" spans="1:9" ht="13" customHeight="1">
      <c r="B12" s="1155"/>
      <c r="C12" s="1155"/>
      <c r="D12" s="1155"/>
      <c r="F12" s="1155"/>
      <c r="G12" s="1155"/>
      <c r="H12" s="1155"/>
      <c r="I12" s="1155"/>
    </row>
    <row r="13" spans="1:9" ht="13" customHeight="1">
      <c r="A13" s="482" t="s">
        <v>841</v>
      </c>
      <c r="B13" s="1154">
        <v>226</v>
      </c>
      <c r="C13" s="1155">
        <v>112</v>
      </c>
      <c r="D13" s="485">
        <v>114</v>
      </c>
      <c r="E13" s="485">
        <v>0</v>
      </c>
      <c r="F13" s="1155"/>
      <c r="G13" s="1155"/>
      <c r="H13" s="1155"/>
      <c r="I13" s="1155"/>
    </row>
    <row r="14" spans="1:9" ht="13" customHeight="1">
      <c r="A14" s="482" t="s">
        <v>850</v>
      </c>
      <c r="B14" s="1154">
        <v>182</v>
      </c>
      <c r="C14" s="1155">
        <v>95</v>
      </c>
      <c r="D14" s="1155">
        <v>87</v>
      </c>
      <c r="E14" s="485">
        <v>0</v>
      </c>
      <c r="F14" s="1154"/>
      <c r="G14" s="1154"/>
      <c r="H14" s="1154"/>
      <c r="I14" s="1154"/>
    </row>
    <row r="15" spans="1:9" ht="13" customHeight="1">
      <c r="A15" s="1143" t="s">
        <v>1234</v>
      </c>
      <c r="B15" s="1154">
        <v>379</v>
      </c>
      <c r="C15" s="1155">
        <v>155</v>
      </c>
      <c r="D15" s="1155">
        <v>224</v>
      </c>
      <c r="E15" s="485">
        <v>0</v>
      </c>
      <c r="F15" s="1156"/>
      <c r="G15" s="1156"/>
      <c r="H15" s="1156"/>
      <c r="I15" s="1156"/>
    </row>
    <row r="16" spans="1:9" ht="13" customHeight="1">
      <c r="A16" s="482" t="s">
        <v>860</v>
      </c>
      <c r="B16" s="1154">
        <v>34</v>
      </c>
      <c r="C16" s="1155">
        <v>12</v>
      </c>
      <c r="D16" s="485">
        <v>22</v>
      </c>
      <c r="E16" s="485">
        <v>0</v>
      </c>
    </row>
    <row r="17" spans="1:7" ht="13" customHeight="1">
      <c r="A17" s="482" t="s">
        <v>866</v>
      </c>
      <c r="B17" s="1154">
        <v>14</v>
      </c>
      <c r="C17" s="1157">
        <v>6</v>
      </c>
      <c r="D17" s="485">
        <v>8</v>
      </c>
      <c r="E17" s="485">
        <v>0</v>
      </c>
    </row>
    <row r="18" spans="1:7" ht="13" customHeight="1">
      <c r="B18" s="1154"/>
      <c r="C18" s="1157"/>
      <c r="D18" s="485"/>
      <c r="E18" s="485"/>
    </row>
    <row r="19" spans="1:7" s="486" customFormat="1" ht="13" customHeight="1">
      <c r="A19" s="486" t="s">
        <v>875</v>
      </c>
      <c r="B19" s="1154">
        <v>28</v>
      </c>
      <c r="C19" s="1154">
        <v>14</v>
      </c>
      <c r="D19" s="1158">
        <v>14</v>
      </c>
      <c r="E19" s="485" t="s">
        <v>130</v>
      </c>
    </row>
    <row r="20" spans="1:7" s="486" customFormat="1" ht="13" customHeight="1">
      <c r="B20" s="1154"/>
      <c r="E20" s="485"/>
    </row>
    <row r="21" spans="1:7" s="486" customFormat="1" ht="13" customHeight="1">
      <c r="A21" s="486" t="s">
        <v>815</v>
      </c>
      <c r="B21" s="1154">
        <v>25</v>
      </c>
      <c r="C21" s="1154">
        <v>3</v>
      </c>
      <c r="D21" s="1158">
        <v>22</v>
      </c>
      <c r="E21" s="485" t="s">
        <v>130</v>
      </c>
    </row>
    <row r="22" spans="1:7" s="486" customFormat="1" ht="7" customHeight="1" thickBot="1">
      <c r="A22" s="1159"/>
      <c r="B22" s="1159"/>
      <c r="C22" s="1159"/>
      <c r="D22" s="1159"/>
    </row>
    <row r="23" spans="1:7" s="486" customFormat="1" ht="3.75" customHeight="1" thickTop="1"/>
    <row r="24" spans="1:7" ht="15" customHeight="1">
      <c r="A24" s="1151" t="s">
        <v>1235</v>
      </c>
      <c r="B24" s="1152"/>
      <c r="C24" s="1152"/>
      <c r="D24" s="1152"/>
      <c r="E24" s="1152"/>
    </row>
    <row r="25" spans="1:7" ht="7.5" customHeight="1">
      <c r="B25" s="1155"/>
      <c r="C25" s="1155"/>
    </row>
    <row r="26" spans="1:7" s="1132" customFormat="1" ht="12" customHeight="1">
      <c r="A26" s="755" t="s">
        <v>77</v>
      </c>
      <c r="B26" s="1133"/>
      <c r="C26" s="1133"/>
      <c r="D26" s="1133"/>
      <c r="E26" s="1133"/>
      <c r="F26" s="1133"/>
      <c r="G26" s="1133"/>
    </row>
    <row r="27" spans="1:7" s="1132" customFormat="1" ht="12" customHeight="1">
      <c r="A27" s="1160" t="s">
        <v>1241</v>
      </c>
      <c r="B27" s="1133"/>
      <c r="C27" s="1133"/>
      <c r="D27" s="1133"/>
      <c r="E27" s="1133"/>
      <c r="F27" s="1133"/>
      <c r="G27" s="1133"/>
    </row>
    <row r="28" spans="1:7" ht="15" customHeight="1">
      <c r="B28" s="1155"/>
      <c r="C28" s="1155"/>
    </row>
    <row r="29" spans="1:7" ht="15" customHeight="1">
      <c r="B29" s="1155"/>
      <c r="C29" s="1155"/>
    </row>
    <row r="30" spans="1:7" ht="15" customHeight="1">
      <c r="B30" s="1155"/>
      <c r="C30" s="1155"/>
    </row>
    <row r="31" spans="1:7" ht="15" customHeight="1">
      <c r="B31" s="1155"/>
      <c r="C31" s="1155"/>
    </row>
    <row r="32" spans="1:7" ht="10" customHeight="1"/>
    <row r="33" ht="15" customHeight="1"/>
    <row r="34" ht="15"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row r="330" ht="20.149999999999999" customHeight="1"/>
    <row r="331" ht="20.149999999999999" customHeight="1"/>
    <row r="332" ht="20.149999999999999" customHeight="1"/>
    <row r="333" ht="20.149999999999999" customHeight="1"/>
    <row r="334" ht="20.149999999999999" customHeight="1"/>
    <row r="335" ht="20.149999999999999" customHeight="1"/>
    <row r="336" ht="20.149999999999999" customHeight="1"/>
    <row r="337" ht="20.149999999999999" customHeight="1"/>
    <row r="338" ht="20.149999999999999" customHeight="1"/>
    <row r="339" ht="20.149999999999999" customHeight="1"/>
  </sheetData>
  <mergeCells count="8">
    <mergeCell ref="A2:D2"/>
    <mergeCell ref="A3:D3"/>
    <mergeCell ref="E3:I3"/>
    <mergeCell ref="A5:A7"/>
    <mergeCell ref="B5:D5"/>
    <mergeCell ref="B6:B7"/>
    <mergeCell ref="C6:C7"/>
    <mergeCell ref="D6:D7"/>
  </mergeCells>
  <hyperlinks>
    <hyperlink ref="A27" r:id="rId1" xr:uid="{3A31D6EB-4270-4AE4-BE90-480EB5657502}"/>
    <hyperlink ref="A1" location="Índice!A1" display="Voltar ao ìndice" xr:uid="{43316541-F3DA-4454-8B3A-9DDD95E7F0B4}"/>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8F289-609C-49F9-9B9C-2FCE7A61982B}">
  <dimension ref="A1:H300"/>
  <sheetViews>
    <sheetView showGridLines="0" workbookViewId="0">
      <selection activeCell="A3" sqref="A3:D3"/>
    </sheetView>
  </sheetViews>
  <sheetFormatPr defaultColWidth="9.1796875" defaultRowHeight="10.5"/>
  <cols>
    <col min="1" max="1" width="42.26953125" style="482" customWidth="1"/>
    <col min="2" max="2" width="13.81640625" style="482" customWidth="1"/>
    <col min="3" max="3" width="12.453125" style="482" customWidth="1"/>
    <col min="4" max="4" width="15" style="482" customWidth="1"/>
    <col min="5" max="5" width="20.7265625" style="482" customWidth="1"/>
    <col min="6" max="104" width="10.7265625" style="482" customWidth="1"/>
    <col min="105" max="16384" width="9.1796875" style="482"/>
  </cols>
  <sheetData>
    <row r="1" spans="1:8" ht="12.5">
      <c r="A1" s="1046" t="s">
        <v>1146</v>
      </c>
    </row>
    <row r="2" spans="1:8" ht="21" customHeight="1">
      <c r="A2" s="2901" t="s">
        <v>1242</v>
      </c>
      <c r="B2" s="2901"/>
      <c r="C2" s="2901"/>
      <c r="D2" s="2901"/>
    </row>
    <row r="3" spans="1:8" ht="23.25" customHeight="1">
      <c r="A3" s="2704" t="s">
        <v>1243</v>
      </c>
      <c r="B3" s="2691"/>
      <c r="C3" s="2691"/>
      <c r="D3" s="2691"/>
      <c r="E3" s="2902"/>
      <c r="F3" s="2902"/>
    </row>
    <row r="4" spans="1:8" ht="12.75" customHeight="1">
      <c r="A4" s="481">
        <v>2021</v>
      </c>
      <c r="D4" s="872" t="s">
        <v>534</v>
      </c>
      <c r="E4" s="872"/>
    </row>
    <row r="5" spans="1:8" ht="15" customHeight="1">
      <c r="A5" s="2903" t="s">
        <v>1244</v>
      </c>
      <c r="B5" s="2906" t="s">
        <v>1238</v>
      </c>
      <c r="C5" s="2907"/>
      <c r="D5" s="2908"/>
      <c r="E5" s="1153"/>
      <c r="F5" s="1153"/>
    </row>
    <row r="6" spans="1:8" ht="15" customHeight="1">
      <c r="A6" s="2904"/>
      <c r="B6" s="2903" t="s">
        <v>0</v>
      </c>
      <c r="C6" s="2903" t="s">
        <v>1239</v>
      </c>
      <c r="D6" s="2909" t="s">
        <v>1240</v>
      </c>
      <c r="E6" s="1153"/>
      <c r="F6" s="1153"/>
    </row>
    <row r="7" spans="1:8" ht="15" customHeight="1">
      <c r="A7" s="2905"/>
      <c r="B7" s="2905"/>
      <c r="C7" s="2905"/>
      <c r="D7" s="2910"/>
      <c r="E7" s="1153"/>
      <c r="F7" s="1153"/>
    </row>
    <row r="8" spans="1:8" ht="13" customHeight="1"/>
    <row r="9" spans="1:8" s="486" customFormat="1" ht="13" customHeight="1">
      <c r="A9" s="557" t="s">
        <v>0</v>
      </c>
      <c r="B9" s="1161">
        <v>888</v>
      </c>
      <c r="C9" s="1161">
        <v>397</v>
      </c>
      <c r="D9" s="1161">
        <v>491</v>
      </c>
      <c r="E9" s="1162"/>
      <c r="F9" s="1162"/>
      <c r="G9" s="1155"/>
      <c r="H9" s="1155"/>
    </row>
    <row r="10" spans="1:8" s="486" customFormat="1" ht="13" customHeight="1">
      <c r="A10" s="557"/>
      <c r="E10" s="1162"/>
      <c r="F10" s="1162"/>
      <c r="G10" s="1155"/>
      <c r="H10" s="1155"/>
    </row>
    <row r="11" spans="1:8" ht="13" customHeight="1">
      <c r="A11" s="482" t="s">
        <v>1245</v>
      </c>
      <c r="B11" s="1161">
        <v>349</v>
      </c>
      <c r="C11" s="1163">
        <v>156</v>
      </c>
      <c r="D11" s="1163">
        <v>193</v>
      </c>
      <c r="E11" s="1162"/>
      <c r="F11" s="1155"/>
      <c r="G11" s="1155"/>
      <c r="H11" s="1155"/>
    </row>
    <row r="12" spans="1:8" s="486" customFormat="1" ht="13" customHeight="1">
      <c r="A12" s="482" t="s">
        <v>1246</v>
      </c>
      <c r="B12" s="1161">
        <v>413</v>
      </c>
      <c r="C12" s="1155">
        <v>180</v>
      </c>
      <c r="D12" s="1155">
        <v>233</v>
      </c>
      <c r="E12" s="1155"/>
      <c r="F12" s="1155"/>
      <c r="G12" s="1155"/>
      <c r="H12" s="1155"/>
    </row>
    <row r="13" spans="1:8" ht="13" customHeight="1">
      <c r="A13" s="482" t="s">
        <v>1247</v>
      </c>
      <c r="B13" s="1161">
        <v>94</v>
      </c>
      <c r="C13" s="1155">
        <v>50</v>
      </c>
      <c r="D13" s="1155">
        <v>44</v>
      </c>
      <c r="E13" s="1155"/>
      <c r="F13" s="1155"/>
      <c r="G13" s="1155"/>
      <c r="H13" s="1155"/>
    </row>
    <row r="14" spans="1:8" ht="13" customHeight="1">
      <c r="A14" s="482" t="s">
        <v>1248</v>
      </c>
      <c r="B14" s="1161">
        <v>24</v>
      </c>
      <c r="C14" s="1155">
        <v>5</v>
      </c>
      <c r="D14" s="1155">
        <v>19</v>
      </c>
      <c r="E14" s="1154"/>
      <c r="F14" s="1154"/>
      <c r="G14" s="1154"/>
      <c r="H14" s="1154"/>
    </row>
    <row r="15" spans="1:8" ht="13" customHeight="1">
      <c r="A15" s="482" t="s">
        <v>1249</v>
      </c>
      <c r="B15" s="1161">
        <v>8</v>
      </c>
      <c r="C15" s="1155">
        <v>6</v>
      </c>
      <c r="D15" s="1155">
        <v>2</v>
      </c>
      <c r="E15" s="1156"/>
      <c r="F15" s="1156"/>
      <c r="G15" s="1156"/>
      <c r="H15" s="1156"/>
    </row>
    <row r="16" spans="1:8" s="486" customFormat="1" ht="13" customHeight="1" thickBot="1">
      <c r="A16" s="1159"/>
      <c r="B16" s="1159"/>
      <c r="C16" s="1159"/>
      <c r="D16" s="1159"/>
    </row>
    <row r="17" spans="1:7" s="486" customFormat="1" ht="3.75" customHeight="1" thickTop="1"/>
    <row r="18" spans="1:7" ht="15" customHeight="1">
      <c r="A18" s="1151" t="s">
        <v>1235</v>
      </c>
      <c r="B18" s="1152"/>
      <c r="C18" s="1152"/>
      <c r="D18" s="1152"/>
      <c r="E18" s="1152"/>
    </row>
    <row r="19" spans="1:7" ht="6" customHeight="1">
      <c r="B19" s="1154"/>
      <c r="D19" s="1158"/>
    </row>
    <row r="20" spans="1:7" s="1132" customFormat="1" ht="12" customHeight="1">
      <c r="A20" s="755" t="s">
        <v>77</v>
      </c>
      <c r="B20" s="1133"/>
      <c r="C20" s="1133"/>
      <c r="D20" s="1133"/>
      <c r="E20" s="1133"/>
      <c r="F20" s="1133"/>
      <c r="G20" s="1133"/>
    </row>
    <row r="21" spans="1:7" s="1132" customFormat="1" ht="10.5" customHeight="1">
      <c r="A21" s="1160" t="s">
        <v>1250</v>
      </c>
      <c r="B21" s="1133"/>
      <c r="C21" s="1133"/>
      <c r="D21" s="1133"/>
      <c r="E21" s="1133"/>
      <c r="F21" s="1133"/>
      <c r="G21" s="1133"/>
    </row>
    <row r="22" spans="1:7" ht="20.149999999999999" customHeight="1"/>
    <row r="23" spans="1:7" ht="20.149999999999999" customHeight="1"/>
    <row r="24" spans="1:7" ht="20.149999999999999" customHeight="1"/>
    <row r="25" spans="1:7" ht="20.149999999999999" customHeight="1"/>
    <row r="26" spans="1:7" ht="20.149999999999999" customHeight="1"/>
    <row r="27" spans="1:7" ht="20.149999999999999" customHeight="1"/>
    <row r="28" spans="1:7" ht="20.149999999999999" customHeight="1"/>
    <row r="29" spans="1:7" ht="20.149999999999999" customHeight="1"/>
    <row r="30" spans="1:7" ht="20.149999999999999" customHeight="1"/>
    <row r="31" spans="1:7" ht="20.149999999999999" customHeight="1"/>
    <row r="32" spans="1:7"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sheetData>
  <mergeCells count="8">
    <mergeCell ref="A2:D2"/>
    <mergeCell ref="A3:D3"/>
    <mergeCell ref="E3:F3"/>
    <mergeCell ref="A5:A7"/>
    <mergeCell ref="B5:D5"/>
    <mergeCell ref="B6:B7"/>
    <mergeCell ref="C6:C7"/>
    <mergeCell ref="D6:D7"/>
  </mergeCells>
  <hyperlinks>
    <hyperlink ref="A21" r:id="rId1" xr:uid="{ECA18595-2B3F-4166-88C1-1294461EB55C}"/>
    <hyperlink ref="A1" location="Índice!A1" display="Voltar ao ìndice" xr:uid="{B87C7FBB-C594-4C3C-9393-4DB8C57BCBD8}"/>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84DAE-2902-458C-AE42-1E30C1587A68}">
  <sheetPr>
    <pageSetUpPr fitToPage="1"/>
  </sheetPr>
  <dimension ref="A1:L296"/>
  <sheetViews>
    <sheetView showGridLines="0" workbookViewId="0">
      <selection activeCell="A3" sqref="A3:G3"/>
    </sheetView>
  </sheetViews>
  <sheetFormatPr defaultColWidth="9.1796875" defaultRowHeight="10.5"/>
  <cols>
    <col min="1" max="1" width="21.26953125" style="482" customWidth="1"/>
    <col min="2" max="2" width="9.7265625" style="482" customWidth="1"/>
    <col min="3" max="3" width="10.1796875" style="482" customWidth="1"/>
    <col min="4" max="4" width="10.26953125" style="482" customWidth="1"/>
    <col min="5" max="5" width="11.81640625" style="482" customWidth="1"/>
    <col min="6" max="6" width="11.26953125" style="482" customWidth="1"/>
    <col min="7" max="7" width="12.453125" style="482" customWidth="1"/>
    <col min="8" max="104" width="10.7265625" style="482" customWidth="1"/>
    <col min="105" max="16384" width="9.1796875" style="482"/>
  </cols>
  <sheetData>
    <row r="1" spans="1:7" ht="12.5">
      <c r="A1" s="1046" t="s">
        <v>1146</v>
      </c>
    </row>
    <row r="2" spans="1:7" ht="21" customHeight="1">
      <c r="A2" s="2901" t="s">
        <v>1251</v>
      </c>
      <c r="B2" s="2901"/>
      <c r="C2" s="2901"/>
      <c r="D2" s="2901"/>
      <c r="E2" s="2901"/>
      <c r="F2" s="2901"/>
    </row>
    <row r="3" spans="1:7" ht="25.5" customHeight="1">
      <c r="A3" s="2704" t="s">
        <v>1252</v>
      </c>
      <c r="B3" s="2704"/>
      <c r="C3" s="2704"/>
      <c r="D3" s="2704"/>
      <c r="E3" s="2704"/>
      <c r="F3" s="2704"/>
      <c r="G3" s="2704"/>
    </row>
    <row r="4" spans="1:7" ht="13" customHeight="1">
      <c r="A4" s="481"/>
      <c r="G4" s="872" t="s">
        <v>534</v>
      </c>
    </row>
    <row r="5" spans="1:7" ht="40.5" customHeight="1">
      <c r="A5" s="1164" t="s">
        <v>561</v>
      </c>
      <c r="B5" s="1165" t="s">
        <v>1253</v>
      </c>
      <c r="C5" s="1165" t="s">
        <v>1254</v>
      </c>
      <c r="D5" s="1166" t="s">
        <v>1255</v>
      </c>
      <c r="E5" s="1166" t="s">
        <v>1256</v>
      </c>
      <c r="F5" s="1166" t="s">
        <v>1257</v>
      </c>
      <c r="G5" s="1166" t="s">
        <v>1258</v>
      </c>
    </row>
    <row r="6" spans="1:7" ht="13" customHeight="1"/>
    <row r="7" spans="1:7" ht="15" customHeight="1">
      <c r="A7" s="519" t="s">
        <v>1259</v>
      </c>
      <c r="B7" s="1167">
        <v>1399</v>
      </c>
      <c r="C7" s="1168">
        <v>25398</v>
      </c>
      <c r="D7" s="1168">
        <v>518033072</v>
      </c>
      <c r="E7" s="1168">
        <v>395213546</v>
      </c>
      <c r="F7" s="1168">
        <v>276502783</v>
      </c>
      <c r="G7" s="1168">
        <v>118710763</v>
      </c>
    </row>
    <row r="8" spans="1:7" ht="15" customHeight="1">
      <c r="A8" s="519" t="s">
        <v>1260</v>
      </c>
      <c r="B8" s="1167">
        <v>1414</v>
      </c>
      <c r="C8" s="1168">
        <v>25450</v>
      </c>
      <c r="D8" s="1168">
        <v>610110189</v>
      </c>
      <c r="E8" s="1168">
        <v>494122245</v>
      </c>
      <c r="F8" s="1168">
        <v>265984925</v>
      </c>
      <c r="G8" s="1168">
        <v>228137320</v>
      </c>
    </row>
    <row r="9" spans="1:7" ht="15" customHeight="1">
      <c r="A9" s="519" t="s">
        <v>1261</v>
      </c>
      <c r="B9" s="1167">
        <v>1382</v>
      </c>
      <c r="C9" s="1168">
        <v>24675</v>
      </c>
      <c r="D9" s="1168">
        <v>560217455</v>
      </c>
      <c r="E9" s="1168">
        <v>449728451</v>
      </c>
      <c r="F9" s="1168">
        <v>250347023</v>
      </c>
      <c r="G9" s="1168">
        <v>199381428</v>
      </c>
    </row>
    <row r="10" spans="1:7" ht="15" customHeight="1">
      <c r="A10" s="519" t="s">
        <v>1262</v>
      </c>
      <c r="B10" s="1167">
        <v>1306</v>
      </c>
      <c r="C10" s="1168">
        <v>23854</v>
      </c>
      <c r="D10" s="1168">
        <v>514115362</v>
      </c>
      <c r="E10" s="1168">
        <v>412351153</v>
      </c>
      <c r="F10" s="1168">
        <v>234102102</v>
      </c>
      <c r="G10" s="1168">
        <v>178249051</v>
      </c>
    </row>
    <row r="11" spans="1:7" ht="15" customHeight="1">
      <c r="A11" s="519" t="s">
        <v>1263</v>
      </c>
      <c r="B11" s="1167">
        <v>1271</v>
      </c>
      <c r="C11" s="1168">
        <v>23035</v>
      </c>
      <c r="D11" s="1168">
        <v>420471116</v>
      </c>
      <c r="E11" s="1168">
        <v>322156032</v>
      </c>
      <c r="F11" s="1168">
        <v>192880082</v>
      </c>
      <c r="G11" s="1168">
        <v>129275950</v>
      </c>
    </row>
    <row r="12" spans="1:7" ht="15" customHeight="1">
      <c r="A12" s="1169">
        <v>2017</v>
      </c>
      <c r="B12" s="1167">
        <v>1126</v>
      </c>
      <c r="C12" s="1168">
        <v>21880</v>
      </c>
      <c r="D12" s="1168">
        <v>352474267.99999988</v>
      </c>
      <c r="E12" s="1168">
        <v>256730570.00000009</v>
      </c>
      <c r="F12" s="1168">
        <v>189193508.00000003</v>
      </c>
      <c r="G12" s="1168">
        <v>67537062</v>
      </c>
    </row>
    <row r="13" spans="1:7" ht="15" customHeight="1">
      <c r="A13" s="1169">
        <v>2018</v>
      </c>
      <c r="B13" s="1167">
        <v>1087</v>
      </c>
      <c r="C13" s="1168">
        <v>21186</v>
      </c>
      <c r="D13" s="1168">
        <v>324702122.99999988</v>
      </c>
      <c r="E13" s="1168">
        <v>232045053.99999991</v>
      </c>
      <c r="F13" s="1168">
        <v>171179212.00000006</v>
      </c>
      <c r="G13" s="1168">
        <v>60865841.999999978</v>
      </c>
    </row>
    <row r="14" spans="1:7" ht="15" customHeight="1">
      <c r="A14" s="1169">
        <v>2019</v>
      </c>
      <c r="B14" s="1167">
        <v>963</v>
      </c>
      <c r="C14" s="1168">
        <v>19323</v>
      </c>
      <c r="D14" s="1168">
        <v>289669907</v>
      </c>
      <c r="E14" s="1168">
        <v>201727135.00000006</v>
      </c>
      <c r="F14" s="1168">
        <v>151561520</v>
      </c>
      <c r="G14" s="1168">
        <v>50165615.000000015</v>
      </c>
    </row>
    <row r="15" spans="1:7" ht="15" customHeight="1">
      <c r="A15" s="481">
        <v>2020</v>
      </c>
      <c r="B15" s="1167">
        <v>886</v>
      </c>
      <c r="C15" s="1168">
        <v>18050.999999999996</v>
      </c>
      <c r="D15" s="1168">
        <v>236287038.99999994</v>
      </c>
      <c r="E15" s="1168">
        <v>162693063.99999994</v>
      </c>
      <c r="F15" s="1168">
        <v>121250426</v>
      </c>
      <c r="G15" s="1168">
        <v>41442637.99999997</v>
      </c>
    </row>
    <row r="16" spans="1:7" ht="15" customHeight="1">
      <c r="A16" s="1170">
        <v>2021</v>
      </c>
    </row>
    <row r="17" spans="1:12" s="486" customFormat="1" ht="13" customHeight="1">
      <c r="A17" s="1171" t="s">
        <v>142</v>
      </c>
      <c r="B17" s="1172">
        <v>888</v>
      </c>
      <c r="C17" s="1172">
        <v>18264</v>
      </c>
      <c r="D17" s="1172">
        <v>213395426</v>
      </c>
      <c r="E17" s="1172">
        <v>142600711</v>
      </c>
      <c r="F17" s="1172">
        <v>108499801</v>
      </c>
      <c r="G17" s="1172">
        <v>34100910</v>
      </c>
    </row>
    <row r="18" spans="1:12" s="486" customFormat="1" ht="13" customHeight="1">
      <c r="C18" s="1154"/>
      <c r="D18" s="1154"/>
      <c r="E18" s="1154"/>
      <c r="F18" s="1154"/>
      <c r="G18" s="1154"/>
    </row>
    <row r="19" spans="1:12" s="486" customFormat="1" ht="13" customHeight="1">
      <c r="A19" s="486" t="s">
        <v>787</v>
      </c>
      <c r="B19" s="1154">
        <v>835</v>
      </c>
      <c r="C19" s="1154">
        <v>15352</v>
      </c>
      <c r="D19" s="1154">
        <v>203184000</v>
      </c>
      <c r="E19" s="1154">
        <v>134908942</v>
      </c>
      <c r="F19" s="1154">
        <v>101281010</v>
      </c>
      <c r="G19" s="1154">
        <v>33627932</v>
      </c>
    </row>
    <row r="20" spans="1:12" s="486" customFormat="1" ht="13" customHeight="1">
      <c r="B20" s="1154"/>
      <c r="C20" s="1154"/>
      <c r="D20" s="1154"/>
      <c r="E20" s="1154"/>
      <c r="F20" s="1154"/>
      <c r="G20" s="1154"/>
    </row>
    <row r="21" spans="1:12" ht="13" customHeight="1">
      <c r="A21" s="482" t="s">
        <v>841</v>
      </c>
      <c r="B21" s="1154">
        <v>226</v>
      </c>
      <c r="C21" s="1155">
        <v>4932</v>
      </c>
      <c r="D21" s="1173">
        <v>46341978</v>
      </c>
      <c r="E21" s="1173">
        <v>30192760</v>
      </c>
      <c r="F21" s="1174">
        <v>22118872</v>
      </c>
      <c r="G21" s="1174">
        <v>8073888</v>
      </c>
      <c r="H21" s="1175"/>
      <c r="I21" s="1175"/>
      <c r="J21" s="1175"/>
      <c r="K21" s="1175"/>
      <c r="L21" s="1175"/>
    </row>
    <row r="22" spans="1:12" ht="13" customHeight="1">
      <c r="A22" s="482" t="s">
        <v>850</v>
      </c>
      <c r="B22" s="1154">
        <v>182</v>
      </c>
      <c r="C22" s="1155">
        <v>4137</v>
      </c>
      <c r="D22" s="1173">
        <v>14323371</v>
      </c>
      <c r="E22" s="1173">
        <v>12659687</v>
      </c>
      <c r="F22" s="1174">
        <v>10117005</v>
      </c>
      <c r="G22" s="1174">
        <v>2542682</v>
      </c>
      <c r="H22" s="1175"/>
      <c r="I22" s="1175"/>
      <c r="J22" s="1175"/>
      <c r="K22" s="1175"/>
      <c r="L22" s="1175"/>
    </row>
    <row r="23" spans="1:12" ht="13" customHeight="1">
      <c r="A23" s="482" t="s">
        <v>1234</v>
      </c>
      <c r="B23" s="1154">
        <v>379</v>
      </c>
      <c r="C23" s="1155">
        <v>5202</v>
      </c>
      <c r="D23" s="1173">
        <v>138898532</v>
      </c>
      <c r="E23" s="1173">
        <v>88639770</v>
      </c>
      <c r="F23" s="1174">
        <v>66455783</v>
      </c>
      <c r="G23" s="1174">
        <v>22183987</v>
      </c>
      <c r="H23" s="1175"/>
      <c r="I23" s="1175"/>
      <c r="J23" s="1175"/>
      <c r="K23" s="1175"/>
      <c r="L23" s="1175"/>
    </row>
    <row r="24" spans="1:12" ht="13" customHeight="1">
      <c r="A24" s="482" t="s">
        <v>860</v>
      </c>
      <c r="B24" s="1154">
        <v>34</v>
      </c>
      <c r="C24" s="1155">
        <v>783</v>
      </c>
      <c r="D24" s="1173">
        <v>2641187</v>
      </c>
      <c r="E24" s="1173">
        <v>2516522</v>
      </c>
      <c r="F24" s="1174">
        <v>2074216</v>
      </c>
      <c r="G24" s="1174">
        <v>442306</v>
      </c>
      <c r="H24" s="1175"/>
      <c r="I24" s="1175"/>
      <c r="J24" s="1175"/>
      <c r="K24" s="1175"/>
      <c r="L24" s="1175"/>
    </row>
    <row r="25" spans="1:12" ht="13" customHeight="1">
      <c r="A25" s="482" t="s">
        <v>866</v>
      </c>
      <c r="B25" s="1154">
        <v>14</v>
      </c>
      <c r="C25" s="1155">
        <v>298</v>
      </c>
      <c r="D25" s="1176">
        <v>978932</v>
      </c>
      <c r="E25" s="1173">
        <v>900203</v>
      </c>
      <c r="F25" s="1174">
        <v>515134</v>
      </c>
      <c r="G25" s="1174">
        <v>385069</v>
      </c>
      <c r="H25" s="1175"/>
      <c r="I25" s="1175"/>
      <c r="J25" s="1175"/>
      <c r="K25" s="1175"/>
      <c r="L25" s="1175"/>
    </row>
    <row r="26" spans="1:12" ht="13" customHeight="1">
      <c r="B26" s="1154"/>
      <c r="C26" s="1155"/>
      <c r="D26" s="1176"/>
      <c r="E26" s="1173"/>
      <c r="F26" s="1174"/>
      <c r="G26" s="1174"/>
      <c r="H26" s="1175"/>
      <c r="I26" s="1175"/>
      <c r="J26" s="1175"/>
      <c r="K26" s="1175"/>
      <c r="L26" s="1175"/>
    </row>
    <row r="27" spans="1:12" s="486" customFormat="1" ht="13" customHeight="1">
      <c r="A27" s="486" t="s">
        <v>875</v>
      </c>
      <c r="B27" s="1154">
        <v>28</v>
      </c>
      <c r="C27" s="1154">
        <v>2036</v>
      </c>
      <c r="D27" s="1177">
        <v>5393680</v>
      </c>
      <c r="E27" s="1178">
        <v>4429272</v>
      </c>
      <c r="F27" s="1177">
        <v>4063005</v>
      </c>
      <c r="G27" s="1177">
        <v>366267</v>
      </c>
      <c r="H27" s="1175"/>
      <c r="I27" s="1175"/>
      <c r="J27" s="1175"/>
      <c r="K27" s="1175"/>
      <c r="L27" s="1175"/>
    </row>
    <row r="28" spans="1:12" s="486" customFormat="1" ht="13" customHeight="1">
      <c r="H28" s="1175"/>
      <c r="I28" s="1175"/>
      <c r="J28" s="1175"/>
      <c r="K28" s="1175"/>
      <c r="L28" s="1175"/>
    </row>
    <row r="29" spans="1:12" s="486" customFormat="1" ht="13" customHeight="1">
      <c r="A29" s="486" t="s">
        <v>815</v>
      </c>
      <c r="B29" s="1154">
        <v>25</v>
      </c>
      <c r="C29" s="1154">
        <v>876</v>
      </c>
      <c r="D29" s="1177">
        <v>4817746</v>
      </c>
      <c r="E29" s="1178">
        <v>3262497</v>
      </c>
      <c r="F29" s="1177">
        <v>3155786</v>
      </c>
      <c r="G29" s="1177">
        <v>106711</v>
      </c>
      <c r="H29" s="1175"/>
      <c r="I29" s="1175"/>
      <c r="J29" s="1175"/>
      <c r="K29" s="1175"/>
      <c r="L29" s="1175"/>
    </row>
    <row r="30" spans="1:12" s="486" customFormat="1" ht="7" customHeight="1" thickBot="1">
      <c r="A30" s="1159"/>
      <c r="B30" s="1159"/>
      <c r="C30" s="1159"/>
      <c r="D30" s="1159"/>
      <c r="E30" s="1159"/>
      <c r="F30" s="1159"/>
      <c r="G30" s="1159"/>
    </row>
    <row r="31" spans="1:12" s="486" customFormat="1" ht="3.75" customHeight="1" thickTop="1"/>
    <row r="32" spans="1:12" ht="12" customHeight="1">
      <c r="A32" s="2911" t="s">
        <v>1264</v>
      </c>
      <c r="B32" s="2911"/>
      <c r="C32" s="2911"/>
      <c r="D32" s="2911"/>
      <c r="E32" s="2911"/>
    </row>
    <row r="33" spans="1:7" ht="5.25" customHeight="1">
      <c r="B33" s="1155"/>
      <c r="C33" s="1155"/>
      <c r="D33" s="1155"/>
      <c r="E33" s="1155"/>
    </row>
    <row r="34" spans="1:7" s="1132" customFormat="1" ht="12" customHeight="1">
      <c r="A34" s="755" t="s">
        <v>77</v>
      </c>
      <c r="B34" s="1133"/>
      <c r="C34" s="1133"/>
      <c r="D34" s="1133"/>
      <c r="E34" s="1133"/>
      <c r="F34" s="1133"/>
      <c r="G34" s="1133"/>
    </row>
    <row r="35" spans="1:7" s="1132" customFormat="1" ht="12" customHeight="1">
      <c r="A35" s="1160" t="s">
        <v>1241</v>
      </c>
      <c r="B35" s="1133"/>
      <c r="C35" s="1133"/>
      <c r="D35" s="1133"/>
      <c r="E35" s="1133"/>
      <c r="F35" s="1133"/>
      <c r="G35" s="1133"/>
    </row>
    <row r="36" spans="1:7" ht="12" customHeight="1">
      <c r="A36" s="1160" t="s">
        <v>1265</v>
      </c>
      <c r="B36" s="1155"/>
      <c r="C36" s="1155"/>
      <c r="D36" s="1155"/>
      <c r="E36" s="1155"/>
    </row>
    <row r="37" spans="1:7" ht="12" customHeight="1">
      <c r="A37" s="1160" t="s">
        <v>1266</v>
      </c>
      <c r="B37" s="1155"/>
      <c r="C37" s="1155"/>
      <c r="D37" s="1155"/>
      <c r="E37" s="1155"/>
    </row>
    <row r="38" spans="1:7" ht="12" customHeight="1">
      <c r="A38" s="1160" t="s">
        <v>1267</v>
      </c>
      <c r="B38" s="1155"/>
      <c r="C38" s="1155"/>
      <c r="D38" s="1155"/>
      <c r="E38" s="1155"/>
    </row>
    <row r="39" spans="1:7" ht="12" customHeight="1">
      <c r="A39" s="1160" t="s">
        <v>1268</v>
      </c>
      <c r="B39" s="1155"/>
      <c r="C39" s="1155"/>
      <c r="D39" s="1155"/>
      <c r="E39" s="1155"/>
    </row>
    <row r="40" spans="1:7" ht="15" customHeight="1">
      <c r="A40" s="1179"/>
      <c r="B40" s="1155"/>
      <c r="C40" s="1155"/>
      <c r="D40" s="1155"/>
      <c r="E40" s="1155"/>
    </row>
    <row r="41" spans="1:7" ht="20.149999999999999" customHeight="1"/>
    <row r="42" spans="1:7" ht="20.149999999999999" customHeight="1"/>
    <row r="43" spans="1:7" ht="20.149999999999999" customHeight="1"/>
    <row r="44" spans="1:7" ht="20.149999999999999" customHeight="1"/>
    <row r="45" spans="1:7" ht="20.149999999999999" customHeight="1"/>
    <row r="46" spans="1:7" ht="20.149999999999999" customHeight="1"/>
    <row r="47" spans="1:7" ht="20.149999999999999" customHeight="1"/>
    <row r="48" spans="1:7"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sheetData>
  <mergeCells count="3">
    <mergeCell ref="A2:F2"/>
    <mergeCell ref="A3:G3"/>
    <mergeCell ref="A32:E32"/>
  </mergeCells>
  <hyperlinks>
    <hyperlink ref="A35" r:id="rId1" xr:uid="{FE26C89D-D547-4D7F-8294-156B7C5E20FC}"/>
    <hyperlink ref="A36" r:id="rId2" xr:uid="{B81C2F76-6F1F-41B3-9155-AD75051C6B30}"/>
    <hyperlink ref="A38" r:id="rId3" xr:uid="{93219662-F32A-4B02-AC1A-5BFDE8DD6037}"/>
    <hyperlink ref="A39" r:id="rId4" xr:uid="{2A07567C-D91E-4F85-B3E7-8662A55D4FEE}"/>
    <hyperlink ref="A37" r:id="rId5" xr:uid="{010635D6-9ACD-41C2-AB86-48ACB2CF490D}"/>
    <hyperlink ref="A1" location="Índice!A1" display="Voltar ao ìndice" xr:uid="{80C4822C-F8D3-4C4A-AACB-D20957A3384A}"/>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D2CE7-DFB1-4C44-81A2-EBABDEFB45B7}">
  <dimension ref="A1:G326"/>
  <sheetViews>
    <sheetView showGridLines="0" workbookViewId="0">
      <selection activeCell="A3" sqref="A3:G3"/>
    </sheetView>
  </sheetViews>
  <sheetFormatPr defaultColWidth="9.1796875" defaultRowHeight="10.5"/>
  <cols>
    <col min="1" max="1" width="15.26953125" style="482" customWidth="1"/>
    <col min="2" max="2" width="10.1796875" style="482" customWidth="1"/>
    <col min="3" max="3" width="12.1796875" style="482" customWidth="1"/>
    <col min="4" max="4" width="11.26953125" style="482" customWidth="1"/>
    <col min="5" max="5" width="12.26953125" style="482" customWidth="1"/>
    <col min="6" max="6" width="12.81640625" style="482" customWidth="1"/>
    <col min="7" max="7" width="12.7265625" style="482" customWidth="1"/>
    <col min="8" max="105" width="10.7265625" style="482" customWidth="1"/>
    <col min="106" max="16384" width="9.1796875" style="482"/>
  </cols>
  <sheetData>
    <row r="1" spans="1:7" ht="12.5">
      <c r="A1" s="1046" t="s">
        <v>1146</v>
      </c>
    </row>
    <row r="2" spans="1:7" ht="21" customHeight="1">
      <c r="A2" s="2901" t="s">
        <v>1269</v>
      </c>
      <c r="B2" s="2901"/>
      <c r="C2" s="2901"/>
      <c r="D2" s="2901"/>
      <c r="E2" s="2901"/>
      <c r="F2" s="2901"/>
    </row>
    <row r="3" spans="1:7" ht="23.25" customHeight="1">
      <c r="A3" s="2704" t="s">
        <v>1270</v>
      </c>
      <c r="B3" s="2704"/>
      <c r="C3" s="2704"/>
      <c r="D3" s="2704"/>
      <c r="E3" s="2704"/>
      <c r="F3" s="2704"/>
      <c r="G3" s="2704"/>
    </row>
    <row r="4" spans="1:7" ht="13" customHeight="1">
      <c r="A4" s="481">
        <v>2021</v>
      </c>
      <c r="G4" s="872" t="s">
        <v>534</v>
      </c>
    </row>
    <row r="5" spans="1:7" ht="40.5" customHeight="1">
      <c r="A5" s="1164" t="s">
        <v>1244</v>
      </c>
      <c r="B5" s="1165" t="s">
        <v>1253</v>
      </c>
      <c r="C5" s="1165" t="s">
        <v>1254</v>
      </c>
      <c r="D5" s="1166" t="s">
        <v>1255</v>
      </c>
      <c r="E5" s="1166" t="s">
        <v>1256</v>
      </c>
      <c r="F5" s="1166" t="s">
        <v>1257</v>
      </c>
      <c r="G5" s="1166" t="s">
        <v>1258</v>
      </c>
    </row>
    <row r="6" spans="1:7" ht="13" customHeight="1"/>
    <row r="7" spans="1:7" s="486" customFormat="1" ht="13" customHeight="1">
      <c r="A7" s="557" t="s">
        <v>0</v>
      </c>
      <c r="B7" s="1161">
        <v>888</v>
      </c>
      <c r="C7" s="1161">
        <v>18264</v>
      </c>
      <c r="D7" s="1161">
        <v>213395426</v>
      </c>
      <c r="E7" s="1161">
        <v>142600711</v>
      </c>
      <c r="F7" s="1161">
        <v>108499801</v>
      </c>
      <c r="G7" s="1161">
        <v>34100910</v>
      </c>
    </row>
    <row r="8" spans="1:7" s="486" customFormat="1" ht="13" customHeight="1">
      <c r="A8" s="557"/>
    </row>
    <row r="9" spans="1:7" ht="13" customHeight="1">
      <c r="A9" s="482" t="s">
        <v>1245</v>
      </c>
      <c r="B9" s="1180">
        <v>349</v>
      </c>
      <c r="C9" s="1181">
        <v>14660</v>
      </c>
      <c r="D9" s="1181">
        <v>142020585</v>
      </c>
      <c r="E9" s="1181">
        <v>86469716</v>
      </c>
      <c r="F9" s="1181">
        <v>75271812</v>
      </c>
      <c r="G9" s="1181">
        <v>11197904</v>
      </c>
    </row>
    <row r="10" spans="1:7" s="486" customFormat="1" ht="13" customHeight="1">
      <c r="A10" s="482" t="s">
        <v>1246</v>
      </c>
      <c r="B10" s="1178">
        <v>413</v>
      </c>
      <c r="C10" s="1173">
        <v>3028</v>
      </c>
      <c r="D10" s="1173">
        <v>66480105</v>
      </c>
      <c r="E10" s="1173">
        <v>51361266</v>
      </c>
      <c r="F10" s="1174">
        <v>30921767</v>
      </c>
      <c r="G10" s="1174">
        <v>20439499</v>
      </c>
    </row>
    <row r="11" spans="1:7" ht="13" customHeight="1">
      <c r="A11" s="482" t="s">
        <v>1247</v>
      </c>
      <c r="B11" s="1178">
        <v>94</v>
      </c>
      <c r="C11" s="1173">
        <v>542</v>
      </c>
      <c r="D11" s="1173">
        <v>4518651</v>
      </c>
      <c r="E11" s="1173">
        <v>4409230</v>
      </c>
      <c r="F11" s="1174">
        <v>1993811</v>
      </c>
      <c r="G11" s="1174">
        <v>2415419</v>
      </c>
    </row>
    <row r="12" spans="1:7" ht="13" customHeight="1">
      <c r="A12" s="482" t="s">
        <v>1248</v>
      </c>
      <c r="B12" s="1178">
        <v>24</v>
      </c>
      <c r="C12" s="1173">
        <v>25</v>
      </c>
      <c r="D12" s="1173">
        <v>54085</v>
      </c>
      <c r="E12" s="1173">
        <v>50792</v>
      </c>
      <c r="F12" s="1174">
        <v>10900</v>
      </c>
      <c r="G12" s="1174">
        <v>39892</v>
      </c>
    </row>
    <row r="13" spans="1:7" ht="13" customHeight="1">
      <c r="A13" s="482" t="s">
        <v>1249</v>
      </c>
      <c r="B13" s="1177">
        <v>8</v>
      </c>
      <c r="C13" s="1174">
        <v>9</v>
      </c>
      <c r="D13" s="1174">
        <v>322000</v>
      </c>
      <c r="E13" s="1174">
        <v>309707</v>
      </c>
      <c r="F13" s="1174">
        <v>301511</v>
      </c>
      <c r="G13" s="1174">
        <v>8196</v>
      </c>
    </row>
    <row r="14" spans="1:7" s="486" customFormat="1" ht="7" customHeight="1" thickBot="1">
      <c r="A14" s="1159"/>
      <c r="B14" s="1159"/>
      <c r="C14" s="1159"/>
      <c r="D14" s="1182"/>
      <c r="E14" s="1159"/>
      <c r="F14" s="1159"/>
      <c r="G14" s="1159"/>
    </row>
    <row r="15" spans="1:7" s="486" customFormat="1" ht="3.75" customHeight="1" thickTop="1">
      <c r="D15" s="1183"/>
    </row>
    <row r="16" spans="1:7" s="1132" customFormat="1" ht="13" customHeight="1">
      <c r="A16" s="2911" t="s">
        <v>1264</v>
      </c>
      <c r="B16" s="2911"/>
      <c r="C16" s="2911"/>
      <c r="D16" s="2911"/>
      <c r="E16" s="2911"/>
    </row>
    <row r="17" spans="1:7" ht="10.5" customHeight="1">
      <c r="B17" s="1155"/>
      <c r="C17" s="1155"/>
      <c r="D17" s="1155"/>
      <c r="E17" s="1155"/>
    </row>
    <row r="18" spans="1:7" s="1132" customFormat="1">
      <c r="A18" s="755" t="s">
        <v>77</v>
      </c>
      <c r="B18" s="1133"/>
      <c r="C18" s="1133"/>
      <c r="D18" s="1133"/>
      <c r="E18" s="1133"/>
      <c r="F18" s="1133"/>
      <c r="G18" s="1133"/>
    </row>
    <row r="19" spans="1:7" s="1132" customFormat="1">
      <c r="A19" s="1160" t="s">
        <v>1250</v>
      </c>
      <c r="B19" s="1133"/>
      <c r="C19" s="1133"/>
      <c r="D19" s="1133"/>
      <c r="E19" s="1133"/>
      <c r="F19" s="1133"/>
      <c r="G19" s="1133"/>
    </row>
    <row r="20" spans="1:7" ht="15" customHeight="1">
      <c r="A20" s="1160" t="s">
        <v>1271</v>
      </c>
      <c r="B20" s="1155"/>
      <c r="C20" s="1155"/>
      <c r="D20" s="1155"/>
      <c r="E20" s="1155"/>
    </row>
    <row r="21" spans="1:7" ht="15" customHeight="1">
      <c r="A21" s="1160" t="s">
        <v>1272</v>
      </c>
      <c r="B21" s="1155"/>
      <c r="C21" s="1155"/>
      <c r="D21" s="1155"/>
      <c r="E21" s="1155"/>
    </row>
    <row r="22" spans="1:7" ht="15" customHeight="1">
      <c r="A22" s="1160" t="s">
        <v>1273</v>
      </c>
      <c r="B22" s="1155"/>
      <c r="C22" s="1155"/>
      <c r="D22" s="1155"/>
      <c r="E22" s="1155"/>
    </row>
    <row r="23" spans="1:7" ht="15" customHeight="1">
      <c r="A23" s="1160" t="s">
        <v>1274</v>
      </c>
      <c r="B23" s="1155"/>
      <c r="C23" s="1155"/>
      <c r="D23" s="1155"/>
      <c r="E23" s="1155"/>
    </row>
    <row r="25" spans="1:7" ht="20.149999999999999" customHeight="1"/>
    <row r="26" spans="1:7" ht="20.149999999999999" customHeight="1"/>
    <row r="27" spans="1:7" ht="20.149999999999999" customHeight="1"/>
    <row r="28" spans="1:7" ht="20.149999999999999" customHeight="1"/>
    <row r="29" spans="1:7" ht="20.149999999999999" customHeight="1"/>
    <row r="30" spans="1:7" ht="20.149999999999999" customHeight="1"/>
    <row r="31" spans="1:7" ht="20.149999999999999" customHeight="1"/>
    <row r="32" spans="1:7"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sheetData>
  <mergeCells count="3">
    <mergeCell ref="A2:F2"/>
    <mergeCell ref="A3:G3"/>
    <mergeCell ref="A16:E16"/>
  </mergeCells>
  <hyperlinks>
    <hyperlink ref="A19" r:id="rId1" xr:uid="{947983C7-981C-42BE-8E5A-0A0FA86435F2}"/>
    <hyperlink ref="A23" r:id="rId2" xr:uid="{6278B848-3332-454C-9769-B9743AB7F7DC}"/>
    <hyperlink ref="A20" r:id="rId3" xr:uid="{FA450BFE-B585-4B67-84E3-898FCDC64004}"/>
    <hyperlink ref="A21" r:id="rId4" xr:uid="{0A9DC3B9-7873-4DCD-9BB5-45435FF919C2}"/>
    <hyperlink ref="A22" r:id="rId5" xr:uid="{51482461-FE3F-41D5-9EDB-E7148B2CE1B6}"/>
    <hyperlink ref="A1" location="Índice!A1" display="Voltar ao ìndice" xr:uid="{1DF29460-FD95-46C7-A445-1186B698E0C1}"/>
  </hyperlinks>
  <printOptions gridLinesSet="0"/>
  <pageMargins left="0.78740157480314965" right="0.78740157480314965" top="1.1811023622047245" bottom="0.78740157480314965" header="0" footer="0"/>
  <pageSetup paperSize="9" orientation="portrait" horizontalDpi="300" verticalDpi="300" r:id="rId6"/>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20901-CA05-4902-B4C4-07E2532107B2}">
  <dimension ref="A1:J338"/>
  <sheetViews>
    <sheetView showGridLines="0" workbookViewId="0">
      <selection activeCell="A3" sqref="A3:F3"/>
    </sheetView>
  </sheetViews>
  <sheetFormatPr defaultColWidth="9.1796875" defaultRowHeight="10.5"/>
  <cols>
    <col min="1" max="1" width="21.81640625" style="482" customWidth="1"/>
    <col min="2" max="2" width="12.26953125" style="482" customWidth="1"/>
    <col min="3" max="3" width="12.54296875" style="482" customWidth="1"/>
    <col min="4" max="6" width="13.453125" style="482" customWidth="1"/>
    <col min="7" max="9" width="20.7265625" style="482" customWidth="1"/>
    <col min="10" max="108" width="10.7265625" style="482" customWidth="1"/>
    <col min="109" max="16384" width="9.1796875" style="482"/>
  </cols>
  <sheetData>
    <row r="1" spans="1:10" ht="12.5">
      <c r="A1" s="1046" t="s">
        <v>1146</v>
      </c>
    </row>
    <row r="2" spans="1:10" ht="21" customHeight="1">
      <c r="A2" s="2901" t="s">
        <v>1275</v>
      </c>
      <c r="B2" s="2901"/>
      <c r="C2" s="2901"/>
      <c r="D2" s="2901"/>
      <c r="E2" s="2901"/>
    </row>
    <row r="3" spans="1:10" ht="23.25" customHeight="1">
      <c r="A3" s="2704" t="s">
        <v>1276</v>
      </c>
      <c r="B3" s="2691"/>
      <c r="C3" s="2691"/>
      <c r="D3" s="2691"/>
      <c r="E3" s="2691"/>
      <c r="F3" s="2691"/>
    </row>
    <row r="4" spans="1:10" ht="13" customHeight="1">
      <c r="A4" s="481">
        <v>2021</v>
      </c>
      <c r="F4" s="872" t="s">
        <v>534</v>
      </c>
      <c r="I4" s="872"/>
    </row>
    <row r="5" spans="1:10" ht="39" customHeight="1">
      <c r="A5" s="1164" t="s">
        <v>561</v>
      </c>
      <c r="B5" s="1165" t="s">
        <v>1253</v>
      </c>
      <c r="C5" s="1166" t="s">
        <v>1254</v>
      </c>
      <c r="D5" s="1166" t="s">
        <v>1277</v>
      </c>
      <c r="E5" s="1166" t="s">
        <v>1278</v>
      </c>
      <c r="F5" s="1166" t="s">
        <v>1279</v>
      </c>
      <c r="G5" s="1153"/>
      <c r="H5" s="1153"/>
      <c r="I5" s="1153"/>
      <c r="J5" s="1153"/>
    </row>
    <row r="6" spans="1:10" ht="13" customHeight="1"/>
    <row r="7" spans="1:10" s="486" customFormat="1" ht="13" customHeight="1">
      <c r="A7" s="486" t="s">
        <v>142</v>
      </c>
      <c r="B7" s="1154">
        <v>888</v>
      </c>
      <c r="C7" s="1154">
        <v>18264</v>
      </c>
      <c r="D7" s="1154">
        <v>7184037</v>
      </c>
      <c r="E7" s="1154">
        <v>6040903</v>
      </c>
      <c r="F7" s="1154">
        <v>2993834</v>
      </c>
      <c r="G7" s="1155"/>
      <c r="H7" s="1155"/>
      <c r="I7" s="1155"/>
      <c r="J7" s="1155"/>
    </row>
    <row r="8" spans="1:10" s="486" customFormat="1" ht="13" customHeight="1">
      <c r="G8" s="1155"/>
      <c r="H8" s="1155"/>
      <c r="I8" s="1155"/>
      <c r="J8" s="1155"/>
    </row>
    <row r="9" spans="1:10" s="486" customFormat="1" ht="13" customHeight="1">
      <c r="A9" s="486" t="s">
        <v>787</v>
      </c>
      <c r="B9" s="1154">
        <v>835</v>
      </c>
      <c r="C9" s="1154">
        <v>15352</v>
      </c>
      <c r="D9" s="1154">
        <v>7093262</v>
      </c>
      <c r="E9" s="1154">
        <v>5965077</v>
      </c>
      <c r="F9" s="1154">
        <v>2951518</v>
      </c>
      <c r="G9" s="1155"/>
      <c r="H9" s="1155"/>
      <c r="I9" s="1155"/>
      <c r="J9" s="1155"/>
    </row>
    <row r="10" spans="1:10" s="486" customFormat="1" ht="13" customHeight="1">
      <c r="G10" s="1155"/>
      <c r="H10" s="1155"/>
      <c r="I10" s="1155"/>
      <c r="J10" s="1155"/>
    </row>
    <row r="11" spans="1:10" ht="13" customHeight="1">
      <c r="A11" s="482" t="s">
        <v>841</v>
      </c>
      <c r="B11" s="1154">
        <v>226</v>
      </c>
      <c r="C11" s="1155">
        <v>4932</v>
      </c>
      <c r="D11" s="1155">
        <v>1179564</v>
      </c>
      <c r="E11" s="1155">
        <v>999417</v>
      </c>
      <c r="F11" s="1155">
        <v>542531</v>
      </c>
      <c r="G11" s="1155"/>
      <c r="H11" s="1155"/>
      <c r="I11" s="1155"/>
      <c r="J11" s="1155"/>
    </row>
    <row r="12" spans="1:10" ht="13" customHeight="1">
      <c r="A12" s="482" t="s">
        <v>850</v>
      </c>
      <c r="B12" s="1154">
        <v>182</v>
      </c>
      <c r="C12" s="1155">
        <v>4137</v>
      </c>
      <c r="D12" s="1155">
        <v>565159</v>
      </c>
      <c r="E12" s="1155">
        <v>502883</v>
      </c>
      <c r="F12" s="1155">
        <v>233847</v>
      </c>
      <c r="G12" s="1154"/>
      <c r="H12" s="1154"/>
      <c r="I12" s="1154"/>
      <c r="J12" s="1154"/>
    </row>
    <row r="13" spans="1:10" ht="13" customHeight="1">
      <c r="A13" s="482" t="s">
        <v>859</v>
      </c>
      <c r="B13" s="1154">
        <v>379</v>
      </c>
      <c r="C13" s="1155">
        <v>5202</v>
      </c>
      <c r="D13" s="1173">
        <v>5184312</v>
      </c>
      <c r="E13" s="1173">
        <v>4307739</v>
      </c>
      <c r="F13" s="1173">
        <v>2108592</v>
      </c>
      <c r="G13" s="1156"/>
      <c r="H13" s="1156"/>
      <c r="I13" s="1156"/>
      <c r="J13" s="1156"/>
    </row>
    <row r="14" spans="1:10" ht="13" customHeight="1">
      <c r="A14" s="482" t="s">
        <v>860</v>
      </c>
      <c r="B14" s="1154">
        <v>34</v>
      </c>
      <c r="C14" s="1155">
        <v>783</v>
      </c>
      <c r="D14" s="1173">
        <v>121435</v>
      </c>
      <c r="E14" s="1173">
        <v>115312</v>
      </c>
      <c r="F14" s="1173">
        <v>49675</v>
      </c>
    </row>
    <row r="15" spans="1:10" ht="13" customHeight="1">
      <c r="A15" s="482" t="s">
        <v>866</v>
      </c>
      <c r="B15" s="1154">
        <v>14</v>
      </c>
      <c r="C15" s="1155">
        <v>298</v>
      </c>
      <c r="D15" s="1173">
        <v>42792</v>
      </c>
      <c r="E15" s="1173">
        <v>39726</v>
      </c>
      <c r="F15" s="1173">
        <v>16873</v>
      </c>
    </row>
    <row r="16" spans="1:10" ht="13" customHeight="1"/>
    <row r="17" spans="1:7" s="486" customFormat="1" ht="13" customHeight="1">
      <c r="A17" s="486" t="s">
        <v>875</v>
      </c>
      <c r="B17" s="1154">
        <v>28</v>
      </c>
      <c r="C17" s="1154">
        <v>2036</v>
      </c>
      <c r="D17" s="1178">
        <v>60660</v>
      </c>
      <c r="E17" s="1178">
        <v>54783</v>
      </c>
      <c r="F17" s="1178">
        <v>30934</v>
      </c>
    </row>
    <row r="18" spans="1:7" s="486" customFormat="1" ht="13" customHeight="1"/>
    <row r="19" spans="1:7" s="486" customFormat="1" ht="13" customHeight="1">
      <c r="A19" s="486" t="s">
        <v>815</v>
      </c>
      <c r="B19" s="1154">
        <v>25</v>
      </c>
      <c r="C19" s="1154">
        <v>876</v>
      </c>
      <c r="D19" s="1178">
        <v>30115</v>
      </c>
      <c r="E19" s="1178">
        <v>21043</v>
      </c>
      <c r="F19" s="1178">
        <v>11382</v>
      </c>
    </row>
    <row r="20" spans="1:7" s="486" customFormat="1" ht="7" customHeight="1" thickBot="1">
      <c r="A20" s="1159"/>
      <c r="B20" s="1159"/>
      <c r="C20" s="1159"/>
      <c r="D20" s="1159"/>
      <c r="E20" s="1159"/>
      <c r="F20" s="1159"/>
    </row>
    <row r="21" spans="1:7" s="486" customFormat="1" ht="3.75" customHeight="1" thickTop="1"/>
    <row r="22" spans="1:7" s="1132" customFormat="1" ht="13" customHeight="1">
      <c r="A22" s="2911" t="s">
        <v>1264</v>
      </c>
      <c r="B22" s="2911"/>
      <c r="C22" s="2911"/>
      <c r="D22" s="2911"/>
      <c r="E22" s="2911"/>
    </row>
    <row r="23" spans="1:7" ht="8.25" customHeight="1">
      <c r="B23" s="1155"/>
      <c r="C23" s="1155"/>
      <c r="D23" s="1155"/>
    </row>
    <row r="24" spans="1:7" s="1132" customFormat="1">
      <c r="A24" s="755" t="s">
        <v>77</v>
      </c>
      <c r="B24" s="1133"/>
      <c r="C24" s="1133"/>
      <c r="D24" s="1133"/>
      <c r="E24" s="1133"/>
      <c r="F24" s="1133"/>
      <c r="G24" s="1133"/>
    </row>
    <row r="25" spans="1:7" s="1132" customFormat="1">
      <c r="A25" s="1160" t="s">
        <v>1241</v>
      </c>
      <c r="B25" s="1133"/>
      <c r="C25" s="1133"/>
      <c r="D25" s="1133"/>
      <c r="E25" s="1133"/>
      <c r="F25" s="1133"/>
      <c r="G25" s="1133"/>
    </row>
    <row r="26" spans="1:7" ht="15" customHeight="1">
      <c r="A26" s="1160" t="s">
        <v>1265</v>
      </c>
      <c r="B26" s="1155"/>
      <c r="C26" s="1155"/>
      <c r="D26" s="1155"/>
      <c r="E26" s="1155"/>
    </row>
    <row r="27" spans="1:7" ht="15" customHeight="1">
      <c r="B27" s="1155"/>
      <c r="C27" s="1155"/>
      <c r="D27" s="1155"/>
    </row>
    <row r="28" spans="1:7" ht="15" customHeight="1">
      <c r="B28" s="1155"/>
      <c r="C28" s="1155"/>
      <c r="D28" s="1155"/>
    </row>
    <row r="29" spans="1:7" ht="15" customHeight="1">
      <c r="B29" s="1155"/>
      <c r="C29" s="1155"/>
      <c r="D29" s="1155"/>
    </row>
    <row r="30" spans="1:7" ht="15" customHeight="1">
      <c r="B30" s="1155"/>
      <c r="C30" s="1155"/>
      <c r="D30" s="1155"/>
    </row>
    <row r="31" spans="1:7" ht="10" customHeight="1"/>
    <row r="32" spans="1:7" ht="15" customHeight="1"/>
    <row r="33" ht="15"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row r="330" ht="20.149999999999999" customHeight="1"/>
    <row r="331" ht="20.149999999999999" customHeight="1"/>
    <row r="332" ht="20.149999999999999" customHeight="1"/>
    <row r="333" ht="20.149999999999999" customHeight="1"/>
    <row r="334" ht="20.149999999999999" customHeight="1"/>
    <row r="335" ht="20.149999999999999" customHeight="1"/>
    <row r="336" ht="20.149999999999999" customHeight="1"/>
    <row r="337" ht="20.149999999999999" customHeight="1"/>
    <row r="338" ht="20.149999999999999" customHeight="1"/>
  </sheetData>
  <mergeCells count="3">
    <mergeCell ref="A2:E2"/>
    <mergeCell ref="A3:F3"/>
    <mergeCell ref="A22:E22"/>
  </mergeCells>
  <hyperlinks>
    <hyperlink ref="A25" r:id="rId1" xr:uid="{D2CACBFA-B399-4B9C-971A-CA897601832C}"/>
    <hyperlink ref="A26" r:id="rId2" xr:uid="{E506E221-2A38-4575-85B6-7B6ACFB0D88F}"/>
    <hyperlink ref="A1" location="Índice!A1" display="Voltar ao ìndice" xr:uid="{8831F43F-09B2-40D9-B094-D946219FDD1B}"/>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EA76E-5EB3-4A9B-98F8-31F0724110EF}">
  <dimension ref="A1:J325"/>
  <sheetViews>
    <sheetView showGridLines="0" workbookViewId="0">
      <selection activeCell="A3" sqref="A3:F3"/>
    </sheetView>
  </sheetViews>
  <sheetFormatPr defaultColWidth="9.1796875" defaultRowHeight="10.5"/>
  <cols>
    <col min="1" max="1" width="21" style="482" customWidth="1"/>
    <col min="2" max="2" width="10.7265625" style="482" customWidth="1"/>
    <col min="3" max="3" width="11.81640625" style="482" customWidth="1"/>
    <col min="4" max="4" width="13.7265625" style="482" customWidth="1"/>
    <col min="5" max="5" width="14" style="482" customWidth="1"/>
    <col min="6" max="6" width="15.7265625" style="482" customWidth="1"/>
    <col min="7" max="9" width="20.7265625" style="482" customWidth="1"/>
    <col min="10" max="108" width="10.7265625" style="482" customWidth="1"/>
    <col min="109" max="16384" width="9.1796875" style="482"/>
  </cols>
  <sheetData>
    <row r="1" spans="1:10" ht="12.5">
      <c r="A1" s="1046" t="s">
        <v>1146</v>
      </c>
    </row>
    <row r="2" spans="1:10" ht="21" customHeight="1">
      <c r="A2" s="2901" t="s">
        <v>1280</v>
      </c>
      <c r="B2" s="2901"/>
      <c r="C2" s="2901"/>
      <c r="D2" s="2901"/>
      <c r="E2" s="2901"/>
    </row>
    <row r="3" spans="1:10" ht="23.25" customHeight="1">
      <c r="A3" s="2704" t="s">
        <v>1281</v>
      </c>
      <c r="B3" s="2704"/>
      <c r="C3" s="2704"/>
      <c r="D3" s="2704"/>
      <c r="E3" s="2704"/>
      <c r="F3" s="2704"/>
    </row>
    <row r="4" spans="1:10" ht="13" customHeight="1">
      <c r="A4" s="481">
        <v>2021</v>
      </c>
      <c r="F4" s="872" t="s">
        <v>534</v>
      </c>
      <c r="I4" s="872"/>
    </row>
    <row r="5" spans="1:10" ht="33" customHeight="1">
      <c r="A5" s="1164" t="s">
        <v>1244</v>
      </c>
      <c r="B5" s="1165" t="s">
        <v>1253</v>
      </c>
      <c r="C5" s="1166" t="s">
        <v>1254</v>
      </c>
      <c r="D5" s="1166" t="s">
        <v>1277</v>
      </c>
      <c r="E5" s="1166" t="s">
        <v>1278</v>
      </c>
      <c r="F5" s="1166" t="s">
        <v>1279</v>
      </c>
      <c r="G5" s="1153"/>
      <c r="H5" s="1153"/>
      <c r="I5" s="1153"/>
      <c r="J5" s="1153"/>
    </row>
    <row r="6" spans="1:10" ht="13" customHeight="1"/>
    <row r="7" spans="1:10" s="486" customFormat="1" ht="13" customHeight="1">
      <c r="A7" s="557" t="s">
        <v>0</v>
      </c>
      <c r="B7" s="1161">
        <v>888</v>
      </c>
      <c r="C7" s="1161">
        <v>18264</v>
      </c>
      <c r="D7" s="1161">
        <v>7184037</v>
      </c>
      <c r="E7" s="1161">
        <v>6040903</v>
      </c>
      <c r="F7" s="1161">
        <v>2993834</v>
      </c>
      <c r="G7" s="1155"/>
      <c r="H7" s="1155"/>
      <c r="I7" s="1155"/>
      <c r="J7" s="1155"/>
    </row>
    <row r="8" spans="1:10" s="486" customFormat="1" ht="13" customHeight="1">
      <c r="A8" s="557"/>
      <c r="G8" s="1155"/>
      <c r="H8" s="1155"/>
      <c r="I8" s="1155"/>
      <c r="J8" s="1155"/>
    </row>
    <row r="9" spans="1:10" ht="13" customHeight="1">
      <c r="A9" s="482" t="s">
        <v>1245</v>
      </c>
      <c r="B9" s="1161">
        <v>349</v>
      </c>
      <c r="C9" s="1163">
        <v>14660</v>
      </c>
      <c r="D9" s="1163">
        <v>1511081</v>
      </c>
      <c r="E9" s="1163">
        <v>1200093</v>
      </c>
      <c r="F9" s="1163">
        <v>613920</v>
      </c>
      <c r="G9" s="1155"/>
      <c r="H9" s="1155"/>
      <c r="I9" s="1155"/>
      <c r="J9" s="1155"/>
    </row>
    <row r="10" spans="1:10" s="486" customFormat="1" ht="13" customHeight="1">
      <c r="A10" s="482" t="s">
        <v>1246</v>
      </c>
      <c r="B10" s="1154">
        <v>413</v>
      </c>
      <c r="C10" s="1155">
        <v>3028</v>
      </c>
      <c r="D10" s="1155">
        <v>4667622</v>
      </c>
      <c r="E10" s="485">
        <v>3862355</v>
      </c>
      <c r="F10" s="485">
        <v>1876277</v>
      </c>
      <c r="G10" s="1155"/>
      <c r="H10" s="1155"/>
      <c r="I10" s="1155"/>
      <c r="J10" s="1155"/>
    </row>
    <row r="11" spans="1:10" ht="13" customHeight="1">
      <c r="A11" s="482" t="s">
        <v>1247</v>
      </c>
      <c r="B11" s="1154">
        <v>94</v>
      </c>
      <c r="C11" s="1155">
        <v>542</v>
      </c>
      <c r="D11" s="1155">
        <v>649749</v>
      </c>
      <c r="E11" s="485">
        <v>637547</v>
      </c>
      <c r="F11" s="485">
        <v>191243</v>
      </c>
      <c r="G11" s="1155"/>
      <c r="H11" s="1155"/>
      <c r="I11" s="1155"/>
      <c r="J11" s="1155"/>
    </row>
    <row r="12" spans="1:10" ht="13" customHeight="1">
      <c r="A12" s="482" t="s">
        <v>1248</v>
      </c>
      <c r="B12" s="1154">
        <v>24</v>
      </c>
      <c r="C12" s="1155">
        <v>25</v>
      </c>
      <c r="D12" s="1155">
        <v>36585</v>
      </c>
      <c r="E12" s="485">
        <v>33292</v>
      </c>
      <c r="F12" s="485">
        <v>10900</v>
      </c>
      <c r="G12" s="1154"/>
      <c r="H12" s="1154"/>
      <c r="I12" s="1154"/>
      <c r="J12" s="1154"/>
    </row>
    <row r="13" spans="1:10" ht="13" customHeight="1">
      <c r="A13" s="482" t="s">
        <v>1249</v>
      </c>
      <c r="B13" s="1154">
        <v>8</v>
      </c>
      <c r="C13" s="1155">
        <v>9</v>
      </c>
      <c r="D13" s="1155">
        <v>319000</v>
      </c>
      <c r="E13" s="485">
        <v>307616</v>
      </c>
      <c r="F13" s="485">
        <v>301494</v>
      </c>
      <c r="G13" s="1156"/>
      <c r="H13" s="1156"/>
      <c r="I13" s="1156"/>
      <c r="J13" s="1156"/>
    </row>
    <row r="14" spans="1:10" s="486" customFormat="1" ht="7" customHeight="1" thickBot="1">
      <c r="A14" s="1159"/>
      <c r="B14" s="1159"/>
      <c r="C14" s="1159"/>
      <c r="D14" s="1182"/>
      <c r="E14" s="1159"/>
      <c r="F14" s="1159"/>
    </row>
    <row r="15" spans="1:10" s="486" customFormat="1" ht="3.75" customHeight="1" thickTop="1">
      <c r="D15" s="1183"/>
    </row>
    <row r="16" spans="1:10" s="1132" customFormat="1" ht="13" customHeight="1">
      <c r="A16" s="2911" t="s">
        <v>1264</v>
      </c>
      <c r="B16" s="2911"/>
      <c r="C16" s="2911"/>
      <c r="D16" s="2911"/>
      <c r="E16" s="2911"/>
    </row>
    <row r="17" spans="1:5" ht="9" customHeight="1">
      <c r="B17" s="1155"/>
      <c r="C17" s="1155"/>
      <c r="D17" s="1155"/>
    </row>
    <row r="18" spans="1:5" ht="12" customHeight="1">
      <c r="A18" s="755" t="s">
        <v>77</v>
      </c>
      <c r="B18" s="1133"/>
      <c r="C18" s="1133"/>
    </row>
    <row r="19" spans="1:5" ht="11.25" customHeight="1">
      <c r="A19" s="1160" t="s">
        <v>1250</v>
      </c>
      <c r="B19" s="1133"/>
      <c r="C19" s="1133"/>
    </row>
    <row r="20" spans="1:5" ht="11.25" customHeight="1">
      <c r="A20" s="1160" t="s">
        <v>1271</v>
      </c>
      <c r="B20" s="1155"/>
      <c r="C20" s="1155"/>
      <c r="D20" s="1155"/>
      <c r="E20" s="1155"/>
    </row>
    <row r="21" spans="1:5" ht="20.149999999999999" customHeight="1"/>
    <row r="22" spans="1:5" ht="20.149999999999999" customHeight="1"/>
    <row r="23" spans="1:5" ht="20.149999999999999" customHeight="1"/>
    <row r="24" spans="1:5" ht="20.149999999999999" customHeight="1"/>
    <row r="25" spans="1:5" ht="20.149999999999999" customHeight="1"/>
    <row r="26" spans="1:5" ht="20.149999999999999" customHeight="1"/>
    <row r="27" spans="1:5" ht="20.149999999999999" customHeight="1"/>
    <row r="28" spans="1:5" ht="20.149999999999999" customHeight="1"/>
    <row r="29" spans="1:5" ht="20.149999999999999" customHeight="1"/>
    <row r="30" spans="1:5" ht="20.149999999999999" customHeight="1"/>
    <row r="31" spans="1:5" ht="20.149999999999999" customHeight="1"/>
    <row r="32" spans="1:5"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sheetData>
  <mergeCells count="3">
    <mergeCell ref="A2:E2"/>
    <mergeCell ref="A3:F3"/>
    <mergeCell ref="A16:E16"/>
  </mergeCells>
  <hyperlinks>
    <hyperlink ref="A19" r:id="rId1" xr:uid="{CD27B944-3DB3-4320-ADCC-9F833815FF5F}"/>
    <hyperlink ref="A20" r:id="rId2" xr:uid="{CE69687D-7305-414A-8888-75790EEA96F2}"/>
    <hyperlink ref="A1" location="Índice!A1" display="Voltar ao ìndice" xr:uid="{D94B709F-12DC-44B9-B396-DDCD791EC630}"/>
  </hyperlinks>
  <printOptions gridLinesSet="0"/>
  <pageMargins left="0.78740157480314965" right="0.78740157480314965" top="1.1811023622047245" bottom="0.78740157480314965" header="0" footer="0"/>
  <pageSetup paperSize="9" orientation="portrait" horizontalDpi="300" verticalDpi="300" r:id="rId3"/>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18E2A-210D-468F-B3C5-97962746D74B}">
  <dimension ref="A1:T1001"/>
  <sheetViews>
    <sheetView workbookViewId="0">
      <selection activeCell="A3" sqref="A3:J3"/>
    </sheetView>
  </sheetViews>
  <sheetFormatPr defaultColWidth="9.1796875" defaultRowHeight="10.5"/>
  <cols>
    <col min="1" max="1" width="19" style="1132" customWidth="1"/>
    <col min="2" max="2" width="8.453125" style="1132" customWidth="1"/>
    <col min="3" max="3" width="7.54296875" style="1132" customWidth="1"/>
    <col min="4" max="4" width="6" style="1132" customWidth="1"/>
    <col min="5" max="5" width="8.54296875" style="1132" customWidth="1"/>
    <col min="6" max="6" width="7.453125" style="1132" customWidth="1"/>
    <col min="7" max="7" width="7.26953125" style="1132" customWidth="1"/>
    <col min="8" max="8" width="6.7265625" style="1132" customWidth="1"/>
    <col min="9" max="9" width="8.453125" style="1132" customWidth="1"/>
    <col min="10" max="10" width="7.54296875" style="1132" customWidth="1"/>
    <col min="11" max="11" width="4.81640625" style="1132" customWidth="1"/>
    <col min="12" max="16384" width="9.1796875" style="1132"/>
  </cols>
  <sheetData>
    <row r="1" spans="1:20" ht="12.5">
      <c r="A1" s="1046" t="s">
        <v>1146</v>
      </c>
    </row>
    <row r="2" spans="1:20" ht="16.5" customHeight="1">
      <c r="A2" s="2888" t="s">
        <v>1282</v>
      </c>
      <c r="B2" s="2888"/>
      <c r="C2" s="2888"/>
      <c r="D2" s="2888"/>
      <c r="E2" s="2888"/>
      <c r="F2" s="2888"/>
      <c r="G2" s="2888"/>
      <c r="H2" s="2888"/>
      <c r="I2" s="2888"/>
      <c r="J2" s="2888"/>
    </row>
    <row r="3" spans="1:20" ht="23.25" customHeight="1">
      <c r="A3" s="2912" t="s">
        <v>1283</v>
      </c>
      <c r="B3" s="2889"/>
      <c r="C3" s="2889"/>
      <c r="D3" s="2889"/>
      <c r="E3" s="2889"/>
      <c r="F3" s="2889"/>
      <c r="G3" s="2889"/>
      <c r="H3" s="2889"/>
      <c r="I3" s="2889"/>
      <c r="J3" s="2889"/>
    </row>
    <row r="4" spans="1:20" ht="13" customHeight="1">
      <c r="A4" s="539">
        <v>2021</v>
      </c>
      <c r="B4" s="539"/>
      <c r="C4" s="1133"/>
      <c r="D4" s="1133"/>
      <c r="E4" s="1133"/>
      <c r="F4" s="1133"/>
      <c r="G4" s="1133"/>
      <c r="H4" s="1133"/>
      <c r="I4" s="1133"/>
      <c r="J4" s="1134" t="s">
        <v>534</v>
      </c>
      <c r="K4" s="1133"/>
    </row>
    <row r="5" spans="1:20" ht="15" customHeight="1">
      <c r="A5" s="2890" t="s">
        <v>561</v>
      </c>
      <c r="B5" s="2893" t="s">
        <v>1253</v>
      </c>
      <c r="C5" s="2896" t="s">
        <v>1277</v>
      </c>
      <c r="D5" s="2897"/>
      <c r="E5" s="2897"/>
      <c r="F5" s="2898"/>
      <c r="G5" s="2896" t="s">
        <v>1278</v>
      </c>
      <c r="H5" s="2897"/>
      <c r="I5" s="2897"/>
      <c r="J5" s="2898"/>
      <c r="K5" s="1135"/>
    </row>
    <row r="6" spans="1:20" ht="7.5" customHeight="1">
      <c r="A6" s="2891"/>
      <c r="B6" s="2894"/>
      <c r="C6" s="2890" t="s">
        <v>0</v>
      </c>
      <c r="D6" s="2899" t="s">
        <v>1284</v>
      </c>
      <c r="E6" s="2890" t="s">
        <v>1285</v>
      </c>
      <c r="F6" s="2899" t="s">
        <v>697</v>
      </c>
      <c r="G6" s="2890" t="s">
        <v>0</v>
      </c>
      <c r="H6" s="2899" t="s">
        <v>1284</v>
      </c>
      <c r="I6" s="2890" t="s">
        <v>1285</v>
      </c>
      <c r="J6" s="2890" t="s">
        <v>697</v>
      </c>
    </row>
    <row r="7" spans="1:20" ht="45" customHeight="1">
      <c r="A7" s="2892"/>
      <c r="B7" s="2895"/>
      <c r="C7" s="2892"/>
      <c r="D7" s="2900"/>
      <c r="E7" s="2892"/>
      <c r="F7" s="2900"/>
      <c r="G7" s="2892"/>
      <c r="H7" s="2900"/>
      <c r="I7" s="2892"/>
      <c r="J7" s="2892"/>
      <c r="K7" s="1136"/>
    </row>
    <row r="8" spans="1:20" s="503" customFormat="1" ht="13" customHeight="1">
      <c r="A8" s="1137"/>
      <c r="B8" s="1138"/>
      <c r="C8" s="1137"/>
      <c r="D8" s="1137"/>
      <c r="E8" s="1137"/>
      <c r="F8" s="1137"/>
      <c r="G8" s="1137"/>
      <c r="H8" s="1137"/>
      <c r="I8" s="1137"/>
      <c r="J8" s="1137"/>
      <c r="K8" s="1139"/>
    </row>
    <row r="9" spans="1:20" s="1140" customFormat="1" ht="13" customHeight="1">
      <c r="A9" s="1140" t="s">
        <v>142</v>
      </c>
      <c r="B9" s="1184">
        <v>888</v>
      </c>
      <c r="C9" s="1184">
        <v>7184037</v>
      </c>
      <c r="D9" s="1184">
        <v>316379</v>
      </c>
      <c r="E9" s="1184">
        <v>1080978</v>
      </c>
      <c r="F9" s="1184">
        <v>5786680</v>
      </c>
      <c r="G9" s="1184">
        <v>6040903</v>
      </c>
      <c r="H9" s="1184">
        <v>179527</v>
      </c>
      <c r="I9" s="1184">
        <v>786755</v>
      </c>
      <c r="J9" s="1184">
        <v>5074621</v>
      </c>
    </row>
    <row r="10" spans="1:20" s="1140" customFormat="1" ht="13" customHeight="1"/>
    <row r="11" spans="1:20" s="1140" customFormat="1" ht="13" customHeight="1">
      <c r="A11" s="1140" t="s">
        <v>787</v>
      </c>
      <c r="B11" s="1184">
        <v>835</v>
      </c>
      <c r="C11" s="1184">
        <v>7093262</v>
      </c>
      <c r="D11" s="1184">
        <v>289577</v>
      </c>
      <c r="E11" s="1184">
        <v>1066378</v>
      </c>
      <c r="F11" s="1184">
        <v>5737307</v>
      </c>
      <c r="G11" s="1184">
        <v>5965077</v>
      </c>
      <c r="H11" s="1184">
        <v>159033</v>
      </c>
      <c r="I11" s="1184">
        <v>775944</v>
      </c>
      <c r="J11" s="1184">
        <v>5030100</v>
      </c>
    </row>
    <row r="12" spans="1:20" s="1140" customFormat="1" ht="13" customHeight="1"/>
    <row r="13" spans="1:20" s="1143" customFormat="1" ht="13" customHeight="1">
      <c r="A13" s="1143" t="s">
        <v>841</v>
      </c>
      <c r="B13" s="1184">
        <v>226</v>
      </c>
      <c r="C13" s="1185">
        <v>1179564</v>
      </c>
      <c r="D13" s="1185">
        <v>76947</v>
      </c>
      <c r="E13" s="1185">
        <v>174210</v>
      </c>
      <c r="F13" s="1185">
        <v>928407</v>
      </c>
      <c r="G13" s="1185">
        <v>999417</v>
      </c>
      <c r="H13" s="1185">
        <v>41657</v>
      </c>
      <c r="I13" s="1185">
        <v>134619</v>
      </c>
      <c r="J13" s="1185">
        <v>823141</v>
      </c>
      <c r="L13" s="1140"/>
      <c r="M13" s="1140"/>
      <c r="N13" s="1140"/>
      <c r="O13" s="1140"/>
      <c r="P13" s="1140"/>
      <c r="Q13" s="1140"/>
      <c r="R13" s="1140"/>
      <c r="S13" s="1140"/>
      <c r="T13" s="1140"/>
    </row>
    <row r="14" spans="1:20" s="1143" customFormat="1" ht="13" customHeight="1">
      <c r="A14" s="1143" t="s">
        <v>850</v>
      </c>
      <c r="B14" s="1184">
        <v>182</v>
      </c>
      <c r="C14" s="1185">
        <v>565159</v>
      </c>
      <c r="D14" s="1185">
        <v>19146</v>
      </c>
      <c r="E14" s="1185">
        <v>81932</v>
      </c>
      <c r="F14" s="1185">
        <v>464081</v>
      </c>
      <c r="G14" s="1185">
        <v>502883</v>
      </c>
      <c r="H14" s="1185">
        <v>16695</v>
      </c>
      <c r="I14" s="1185">
        <v>71569</v>
      </c>
      <c r="J14" s="1185">
        <v>414619</v>
      </c>
      <c r="L14" s="1140"/>
      <c r="M14" s="1140"/>
      <c r="N14" s="1140"/>
      <c r="O14" s="1140"/>
      <c r="P14" s="1140"/>
      <c r="Q14" s="1140"/>
      <c r="R14" s="1140"/>
      <c r="S14" s="1140"/>
      <c r="T14" s="1140"/>
    </row>
    <row r="15" spans="1:20" s="1143" customFormat="1" ht="13" customHeight="1">
      <c r="A15" s="1143" t="s">
        <v>1234</v>
      </c>
      <c r="B15" s="1141">
        <v>379</v>
      </c>
      <c r="C15" s="1185">
        <v>5184312</v>
      </c>
      <c r="D15" s="1144">
        <v>190484</v>
      </c>
      <c r="E15" s="1145">
        <v>780201</v>
      </c>
      <c r="F15" s="1145">
        <v>4213627</v>
      </c>
      <c r="G15" s="1185">
        <v>4307739</v>
      </c>
      <c r="H15" s="1186">
        <v>97681</v>
      </c>
      <c r="I15" s="1186">
        <v>542094</v>
      </c>
      <c r="J15" s="1186">
        <v>3667964</v>
      </c>
      <c r="L15" s="1140"/>
      <c r="M15" s="1140"/>
      <c r="N15" s="1140"/>
      <c r="O15" s="1140"/>
      <c r="P15" s="1140"/>
      <c r="Q15" s="1140"/>
      <c r="R15" s="1140"/>
      <c r="S15" s="1140"/>
      <c r="T15" s="1140"/>
    </row>
    <row r="16" spans="1:20" s="1143" customFormat="1" ht="13" customHeight="1">
      <c r="A16" s="1143" t="s">
        <v>860</v>
      </c>
      <c r="B16" s="1141">
        <v>34</v>
      </c>
      <c r="C16" s="1185">
        <v>121435</v>
      </c>
      <c r="D16" s="1144">
        <v>3000</v>
      </c>
      <c r="E16" s="1145">
        <v>21735</v>
      </c>
      <c r="F16" s="1145">
        <v>96700</v>
      </c>
      <c r="G16" s="1185">
        <v>115312</v>
      </c>
      <c r="H16" s="1186">
        <v>3000</v>
      </c>
      <c r="I16" s="1186">
        <v>20546</v>
      </c>
      <c r="J16" s="1186">
        <v>91766</v>
      </c>
      <c r="L16" s="1140"/>
      <c r="M16" s="1140"/>
      <c r="N16" s="1140"/>
      <c r="O16" s="1140"/>
      <c r="P16" s="1140"/>
      <c r="Q16" s="1140"/>
      <c r="R16" s="1140"/>
      <c r="S16" s="1140"/>
      <c r="T16" s="1140"/>
    </row>
    <row r="17" spans="1:20" s="1143" customFormat="1" ht="13" customHeight="1">
      <c r="A17" s="1143" t="s">
        <v>866</v>
      </c>
      <c r="B17" s="1141">
        <v>14</v>
      </c>
      <c r="C17" s="1185">
        <v>42792</v>
      </c>
      <c r="D17" s="1187">
        <v>0</v>
      </c>
      <c r="E17" s="1145">
        <v>8300</v>
      </c>
      <c r="F17" s="1145">
        <v>34492</v>
      </c>
      <c r="G17" s="1185">
        <v>39726</v>
      </c>
      <c r="H17" s="1187">
        <v>0</v>
      </c>
      <c r="I17" s="1186">
        <v>7116</v>
      </c>
      <c r="J17" s="1186">
        <v>32610</v>
      </c>
      <c r="L17" s="1140"/>
      <c r="M17" s="1140"/>
      <c r="N17" s="1140"/>
      <c r="O17" s="1140"/>
      <c r="P17" s="1140"/>
      <c r="Q17" s="1140"/>
      <c r="R17" s="1140"/>
      <c r="S17" s="1140"/>
      <c r="T17" s="1140"/>
    </row>
    <row r="18" spans="1:20" s="1143" customFormat="1" ht="13" customHeight="1">
      <c r="B18" s="1141"/>
      <c r="C18" s="1147"/>
      <c r="D18" s="1146"/>
      <c r="E18" s="1145"/>
      <c r="F18" s="1145"/>
      <c r="G18" s="1188"/>
      <c r="H18" s="1146"/>
      <c r="I18" s="1188"/>
      <c r="J18" s="1188"/>
      <c r="L18" s="1140"/>
      <c r="M18" s="1140"/>
      <c r="N18" s="1140"/>
      <c r="O18" s="1140"/>
      <c r="P18" s="1140"/>
      <c r="Q18" s="1140"/>
      <c r="R18" s="1140"/>
      <c r="S18" s="1140"/>
      <c r="T18" s="1140"/>
    </row>
    <row r="19" spans="1:20" s="1140" customFormat="1" ht="13" customHeight="1">
      <c r="A19" s="1140" t="s">
        <v>875</v>
      </c>
      <c r="B19" s="1141">
        <v>28</v>
      </c>
      <c r="C19" s="1141">
        <v>60660</v>
      </c>
      <c r="D19" s="1141">
        <v>14110</v>
      </c>
      <c r="E19" s="1142">
        <v>12600</v>
      </c>
      <c r="F19" s="1142">
        <v>33950</v>
      </c>
      <c r="G19" s="1189">
        <v>54783</v>
      </c>
      <c r="H19" s="1189">
        <v>11759</v>
      </c>
      <c r="I19" s="1189">
        <v>10511</v>
      </c>
      <c r="J19" s="1189">
        <v>32513</v>
      </c>
    </row>
    <row r="20" spans="1:20" s="1140" customFormat="1" ht="13" customHeight="1"/>
    <row r="21" spans="1:20" s="1140" customFormat="1" ht="13" customHeight="1">
      <c r="A21" s="1140" t="s">
        <v>815</v>
      </c>
      <c r="B21" s="1141">
        <v>25</v>
      </c>
      <c r="C21" s="1190">
        <v>30115</v>
      </c>
      <c r="D21" s="1141">
        <v>12692</v>
      </c>
      <c r="E21" s="1142">
        <v>2000</v>
      </c>
      <c r="F21" s="1142">
        <v>15423</v>
      </c>
      <c r="G21" s="1189">
        <v>21043</v>
      </c>
      <c r="H21" s="1141">
        <v>8735</v>
      </c>
      <c r="I21" s="1189">
        <v>300</v>
      </c>
      <c r="J21" s="1189">
        <v>12008</v>
      </c>
    </row>
    <row r="22" spans="1:20" s="1140" customFormat="1" ht="7" customHeight="1" thickBot="1">
      <c r="A22" s="1149"/>
      <c r="B22" s="1150"/>
      <c r="C22" s="1150"/>
      <c r="D22" s="1150"/>
      <c r="E22" s="1150"/>
      <c r="F22" s="1150"/>
      <c r="G22" s="1191"/>
      <c r="H22" s="1191"/>
      <c r="I22" s="1191"/>
      <c r="J22" s="1191"/>
    </row>
    <row r="23" spans="1:20" ht="3.75" customHeight="1" thickTop="1">
      <c r="A23" s="1133"/>
      <c r="B23" s="1133"/>
      <c r="C23" s="1133"/>
      <c r="D23" s="1133"/>
      <c r="E23" s="1133"/>
      <c r="F23" s="1133"/>
      <c r="G23" s="1133"/>
      <c r="H23" s="1133"/>
      <c r="I23" s="1133"/>
      <c r="J23" s="1133"/>
      <c r="K23" s="1133"/>
    </row>
    <row r="24" spans="1:20" ht="13" customHeight="1">
      <c r="A24" s="2911" t="s">
        <v>1264</v>
      </c>
      <c r="B24" s="2911"/>
      <c r="C24" s="2911"/>
      <c r="D24" s="2911"/>
      <c r="E24" s="2911"/>
    </row>
    <row r="25" spans="1:20" ht="9.75" customHeight="1">
      <c r="A25" s="557"/>
      <c r="B25" s="557"/>
      <c r="C25" s="1133"/>
      <c r="D25" s="1133"/>
      <c r="E25" s="1133"/>
      <c r="F25" s="1133"/>
      <c r="G25" s="1133"/>
      <c r="H25" s="1133"/>
      <c r="I25" s="1133"/>
      <c r="J25" s="1133"/>
      <c r="K25" s="1133"/>
    </row>
    <row r="26" spans="1:20">
      <c r="A26" s="755" t="s">
        <v>77</v>
      </c>
      <c r="B26" s="1133"/>
      <c r="C26" s="1133"/>
      <c r="D26" s="1133"/>
      <c r="E26" s="1133"/>
      <c r="F26" s="1133"/>
      <c r="G26" s="1133"/>
    </row>
    <row r="27" spans="1:20">
      <c r="A27" s="1160" t="s">
        <v>1241</v>
      </c>
      <c r="B27" s="1133"/>
      <c r="C27" s="1133"/>
      <c r="D27" s="1133"/>
      <c r="E27" s="1133"/>
      <c r="F27" s="1133"/>
      <c r="G27" s="1133"/>
    </row>
    <row r="28" spans="1:20">
      <c r="A28" s="1160" t="s">
        <v>1286</v>
      </c>
      <c r="B28" s="1133"/>
      <c r="C28" s="1133"/>
      <c r="D28" s="1133"/>
      <c r="E28" s="1133"/>
      <c r="F28" s="1133"/>
      <c r="G28" s="1133"/>
    </row>
    <row r="29" spans="1:20">
      <c r="A29" s="1133"/>
      <c r="B29" s="1133"/>
      <c r="C29" s="1133"/>
      <c r="D29" s="1133"/>
      <c r="E29" s="1133"/>
      <c r="F29" s="1133"/>
      <c r="G29" s="1133"/>
      <c r="H29" s="1133"/>
      <c r="I29" s="1133"/>
      <c r="J29" s="1133"/>
      <c r="K29" s="1133"/>
    </row>
    <row r="30" spans="1:20">
      <c r="A30" s="1133"/>
      <c r="B30" s="1133"/>
      <c r="C30" s="1133"/>
      <c r="D30" s="1133"/>
      <c r="E30" s="1133"/>
      <c r="F30" s="1133"/>
      <c r="G30" s="1133"/>
      <c r="H30" s="1133"/>
      <c r="I30" s="1133"/>
      <c r="J30" s="1133"/>
      <c r="K30" s="1133"/>
    </row>
    <row r="31" spans="1:20">
      <c r="A31" s="1133"/>
      <c r="B31" s="1133"/>
      <c r="C31" s="1133"/>
      <c r="D31" s="1133"/>
      <c r="E31" s="1133"/>
      <c r="F31" s="1133"/>
      <c r="G31" s="1133"/>
      <c r="H31" s="1133"/>
      <c r="I31" s="1133"/>
      <c r="J31" s="1133"/>
      <c r="K31" s="1133"/>
    </row>
    <row r="32" spans="1:20">
      <c r="A32" s="1133"/>
      <c r="B32" s="1133"/>
      <c r="C32" s="1133"/>
      <c r="D32" s="1133"/>
      <c r="E32" s="1133"/>
      <c r="F32" s="1133"/>
      <c r="G32" s="1133"/>
      <c r="H32" s="1133"/>
      <c r="I32" s="1133"/>
      <c r="J32" s="1133"/>
      <c r="K32" s="1133"/>
    </row>
    <row r="33" spans="1:11">
      <c r="A33" s="1133"/>
      <c r="B33" s="1133"/>
      <c r="C33" s="1133"/>
      <c r="D33" s="1133"/>
      <c r="E33" s="1133"/>
      <c r="F33" s="1133"/>
      <c r="G33" s="1133"/>
      <c r="H33" s="1133"/>
      <c r="I33" s="1133"/>
      <c r="J33" s="1133"/>
      <c r="K33" s="1133"/>
    </row>
    <row r="34" spans="1:11">
      <c r="A34" s="1133"/>
      <c r="B34" s="1133"/>
      <c r="C34" s="1133"/>
      <c r="D34" s="1133"/>
      <c r="E34" s="1133"/>
      <c r="F34" s="1133"/>
      <c r="G34" s="1133"/>
      <c r="H34" s="1133"/>
      <c r="I34" s="1133"/>
      <c r="J34" s="1133"/>
      <c r="K34" s="1133"/>
    </row>
    <row r="35" spans="1:11">
      <c r="A35" s="1133"/>
      <c r="B35" s="1133"/>
      <c r="C35" s="1133"/>
      <c r="D35" s="1133"/>
      <c r="E35" s="1133"/>
      <c r="F35" s="1133"/>
      <c r="G35" s="1133"/>
      <c r="H35" s="1133"/>
      <c r="I35" s="1133"/>
      <c r="J35" s="1133"/>
      <c r="K35" s="1133"/>
    </row>
    <row r="36" spans="1:11">
      <c r="A36" s="1133"/>
      <c r="B36" s="1133"/>
      <c r="C36" s="1133"/>
      <c r="D36" s="1133"/>
      <c r="E36" s="1133"/>
      <c r="F36" s="1133"/>
      <c r="G36" s="1133"/>
      <c r="H36" s="1133"/>
      <c r="I36" s="1133"/>
      <c r="J36" s="1133"/>
      <c r="K36" s="1133"/>
    </row>
    <row r="37" spans="1:11">
      <c r="A37" s="1133"/>
      <c r="B37" s="1133"/>
      <c r="C37" s="1133"/>
      <c r="D37" s="1133"/>
      <c r="E37" s="1133"/>
      <c r="F37" s="1133"/>
      <c r="G37" s="1133"/>
      <c r="H37" s="1133"/>
      <c r="I37" s="1133"/>
      <c r="J37" s="1133"/>
      <c r="K37" s="1133"/>
    </row>
    <row r="38" spans="1:11">
      <c r="A38" s="1133"/>
      <c r="B38" s="1133"/>
      <c r="C38" s="1133"/>
      <c r="D38" s="1133"/>
      <c r="E38" s="1133"/>
      <c r="F38" s="1133"/>
      <c r="G38" s="1133"/>
      <c r="H38" s="1133"/>
      <c r="I38" s="1133"/>
      <c r="J38" s="1133"/>
      <c r="K38" s="1133"/>
    </row>
    <row r="39" spans="1:11">
      <c r="A39" s="1133"/>
      <c r="B39" s="1133"/>
      <c r="C39" s="1133"/>
      <c r="D39" s="1133"/>
      <c r="E39" s="1133"/>
      <c r="F39" s="1133"/>
      <c r="G39" s="1133"/>
      <c r="H39" s="1133"/>
      <c r="I39" s="1133"/>
      <c r="J39" s="1133"/>
      <c r="K39" s="1133"/>
    </row>
    <row r="40" spans="1:11">
      <c r="A40" s="1133"/>
      <c r="B40" s="1133"/>
      <c r="C40" s="1133"/>
      <c r="D40" s="1133"/>
      <c r="E40" s="1133"/>
      <c r="F40" s="1133"/>
      <c r="G40" s="1133"/>
      <c r="H40" s="1133"/>
      <c r="I40" s="1133"/>
      <c r="J40" s="1133"/>
      <c r="K40" s="1133"/>
    </row>
    <row r="41" spans="1:11">
      <c r="A41" s="1133"/>
      <c r="B41" s="1133"/>
      <c r="C41" s="1133"/>
      <c r="D41" s="1133"/>
      <c r="E41" s="1133"/>
      <c r="F41" s="1133"/>
      <c r="G41" s="1133"/>
      <c r="H41" s="1133"/>
      <c r="I41" s="1133"/>
      <c r="J41" s="1133"/>
      <c r="K41" s="1133"/>
    </row>
    <row r="42" spans="1:11">
      <c r="A42" s="1133"/>
      <c r="B42" s="1133"/>
      <c r="C42" s="1133"/>
      <c r="D42" s="1133"/>
      <c r="E42" s="1133"/>
      <c r="F42" s="1133"/>
      <c r="G42" s="1133"/>
      <c r="H42" s="1133"/>
      <c r="I42" s="1133"/>
      <c r="J42" s="1133"/>
      <c r="K42" s="1133"/>
    </row>
    <row r="43" spans="1:11">
      <c r="A43" s="1133"/>
      <c r="B43" s="1133"/>
      <c r="C43" s="1133"/>
      <c r="D43" s="1133"/>
      <c r="E43" s="1133"/>
      <c r="F43" s="1133"/>
      <c r="G43" s="1133"/>
      <c r="H43" s="1133"/>
      <c r="I43" s="1133"/>
      <c r="J43" s="1133"/>
      <c r="K43" s="1133"/>
    </row>
    <row r="44" spans="1:11">
      <c r="A44" s="1133"/>
      <c r="B44" s="1133"/>
      <c r="C44" s="1133"/>
      <c r="D44" s="1133"/>
      <c r="E44" s="1133"/>
      <c r="F44" s="1133"/>
      <c r="G44" s="1133"/>
      <c r="H44" s="1133"/>
      <c r="I44" s="1133"/>
      <c r="J44" s="1133"/>
      <c r="K44" s="1133"/>
    </row>
    <row r="45" spans="1:11">
      <c r="A45" s="1133"/>
      <c r="B45" s="1133"/>
      <c r="C45" s="1133"/>
      <c r="D45" s="1133"/>
      <c r="E45" s="1133"/>
      <c r="F45" s="1133"/>
      <c r="G45" s="1133"/>
      <c r="H45" s="1133"/>
      <c r="I45" s="1133"/>
      <c r="J45" s="1133"/>
      <c r="K45" s="1133"/>
    </row>
    <row r="46" spans="1:11">
      <c r="A46" s="1133"/>
      <c r="B46" s="1133"/>
      <c r="C46" s="1133"/>
      <c r="D46" s="1133"/>
      <c r="E46" s="1133"/>
      <c r="F46" s="1133"/>
      <c r="G46" s="1133"/>
      <c r="H46" s="1133"/>
      <c r="I46" s="1133"/>
      <c r="J46" s="1133"/>
      <c r="K46" s="1133"/>
    </row>
    <row r="47" spans="1:11">
      <c r="A47" s="1133"/>
      <c r="B47" s="1133"/>
      <c r="C47" s="1133"/>
      <c r="D47" s="1133"/>
      <c r="E47" s="1133"/>
      <c r="F47" s="1133"/>
      <c r="G47" s="1133"/>
      <c r="H47" s="1133"/>
      <c r="I47" s="1133"/>
      <c r="J47" s="1133"/>
      <c r="K47" s="1133"/>
    </row>
    <row r="48" spans="1:11">
      <c r="A48" s="1133"/>
      <c r="B48" s="1133"/>
      <c r="C48" s="1133"/>
      <c r="D48" s="1133"/>
      <c r="E48" s="1133"/>
      <c r="F48" s="1133"/>
      <c r="G48" s="1133"/>
      <c r="H48" s="1133"/>
      <c r="I48" s="1133"/>
      <c r="J48" s="1133"/>
      <c r="K48" s="1133"/>
    </row>
    <row r="49" spans="1:11">
      <c r="A49" s="1133"/>
      <c r="B49" s="1133"/>
      <c r="C49" s="1133"/>
      <c r="D49" s="1133"/>
      <c r="E49" s="1133"/>
      <c r="F49" s="1133"/>
      <c r="G49" s="1133"/>
      <c r="H49" s="1133"/>
      <c r="I49" s="1133"/>
      <c r="J49" s="1133"/>
      <c r="K49" s="1133"/>
    </row>
    <row r="50" spans="1:11">
      <c r="A50" s="1133"/>
      <c r="B50" s="1133"/>
      <c r="C50" s="1133"/>
      <c r="D50" s="1133"/>
      <c r="E50" s="1133"/>
      <c r="F50" s="1133"/>
      <c r="G50" s="1133"/>
      <c r="H50" s="1133"/>
      <c r="I50" s="1133"/>
      <c r="J50" s="1133"/>
      <c r="K50" s="1133"/>
    </row>
    <row r="51" spans="1:11">
      <c r="A51" s="1133"/>
      <c r="B51" s="1133"/>
      <c r="C51" s="1133"/>
      <c r="D51" s="1133"/>
      <c r="E51" s="1133"/>
      <c r="F51" s="1133"/>
      <c r="G51" s="1133"/>
      <c r="H51" s="1133"/>
      <c r="I51" s="1133"/>
      <c r="J51" s="1133"/>
      <c r="K51" s="1133"/>
    </row>
    <row r="52" spans="1:11">
      <c r="A52" s="1133"/>
      <c r="B52" s="1133"/>
      <c r="C52" s="1133"/>
      <c r="D52" s="1133"/>
      <c r="E52" s="1133"/>
      <c r="F52" s="1133"/>
      <c r="G52" s="1133"/>
      <c r="H52" s="1133"/>
      <c r="I52" s="1133"/>
      <c r="J52" s="1133"/>
      <c r="K52" s="1133"/>
    </row>
    <row r="53" spans="1:11">
      <c r="A53" s="1133"/>
      <c r="B53" s="1133"/>
      <c r="C53" s="1133"/>
      <c r="D53" s="1133"/>
      <c r="E53" s="1133"/>
      <c r="F53" s="1133"/>
      <c r="G53" s="1133"/>
      <c r="H53" s="1133"/>
      <c r="I53" s="1133"/>
      <c r="J53" s="1133"/>
      <c r="K53" s="1133"/>
    </row>
    <row r="54" spans="1:11">
      <c r="A54" s="1133"/>
      <c r="B54" s="1133"/>
      <c r="C54" s="1133"/>
      <c r="D54" s="1133"/>
      <c r="E54" s="1133"/>
      <c r="F54" s="1133"/>
      <c r="G54" s="1133"/>
      <c r="H54" s="1133"/>
      <c r="I54" s="1133"/>
      <c r="J54" s="1133"/>
      <c r="K54" s="1133"/>
    </row>
    <row r="55" spans="1:11">
      <c r="A55" s="1133"/>
      <c r="B55" s="1133"/>
      <c r="C55" s="1133"/>
      <c r="D55" s="1133"/>
      <c r="E55" s="1133"/>
      <c r="F55" s="1133"/>
      <c r="G55" s="1133"/>
      <c r="H55" s="1133"/>
      <c r="I55" s="1133"/>
      <c r="J55" s="1133"/>
      <c r="K55" s="1133"/>
    </row>
    <row r="56" spans="1:11">
      <c r="A56" s="1133"/>
      <c r="B56" s="1133"/>
      <c r="C56" s="1133"/>
      <c r="D56" s="1133"/>
      <c r="E56" s="1133"/>
      <c r="F56" s="1133"/>
      <c r="G56" s="1133"/>
      <c r="H56" s="1133"/>
      <c r="I56" s="1133"/>
      <c r="J56" s="1133"/>
      <c r="K56" s="1133"/>
    </row>
    <row r="57" spans="1:11">
      <c r="A57" s="1133"/>
      <c r="B57" s="1133"/>
      <c r="C57" s="1133"/>
      <c r="D57" s="1133"/>
      <c r="E57" s="1133"/>
      <c r="F57" s="1133"/>
      <c r="G57" s="1133"/>
      <c r="H57" s="1133"/>
      <c r="I57" s="1133"/>
      <c r="J57" s="1133"/>
      <c r="K57" s="1133"/>
    </row>
    <row r="58" spans="1:11">
      <c r="A58" s="1133"/>
      <c r="B58" s="1133"/>
      <c r="C58" s="1133"/>
      <c r="D58" s="1133"/>
      <c r="E58" s="1133"/>
      <c r="F58" s="1133"/>
      <c r="G58" s="1133"/>
      <c r="H58" s="1133"/>
      <c r="I58" s="1133"/>
      <c r="J58" s="1133"/>
      <c r="K58" s="1133"/>
    </row>
    <row r="59" spans="1:11">
      <c r="A59" s="1133"/>
      <c r="B59" s="1133"/>
      <c r="C59" s="1133"/>
      <c r="D59" s="1133"/>
      <c r="E59" s="1133"/>
      <c r="F59" s="1133"/>
      <c r="G59" s="1133"/>
      <c r="H59" s="1133"/>
      <c r="I59" s="1133"/>
      <c r="J59" s="1133"/>
      <c r="K59" s="1133"/>
    </row>
    <row r="60" spans="1:11">
      <c r="A60" s="1133"/>
      <c r="B60" s="1133"/>
      <c r="C60" s="1133"/>
      <c r="D60" s="1133"/>
      <c r="E60" s="1133"/>
      <c r="F60" s="1133"/>
      <c r="G60" s="1133"/>
      <c r="H60" s="1133"/>
      <c r="I60" s="1133"/>
      <c r="J60" s="1133"/>
      <c r="K60" s="1133"/>
    </row>
    <row r="61" spans="1:11">
      <c r="A61" s="1133"/>
      <c r="B61" s="1133"/>
      <c r="C61" s="1133"/>
      <c r="D61" s="1133"/>
      <c r="E61" s="1133"/>
      <c r="F61" s="1133"/>
      <c r="G61" s="1133"/>
      <c r="H61" s="1133"/>
      <c r="I61" s="1133"/>
      <c r="J61" s="1133"/>
      <c r="K61" s="1133"/>
    </row>
    <row r="62" spans="1:11">
      <c r="A62" s="1133"/>
      <c r="B62" s="1133"/>
      <c r="C62" s="1133"/>
      <c r="D62" s="1133"/>
      <c r="E62" s="1133"/>
      <c r="F62" s="1133"/>
      <c r="G62" s="1133"/>
      <c r="H62" s="1133"/>
      <c r="I62" s="1133"/>
      <c r="J62" s="1133"/>
      <c r="K62" s="1133"/>
    </row>
    <row r="63" spans="1:11">
      <c r="A63" s="1133"/>
      <c r="B63" s="1133"/>
      <c r="C63" s="1133"/>
      <c r="D63" s="1133"/>
      <c r="E63" s="1133"/>
      <c r="F63" s="1133"/>
      <c r="G63" s="1133"/>
      <c r="H63" s="1133"/>
      <c r="I63" s="1133"/>
      <c r="J63" s="1133"/>
      <c r="K63" s="1133"/>
    </row>
    <row r="64" spans="1:11">
      <c r="A64" s="1133"/>
      <c r="B64" s="1133"/>
      <c r="C64" s="1133"/>
      <c r="D64" s="1133"/>
      <c r="E64" s="1133"/>
      <c r="F64" s="1133"/>
      <c r="G64" s="1133"/>
      <c r="H64" s="1133"/>
      <c r="I64" s="1133"/>
      <c r="J64" s="1133"/>
      <c r="K64" s="1133"/>
    </row>
    <row r="65" spans="1:11">
      <c r="A65" s="1133"/>
      <c r="B65" s="1133"/>
      <c r="C65" s="1133"/>
      <c r="D65" s="1133"/>
      <c r="E65" s="1133"/>
      <c r="F65" s="1133"/>
      <c r="G65" s="1133"/>
      <c r="H65" s="1133"/>
      <c r="I65" s="1133"/>
      <c r="J65" s="1133"/>
      <c r="K65" s="1133"/>
    </row>
    <row r="66" spans="1:11">
      <c r="A66" s="1133"/>
      <c r="B66" s="1133"/>
      <c r="C66" s="1133"/>
      <c r="D66" s="1133"/>
      <c r="E66" s="1133"/>
      <c r="F66" s="1133"/>
      <c r="G66" s="1133"/>
      <c r="H66" s="1133"/>
      <c r="I66" s="1133"/>
      <c r="J66" s="1133"/>
      <c r="K66" s="1133"/>
    </row>
    <row r="67" spans="1:11">
      <c r="A67" s="1133"/>
      <c r="B67" s="1133"/>
      <c r="C67" s="1133"/>
      <c r="D67" s="1133"/>
      <c r="E67" s="1133"/>
      <c r="F67" s="1133"/>
      <c r="G67" s="1133"/>
      <c r="H67" s="1133"/>
      <c r="I67" s="1133"/>
      <c r="J67" s="1133"/>
      <c r="K67" s="1133"/>
    </row>
    <row r="68" spans="1:11">
      <c r="A68" s="1133"/>
      <c r="B68" s="1133"/>
      <c r="C68" s="1133"/>
      <c r="D68" s="1133"/>
      <c r="E68" s="1133"/>
      <c r="F68" s="1133"/>
      <c r="G68" s="1133"/>
      <c r="H68" s="1133"/>
      <c r="I68" s="1133"/>
      <c r="J68" s="1133"/>
      <c r="K68" s="1133"/>
    </row>
    <row r="69" spans="1:11">
      <c r="A69" s="1133"/>
      <c r="B69" s="1133"/>
      <c r="C69" s="1133"/>
      <c r="D69" s="1133"/>
      <c r="E69" s="1133"/>
      <c r="F69" s="1133"/>
      <c r="G69" s="1133"/>
      <c r="H69" s="1133"/>
      <c r="I69" s="1133"/>
      <c r="J69" s="1133"/>
      <c r="K69" s="1133"/>
    </row>
    <row r="70" spans="1:11">
      <c r="A70" s="1133"/>
      <c r="B70" s="1133"/>
      <c r="C70" s="1133"/>
      <c r="D70" s="1133"/>
      <c r="E70" s="1133"/>
      <c r="F70" s="1133"/>
      <c r="G70" s="1133"/>
      <c r="H70" s="1133"/>
      <c r="I70" s="1133"/>
      <c r="J70" s="1133"/>
      <c r="K70" s="1133"/>
    </row>
    <row r="71" spans="1:11">
      <c r="A71" s="1133"/>
      <c r="B71" s="1133"/>
      <c r="C71" s="1133"/>
      <c r="D71" s="1133"/>
      <c r="E71" s="1133"/>
      <c r="F71" s="1133"/>
      <c r="G71" s="1133"/>
      <c r="H71" s="1133"/>
      <c r="I71" s="1133"/>
      <c r="J71" s="1133"/>
      <c r="K71" s="1133"/>
    </row>
    <row r="72" spans="1:11">
      <c r="A72" s="1133"/>
      <c r="B72" s="1133"/>
      <c r="C72" s="1133"/>
      <c r="D72" s="1133"/>
      <c r="E72" s="1133"/>
      <c r="F72" s="1133"/>
      <c r="G72" s="1133"/>
      <c r="H72" s="1133"/>
      <c r="I72" s="1133"/>
      <c r="J72" s="1133"/>
      <c r="K72" s="1133"/>
    </row>
    <row r="73" spans="1:11">
      <c r="A73" s="1133"/>
      <c r="B73" s="1133"/>
      <c r="C73" s="1133"/>
      <c r="D73" s="1133"/>
      <c r="E73" s="1133"/>
      <c r="F73" s="1133"/>
      <c r="G73" s="1133"/>
      <c r="H73" s="1133"/>
      <c r="I73" s="1133"/>
      <c r="J73" s="1133"/>
      <c r="K73" s="1133"/>
    </row>
    <row r="74" spans="1:11">
      <c r="A74" s="1133"/>
      <c r="B74" s="1133"/>
      <c r="C74" s="1133"/>
      <c r="D74" s="1133"/>
      <c r="E74" s="1133"/>
      <c r="F74" s="1133"/>
      <c r="G74" s="1133"/>
      <c r="H74" s="1133"/>
      <c r="I74" s="1133"/>
      <c r="J74" s="1133"/>
      <c r="K74" s="1133"/>
    </row>
    <row r="75" spans="1:11">
      <c r="A75" s="1133"/>
      <c r="B75" s="1133"/>
      <c r="C75" s="1133"/>
      <c r="D75" s="1133"/>
      <c r="E75" s="1133"/>
      <c r="F75" s="1133"/>
      <c r="G75" s="1133"/>
      <c r="H75" s="1133"/>
      <c r="I75" s="1133"/>
      <c r="J75" s="1133"/>
      <c r="K75" s="1133"/>
    </row>
    <row r="76" spans="1:11">
      <c r="A76" s="1133"/>
      <c r="B76" s="1133"/>
      <c r="C76" s="1133"/>
      <c r="D76" s="1133"/>
      <c r="E76" s="1133"/>
      <c r="F76" s="1133"/>
      <c r="G76" s="1133"/>
      <c r="H76" s="1133"/>
      <c r="I76" s="1133"/>
      <c r="J76" s="1133"/>
      <c r="K76" s="1133"/>
    </row>
    <row r="77" spans="1:11">
      <c r="A77" s="1133"/>
      <c r="B77" s="1133"/>
      <c r="C77" s="1133"/>
      <c r="D77" s="1133"/>
      <c r="E77" s="1133"/>
      <c r="F77" s="1133"/>
      <c r="G77" s="1133"/>
      <c r="H77" s="1133"/>
      <c r="I77" s="1133"/>
      <c r="J77" s="1133"/>
      <c r="K77" s="1133"/>
    </row>
    <row r="78" spans="1:11">
      <c r="A78" s="1133"/>
      <c r="B78" s="1133"/>
      <c r="C78" s="1133"/>
      <c r="D78" s="1133"/>
      <c r="E78" s="1133"/>
      <c r="F78" s="1133"/>
      <c r="G78" s="1133"/>
      <c r="H78" s="1133"/>
      <c r="I78" s="1133"/>
      <c r="J78" s="1133"/>
      <c r="K78" s="1133"/>
    </row>
    <row r="79" spans="1:11">
      <c r="A79" s="1133"/>
      <c r="B79" s="1133"/>
      <c r="C79" s="1133"/>
      <c r="D79" s="1133"/>
      <c r="E79" s="1133"/>
      <c r="F79" s="1133"/>
      <c r="G79" s="1133"/>
      <c r="H79" s="1133"/>
      <c r="I79" s="1133"/>
      <c r="J79" s="1133"/>
      <c r="K79" s="1133"/>
    </row>
    <row r="80" spans="1:11">
      <c r="A80" s="1133"/>
      <c r="B80" s="1133"/>
      <c r="C80" s="1133"/>
      <c r="D80" s="1133"/>
      <c r="E80" s="1133"/>
      <c r="F80" s="1133"/>
      <c r="G80" s="1133"/>
      <c r="H80" s="1133"/>
      <c r="I80" s="1133"/>
      <c r="J80" s="1133"/>
      <c r="K80" s="1133"/>
    </row>
    <row r="81" spans="1:11">
      <c r="A81" s="1133"/>
      <c r="B81" s="1133"/>
      <c r="C81" s="1133"/>
      <c r="D81" s="1133"/>
      <c r="E81" s="1133"/>
      <c r="F81" s="1133"/>
      <c r="G81" s="1133"/>
      <c r="H81" s="1133"/>
      <c r="I81" s="1133"/>
      <c r="J81" s="1133"/>
      <c r="K81" s="1133"/>
    </row>
    <row r="82" spans="1:11">
      <c r="A82" s="1133"/>
      <c r="B82" s="1133"/>
      <c r="C82" s="1133"/>
      <c r="D82" s="1133"/>
      <c r="E82" s="1133"/>
      <c r="F82" s="1133"/>
      <c r="G82" s="1133"/>
      <c r="H82" s="1133"/>
      <c r="I82" s="1133"/>
      <c r="J82" s="1133"/>
      <c r="K82" s="1133"/>
    </row>
    <row r="83" spans="1:11">
      <c r="A83" s="1133"/>
      <c r="B83" s="1133"/>
      <c r="C83" s="1133"/>
      <c r="D83" s="1133"/>
      <c r="E83" s="1133"/>
      <c r="F83" s="1133"/>
      <c r="G83" s="1133"/>
      <c r="H83" s="1133"/>
      <c r="I83" s="1133"/>
      <c r="J83" s="1133"/>
      <c r="K83" s="1133"/>
    </row>
    <row r="84" spans="1:11">
      <c r="A84" s="1133"/>
      <c r="B84" s="1133"/>
      <c r="C84" s="1133"/>
      <c r="D84" s="1133"/>
      <c r="E84" s="1133"/>
      <c r="F84" s="1133"/>
      <c r="G84" s="1133"/>
      <c r="H84" s="1133"/>
      <c r="I84" s="1133"/>
      <c r="J84" s="1133"/>
      <c r="K84" s="1133"/>
    </row>
    <row r="85" spans="1:11">
      <c r="A85" s="1133"/>
      <c r="B85" s="1133"/>
      <c r="C85" s="1133"/>
      <c r="D85" s="1133"/>
      <c r="E85" s="1133"/>
      <c r="F85" s="1133"/>
      <c r="G85" s="1133"/>
      <c r="H85" s="1133"/>
      <c r="I85" s="1133"/>
      <c r="J85" s="1133"/>
      <c r="K85" s="1133"/>
    </row>
    <row r="86" spans="1:11">
      <c r="A86" s="1133"/>
      <c r="B86" s="1133"/>
      <c r="C86" s="1133"/>
      <c r="D86" s="1133"/>
      <c r="E86" s="1133"/>
      <c r="F86" s="1133"/>
      <c r="G86" s="1133"/>
      <c r="H86" s="1133"/>
      <c r="I86" s="1133"/>
      <c r="J86" s="1133"/>
      <c r="K86" s="1133"/>
    </row>
    <row r="87" spans="1:11">
      <c r="A87" s="1133"/>
      <c r="B87" s="1133"/>
      <c r="C87" s="1133"/>
      <c r="D87" s="1133"/>
      <c r="E87" s="1133"/>
      <c r="F87" s="1133"/>
      <c r="G87" s="1133"/>
      <c r="H87" s="1133"/>
      <c r="I87" s="1133"/>
      <c r="J87" s="1133"/>
      <c r="K87" s="1133"/>
    </row>
    <row r="88" spans="1:11">
      <c r="A88" s="1133"/>
      <c r="B88" s="1133"/>
      <c r="C88" s="1133"/>
      <c r="D88" s="1133"/>
      <c r="E88" s="1133"/>
      <c r="F88" s="1133"/>
      <c r="G88" s="1133"/>
      <c r="H88" s="1133"/>
      <c r="I88" s="1133"/>
      <c r="J88" s="1133"/>
      <c r="K88" s="1133"/>
    </row>
    <row r="89" spans="1:11">
      <c r="A89" s="1133"/>
      <c r="B89" s="1133"/>
      <c r="C89" s="1133"/>
      <c r="D89" s="1133"/>
      <c r="E89" s="1133"/>
      <c r="F89" s="1133"/>
      <c r="G89" s="1133"/>
      <c r="H89" s="1133"/>
      <c r="I89" s="1133"/>
      <c r="J89" s="1133"/>
      <c r="K89" s="1133"/>
    </row>
    <row r="90" spans="1:11">
      <c r="A90" s="1133"/>
      <c r="B90" s="1133"/>
      <c r="C90" s="1133"/>
      <c r="D90" s="1133"/>
      <c r="E90" s="1133"/>
      <c r="F90" s="1133"/>
      <c r="G90" s="1133"/>
      <c r="H90" s="1133"/>
      <c r="I90" s="1133"/>
      <c r="J90" s="1133"/>
      <c r="K90" s="1133"/>
    </row>
    <row r="91" spans="1:11">
      <c r="A91" s="1133"/>
      <c r="B91" s="1133"/>
      <c r="C91" s="1133"/>
      <c r="D91" s="1133"/>
      <c r="E91" s="1133"/>
      <c r="F91" s="1133"/>
      <c r="G91" s="1133"/>
      <c r="H91" s="1133"/>
      <c r="I91" s="1133"/>
      <c r="J91" s="1133"/>
      <c r="K91" s="1133"/>
    </row>
    <row r="92" spans="1:11">
      <c r="A92" s="1133"/>
      <c r="B92" s="1133"/>
      <c r="C92" s="1133"/>
      <c r="D92" s="1133"/>
      <c r="E92" s="1133"/>
      <c r="F92" s="1133"/>
      <c r="G92" s="1133"/>
      <c r="H92" s="1133"/>
      <c r="I92" s="1133"/>
      <c r="J92" s="1133"/>
      <c r="K92" s="1133"/>
    </row>
    <row r="93" spans="1:11">
      <c r="A93" s="1133"/>
      <c r="B93" s="1133"/>
      <c r="C93" s="1133"/>
      <c r="D93" s="1133"/>
      <c r="E93" s="1133"/>
      <c r="F93" s="1133"/>
      <c r="G93" s="1133"/>
      <c r="H93" s="1133"/>
      <c r="I93" s="1133"/>
      <c r="J93" s="1133"/>
      <c r="K93" s="1133"/>
    </row>
    <row r="94" spans="1:11">
      <c r="A94" s="1133"/>
      <c r="B94" s="1133"/>
      <c r="C94" s="1133"/>
      <c r="D94" s="1133"/>
      <c r="E94" s="1133"/>
      <c r="F94" s="1133"/>
      <c r="G94" s="1133"/>
      <c r="H94" s="1133"/>
      <c r="I94" s="1133"/>
      <c r="J94" s="1133"/>
      <c r="K94" s="1133"/>
    </row>
    <row r="95" spans="1:11">
      <c r="A95" s="1133"/>
      <c r="B95" s="1133"/>
      <c r="C95" s="1133"/>
      <c r="D95" s="1133"/>
      <c r="E95" s="1133"/>
      <c r="F95" s="1133"/>
      <c r="G95" s="1133"/>
      <c r="H95" s="1133"/>
      <c r="I95" s="1133"/>
      <c r="J95" s="1133"/>
      <c r="K95" s="1133"/>
    </row>
    <row r="96" spans="1:11">
      <c r="A96" s="1133"/>
      <c r="B96" s="1133"/>
      <c r="C96" s="1133"/>
      <c r="D96" s="1133"/>
      <c r="E96" s="1133"/>
      <c r="F96" s="1133"/>
      <c r="G96" s="1133"/>
      <c r="H96" s="1133"/>
      <c r="I96" s="1133"/>
      <c r="J96" s="1133"/>
      <c r="K96" s="1133"/>
    </row>
    <row r="97" spans="1:11">
      <c r="A97" s="1133"/>
      <c r="B97" s="1133"/>
      <c r="C97" s="1133"/>
      <c r="D97" s="1133"/>
      <c r="E97" s="1133"/>
      <c r="F97" s="1133"/>
      <c r="G97" s="1133"/>
      <c r="H97" s="1133"/>
      <c r="I97" s="1133"/>
      <c r="J97" s="1133"/>
      <c r="K97" s="1133"/>
    </row>
    <row r="98" spans="1:11">
      <c r="A98" s="1133"/>
      <c r="B98" s="1133"/>
      <c r="C98" s="1133"/>
      <c r="D98" s="1133"/>
      <c r="E98" s="1133"/>
      <c r="F98" s="1133"/>
      <c r="G98" s="1133"/>
      <c r="H98" s="1133"/>
      <c r="I98" s="1133"/>
      <c r="J98" s="1133"/>
      <c r="K98" s="1133"/>
    </row>
    <row r="99" spans="1:11">
      <c r="A99" s="1133"/>
      <c r="B99" s="1133"/>
      <c r="C99" s="1133"/>
      <c r="D99" s="1133"/>
      <c r="E99" s="1133"/>
      <c r="F99" s="1133"/>
      <c r="G99" s="1133"/>
      <c r="H99" s="1133"/>
      <c r="I99" s="1133"/>
      <c r="J99" s="1133"/>
      <c r="K99" s="1133"/>
    </row>
    <row r="100" spans="1:11">
      <c r="A100" s="1133"/>
      <c r="B100" s="1133"/>
      <c r="C100" s="1133"/>
      <c r="D100" s="1133"/>
      <c r="E100" s="1133"/>
      <c r="F100" s="1133"/>
      <c r="G100" s="1133"/>
      <c r="H100" s="1133"/>
      <c r="I100" s="1133"/>
      <c r="J100" s="1133"/>
      <c r="K100" s="1133"/>
    </row>
    <row r="101" spans="1:11">
      <c r="A101" s="1133"/>
      <c r="B101" s="1133"/>
      <c r="C101" s="1133"/>
      <c r="D101" s="1133"/>
      <c r="E101" s="1133"/>
      <c r="F101" s="1133"/>
      <c r="G101" s="1133"/>
      <c r="H101" s="1133"/>
      <c r="I101" s="1133"/>
      <c r="J101" s="1133"/>
      <c r="K101" s="1133"/>
    </row>
    <row r="102" spans="1:11">
      <c r="A102" s="1133"/>
      <c r="B102" s="1133"/>
      <c r="C102" s="1133"/>
      <c r="D102" s="1133"/>
      <c r="E102" s="1133"/>
      <c r="F102" s="1133"/>
      <c r="G102" s="1133"/>
      <c r="H102" s="1133"/>
      <c r="I102" s="1133"/>
      <c r="J102" s="1133"/>
      <c r="K102" s="1133"/>
    </row>
    <row r="103" spans="1:11">
      <c r="A103" s="1133"/>
      <c r="B103" s="1133"/>
      <c r="C103" s="1133"/>
      <c r="D103" s="1133"/>
      <c r="E103" s="1133"/>
      <c r="F103" s="1133"/>
      <c r="G103" s="1133"/>
      <c r="H103" s="1133"/>
      <c r="I103" s="1133"/>
      <c r="J103" s="1133"/>
      <c r="K103" s="1133"/>
    </row>
    <row r="104" spans="1:11">
      <c r="A104" s="1133"/>
      <c r="B104" s="1133"/>
      <c r="C104" s="1133"/>
      <c r="D104" s="1133"/>
      <c r="E104" s="1133"/>
      <c r="F104" s="1133"/>
      <c r="G104" s="1133"/>
      <c r="H104" s="1133"/>
      <c r="I104" s="1133"/>
      <c r="J104" s="1133"/>
      <c r="K104" s="1133"/>
    </row>
    <row r="105" spans="1:11">
      <c r="A105" s="1133"/>
      <c r="B105" s="1133"/>
      <c r="C105" s="1133"/>
      <c r="D105" s="1133"/>
      <c r="E105" s="1133"/>
      <c r="F105" s="1133"/>
      <c r="G105" s="1133"/>
      <c r="H105" s="1133"/>
      <c r="I105" s="1133"/>
      <c r="J105" s="1133"/>
      <c r="K105" s="1133"/>
    </row>
    <row r="106" spans="1:11">
      <c r="A106" s="1133"/>
      <c r="B106" s="1133"/>
      <c r="C106" s="1133"/>
      <c r="D106" s="1133"/>
      <c r="E106" s="1133"/>
      <c r="F106" s="1133"/>
      <c r="G106" s="1133"/>
      <c r="H106" s="1133"/>
      <c r="I106" s="1133"/>
      <c r="J106" s="1133"/>
      <c r="K106" s="1133"/>
    </row>
    <row r="107" spans="1:11">
      <c r="A107" s="1133"/>
      <c r="B107" s="1133"/>
      <c r="C107" s="1133"/>
      <c r="D107" s="1133"/>
      <c r="E107" s="1133"/>
      <c r="F107" s="1133"/>
      <c r="G107" s="1133"/>
      <c r="H107" s="1133"/>
      <c r="I107" s="1133"/>
      <c r="J107" s="1133"/>
      <c r="K107" s="1133"/>
    </row>
    <row r="108" spans="1:11">
      <c r="A108" s="1133"/>
      <c r="B108" s="1133"/>
      <c r="C108" s="1133"/>
      <c r="D108" s="1133"/>
      <c r="E108" s="1133"/>
      <c r="F108" s="1133"/>
      <c r="G108" s="1133"/>
      <c r="H108" s="1133"/>
      <c r="I108" s="1133"/>
      <c r="J108" s="1133"/>
      <c r="K108" s="1133"/>
    </row>
    <row r="109" spans="1:11">
      <c r="A109" s="1133"/>
      <c r="B109" s="1133"/>
      <c r="C109" s="1133"/>
      <c r="D109" s="1133"/>
      <c r="E109" s="1133"/>
      <c r="F109" s="1133"/>
      <c r="G109" s="1133"/>
      <c r="H109" s="1133"/>
      <c r="I109" s="1133"/>
      <c r="J109" s="1133"/>
      <c r="K109" s="1133"/>
    </row>
    <row r="110" spans="1:11">
      <c r="A110" s="1133"/>
      <c r="B110" s="1133"/>
      <c r="C110" s="1133"/>
      <c r="D110" s="1133"/>
      <c r="E110" s="1133"/>
      <c r="F110" s="1133"/>
      <c r="G110" s="1133"/>
      <c r="H110" s="1133"/>
      <c r="I110" s="1133"/>
      <c r="J110" s="1133"/>
      <c r="K110" s="1133"/>
    </row>
    <row r="111" spans="1:11">
      <c r="A111" s="1133"/>
      <c r="B111" s="1133"/>
      <c r="C111" s="1133"/>
      <c r="D111" s="1133"/>
      <c r="E111" s="1133"/>
      <c r="F111" s="1133"/>
      <c r="G111" s="1133"/>
      <c r="H111" s="1133"/>
      <c r="I111" s="1133"/>
      <c r="J111" s="1133"/>
      <c r="K111" s="1133"/>
    </row>
    <row r="112" spans="1:11">
      <c r="A112" s="1133"/>
      <c r="B112" s="1133"/>
      <c r="C112" s="1133"/>
      <c r="D112" s="1133"/>
      <c r="E112" s="1133"/>
      <c r="F112" s="1133"/>
      <c r="G112" s="1133"/>
      <c r="H112" s="1133"/>
      <c r="I112" s="1133"/>
      <c r="J112" s="1133"/>
      <c r="K112" s="1133"/>
    </row>
    <row r="113" spans="1:11">
      <c r="A113" s="1133"/>
      <c r="B113" s="1133"/>
      <c r="C113" s="1133"/>
      <c r="D113" s="1133"/>
      <c r="E113" s="1133"/>
      <c r="F113" s="1133"/>
      <c r="G113" s="1133"/>
      <c r="H113" s="1133"/>
      <c r="I113" s="1133"/>
      <c r="J113" s="1133"/>
      <c r="K113" s="1133"/>
    </row>
    <row r="114" spans="1:11">
      <c r="A114" s="1133"/>
      <c r="B114" s="1133"/>
      <c r="C114" s="1133"/>
      <c r="D114" s="1133"/>
      <c r="E114" s="1133"/>
      <c r="F114" s="1133"/>
      <c r="G114" s="1133"/>
      <c r="H114" s="1133"/>
      <c r="I114" s="1133"/>
      <c r="J114" s="1133"/>
      <c r="K114" s="1133"/>
    </row>
    <row r="115" spans="1:11">
      <c r="A115" s="1133"/>
      <c r="B115" s="1133"/>
      <c r="C115" s="1133"/>
      <c r="D115" s="1133"/>
      <c r="E115" s="1133"/>
      <c r="F115" s="1133"/>
      <c r="G115" s="1133"/>
      <c r="H115" s="1133"/>
      <c r="I115" s="1133"/>
      <c r="J115" s="1133"/>
      <c r="K115" s="1133"/>
    </row>
    <row r="116" spans="1:11">
      <c r="A116" s="1133"/>
      <c r="B116" s="1133"/>
      <c r="C116" s="1133"/>
      <c r="D116" s="1133"/>
      <c r="E116" s="1133"/>
      <c r="F116" s="1133"/>
      <c r="G116" s="1133"/>
      <c r="H116" s="1133"/>
      <c r="I116" s="1133"/>
      <c r="J116" s="1133"/>
      <c r="K116" s="1133"/>
    </row>
    <row r="117" spans="1:11">
      <c r="A117" s="1133"/>
      <c r="B117" s="1133"/>
      <c r="C117" s="1133"/>
      <c r="D117" s="1133"/>
      <c r="E117" s="1133"/>
      <c r="F117" s="1133"/>
      <c r="G117" s="1133"/>
      <c r="H117" s="1133"/>
      <c r="I117" s="1133"/>
      <c r="J117" s="1133"/>
      <c r="K117" s="1133"/>
    </row>
    <row r="118" spans="1:11">
      <c r="A118" s="1133"/>
      <c r="B118" s="1133"/>
      <c r="C118" s="1133"/>
      <c r="D118" s="1133"/>
      <c r="E118" s="1133"/>
      <c r="F118" s="1133"/>
      <c r="G118" s="1133"/>
      <c r="H118" s="1133"/>
      <c r="I118" s="1133"/>
      <c r="J118" s="1133"/>
      <c r="K118" s="1133"/>
    </row>
    <row r="119" spans="1:11">
      <c r="A119" s="1133"/>
      <c r="B119" s="1133"/>
      <c r="C119" s="1133"/>
      <c r="D119" s="1133"/>
      <c r="E119" s="1133"/>
      <c r="F119" s="1133"/>
      <c r="G119" s="1133"/>
      <c r="H119" s="1133"/>
      <c r="I119" s="1133"/>
      <c r="J119" s="1133"/>
      <c r="K119" s="1133"/>
    </row>
    <row r="120" spans="1:11">
      <c r="A120" s="1133"/>
      <c r="B120" s="1133"/>
      <c r="C120" s="1133"/>
      <c r="D120" s="1133"/>
      <c r="E120" s="1133"/>
      <c r="F120" s="1133"/>
      <c r="G120" s="1133"/>
      <c r="H120" s="1133"/>
      <c r="I120" s="1133"/>
      <c r="J120" s="1133"/>
      <c r="K120" s="1133"/>
    </row>
    <row r="121" spans="1:11">
      <c r="A121" s="1133"/>
      <c r="B121" s="1133"/>
      <c r="C121" s="1133"/>
      <c r="D121" s="1133"/>
      <c r="E121" s="1133"/>
      <c r="F121" s="1133"/>
      <c r="G121" s="1133"/>
      <c r="H121" s="1133"/>
      <c r="I121" s="1133"/>
      <c r="J121" s="1133"/>
      <c r="K121" s="1133"/>
    </row>
    <row r="122" spans="1:11">
      <c r="A122" s="1133"/>
      <c r="B122" s="1133"/>
      <c r="C122" s="1133"/>
      <c r="D122" s="1133"/>
      <c r="E122" s="1133"/>
      <c r="F122" s="1133"/>
      <c r="G122" s="1133"/>
      <c r="H122" s="1133"/>
      <c r="I122" s="1133"/>
      <c r="J122" s="1133"/>
      <c r="K122" s="1133"/>
    </row>
    <row r="123" spans="1:11">
      <c r="A123" s="1133"/>
      <c r="B123" s="1133"/>
      <c r="C123" s="1133"/>
      <c r="D123" s="1133"/>
      <c r="E123" s="1133"/>
      <c r="F123" s="1133"/>
      <c r="G123" s="1133"/>
      <c r="H123" s="1133"/>
      <c r="I123" s="1133"/>
      <c r="J123" s="1133"/>
      <c r="K123" s="1133"/>
    </row>
    <row r="124" spans="1:11">
      <c r="A124" s="1133"/>
      <c r="B124" s="1133"/>
      <c r="C124" s="1133"/>
      <c r="D124" s="1133"/>
      <c r="E124" s="1133"/>
      <c r="F124" s="1133"/>
      <c r="G124" s="1133"/>
      <c r="H124" s="1133"/>
      <c r="I124" s="1133"/>
      <c r="J124" s="1133"/>
      <c r="K124" s="1133"/>
    </row>
    <row r="125" spans="1:11">
      <c r="A125" s="1133"/>
      <c r="B125" s="1133"/>
      <c r="C125" s="1133"/>
      <c r="D125" s="1133"/>
      <c r="E125" s="1133"/>
      <c r="F125" s="1133"/>
      <c r="G125" s="1133"/>
      <c r="H125" s="1133"/>
      <c r="I125" s="1133"/>
      <c r="J125" s="1133"/>
      <c r="K125" s="1133"/>
    </row>
    <row r="126" spans="1:11">
      <c r="A126" s="1133"/>
      <c r="B126" s="1133"/>
      <c r="C126" s="1133"/>
      <c r="D126" s="1133"/>
      <c r="E126" s="1133"/>
      <c r="F126" s="1133"/>
      <c r="G126" s="1133"/>
      <c r="H126" s="1133"/>
      <c r="I126" s="1133"/>
      <c r="J126" s="1133"/>
      <c r="K126" s="1133"/>
    </row>
    <row r="127" spans="1:11">
      <c r="A127" s="1133"/>
      <c r="B127" s="1133"/>
      <c r="C127" s="1133"/>
      <c r="D127" s="1133"/>
      <c r="E127" s="1133"/>
      <c r="F127" s="1133"/>
      <c r="G127" s="1133"/>
      <c r="H127" s="1133"/>
      <c r="I127" s="1133"/>
      <c r="J127" s="1133"/>
      <c r="K127" s="1133"/>
    </row>
    <row r="128" spans="1:11">
      <c r="A128" s="1133"/>
      <c r="B128" s="1133"/>
      <c r="C128" s="1133"/>
      <c r="D128" s="1133"/>
      <c r="E128" s="1133"/>
      <c r="F128" s="1133"/>
      <c r="G128" s="1133"/>
      <c r="H128" s="1133"/>
      <c r="I128" s="1133"/>
      <c r="J128" s="1133"/>
      <c r="K128" s="1133"/>
    </row>
    <row r="129" spans="1:11">
      <c r="A129" s="1133"/>
      <c r="B129" s="1133"/>
      <c r="C129" s="1133"/>
      <c r="D129" s="1133"/>
      <c r="E129" s="1133"/>
      <c r="F129" s="1133"/>
      <c r="G129" s="1133"/>
      <c r="H129" s="1133"/>
      <c r="I129" s="1133"/>
      <c r="J129" s="1133"/>
      <c r="K129" s="1133"/>
    </row>
    <row r="130" spans="1:11">
      <c r="A130" s="1133"/>
      <c r="B130" s="1133"/>
      <c r="C130" s="1133"/>
      <c r="D130" s="1133"/>
      <c r="E130" s="1133"/>
      <c r="F130" s="1133"/>
      <c r="G130" s="1133"/>
      <c r="H130" s="1133"/>
      <c r="I130" s="1133"/>
      <c r="J130" s="1133"/>
      <c r="K130" s="1133"/>
    </row>
    <row r="131" spans="1:11">
      <c r="A131" s="1133"/>
      <c r="B131" s="1133"/>
      <c r="C131" s="1133"/>
      <c r="D131" s="1133"/>
      <c r="E131" s="1133"/>
      <c r="F131" s="1133"/>
      <c r="G131" s="1133"/>
      <c r="H131" s="1133"/>
      <c r="I131" s="1133"/>
      <c r="J131" s="1133"/>
      <c r="K131" s="1133"/>
    </row>
    <row r="132" spans="1:11">
      <c r="A132" s="1133"/>
      <c r="B132" s="1133"/>
      <c r="C132" s="1133"/>
      <c r="D132" s="1133"/>
      <c r="E132" s="1133"/>
      <c r="F132" s="1133"/>
      <c r="G132" s="1133"/>
      <c r="H132" s="1133"/>
      <c r="I132" s="1133"/>
      <c r="J132" s="1133"/>
      <c r="K132" s="1133"/>
    </row>
    <row r="133" spans="1:11">
      <c r="A133" s="1133"/>
      <c r="B133" s="1133"/>
      <c r="C133" s="1133"/>
      <c r="D133" s="1133"/>
      <c r="E133" s="1133"/>
      <c r="F133" s="1133"/>
      <c r="G133" s="1133"/>
      <c r="H133" s="1133"/>
      <c r="I133" s="1133"/>
      <c r="J133" s="1133"/>
      <c r="K133" s="1133"/>
    </row>
    <row r="134" spans="1:11">
      <c r="A134" s="1133"/>
      <c r="B134" s="1133"/>
      <c r="C134" s="1133"/>
      <c r="D134" s="1133"/>
      <c r="E134" s="1133"/>
      <c r="F134" s="1133"/>
      <c r="G134" s="1133"/>
      <c r="H134" s="1133"/>
      <c r="I134" s="1133"/>
      <c r="J134" s="1133"/>
      <c r="K134" s="1133"/>
    </row>
    <row r="135" spans="1:11">
      <c r="A135" s="1133"/>
      <c r="B135" s="1133"/>
      <c r="C135" s="1133"/>
      <c r="D135" s="1133"/>
      <c r="E135" s="1133"/>
      <c r="F135" s="1133"/>
      <c r="G135" s="1133"/>
      <c r="H135" s="1133"/>
      <c r="I135" s="1133"/>
      <c r="J135" s="1133"/>
      <c r="K135" s="1133"/>
    </row>
    <row r="136" spans="1:11">
      <c r="A136" s="1133"/>
      <c r="B136" s="1133"/>
      <c r="C136" s="1133"/>
      <c r="D136" s="1133"/>
      <c r="E136" s="1133"/>
      <c r="F136" s="1133"/>
      <c r="G136" s="1133"/>
      <c r="H136" s="1133"/>
      <c r="I136" s="1133"/>
      <c r="J136" s="1133"/>
      <c r="K136" s="1133"/>
    </row>
    <row r="137" spans="1:11">
      <c r="A137" s="1133"/>
      <c r="B137" s="1133"/>
      <c r="C137" s="1133"/>
      <c r="D137" s="1133"/>
      <c r="E137" s="1133"/>
      <c r="F137" s="1133"/>
      <c r="G137" s="1133"/>
      <c r="H137" s="1133"/>
      <c r="I137" s="1133"/>
      <c r="J137" s="1133"/>
      <c r="K137" s="1133"/>
    </row>
    <row r="138" spans="1:11">
      <c r="A138" s="1133"/>
      <c r="B138" s="1133"/>
      <c r="C138" s="1133"/>
      <c r="D138" s="1133"/>
      <c r="E138" s="1133"/>
      <c r="F138" s="1133"/>
      <c r="G138" s="1133"/>
      <c r="H138" s="1133"/>
      <c r="I138" s="1133"/>
      <c r="J138" s="1133"/>
      <c r="K138" s="1133"/>
    </row>
    <row r="139" spans="1:11">
      <c r="A139" s="1133"/>
      <c r="B139" s="1133"/>
      <c r="C139" s="1133"/>
      <c r="D139" s="1133"/>
      <c r="E139" s="1133"/>
      <c r="F139" s="1133"/>
      <c r="G139" s="1133"/>
      <c r="H139" s="1133"/>
      <c r="I139" s="1133"/>
      <c r="J139" s="1133"/>
      <c r="K139" s="1133"/>
    </row>
    <row r="140" spans="1:11">
      <c r="A140" s="1133"/>
      <c r="B140" s="1133"/>
      <c r="C140" s="1133"/>
      <c r="D140" s="1133"/>
      <c r="E140" s="1133"/>
      <c r="F140" s="1133"/>
      <c r="G140" s="1133"/>
      <c r="H140" s="1133"/>
      <c r="I140" s="1133"/>
      <c r="J140" s="1133"/>
      <c r="K140" s="1133"/>
    </row>
    <row r="141" spans="1:11">
      <c r="A141" s="1133"/>
      <c r="B141" s="1133"/>
      <c r="C141" s="1133"/>
      <c r="D141" s="1133"/>
      <c r="E141" s="1133"/>
      <c r="F141" s="1133"/>
      <c r="G141" s="1133"/>
      <c r="H141" s="1133"/>
      <c r="I141" s="1133"/>
      <c r="J141" s="1133"/>
      <c r="K141" s="1133"/>
    </row>
    <row r="142" spans="1:11">
      <c r="A142" s="1133"/>
      <c r="B142" s="1133"/>
      <c r="C142" s="1133"/>
      <c r="D142" s="1133"/>
      <c r="E142" s="1133"/>
      <c r="F142" s="1133"/>
      <c r="G142" s="1133"/>
      <c r="H142" s="1133"/>
      <c r="I142" s="1133"/>
      <c r="J142" s="1133"/>
      <c r="K142" s="1133"/>
    </row>
    <row r="143" spans="1:11">
      <c r="A143" s="1133"/>
      <c r="B143" s="1133"/>
      <c r="C143" s="1133"/>
      <c r="D143" s="1133"/>
      <c r="E143" s="1133"/>
      <c r="F143" s="1133"/>
      <c r="G143" s="1133"/>
      <c r="H143" s="1133"/>
      <c r="I143" s="1133"/>
      <c r="J143" s="1133"/>
      <c r="K143" s="1133"/>
    </row>
    <row r="144" spans="1:11">
      <c r="A144" s="1133"/>
      <c r="B144" s="1133"/>
      <c r="C144" s="1133"/>
      <c r="D144" s="1133"/>
      <c r="E144" s="1133"/>
      <c r="F144" s="1133"/>
      <c r="G144" s="1133"/>
      <c r="H144" s="1133"/>
      <c r="I144" s="1133"/>
      <c r="J144" s="1133"/>
      <c r="K144" s="1133"/>
    </row>
    <row r="145" spans="1:11">
      <c r="A145" s="1133"/>
      <c r="B145" s="1133"/>
      <c r="C145" s="1133"/>
      <c r="D145" s="1133"/>
      <c r="E145" s="1133"/>
      <c r="F145" s="1133"/>
      <c r="G145" s="1133"/>
      <c r="H145" s="1133"/>
      <c r="I145" s="1133"/>
      <c r="J145" s="1133"/>
      <c r="K145" s="1133"/>
    </row>
    <row r="146" spans="1:11">
      <c r="A146" s="1133"/>
      <c r="B146" s="1133"/>
      <c r="C146" s="1133"/>
      <c r="D146" s="1133"/>
      <c r="E146" s="1133"/>
      <c r="F146" s="1133"/>
      <c r="G146" s="1133"/>
      <c r="H146" s="1133"/>
      <c r="I146" s="1133"/>
      <c r="J146" s="1133"/>
      <c r="K146" s="1133"/>
    </row>
    <row r="147" spans="1:11">
      <c r="A147" s="1133"/>
      <c r="B147" s="1133"/>
      <c r="C147" s="1133"/>
      <c r="D147" s="1133"/>
      <c r="E147" s="1133"/>
      <c r="F147" s="1133"/>
      <c r="G147" s="1133"/>
      <c r="H147" s="1133"/>
      <c r="I147" s="1133"/>
      <c r="J147" s="1133"/>
      <c r="K147" s="1133"/>
    </row>
    <row r="148" spans="1:11">
      <c r="A148" s="1133"/>
      <c r="B148" s="1133"/>
      <c r="C148" s="1133"/>
      <c r="D148" s="1133"/>
      <c r="E148" s="1133"/>
      <c r="F148" s="1133"/>
      <c r="G148" s="1133"/>
      <c r="H148" s="1133"/>
      <c r="I148" s="1133"/>
      <c r="J148" s="1133"/>
      <c r="K148" s="1133"/>
    </row>
    <row r="149" spans="1:11">
      <c r="A149" s="1133"/>
      <c r="B149" s="1133"/>
      <c r="C149" s="1133"/>
      <c r="D149" s="1133"/>
      <c r="E149" s="1133"/>
      <c r="F149" s="1133"/>
      <c r="G149" s="1133"/>
      <c r="H149" s="1133"/>
      <c r="I149" s="1133"/>
      <c r="J149" s="1133"/>
      <c r="K149" s="1133"/>
    </row>
    <row r="150" spans="1:11">
      <c r="A150" s="1133"/>
      <c r="B150" s="1133"/>
      <c r="C150" s="1133"/>
      <c r="D150" s="1133"/>
      <c r="E150" s="1133"/>
      <c r="F150" s="1133"/>
      <c r="G150" s="1133"/>
      <c r="H150" s="1133"/>
      <c r="I150" s="1133"/>
      <c r="J150" s="1133"/>
      <c r="K150" s="1133"/>
    </row>
    <row r="151" spans="1:11">
      <c r="A151" s="1133"/>
      <c r="B151" s="1133"/>
      <c r="C151" s="1133"/>
      <c r="D151" s="1133"/>
      <c r="E151" s="1133"/>
      <c r="F151" s="1133"/>
      <c r="G151" s="1133"/>
      <c r="H151" s="1133"/>
      <c r="I151" s="1133"/>
      <c r="J151" s="1133"/>
      <c r="K151" s="1133"/>
    </row>
    <row r="152" spans="1:11">
      <c r="A152" s="1133"/>
      <c r="B152" s="1133"/>
      <c r="C152" s="1133"/>
      <c r="D152" s="1133"/>
      <c r="E152" s="1133"/>
      <c r="F152" s="1133"/>
      <c r="G152" s="1133"/>
      <c r="H152" s="1133"/>
      <c r="I152" s="1133"/>
      <c r="J152" s="1133"/>
      <c r="K152" s="1133"/>
    </row>
    <row r="153" spans="1:11">
      <c r="A153" s="1133"/>
      <c r="B153" s="1133"/>
      <c r="C153" s="1133"/>
      <c r="D153" s="1133"/>
      <c r="E153" s="1133"/>
      <c r="F153" s="1133"/>
      <c r="G153" s="1133"/>
      <c r="H153" s="1133"/>
      <c r="I153" s="1133"/>
      <c r="J153" s="1133"/>
      <c r="K153" s="1133"/>
    </row>
    <row r="154" spans="1:11">
      <c r="A154" s="1133"/>
      <c r="B154" s="1133"/>
      <c r="C154" s="1133"/>
      <c r="D154" s="1133"/>
      <c r="E154" s="1133"/>
      <c r="F154" s="1133"/>
      <c r="G154" s="1133"/>
      <c r="H154" s="1133"/>
      <c r="I154" s="1133"/>
      <c r="J154" s="1133"/>
      <c r="K154" s="1133"/>
    </row>
    <row r="155" spans="1:11">
      <c r="A155" s="1133"/>
      <c r="B155" s="1133"/>
      <c r="C155" s="1133"/>
      <c r="D155" s="1133"/>
      <c r="E155" s="1133"/>
      <c r="F155" s="1133"/>
      <c r="G155" s="1133"/>
      <c r="H155" s="1133"/>
      <c r="I155" s="1133"/>
      <c r="J155" s="1133"/>
      <c r="K155" s="1133"/>
    </row>
    <row r="156" spans="1:11">
      <c r="A156" s="1133"/>
      <c r="B156" s="1133"/>
      <c r="C156" s="1133"/>
      <c r="D156" s="1133"/>
      <c r="E156" s="1133"/>
      <c r="F156" s="1133"/>
      <c r="G156" s="1133"/>
      <c r="H156" s="1133"/>
      <c r="I156" s="1133"/>
      <c r="J156" s="1133"/>
      <c r="K156" s="1133"/>
    </row>
    <row r="157" spans="1:11">
      <c r="A157" s="1133"/>
      <c r="B157" s="1133"/>
      <c r="C157" s="1133"/>
      <c r="D157" s="1133"/>
      <c r="E157" s="1133"/>
      <c r="F157" s="1133"/>
      <c r="G157" s="1133"/>
      <c r="H157" s="1133"/>
      <c r="I157" s="1133"/>
      <c r="J157" s="1133"/>
      <c r="K157" s="1133"/>
    </row>
    <row r="158" spans="1:11">
      <c r="A158" s="1133"/>
      <c r="B158" s="1133"/>
      <c r="C158" s="1133"/>
      <c r="D158" s="1133"/>
      <c r="E158" s="1133"/>
      <c r="F158" s="1133"/>
      <c r="G158" s="1133"/>
      <c r="H158" s="1133"/>
      <c r="I158" s="1133"/>
      <c r="J158" s="1133"/>
      <c r="K158" s="1133"/>
    </row>
    <row r="159" spans="1:11">
      <c r="A159" s="1133"/>
      <c r="B159" s="1133"/>
      <c r="C159" s="1133"/>
      <c r="D159" s="1133"/>
      <c r="E159" s="1133"/>
      <c r="F159" s="1133"/>
      <c r="G159" s="1133"/>
      <c r="H159" s="1133"/>
      <c r="I159" s="1133"/>
      <c r="J159" s="1133"/>
      <c r="K159" s="1133"/>
    </row>
    <row r="160" spans="1:11">
      <c r="A160" s="1133"/>
      <c r="B160" s="1133"/>
      <c r="C160" s="1133"/>
      <c r="D160" s="1133"/>
      <c r="E160" s="1133"/>
      <c r="F160" s="1133"/>
      <c r="G160" s="1133"/>
      <c r="H160" s="1133"/>
      <c r="I160" s="1133"/>
      <c r="J160" s="1133"/>
      <c r="K160" s="1133"/>
    </row>
    <row r="161" spans="1:11">
      <c r="A161" s="1133"/>
      <c r="B161" s="1133"/>
      <c r="C161" s="1133"/>
      <c r="D161" s="1133"/>
      <c r="E161" s="1133"/>
      <c r="F161" s="1133"/>
      <c r="G161" s="1133"/>
      <c r="H161" s="1133"/>
      <c r="I161" s="1133"/>
      <c r="J161" s="1133"/>
      <c r="K161" s="1133"/>
    </row>
    <row r="162" spans="1:11">
      <c r="A162" s="1133"/>
      <c r="B162" s="1133"/>
      <c r="C162" s="1133"/>
      <c r="D162" s="1133"/>
      <c r="E162" s="1133"/>
      <c r="F162" s="1133"/>
      <c r="G162" s="1133"/>
      <c r="H162" s="1133"/>
      <c r="I162" s="1133"/>
      <c r="J162" s="1133"/>
      <c r="K162" s="1133"/>
    </row>
    <row r="163" spans="1:11">
      <c r="A163" s="1133"/>
      <c r="B163" s="1133"/>
      <c r="C163" s="1133"/>
      <c r="D163" s="1133"/>
      <c r="E163" s="1133"/>
      <c r="F163" s="1133"/>
      <c r="G163" s="1133"/>
      <c r="H163" s="1133"/>
      <c r="I163" s="1133"/>
      <c r="J163" s="1133"/>
      <c r="K163" s="1133"/>
    </row>
    <row r="164" spans="1:11">
      <c r="A164" s="1133"/>
      <c r="B164" s="1133"/>
      <c r="C164" s="1133"/>
      <c r="D164" s="1133"/>
      <c r="E164" s="1133"/>
      <c r="F164" s="1133"/>
      <c r="G164" s="1133"/>
      <c r="H164" s="1133"/>
      <c r="I164" s="1133"/>
      <c r="J164" s="1133"/>
      <c r="K164" s="1133"/>
    </row>
    <row r="165" spans="1:11">
      <c r="A165" s="1133"/>
      <c r="B165" s="1133"/>
      <c r="C165" s="1133"/>
      <c r="D165" s="1133"/>
      <c r="E165" s="1133"/>
      <c r="F165" s="1133"/>
      <c r="G165" s="1133"/>
      <c r="H165" s="1133"/>
      <c r="I165" s="1133"/>
      <c r="J165" s="1133"/>
      <c r="K165" s="1133"/>
    </row>
    <row r="166" spans="1:11">
      <c r="A166" s="1133"/>
      <c r="B166" s="1133"/>
      <c r="C166" s="1133"/>
      <c r="D166" s="1133"/>
      <c r="E166" s="1133"/>
      <c r="F166" s="1133"/>
      <c r="G166" s="1133"/>
      <c r="H166" s="1133"/>
      <c r="I166" s="1133"/>
      <c r="J166" s="1133"/>
      <c r="K166" s="1133"/>
    </row>
    <row r="167" spans="1:11">
      <c r="A167" s="1133"/>
      <c r="B167" s="1133"/>
      <c r="C167" s="1133"/>
      <c r="D167" s="1133"/>
      <c r="E167" s="1133"/>
      <c r="F167" s="1133"/>
      <c r="G167" s="1133"/>
      <c r="H167" s="1133"/>
      <c r="I167" s="1133"/>
      <c r="J167" s="1133"/>
      <c r="K167" s="1133"/>
    </row>
    <row r="168" spans="1:11">
      <c r="A168" s="1133"/>
      <c r="B168" s="1133"/>
      <c r="C168" s="1133"/>
      <c r="D168" s="1133"/>
      <c r="E168" s="1133"/>
      <c r="F168" s="1133"/>
      <c r="G168" s="1133"/>
      <c r="H168" s="1133"/>
      <c r="I168" s="1133"/>
      <c r="J168" s="1133"/>
      <c r="K168" s="1133"/>
    </row>
    <row r="169" spans="1:11">
      <c r="A169" s="1133"/>
      <c r="B169" s="1133"/>
      <c r="C169" s="1133"/>
      <c r="D169" s="1133"/>
      <c r="E169" s="1133"/>
      <c r="F169" s="1133"/>
      <c r="G169" s="1133"/>
      <c r="H169" s="1133"/>
      <c r="I169" s="1133"/>
      <c r="J169" s="1133"/>
      <c r="K169" s="1133"/>
    </row>
    <row r="170" spans="1:11">
      <c r="A170" s="1133"/>
      <c r="B170" s="1133"/>
      <c r="C170" s="1133"/>
      <c r="D170" s="1133"/>
      <c r="E170" s="1133"/>
      <c r="F170" s="1133"/>
      <c r="G170" s="1133"/>
      <c r="H170" s="1133"/>
      <c r="I170" s="1133"/>
      <c r="J170" s="1133"/>
      <c r="K170" s="1133"/>
    </row>
    <row r="171" spans="1:11">
      <c r="A171" s="1133"/>
      <c r="B171" s="1133"/>
      <c r="C171" s="1133"/>
      <c r="D171" s="1133"/>
      <c r="E171" s="1133"/>
      <c r="F171" s="1133"/>
      <c r="G171" s="1133"/>
      <c r="H171" s="1133"/>
      <c r="I171" s="1133"/>
      <c r="J171" s="1133"/>
      <c r="K171" s="1133"/>
    </row>
    <row r="172" spans="1:11">
      <c r="A172" s="1133"/>
      <c r="B172" s="1133"/>
      <c r="C172" s="1133"/>
      <c r="D172" s="1133"/>
      <c r="E172" s="1133"/>
      <c r="F172" s="1133"/>
      <c r="G172" s="1133"/>
      <c r="H172" s="1133"/>
      <c r="I172" s="1133"/>
      <c r="J172" s="1133"/>
      <c r="K172" s="1133"/>
    </row>
    <row r="173" spans="1:11">
      <c r="A173" s="1133"/>
      <c r="B173" s="1133"/>
      <c r="C173" s="1133"/>
      <c r="D173" s="1133"/>
      <c r="E173" s="1133"/>
      <c r="F173" s="1133"/>
      <c r="G173" s="1133"/>
      <c r="H173" s="1133"/>
      <c r="I173" s="1133"/>
      <c r="J173" s="1133"/>
      <c r="K173" s="1133"/>
    </row>
    <row r="174" spans="1:11">
      <c r="A174" s="1133"/>
      <c r="B174" s="1133"/>
      <c r="C174" s="1133"/>
      <c r="D174" s="1133"/>
      <c r="E174" s="1133"/>
      <c r="F174" s="1133"/>
      <c r="G174" s="1133"/>
      <c r="H174" s="1133"/>
      <c r="I174" s="1133"/>
      <c r="J174" s="1133"/>
      <c r="K174" s="1133"/>
    </row>
    <row r="175" spans="1:11">
      <c r="A175" s="1133"/>
      <c r="B175" s="1133"/>
      <c r="C175" s="1133"/>
      <c r="D175" s="1133"/>
      <c r="E175" s="1133"/>
      <c r="F175" s="1133"/>
      <c r="G175" s="1133"/>
      <c r="H175" s="1133"/>
      <c r="I175" s="1133"/>
      <c r="J175" s="1133"/>
      <c r="K175" s="1133"/>
    </row>
    <row r="176" spans="1:11">
      <c r="A176" s="1133"/>
      <c r="B176" s="1133"/>
      <c r="C176" s="1133"/>
      <c r="D176" s="1133"/>
      <c r="E176" s="1133"/>
      <c r="F176" s="1133"/>
      <c r="G176" s="1133"/>
      <c r="H176" s="1133"/>
      <c r="I176" s="1133"/>
      <c r="J176" s="1133"/>
      <c r="K176" s="1133"/>
    </row>
    <row r="177" spans="1:11">
      <c r="A177" s="1133"/>
      <c r="B177" s="1133"/>
      <c r="C177" s="1133"/>
      <c r="D177" s="1133"/>
      <c r="E177" s="1133"/>
      <c r="F177" s="1133"/>
      <c r="G177" s="1133"/>
      <c r="H177" s="1133"/>
      <c r="I177" s="1133"/>
      <c r="J177" s="1133"/>
      <c r="K177" s="1133"/>
    </row>
    <row r="178" spans="1:11">
      <c r="A178" s="1133"/>
      <c r="B178" s="1133"/>
      <c r="C178" s="1133"/>
      <c r="D178" s="1133"/>
      <c r="E178" s="1133"/>
      <c r="F178" s="1133"/>
      <c r="G178" s="1133"/>
      <c r="H178" s="1133"/>
      <c r="I178" s="1133"/>
      <c r="J178" s="1133"/>
      <c r="K178" s="1133"/>
    </row>
    <row r="179" spans="1:11">
      <c r="A179" s="1133"/>
      <c r="B179" s="1133"/>
      <c r="C179" s="1133"/>
      <c r="D179" s="1133"/>
      <c r="E179" s="1133"/>
      <c r="F179" s="1133"/>
      <c r="G179" s="1133"/>
      <c r="H179" s="1133"/>
      <c r="I179" s="1133"/>
      <c r="J179" s="1133"/>
      <c r="K179" s="1133"/>
    </row>
    <row r="180" spans="1:11">
      <c r="A180" s="1133"/>
      <c r="B180" s="1133"/>
      <c r="C180" s="1133"/>
      <c r="D180" s="1133"/>
      <c r="E180" s="1133"/>
      <c r="F180" s="1133"/>
      <c r="G180" s="1133"/>
      <c r="H180" s="1133"/>
      <c r="I180" s="1133"/>
      <c r="J180" s="1133"/>
      <c r="K180" s="1133"/>
    </row>
    <row r="181" spans="1:11">
      <c r="A181" s="1133"/>
      <c r="B181" s="1133"/>
      <c r="C181" s="1133"/>
      <c r="D181" s="1133"/>
      <c r="E181" s="1133"/>
      <c r="F181" s="1133"/>
      <c r="G181" s="1133"/>
      <c r="H181" s="1133"/>
      <c r="I181" s="1133"/>
      <c r="J181" s="1133"/>
      <c r="K181" s="1133"/>
    </row>
    <row r="182" spans="1:11">
      <c r="A182" s="1133"/>
      <c r="B182" s="1133"/>
      <c r="C182" s="1133"/>
      <c r="D182" s="1133"/>
      <c r="E182" s="1133"/>
      <c r="F182" s="1133"/>
      <c r="G182" s="1133"/>
      <c r="H182" s="1133"/>
      <c r="I182" s="1133"/>
      <c r="J182" s="1133"/>
      <c r="K182" s="1133"/>
    </row>
    <row r="183" spans="1:11">
      <c r="A183" s="1133"/>
      <c r="B183" s="1133"/>
      <c r="C183" s="1133"/>
      <c r="D183" s="1133"/>
      <c r="E183" s="1133"/>
      <c r="F183" s="1133"/>
      <c r="G183" s="1133"/>
      <c r="H183" s="1133"/>
      <c r="I183" s="1133"/>
      <c r="J183" s="1133"/>
      <c r="K183" s="1133"/>
    </row>
    <row r="184" spans="1:11">
      <c r="A184" s="1133"/>
      <c r="B184" s="1133"/>
      <c r="C184" s="1133"/>
      <c r="D184" s="1133"/>
      <c r="E184" s="1133"/>
      <c r="F184" s="1133"/>
      <c r="G184" s="1133"/>
      <c r="H184" s="1133"/>
      <c r="I184" s="1133"/>
      <c r="J184" s="1133"/>
      <c r="K184" s="1133"/>
    </row>
    <row r="185" spans="1:11">
      <c r="A185" s="1133"/>
      <c r="B185" s="1133"/>
      <c r="C185" s="1133"/>
      <c r="D185" s="1133"/>
      <c r="E185" s="1133"/>
      <c r="F185" s="1133"/>
      <c r="G185" s="1133"/>
      <c r="H185" s="1133"/>
      <c r="I185" s="1133"/>
      <c r="J185" s="1133"/>
      <c r="K185" s="1133"/>
    </row>
    <row r="186" spans="1:11">
      <c r="A186" s="1133"/>
      <c r="B186" s="1133"/>
      <c r="C186" s="1133"/>
      <c r="D186" s="1133"/>
      <c r="E186" s="1133"/>
      <c r="F186" s="1133"/>
      <c r="G186" s="1133"/>
      <c r="H186" s="1133"/>
      <c r="I186" s="1133"/>
      <c r="J186" s="1133"/>
      <c r="K186" s="1133"/>
    </row>
    <row r="187" spans="1:11">
      <c r="A187" s="1133"/>
      <c r="B187" s="1133"/>
      <c r="C187" s="1133"/>
      <c r="D187" s="1133"/>
      <c r="E187" s="1133"/>
      <c r="F187" s="1133"/>
      <c r="G187" s="1133"/>
      <c r="H187" s="1133"/>
      <c r="I187" s="1133"/>
      <c r="J187" s="1133"/>
      <c r="K187" s="1133"/>
    </row>
    <row r="188" spans="1:11">
      <c r="A188" s="1133"/>
      <c r="B188" s="1133"/>
      <c r="C188" s="1133"/>
      <c r="D188" s="1133"/>
      <c r="E188" s="1133"/>
      <c r="F188" s="1133"/>
      <c r="G188" s="1133"/>
      <c r="H188" s="1133"/>
      <c r="I188" s="1133"/>
      <c r="J188" s="1133"/>
      <c r="K188" s="1133"/>
    </row>
    <row r="189" spans="1:11">
      <c r="A189" s="1133"/>
      <c r="B189" s="1133"/>
      <c r="C189" s="1133"/>
      <c r="D189" s="1133"/>
      <c r="E189" s="1133"/>
      <c r="F189" s="1133"/>
      <c r="G189" s="1133"/>
      <c r="H189" s="1133"/>
      <c r="I189" s="1133"/>
      <c r="J189" s="1133"/>
      <c r="K189" s="1133"/>
    </row>
    <row r="190" spans="1:11">
      <c r="A190" s="1133"/>
      <c r="B190" s="1133"/>
      <c r="C190" s="1133"/>
      <c r="D190" s="1133"/>
      <c r="E190" s="1133"/>
      <c r="F190" s="1133"/>
      <c r="G190" s="1133"/>
      <c r="H190" s="1133"/>
      <c r="I190" s="1133"/>
      <c r="J190" s="1133"/>
      <c r="K190" s="1133"/>
    </row>
    <row r="191" spans="1:11">
      <c r="A191" s="1133"/>
      <c r="B191" s="1133"/>
      <c r="C191" s="1133"/>
      <c r="D191" s="1133"/>
      <c r="E191" s="1133"/>
      <c r="F191" s="1133"/>
      <c r="G191" s="1133"/>
      <c r="H191" s="1133"/>
      <c r="I191" s="1133"/>
      <c r="J191" s="1133"/>
      <c r="K191" s="1133"/>
    </row>
    <row r="192" spans="1:11">
      <c r="A192" s="1133"/>
      <c r="B192" s="1133"/>
      <c r="C192" s="1133"/>
      <c r="D192" s="1133"/>
      <c r="E192" s="1133"/>
      <c r="F192" s="1133"/>
      <c r="G192" s="1133"/>
      <c r="H192" s="1133"/>
      <c r="I192" s="1133"/>
      <c r="J192" s="1133"/>
      <c r="K192" s="1133"/>
    </row>
    <row r="193" spans="1:11">
      <c r="A193" s="1133"/>
      <c r="B193" s="1133"/>
      <c r="C193" s="1133"/>
      <c r="D193" s="1133"/>
      <c r="E193" s="1133"/>
      <c r="F193" s="1133"/>
      <c r="G193" s="1133"/>
      <c r="H193" s="1133"/>
      <c r="I193" s="1133"/>
      <c r="J193" s="1133"/>
      <c r="K193" s="1133"/>
    </row>
    <row r="194" spans="1:11">
      <c r="A194" s="1133"/>
      <c r="B194" s="1133"/>
      <c r="C194" s="1133"/>
      <c r="D194" s="1133"/>
      <c r="E194" s="1133"/>
      <c r="F194" s="1133"/>
      <c r="G194" s="1133"/>
      <c r="H194" s="1133"/>
      <c r="I194" s="1133"/>
      <c r="J194" s="1133"/>
      <c r="K194" s="1133"/>
    </row>
    <row r="195" spans="1:11">
      <c r="A195" s="1133"/>
      <c r="B195" s="1133"/>
      <c r="C195" s="1133"/>
      <c r="D195" s="1133"/>
      <c r="E195" s="1133"/>
      <c r="F195" s="1133"/>
      <c r="G195" s="1133"/>
      <c r="H195" s="1133"/>
      <c r="I195" s="1133"/>
      <c r="J195" s="1133"/>
      <c r="K195" s="1133"/>
    </row>
    <row r="196" spans="1:11">
      <c r="A196" s="1133"/>
      <c r="B196" s="1133"/>
      <c r="C196" s="1133"/>
      <c r="D196" s="1133"/>
      <c r="E196" s="1133"/>
      <c r="F196" s="1133"/>
      <c r="G196" s="1133"/>
      <c r="H196" s="1133"/>
      <c r="I196" s="1133"/>
      <c r="J196" s="1133"/>
      <c r="K196" s="1133"/>
    </row>
    <row r="197" spans="1:11">
      <c r="A197" s="1133"/>
      <c r="B197" s="1133"/>
      <c r="C197" s="1133"/>
      <c r="D197" s="1133"/>
      <c r="E197" s="1133"/>
      <c r="F197" s="1133"/>
      <c r="G197" s="1133"/>
      <c r="H197" s="1133"/>
      <c r="I197" s="1133"/>
      <c r="J197" s="1133"/>
      <c r="K197" s="1133"/>
    </row>
    <row r="198" spans="1:11">
      <c r="A198" s="1133"/>
      <c r="B198" s="1133"/>
      <c r="C198" s="1133"/>
      <c r="D198" s="1133"/>
      <c r="E198" s="1133"/>
      <c r="F198" s="1133"/>
      <c r="G198" s="1133"/>
      <c r="H198" s="1133"/>
      <c r="I198" s="1133"/>
      <c r="J198" s="1133"/>
      <c r="K198" s="1133"/>
    </row>
    <row r="199" spans="1:11">
      <c r="A199" s="1133"/>
      <c r="B199" s="1133"/>
      <c r="C199" s="1133"/>
      <c r="D199" s="1133"/>
      <c r="E199" s="1133"/>
      <c r="F199" s="1133"/>
      <c r="G199" s="1133"/>
      <c r="H199" s="1133"/>
      <c r="I199" s="1133"/>
      <c r="J199" s="1133"/>
      <c r="K199" s="1133"/>
    </row>
    <row r="200" spans="1:11">
      <c r="A200" s="1133"/>
      <c r="B200" s="1133"/>
      <c r="C200" s="1133"/>
      <c r="D200" s="1133"/>
      <c r="E200" s="1133"/>
      <c r="F200" s="1133"/>
      <c r="G200" s="1133"/>
      <c r="H200" s="1133"/>
      <c r="I200" s="1133"/>
      <c r="J200" s="1133"/>
      <c r="K200" s="1133"/>
    </row>
    <row r="201" spans="1:11">
      <c r="A201" s="1133"/>
      <c r="B201" s="1133"/>
      <c r="C201" s="1133"/>
      <c r="D201" s="1133"/>
      <c r="E201" s="1133"/>
      <c r="F201" s="1133"/>
      <c r="G201" s="1133"/>
      <c r="H201" s="1133"/>
      <c r="I201" s="1133"/>
      <c r="J201" s="1133"/>
      <c r="K201" s="1133"/>
    </row>
    <row r="202" spans="1:11">
      <c r="A202" s="1133"/>
      <c r="B202" s="1133"/>
      <c r="C202" s="1133"/>
      <c r="D202" s="1133"/>
      <c r="E202" s="1133"/>
      <c r="F202" s="1133"/>
      <c r="G202" s="1133"/>
      <c r="H202" s="1133"/>
      <c r="I202" s="1133"/>
      <c r="J202" s="1133"/>
      <c r="K202" s="1133"/>
    </row>
    <row r="203" spans="1:11">
      <c r="A203" s="1133"/>
      <c r="B203" s="1133"/>
      <c r="C203" s="1133"/>
      <c r="D203" s="1133"/>
      <c r="E203" s="1133"/>
      <c r="F203" s="1133"/>
      <c r="G203" s="1133"/>
      <c r="H203" s="1133"/>
      <c r="I203" s="1133"/>
      <c r="J203" s="1133"/>
      <c r="K203" s="1133"/>
    </row>
    <row r="204" spans="1:11">
      <c r="A204" s="1133"/>
      <c r="B204" s="1133"/>
      <c r="C204" s="1133"/>
      <c r="D204" s="1133"/>
      <c r="E204" s="1133"/>
      <c r="F204" s="1133"/>
      <c r="G204" s="1133"/>
      <c r="H204" s="1133"/>
      <c r="I204" s="1133"/>
      <c r="J204" s="1133"/>
      <c r="K204" s="1133"/>
    </row>
    <row r="205" spans="1:11">
      <c r="A205" s="1133"/>
      <c r="B205" s="1133"/>
      <c r="C205" s="1133"/>
      <c r="D205" s="1133"/>
      <c r="E205" s="1133"/>
      <c r="F205" s="1133"/>
      <c r="G205" s="1133"/>
      <c r="H205" s="1133"/>
      <c r="I205" s="1133"/>
      <c r="J205" s="1133"/>
      <c r="K205" s="1133"/>
    </row>
    <row r="206" spans="1:11">
      <c r="A206" s="1133"/>
      <c r="B206" s="1133"/>
      <c r="C206" s="1133"/>
      <c r="D206" s="1133"/>
      <c r="E206" s="1133"/>
      <c r="F206" s="1133"/>
      <c r="G206" s="1133"/>
      <c r="H206" s="1133"/>
      <c r="I206" s="1133"/>
      <c r="J206" s="1133"/>
      <c r="K206" s="1133"/>
    </row>
    <row r="207" spans="1:11">
      <c r="A207" s="1133"/>
      <c r="B207" s="1133"/>
      <c r="C207" s="1133"/>
      <c r="D207" s="1133"/>
      <c r="E207" s="1133"/>
      <c r="F207" s="1133"/>
      <c r="G207" s="1133"/>
      <c r="H207" s="1133"/>
      <c r="I207" s="1133"/>
      <c r="J207" s="1133"/>
      <c r="K207" s="1133"/>
    </row>
    <row r="208" spans="1:11">
      <c r="A208" s="1133"/>
      <c r="B208" s="1133"/>
      <c r="C208" s="1133"/>
      <c r="D208" s="1133"/>
      <c r="E208" s="1133"/>
      <c r="F208" s="1133"/>
      <c r="G208" s="1133"/>
      <c r="H208" s="1133"/>
      <c r="I208" s="1133"/>
      <c r="J208" s="1133"/>
      <c r="K208" s="1133"/>
    </row>
    <row r="209" spans="1:11">
      <c r="A209" s="1133"/>
      <c r="B209" s="1133"/>
      <c r="C209" s="1133"/>
      <c r="D209" s="1133"/>
      <c r="E209" s="1133"/>
      <c r="F209" s="1133"/>
      <c r="G209" s="1133"/>
      <c r="H209" s="1133"/>
      <c r="I209" s="1133"/>
      <c r="J209" s="1133"/>
      <c r="K209" s="1133"/>
    </row>
    <row r="210" spans="1:11">
      <c r="A210" s="1133"/>
      <c r="B210" s="1133"/>
      <c r="C210" s="1133"/>
      <c r="D210" s="1133"/>
      <c r="E210" s="1133"/>
      <c r="F210" s="1133"/>
      <c r="G210" s="1133"/>
      <c r="H210" s="1133"/>
      <c r="I210" s="1133"/>
      <c r="J210" s="1133"/>
      <c r="K210" s="1133"/>
    </row>
    <row r="211" spans="1:11">
      <c r="A211" s="1133"/>
      <c r="B211" s="1133"/>
      <c r="C211" s="1133"/>
      <c r="D211" s="1133"/>
      <c r="E211" s="1133"/>
      <c r="F211" s="1133"/>
      <c r="G211" s="1133"/>
      <c r="H211" s="1133"/>
      <c r="I211" s="1133"/>
      <c r="J211" s="1133"/>
      <c r="K211" s="1133"/>
    </row>
    <row r="212" spans="1:11">
      <c r="A212" s="1133"/>
      <c r="B212" s="1133"/>
      <c r="C212" s="1133"/>
      <c r="D212" s="1133"/>
      <c r="E212" s="1133"/>
      <c r="F212" s="1133"/>
      <c r="G212" s="1133"/>
      <c r="H212" s="1133"/>
      <c r="I212" s="1133"/>
      <c r="J212" s="1133"/>
      <c r="K212" s="1133"/>
    </row>
    <row r="213" spans="1:11">
      <c r="A213" s="1133"/>
      <c r="B213" s="1133"/>
      <c r="C213" s="1133"/>
      <c r="D213" s="1133"/>
      <c r="E213" s="1133"/>
      <c r="F213" s="1133"/>
      <c r="G213" s="1133"/>
      <c r="H213" s="1133"/>
      <c r="I213" s="1133"/>
      <c r="J213" s="1133"/>
      <c r="K213" s="1133"/>
    </row>
    <row r="214" spans="1:11">
      <c r="A214" s="1133"/>
      <c r="B214" s="1133"/>
      <c r="C214" s="1133"/>
      <c r="D214" s="1133"/>
      <c r="E214" s="1133"/>
      <c r="F214" s="1133"/>
      <c r="G214" s="1133"/>
      <c r="H214" s="1133"/>
      <c r="I214" s="1133"/>
      <c r="J214" s="1133"/>
      <c r="K214" s="1133"/>
    </row>
    <row r="215" spans="1:11">
      <c r="A215" s="1133"/>
      <c r="B215" s="1133"/>
      <c r="C215" s="1133"/>
      <c r="D215" s="1133"/>
      <c r="E215" s="1133"/>
      <c r="F215" s="1133"/>
      <c r="G215" s="1133"/>
      <c r="H215" s="1133"/>
      <c r="I215" s="1133"/>
      <c r="J215" s="1133"/>
      <c r="K215" s="1133"/>
    </row>
    <row r="216" spans="1:11">
      <c r="A216" s="1133"/>
      <c r="B216" s="1133"/>
      <c r="C216" s="1133"/>
      <c r="D216" s="1133"/>
      <c r="E216" s="1133"/>
      <c r="F216" s="1133"/>
      <c r="G216" s="1133"/>
      <c r="H216" s="1133"/>
      <c r="I216" s="1133"/>
      <c r="J216" s="1133"/>
      <c r="K216" s="1133"/>
    </row>
    <row r="217" spans="1:11">
      <c r="A217" s="1133"/>
      <c r="B217" s="1133"/>
      <c r="C217" s="1133"/>
      <c r="D217" s="1133"/>
      <c r="E217" s="1133"/>
      <c r="F217" s="1133"/>
      <c r="G217" s="1133"/>
      <c r="H217" s="1133"/>
      <c r="I217" s="1133"/>
      <c r="J217" s="1133"/>
      <c r="K217" s="1133"/>
    </row>
    <row r="218" spans="1:11">
      <c r="A218" s="1133"/>
      <c r="B218" s="1133"/>
      <c r="C218" s="1133"/>
      <c r="D218" s="1133"/>
      <c r="E218" s="1133"/>
      <c r="F218" s="1133"/>
      <c r="G218" s="1133"/>
      <c r="H218" s="1133"/>
      <c r="I218" s="1133"/>
      <c r="J218" s="1133"/>
      <c r="K218" s="1133"/>
    </row>
    <row r="219" spans="1:11">
      <c r="A219" s="1133"/>
      <c r="B219" s="1133"/>
      <c r="C219" s="1133"/>
      <c r="D219" s="1133"/>
      <c r="E219" s="1133"/>
      <c r="F219" s="1133"/>
      <c r="G219" s="1133"/>
      <c r="H219" s="1133"/>
      <c r="I219" s="1133"/>
      <c r="J219" s="1133"/>
      <c r="K219" s="1133"/>
    </row>
    <row r="220" spans="1:11">
      <c r="A220" s="1133"/>
      <c r="B220" s="1133"/>
      <c r="C220" s="1133"/>
      <c r="D220" s="1133"/>
      <c r="E220" s="1133"/>
      <c r="F220" s="1133"/>
      <c r="G220" s="1133"/>
      <c r="H220" s="1133"/>
      <c r="I220" s="1133"/>
      <c r="J220" s="1133"/>
      <c r="K220" s="1133"/>
    </row>
    <row r="221" spans="1:11">
      <c r="A221" s="1133"/>
      <c r="B221" s="1133"/>
      <c r="C221" s="1133"/>
      <c r="D221" s="1133"/>
      <c r="E221" s="1133"/>
      <c r="F221" s="1133"/>
      <c r="G221" s="1133"/>
      <c r="H221" s="1133"/>
      <c r="I221" s="1133"/>
      <c r="J221" s="1133"/>
      <c r="K221" s="1133"/>
    </row>
    <row r="222" spans="1:11">
      <c r="A222" s="1133"/>
      <c r="B222" s="1133"/>
      <c r="C222" s="1133"/>
      <c r="D222" s="1133"/>
      <c r="E222" s="1133"/>
      <c r="F222" s="1133"/>
      <c r="G222" s="1133"/>
      <c r="H222" s="1133"/>
      <c r="I222" s="1133"/>
      <c r="J222" s="1133"/>
      <c r="K222" s="1133"/>
    </row>
    <row r="223" spans="1:11">
      <c r="A223" s="1133"/>
      <c r="B223" s="1133"/>
      <c r="C223" s="1133"/>
      <c r="D223" s="1133"/>
      <c r="E223" s="1133"/>
      <c r="F223" s="1133"/>
      <c r="G223" s="1133"/>
      <c r="H223" s="1133"/>
      <c r="I223" s="1133"/>
      <c r="J223" s="1133"/>
      <c r="K223" s="1133"/>
    </row>
    <row r="224" spans="1:11">
      <c r="A224" s="1133"/>
      <c r="B224" s="1133"/>
      <c r="C224" s="1133"/>
      <c r="D224" s="1133"/>
      <c r="E224" s="1133"/>
      <c r="F224" s="1133"/>
      <c r="G224" s="1133"/>
      <c r="H224" s="1133"/>
      <c r="I224" s="1133"/>
      <c r="J224" s="1133"/>
      <c r="K224" s="1133"/>
    </row>
    <row r="225" spans="1:11">
      <c r="A225" s="1133"/>
      <c r="B225" s="1133"/>
      <c r="C225" s="1133"/>
      <c r="D225" s="1133"/>
      <c r="E225" s="1133"/>
      <c r="F225" s="1133"/>
      <c r="G225" s="1133"/>
      <c r="H225" s="1133"/>
      <c r="I225" s="1133"/>
      <c r="J225" s="1133"/>
      <c r="K225" s="1133"/>
    </row>
    <row r="226" spans="1:11">
      <c r="A226" s="1133"/>
      <c r="B226" s="1133"/>
      <c r="C226" s="1133"/>
      <c r="D226" s="1133"/>
      <c r="E226" s="1133"/>
      <c r="F226" s="1133"/>
      <c r="G226" s="1133"/>
      <c r="H226" s="1133"/>
      <c r="I226" s="1133"/>
      <c r="J226" s="1133"/>
      <c r="K226" s="1133"/>
    </row>
    <row r="227" spans="1:11">
      <c r="A227" s="1133"/>
      <c r="B227" s="1133"/>
      <c r="C227" s="1133"/>
      <c r="D227" s="1133"/>
      <c r="E227" s="1133"/>
      <c r="F227" s="1133"/>
      <c r="G227" s="1133"/>
      <c r="H227" s="1133"/>
      <c r="I227" s="1133"/>
      <c r="J227" s="1133"/>
      <c r="K227" s="1133"/>
    </row>
    <row r="228" spans="1:11">
      <c r="A228" s="1133"/>
      <c r="B228" s="1133"/>
      <c r="C228" s="1133"/>
      <c r="D228" s="1133"/>
      <c r="E228" s="1133"/>
      <c r="F228" s="1133"/>
      <c r="G228" s="1133"/>
      <c r="H228" s="1133"/>
      <c r="I228" s="1133"/>
      <c r="J228" s="1133"/>
      <c r="K228" s="1133"/>
    </row>
    <row r="229" spans="1:11">
      <c r="A229" s="1133"/>
      <c r="B229" s="1133"/>
      <c r="C229" s="1133"/>
      <c r="D229" s="1133"/>
      <c r="E229" s="1133"/>
      <c r="F229" s="1133"/>
      <c r="G229" s="1133"/>
      <c r="H229" s="1133"/>
      <c r="I229" s="1133"/>
      <c r="J229" s="1133"/>
      <c r="K229" s="1133"/>
    </row>
    <row r="230" spans="1:11">
      <c r="A230" s="1133"/>
      <c r="B230" s="1133"/>
      <c r="C230" s="1133"/>
      <c r="D230" s="1133"/>
      <c r="E230" s="1133"/>
      <c r="F230" s="1133"/>
      <c r="G230" s="1133"/>
      <c r="H230" s="1133"/>
      <c r="I230" s="1133"/>
      <c r="J230" s="1133"/>
      <c r="K230" s="1133"/>
    </row>
    <row r="231" spans="1:11">
      <c r="A231" s="1133"/>
      <c r="B231" s="1133"/>
      <c r="C231" s="1133"/>
      <c r="D231" s="1133"/>
      <c r="E231" s="1133"/>
      <c r="F231" s="1133"/>
      <c r="G231" s="1133"/>
      <c r="H231" s="1133"/>
      <c r="I231" s="1133"/>
      <c r="J231" s="1133"/>
      <c r="K231" s="1133"/>
    </row>
    <row r="232" spans="1:11">
      <c r="A232" s="1133"/>
      <c r="B232" s="1133"/>
      <c r="C232" s="1133"/>
      <c r="D232" s="1133"/>
      <c r="E232" s="1133"/>
      <c r="F232" s="1133"/>
      <c r="G232" s="1133"/>
      <c r="H232" s="1133"/>
      <c r="I232" s="1133"/>
      <c r="J232" s="1133"/>
      <c r="K232" s="1133"/>
    </row>
    <row r="233" spans="1:11">
      <c r="A233" s="1133"/>
      <c r="B233" s="1133"/>
      <c r="C233" s="1133"/>
      <c r="D233" s="1133"/>
      <c r="E233" s="1133"/>
      <c r="F233" s="1133"/>
      <c r="G233" s="1133"/>
      <c r="H233" s="1133"/>
      <c r="I233" s="1133"/>
      <c r="J233" s="1133"/>
      <c r="K233" s="1133"/>
    </row>
    <row r="234" spans="1:11">
      <c r="A234" s="1133"/>
      <c r="B234" s="1133"/>
      <c r="C234" s="1133"/>
      <c r="D234" s="1133"/>
      <c r="E234" s="1133"/>
      <c r="F234" s="1133"/>
      <c r="G234" s="1133"/>
      <c r="H234" s="1133"/>
      <c r="I234" s="1133"/>
      <c r="J234" s="1133"/>
      <c r="K234" s="1133"/>
    </row>
    <row r="235" spans="1:11">
      <c r="A235" s="1133"/>
      <c r="B235" s="1133"/>
      <c r="C235" s="1133"/>
      <c r="D235" s="1133"/>
      <c r="E235" s="1133"/>
      <c r="F235" s="1133"/>
      <c r="G235" s="1133"/>
      <c r="H235" s="1133"/>
      <c r="I235" s="1133"/>
      <c r="J235" s="1133"/>
      <c r="K235" s="1133"/>
    </row>
    <row r="236" spans="1:11">
      <c r="A236" s="1133"/>
      <c r="B236" s="1133"/>
      <c r="C236" s="1133"/>
      <c r="D236" s="1133"/>
      <c r="E236" s="1133"/>
      <c r="F236" s="1133"/>
      <c r="G236" s="1133"/>
      <c r="H236" s="1133"/>
      <c r="I236" s="1133"/>
      <c r="J236" s="1133"/>
      <c r="K236" s="1133"/>
    </row>
    <row r="237" spans="1:11">
      <c r="A237" s="1133"/>
      <c r="B237" s="1133"/>
      <c r="C237" s="1133"/>
      <c r="D237" s="1133"/>
      <c r="E237" s="1133"/>
      <c r="F237" s="1133"/>
      <c r="G237" s="1133"/>
      <c r="H237" s="1133"/>
      <c r="I237" s="1133"/>
      <c r="J237" s="1133"/>
      <c r="K237" s="1133"/>
    </row>
    <row r="238" spans="1:11">
      <c r="A238" s="1133"/>
      <c r="B238" s="1133"/>
      <c r="C238" s="1133"/>
      <c r="D238" s="1133"/>
      <c r="E238" s="1133"/>
      <c r="F238" s="1133"/>
      <c r="G238" s="1133"/>
      <c r="H238" s="1133"/>
      <c r="I238" s="1133"/>
      <c r="J238" s="1133"/>
      <c r="K238" s="1133"/>
    </row>
    <row r="239" spans="1:11">
      <c r="A239" s="1133"/>
      <c r="B239" s="1133"/>
      <c r="C239" s="1133"/>
      <c r="D239" s="1133"/>
      <c r="E239" s="1133"/>
      <c r="F239" s="1133"/>
      <c r="G239" s="1133"/>
      <c r="H239" s="1133"/>
      <c r="I239" s="1133"/>
      <c r="J239" s="1133"/>
      <c r="K239" s="1133"/>
    </row>
    <row r="240" spans="1:11">
      <c r="A240" s="1133"/>
      <c r="B240" s="1133"/>
      <c r="C240" s="1133"/>
      <c r="D240" s="1133"/>
      <c r="E240" s="1133"/>
      <c r="F240" s="1133"/>
      <c r="G240" s="1133"/>
      <c r="H240" s="1133"/>
      <c r="I240" s="1133"/>
      <c r="J240" s="1133"/>
      <c r="K240" s="1133"/>
    </row>
    <row r="241" spans="1:11">
      <c r="A241" s="1133"/>
      <c r="B241" s="1133"/>
      <c r="C241" s="1133"/>
      <c r="D241" s="1133"/>
      <c r="E241" s="1133"/>
      <c r="F241" s="1133"/>
      <c r="G241" s="1133"/>
      <c r="H241" s="1133"/>
      <c r="I241" s="1133"/>
      <c r="J241" s="1133"/>
      <c r="K241" s="1133"/>
    </row>
    <row r="242" spans="1:11">
      <c r="A242" s="1133"/>
      <c r="B242" s="1133"/>
      <c r="C242" s="1133"/>
      <c r="D242" s="1133"/>
      <c r="E242" s="1133"/>
      <c r="F242" s="1133"/>
      <c r="G242" s="1133"/>
      <c r="H242" s="1133"/>
      <c r="I242" s="1133"/>
      <c r="J242" s="1133"/>
      <c r="K242" s="1133"/>
    </row>
    <row r="243" spans="1:11">
      <c r="A243" s="1133"/>
      <c r="B243" s="1133"/>
      <c r="C243" s="1133"/>
      <c r="D243" s="1133"/>
      <c r="E243" s="1133"/>
      <c r="F243" s="1133"/>
      <c r="G243" s="1133"/>
      <c r="H243" s="1133"/>
      <c r="I243" s="1133"/>
      <c r="J243" s="1133"/>
      <c r="K243" s="1133"/>
    </row>
    <row r="244" spans="1:11">
      <c r="A244" s="1133"/>
      <c r="B244" s="1133"/>
      <c r="C244" s="1133"/>
      <c r="D244" s="1133"/>
      <c r="E244" s="1133"/>
      <c r="F244" s="1133"/>
      <c r="G244" s="1133"/>
      <c r="H244" s="1133"/>
      <c r="I244" s="1133"/>
      <c r="J244" s="1133"/>
      <c r="K244" s="1133"/>
    </row>
    <row r="245" spans="1:11">
      <c r="A245" s="1133"/>
      <c r="B245" s="1133"/>
      <c r="C245" s="1133"/>
      <c r="D245" s="1133"/>
      <c r="E245" s="1133"/>
      <c r="F245" s="1133"/>
      <c r="G245" s="1133"/>
      <c r="H245" s="1133"/>
      <c r="I245" s="1133"/>
      <c r="J245" s="1133"/>
      <c r="K245" s="1133"/>
    </row>
    <row r="246" spans="1:11">
      <c r="A246" s="1133"/>
      <c r="B246" s="1133"/>
      <c r="C246" s="1133"/>
      <c r="D246" s="1133"/>
      <c r="E246" s="1133"/>
      <c r="F246" s="1133"/>
      <c r="G246" s="1133"/>
      <c r="H246" s="1133"/>
      <c r="I246" s="1133"/>
      <c r="J246" s="1133"/>
      <c r="K246" s="1133"/>
    </row>
    <row r="247" spans="1:11">
      <c r="A247" s="1133"/>
      <c r="B247" s="1133"/>
      <c r="C247" s="1133"/>
      <c r="D247" s="1133"/>
      <c r="E247" s="1133"/>
      <c r="F247" s="1133"/>
      <c r="G247" s="1133"/>
      <c r="H247" s="1133"/>
      <c r="I247" s="1133"/>
      <c r="J247" s="1133"/>
      <c r="K247" s="1133"/>
    </row>
    <row r="248" spans="1:11">
      <c r="A248" s="1133"/>
      <c r="B248" s="1133"/>
      <c r="C248" s="1133"/>
      <c r="D248" s="1133"/>
      <c r="E248" s="1133"/>
      <c r="F248" s="1133"/>
      <c r="G248" s="1133"/>
      <c r="H248" s="1133"/>
      <c r="I248" s="1133"/>
      <c r="J248" s="1133"/>
      <c r="K248" s="1133"/>
    </row>
    <row r="249" spans="1:11">
      <c r="A249" s="1133"/>
      <c r="B249" s="1133"/>
      <c r="C249" s="1133"/>
      <c r="D249" s="1133"/>
      <c r="E249" s="1133"/>
      <c r="F249" s="1133"/>
      <c r="G249" s="1133"/>
      <c r="H249" s="1133"/>
      <c r="I249" s="1133"/>
      <c r="J249" s="1133"/>
      <c r="K249" s="1133"/>
    </row>
    <row r="250" spans="1:11">
      <c r="A250" s="1133"/>
      <c r="B250" s="1133"/>
      <c r="C250" s="1133"/>
      <c r="D250" s="1133"/>
      <c r="E250" s="1133"/>
      <c r="F250" s="1133"/>
      <c r="G250" s="1133"/>
      <c r="H250" s="1133"/>
      <c r="I250" s="1133"/>
      <c r="J250" s="1133"/>
      <c r="K250" s="1133"/>
    </row>
    <row r="251" spans="1:11">
      <c r="A251" s="1133"/>
      <c r="B251" s="1133"/>
      <c r="C251" s="1133"/>
      <c r="D251" s="1133"/>
      <c r="E251" s="1133"/>
      <c r="F251" s="1133"/>
      <c r="G251" s="1133"/>
      <c r="H251" s="1133"/>
      <c r="I251" s="1133"/>
      <c r="J251" s="1133"/>
      <c r="K251" s="1133"/>
    </row>
    <row r="252" spans="1:11">
      <c r="A252" s="1133"/>
      <c r="B252" s="1133"/>
      <c r="C252" s="1133"/>
      <c r="D252" s="1133"/>
      <c r="E252" s="1133"/>
      <c r="F252" s="1133"/>
      <c r="G252" s="1133"/>
      <c r="H252" s="1133"/>
      <c r="I252" s="1133"/>
      <c r="J252" s="1133"/>
      <c r="K252" s="1133"/>
    </row>
    <row r="253" spans="1:11">
      <c r="A253" s="1133"/>
      <c r="B253" s="1133"/>
      <c r="C253" s="1133"/>
      <c r="D253" s="1133"/>
      <c r="E253" s="1133"/>
      <c r="F253" s="1133"/>
      <c r="G253" s="1133"/>
      <c r="H253" s="1133"/>
      <c r="I253" s="1133"/>
      <c r="J253" s="1133"/>
      <c r="K253" s="1133"/>
    </row>
    <row r="254" spans="1:11">
      <c r="A254" s="1133"/>
      <c r="B254" s="1133"/>
      <c r="C254" s="1133"/>
      <c r="D254" s="1133"/>
      <c r="E254" s="1133"/>
      <c r="F254" s="1133"/>
      <c r="G254" s="1133"/>
      <c r="H254" s="1133"/>
      <c r="I254" s="1133"/>
      <c r="J254" s="1133"/>
      <c r="K254" s="1133"/>
    </row>
    <row r="255" spans="1:11">
      <c r="A255" s="1133"/>
      <c r="B255" s="1133"/>
      <c r="C255" s="1133"/>
      <c r="D255" s="1133"/>
      <c r="E255" s="1133"/>
      <c r="F255" s="1133"/>
      <c r="G255" s="1133"/>
      <c r="H255" s="1133"/>
      <c r="I255" s="1133"/>
      <c r="J255" s="1133"/>
      <c r="K255" s="1133"/>
    </row>
    <row r="256" spans="1:11">
      <c r="A256" s="1133"/>
      <c r="B256" s="1133"/>
      <c r="C256" s="1133"/>
      <c r="D256" s="1133"/>
      <c r="E256" s="1133"/>
      <c r="F256" s="1133"/>
      <c r="G256" s="1133"/>
      <c r="H256" s="1133"/>
      <c r="I256" s="1133"/>
      <c r="J256" s="1133"/>
      <c r="K256" s="1133"/>
    </row>
    <row r="257" spans="1:11">
      <c r="A257" s="1133"/>
      <c r="B257" s="1133"/>
      <c r="C257" s="1133"/>
      <c r="D257" s="1133"/>
      <c r="E257" s="1133"/>
      <c r="F257" s="1133"/>
      <c r="G257" s="1133"/>
      <c r="H257" s="1133"/>
      <c r="I257" s="1133"/>
      <c r="J257" s="1133"/>
      <c r="K257" s="1133"/>
    </row>
    <row r="258" spans="1:11">
      <c r="A258" s="1133"/>
      <c r="B258" s="1133"/>
      <c r="C258" s="1133"/>
      <c r="D258" s="1133"/>
      <c r="E258" s="1133"/>
      <c r="F258" s="1133"/>
      <c r="G258" s="1133"/>
      <c r="H258" s="1133"/>
      <c r="I258" s="1133"/>
      <c r="J258" s="1133"/>
      <c r="K258" s="1133"/>
    </row>
    <row r="259" spans="1:11">
      <c r="A259" s="1133"/>
      <c r="B259" s="1133"/>
      <c r="C259" s="1133"/>
      <c r="D259" s="1133"/>
      <c r="E259" s="1133"/>
      <c r="F259" s="1133"/>
      <c r="G259" s="1133"/>
      <c r="H259" s="1133"/>
      <c r="I259" s="1133"/>
      <c r="J259" s="1133"/>
      <c r="K259" s="1133"/>
    </row>
    <row r="260" spans="1:11">
      <c r="A260" s="1133"/>
      <c r="B260" s="1133"/>
      <c r="C260" s="1133"/>
      <c r="D260" s="1133"/>
      <c r="E260" s="1133"/>
      <c r="F260" s="1133"/>
      <c r="G260" s="1133"/>
      <c r="H260" s="1133"/>
      <c r="I260" s="1133"/>
      <c r="J260" s="1133"/>
      <c r="K260" s="1133"/>
    </row>
    <row r="261" spans="1:11">
      <c r="A261" s="1133"/>
      <c r="B261" s="1133"/>
      <c r="C261" s="1133"/>
      <c r="D261" s="1133"/>
      <c r="E261" s="1133"/>
      <c r="F261" s="1133"/>
      <c r="G261" s="1133"/>
      <c r="H261" s="1133"/>
      <c r="I261" s="1133"/>
      <c r="J261" s="1133"/>
      <c r="K261" s="1133"/>
    </row>
    <row r="262" spans="1:11">
      <c r="A262" s="1133"/>
      <c r="B262" s="1133"/>
      <c r="C262" s="1133"/>
      <c r="D262" s="1133"/>
      <c r="E262" s="1133"/>
      <c r="F262" s="1133"/>
      <c r="G262" s="1133"/>
      <c r="H262" s="1133"/>
      <c r="I262" s="1133"/>
      <c r="J262" s="1133"/>
      <c r="K262" s="1133"/>
    </row>
    <row r="263" spans="1:11">
      <c r="A263" s="1133"/>
      <c r="B263" s="1133"/>
      <c r="C263" s="1133"/>
      <c r="D263" s="1133"/>
      <c r="E263" s="1133"/>
      <c r="F263" s="1133"/>
      <c r="G263" s="1133"/>
      <c r="H263" s="1133"/>
      <c r="I263" s="1133"/>
      <c r="J263" s="1133"/>
      <c r="K263" s="1133"/>
    </row>
    <row r="264" spans="1:11">
      <c r="A264" s="1133"/>
      <c r="B264" s="1133"/>
      <c r="C264" s="1133"/>
      <c r="D264" s="1133"/>
      <c r="E264" s="1133"/>
      <c r="F264" s="1133"/>
      <c r="G264" s="1133"/>
      <c r="H264" s="1133"/>
      <c r="I264" s="1133"/>
      <c r="J264" s="1133"/>
      <c r="K264" s="1133"/>
    </row>
    <row r="265" spans="1:11">
      <c r="A265" s="1133"/>
      <c r="B265" s="1133"/>
      <c r="C265" s="1133"/>
      <c r="D265" s="1133"/>
      <c r="E265" s="1133"/>
      <c r="F265" s="1133"/>
      <c r="G265" s="1133"/>
      <c r="H265" s="1133"/>
      <c r="I265" s="1133"/>
      <c r="J265" s="1133"/>
      <c r="K265" s="1133"/>
    </row>
    <row r="266" spans="1:11">
      <c r="A266" s="1133"/>
      <c r="B266" s="1133"/>
      <c r="C266" s="1133"/>
      <c r="D266" s="1133"/>
      <c r="E266" s="1133"/>
      <c r="F266" s="1133"/>
      <c r="G266" s="1133"/>
      <c r="H266" s="1133"/>
      <c r="I266" s="1133"/>
      <c r="J266" s="1133"/>
      <c r="K266" s="1133"/>
    </row>
    <row r="267" spans="1:11">
      <c r="A267" s="1133"/>
      <c r="B267" s="1133"/>
      <c r="C267" s="1133"/>
      <c r="D267" s="1133"/>
      <c r="E267" s="1133"/>
      <c r="F267" s="1133"/>
      <c r="G267" s="1133"/>
      <c r="H267" s="1133"/>
      <c r="I267" s="1133"/>
      <c r="J267" s="1133"/>
      <c r="K267" s="1133"/>
    </row>
    <row r="268" spans="1:11">
      <c r="A268" s="1133"/>
      <c r="B268" s="1133"/>
      <c r="C268" s="1133"/>
      <c r="D268" s="1133"/>
      <c r="E268" s="1133"/>
      <c r="F268" s="1133"/>
      <c r="G268" s="1133"/>
      <c r="H268" s="1133"/>
      <c r="I268" s="1133"/>
      <c r="J268" s="1133"/>
      <c r="K268" s="1133"/>
    </row>
    <row r="269" spans="1:11">
      <c r="A269" s="1133"/>
      <c r="B269" s="1133"/>
      <c r="C269" s="1133"/>
      <c r="D269" s="1133"/>
      <c r="E269" s="1133"/>
      <c r="F269" s="1133"/>
      <c r="G269" s="1133"/>
      <c r="H269" s="1133"/>
      <c r="I269" s="1133"/>
      <c r="J269" s="1133"/>
      <c r="K269" s="1133"/>
    </row>
    <row r="270" spans="1:11">
      <c r="A270" s="1133"/>
      <c r="B270" s="1133"/>
      <c r="C270" s="1133"/>
      <c r="D270" s="1133"/>
      <c r="E270" s="1133"/>
      <c r="F270" s="1133"/>
      <c r="G270" s="1133"/>
      <c r="H270" s="1133"/>
      <c r="I270" s="1133"/>
      <c r="J270" s="1133"/>
      <c r="K270" s="1133"/>
    </row>
    <row r="271" spans="1:11">
      <c r="A271" s="1133"/>
      <c r="B271" s="1133"/>
      <c r="C271" s="1133"/>
      <c r="D271" s="1133"/>
      <c r="E271" s="1133"/>
      <c r="F271" s="1133"/>
      <c r="G271" s="1133"/>
      <c r="H271" s="1133"/>
      <c r="I271" s="1133"/>
      <c r="J271" s="1133"/>
      <c r="K271" s="1133"/>
    </row>
    <row r="272" spans="1:11">
      <c r="A272" s="1133"/>
      <c r="B272" s="1133"/>
      <c r="C272" s="1133"/>
      <c r="D272" s="1133"/>
      <c r="E272" s="1133"/>
      <c r="F272" s="1133"/>
      <c r="G272" s="1133"/>
      <c r="H272" s="1133"/>
      <c r="I272" s="1133"/>
      <c r="J272" s="1133"/>
      <c r="K272" s="1133"/>
    </row>
    <row r="273" spans="1:11">
      <c r="A273" s="1133"/>
      <c r="B273" s="1133"/>
      <c r="C273" s="1133"/>
      <c r="D273" s="1133"/>
      <c r="E273" s="1133"/>
      <c r="F273" s="1133"/>
      <c r="G273" s="1133"/>
      <c r="H273" s="1133"/>
      <c r="I273" s="1133"/>
      <c r="J273" s="1133"/>
      <c r="K273" s="1133"/>
    </row>
    <row r="274" spans="1:11">
      <c r="A274" s="1133"/>
      <c r="B274" s="1133"/>
      <c r="C274" s="1133"/>
      <c r="D274" s="1133"/>
      <c r="E274" s="1133"/>
      <c r="F274" s="1133"/>
      <c r="G274" s="1133"/>
      <c r="H274" s="1133"/>
      <c r="I274" s="1133"/>
      <c r="J274" s="1133"/>
      <c r="K274" s="1133"/>
    </row>
    <row r="275" spans="1:11">
      <c r="A275" s="1133"/>
      <c r="B275" s="1133"/>
      <c r="C275" s="1133"/>
      <c r="D275" s="1133"/>
      <c r="E275" s="1133"/>
      <c r="F275" s="1133"/>
      <c r="G275" s="1133"/>
      <c r="H275" s="1133"/>
      <c r="I275" s="1133"/>
      <c r="J275" s="1133"/>
      <c r="K275" s="1133"/>
    </row>
    <row r="276" spans="1:11">
      <c r="A276" s="1133"/>
      <c r="B276" s="1133"/>
      <c r="C276" s="1133"/>
      <c r="D276" s="1133"/>
      <c r="E276" s="1133"/>
      <c r="F276" s="1133"/>
      <c r="G276" s="1133"/>
      <c r="H276" s="1133"/>
      <c r="I276" s="1133"/>
      <c r="J276" s="1133"/>
      <c r="K276" s="1133"/>
    </row>
    <row r="277" spans="1:11">
      <c r="A277" s="1133"/>
      <c r="B277" s="1133"/>
      <c r="C277" s="1133"/>
      <c r="D277" s="1133"/>
      <c r="E277" s="1133"/>
      <c r="F277" s="1133"/>
      <c r="G277" s="1133"/>
      <c r="H277" s="1133"/>
      <c r="I277" s="1133"/>
      <c r="J277" s="1133"/>
      <c r="K277" s="1133"/>
    </row>
    <row r="278" spans="1:11">
      <c r="A278" s="1133"/>
      <c r="B278" s="1133"/>
      <c r="C278" s="1133"/>
      <c r="D278" s="1133"/>
      <c r="E278" s="1133"/>
      <c r="F278" s="1133"/>
      <c r="G278" s="1133"/>
      <c r="H278" s="1133"/>
      <c r="I278" s="1133"/>
      <c r="J278" s="1133"/>
      <c r="K278" s="1133"/>
    </row>
    <row r="279" spans="1:11">
      <c r="A279" s="1133"/>
      <c r="B279" s="1133"/>
      <c r="C279" s="1133"/>
      <c r="D279" s="1133"/>
      <c r="E279" s="1133"/>
      <c r="F279" s="1133"/>
      <c r="G279" s="1133"/>
      <c r="H279" s="1133"/>
      <c r="I279" s="1133"/>
      <c r="J279" s="1133"/>
      <c r="K279" s="1133"/>
    </row>
    <row r="280" spans="1:11">
      <c r="A280" s="1133"/>
      <c r="B280" s="1133"/>
      <c r="C280" s="1133"/>
      <c r="D280" s="1133"/>
      <c r="E280" s="1133"/>
      <c r="F280" s="1133"/>
      <c r="G280" s="1133"/>
      <c r="H280" s="1133"/>
      <c r="I280" s="1133"/>
      <c r="J280" s="1133"/>
      <c r="K280" s="1133"/>
    </row>
    <row r="281" spans="1:11">
      <c r="A281" s="1133"/>
      <c r="B281" s="1133"/>
      <c r="C281" s="1133"/>
      <c r="D281" s="1133"/>
      <c r="E281" s="1133"/>
      <c r="F281" s="1133"/>
      <c r="G281" s="1133"/>
      <c r="H281" s="1133"/>
      <c r="I281" s="1133"/>
      <c r="J281" s="1133"/>
      <c r="K281" s="1133"/>
    </row>
    <row r="282" spans="1:11">
      <c r="A282" s="1133"/>
      <c r="B282" s="1133"/>
      <c r="C282" s="1133"/>
      <c r="D282" s="1133"/>
      <c r="E282" s="1133"/>
      <c r="F282" s="1133"/>
      <c r="G282" s="1133"/>
      <c r="H282" s="1133"/>
      <c r="I282" s="1133"/>
      <c r="J282" s="1133"/>
      <c r="K282" s="1133"/>
    </row>
    <row r="283" spans="1:11">
      <c r="A283" s="1133"/>
      <c r="B283" s="1133"/>
      <c r="C283" s="1133"/>
      <c r="D283" s="1133"/>
      <c r="E283" s="1133"/>
      <c r="F283" s="1133"/>
      <c r="G283" s="1133"/>
      <c r="H283" s="1133"/>
      <c r="I283" s="1133"/>
      <c r="J283" s="1133"/>
      <c r="K283" s="1133"/>
    </row>
    <row r="284" spans="1:11">
      <c r="A284" s="1133"/>
      <c r="B284" s="1133"/>
      <c r="C284" s="1133"/>
      <c r="D284" s="1133"/>
      <c r="E284" s="1133"/>
      <c r="F284" s="1133"/>
      <c r="G284" s="1133"/>
      <c r="H284" s="1133"/>
      <c r="I284" s="1133"/>
      <c r="J284" s="1133"/>
      <c r="K284" s="1133"/>
    </row>
    <row r="285" spans="1:11">
      <c r="A285" s="1133"/>
      <c r="B285" s="1133"/>
      <c r="C285" s="1133"/>
      <c r="D285" s="1133"/>
      <c r="E285" s="1133"/>
      <c r="F285" s="1133"/>
      <c r="G285" s="1133"/>
      <c r="H285" s="1133"/>
      <c r="I285" s="1133"/>
      <c r="J285" s="1133"/>
      <c r="K285" s="1133"/>
    </row>
    <row r="286" spans="1:11">
      <c r="A286" s="1133"/>
      <c r="B286" s="1133"/>
      <c r="C286" s="1133"/>
      <c r="D286" s="1133"/>
      <c r="E286" s="1133"/>
      <c r="F286" s="1133"/>
      <c r="G286" s="1133"/>
      <c r="H286" s="1133"/>
      <c r="I286" s="1133"/>
      <c r="J286" s="1133"/>
      <c r="K286" s="1133"/>
    </row>
    <row r="287" spans="1:11">
      <c r="A287" s="1133"/>
      <c r="B287" s="1133"/>
      <c r="C287" s="1133"/>
      <c r="D287" s="1133"/>
      <c r="E287" s="1133"/>
      <c r="F287" s="1133"/>
      <c r="G287" s="1133"/>
      <c r="H287" s="1133"/>
      <c r="I287" s="1133"/>
      <c r="J287" s="1133"/>
      <c r="K287" s="1133"/>
    </row>
    <row r="288" spans="1:11">
      <c r="A288" s="1133"/>
      <c r="B288" s="1133"/>
      <c r="C288" s="1133"/>
      <c r="D288" s="1133"/>
      <c r="E288" s="1133"/>
      <c r="F288" s="1133"/>
      <c r="G288" s="1133"/>
      <c r="H288" s="1133"/>
      <c r="I288" s="1133"/>
      <c r="J288" s="1133"/>
      <c r="K288" s="1133"/>
    </row>
    <row r="289" spans="1:11">
      <c r="A289" s="1133"/>
      <c r="B289" s="1133"/>
      <c r="C289" s="1133"/>
      <c r="D289" s="1133"/>
      <c r="E289" s="1133"/>
      <c r="F289" s="1133"/>
      <c r="G289" s="1133"/>
      <c r="H289" s="1133"/>
      <c r="I289" s="1133"/>
      <c r="J289" s="1133"/>
      <c r="K289" s="1133"/>
    </row>
    <row r="290" spans="1:11">
      <c r="A290" s="1133"/>
      <c r="B290" s="1133"/>
      <c r="C290" s="1133"/>
      <c r="D290" s="1133"/>
      <c r="E290" s="1133"/>
      <c r="F290" s="1133"/>
      <c r="G290" s="1133"/>
      <c r="H290" s="1133"/>
      <c r="I290" s="1133"/>
      <c r="J290" s="1133"/>
      <c r="K290" s="1133"/>
    </row>
    <row r="291" spans="1:11">
      <c r="A291" s="1133"/>
      <c r="B291" s="1133"/>
      <c r="C291" s="1133"/>
      <c r="D291" s="1133"/>
      <c r="E291" s="1133"/>
      <c r="F291" s="1133"/>
      <c r="G291" s="1133"/>
      <c r="H291" s="1133"/>
      <c r="I291" s="1133"/>
      <c r="J291" s="1133"/>
      <c r="K291" s="1133"/>
    </row>
    <row r="292" spans="1:11">
      <c r="A292" s="1133"/>
      <c r="B292" s="1133"/>
      <c r="C292" s="1133"/>
      <c r="D292" s="1133"/>
      <c r="E292" s="1133"/>
      <c r="F292" s="1133"/>
      <c r="G292" s="1133"/>
      <c r="H292" s="1133"/>
      <c r="I292" s="1133"/>
      <c r="J292" s="1133"/>
      <c r="K292" s="1133"/>
    </row>
    <row r="293" spans="1:11">
      <c r="A293" s="1133"/>
      <c r="B293" s="1133"/>
      <c r="C293" s="1133"/>
      <c r="D293" s="1133"/>
      <c r="E293" s="1133"/>
      <c r="F293" s="1133"/>
      <c r="G293" s="1133"/>
      <c r="H293" s="1133"/>
      <c r="I293" s="1133"/>
      <c r="J293" s="1133"/>
      <c r="K293" s="1133"/>
    </row>
    <row r="294" spans="1:11">
      <c r="A294" s="1133"/>
      <c r="B294" s="1133"/>
      <c r="C294" s="1133"/>
      <c r="D294" s="1133"/>
      <c r="E294" s="1133"/>
      <c r="F294" s="1133"/>
      <c r="G294" s="1133"/>
      <c r="H294" s="1133"/>
      <c r="I294" s="1133"/>
      <c r="J294" s="1133"/>
      <c r="K294" s="1133"/>
    </row>
    <row r="295" spans="1:11">
      <c r="A295" s="1133"/>
      <c r="B295" s="1133"/>
      <c r="C295" s="1133"/>
      <c r="D295" s="1133"/>
      <c r="E295" s="1133"/>
      <c r="F295" s="1133"/>
      <c r="G295" s="1133"/>
      <c r="H295" s="1133"/>
      <c r="I295" s="1133"/>
      <c r="J295" s="1133"/>
      <c r="K295" s="1133"/>
    </row>
    <row r="296" spans="1:11">
      <c r="A296" s="1133"/>
      <c r="B296" s="1133"/>
      <c r="C296" s="1133"/>
      <c r="D296" s="1133"/>
      <c r="E296" s="1133"/>
      <c r="F296" s="1133"/>
      <c r="G296" s="1133"/>
      <c r="H296" s="1133"/>
      <c r="I296" s="1133"/>
      <c r="J296" s="1133"/>
      <c r="K296" s="1133"/>
    </row>
    <row r="297" spans="1:11">
      <c r="A297" s="1133"/>
      <c r="B297" s="1133"/>
      <c r="C297" s="1133"/>
      <c r="D297" s="1133"/>
      <c r="E297" s="1133"/>
      <c r="F297" s="1133"/>
      <c r="G297" s="1133"/>
      <c r="H297" s="1133"/>
      <c r="I297" s="1133"/>
      <c r="J297" s="1133"/>
      <c r="K297" s="1133"/>
    </row>
    <row r="298" spans="1:11">
      <c r="A298" s="1133"/>
      <c r="B298" s="1133"/>
      <c r="C298" s="1133"/>
      <c r="D298" s="1133"/>
      <c r="E298" s="1133"/>
      <c r="F298" s="1133"/>
      <c r="G298" s="1133"/>
      <c r="H298" s="1133"/>
      <c r="I298" s="1133"/>
      <c r="J298" s="1133"/>
      <c r="K298" s="1133"/>
    </row>
    <row r="299" spans="1:11">
      <c r="A299" s="1133"/>
      <c r="B299" s="1133"/>
      <c r="C299" s="1133"/>
      <c r="D299" s="1133"/>
      <c r="E299" s="1133"/>
      <c r="F299" s="1133"/>
      <c r="G299" s="1133"/>
      <c r="H299" s="1133"/>
      <c r="I299" s="1133"/>
      <c r="J299" s="1133"/>
      <c r="K299" s="1133"/>
    </row>
    <row r="300" spans="1:11">
      <c r="A300" s="1133"/>
      <c r="B300" s="1133"/>
      <c r="C300" s="1133"/>
      <c r="D300" s="1133"/>
      <c r="E300" s="1133"/>
      <c r="F300" s="1133"/>
      <c r="G300" s="1133"/>
      <c r="H300" s="1133"/>
      <c r="I300" s="1133"/>
      <c r="J300" s="1133"/>
      <c r="K300" s="1133"/>
    </row>
    <row r="301" spans="1:11">
      <c r="A301" s="1133"/>
      <c r="B301" s="1133"/>
      <c r="C301" s="1133"/>
      <c r="D301" s="1133"/>
      <c r="E301" s="1133"/>
      <c r="F301" s="1133"/>
      <c r="G301" s="1133"/>
      <c r="H301" s="1133"/>
      <c r="I301" s="1133"/>
      <c r="J301" s="1133"/>
      <c r="K301" s="1133"/>
    </row>
    <row r="302" spans="1:11">
      <c r="A302" s="1133"/>
      <c r="B302" s="1133"/>
      <c r="C302" s="1133"/>
      <c r="D302" s="1133"/>
      <c r="E302" s="1133"/>
      <c r="F302" s="1133"/>
      <c r="G302" s="1133"/>
      <c r="H302" s="1133"/>
      <c r="I302" s="1133"/>
      <c r="J302" s="1133"/>
      <c r="K302" s="1133"/>
    </row>
    <row r="303" spans="1:11">
      <c r="A303" s="1133"/>
      <c r="B303" s="1133"/>
      <c r="C303" s="1133"/>
      <c r="D303" s="1133"/>
      <c r="E303" s="1133"/>
      <c r="F303" s="1133"/>
      <c r="G303" s="1133"/>
      <c r="H303" s="1133"/>
      <c r="I303" s="1133"/>
      <c r="J303" s="1133"/>
      <c r="K303" s="1133"/>
    </row>
    <row r="304" spans="1:11">
      <c r="A304" s="1133"/>
      <c r="B304" s="1133"/>
      <c r="C304" s="1133"/>
      <c r="D304" s="1133"/>
      <c r="E304" s="1133"/>
      <c r="F304" s="1133"/>
      <c r="G304" s="1133"/>
      <c r="H304" s="1133"/>
      <c r="I304" s="1133"/>
      <c r="J304" s="1133"/>
      <c r="K304" s="1133"/>
    </row>
    <row r="305" spans="1:11">
      <c r="A305" s="1133"/>
      <c r="B305" s="1133"/>
      <c r="C305" s="1133"/>
      <c r="D305" s="1133"/>
      <c r="E305" s="1133"/>
      <c r="F305" s="1133"/>
      <c r="G305" s="1133"/>
      <c r="H305" s="1133"/>
      <c r="I305" s="1133"/>
      <c r="J305" s="1133"/>
      <c r="K305" s="1133"/>
    </row>
    <row r="306" spans="1:11">
      <c r="A306" s="1133"/>
      <c r="B306" s="1133"/>
      <c r="C306" s="1133"/>
      <c r="D306" s="1133"/>
      <c r="E306" s="1133"/>
      <c r="F306" s="1133"/>
      <c r="G306" s="1133"/>
      <c r="H306" s="1133"/>
      <c r="I306" s="1133"/>
      <c r="J306" s="1133"/>
      <c r="K306" s="1133"/>
    </row>
    <row r="307" spans="1:11">
      <c r="A307" s="1133"/>
      <c r="B307" s="1133"/>
      <c r="C307" s="1133"/>
      <c r="D307" s="1133"/>
      <c r="E307" s="1133"/>
      <c r="F307" s="1133"/>
      <c r="G307" s="1133"/>
      <c r="H307" s="1133"/>
      <c r="I307" s="1133"/>
      <c r="J307" s="1133"/>
      <c r="K307" s="1133"/>
    </row>
    <row r="308" spans="1:11">
      <c r="A308" s="1133"/>
      <c r="B308" s="1133"/>
      <c r="C308" s="1133"/>
      <c r="D308" s="1133"/>
      <c r="E308" s="1133"/>
      <c r="F308" s="1133"/>
      <c r="G308" s="1133"/>
      <c r="H308" s="1133"/>
      <c r="I308" s="1133"/>
      <c r="J308" s="1133"/>
      <c r="K308" s="1133"/>
    </row>
    <row r="309" spans="1:11">
      <c r="A309" s="1133"/>
      <c r="B309" s="1133"/>
      <c r="C309" s="1133"/>
      <c r="D309" s="1133"/>
      <c r="E309" s="1133"/>
      <c r="F309" s="1133"/>
      <c r="G309" s="1133"/>
      <c r="H309" s="1133"/>
      <c r="I309" s="1133"/>
      <c r="J309" s="1133"/>
      <c r="K309" s="1133"/>
    </row>
    <row r="310" spans="1:11">
      <c r="A310" s="1133"/>
      <c r="B310" s="1133"/>
      <c r="C310" s="1133"/>
      <c r="D310" s="1133"/>
      <c r="E310" s="1133"/>
      <c r="F310" s="1133"/>
      <c r="G310" s="1133"/>
      <c r="H310" s="1133"/>
      <c r="I310" s="1133"/>
      <c r="J310" s="1133"/>
      <c r="K310" s="1133"/>
    </row>
    <row r="311" spans="1:11">
      <c r="A311" s="1133"/>
      <c r="B311" s="1133"/>
      <c r="C311" s="1133"/>
      <c r="D311" s="1133"/>
      <c r="E311" s="1133"/>
      <c r="F311" s="1133"/>
      <c r="G311" s="1133"/>
      <c r="H311" s="1133"/>
      <c r="I311" s="1133"/>
      <c r="J311" s="1133"/>
      <c r="K311" s="1133"/>
    </row>
    <row r="312" spans="1:11">
      <c r="A312" s="1133"/>
      <c r="B312" s="1133"/>
      <c r="C312" s="1133"/>
      <c r="D312" s="1133"/>
      <c r="E312" s="1133"/>
      <c r="F312" s="1133"/>
      <c r="G312" s="1133"/>
      <c r="H312" s="1133"/>
      <c r="I312" s="1133"/>
      <c r="J312" s="1133"/>
      <c r="K312" s="1133"/>
    </row>
    <row r="313" spans="1:11">
      <c r="A313" s="1133"/>
      <c r="B313" s="1133"/>
      <c r="C313" s="1133"/>
      <c r="D313" s="1133"/>
      <c r="E313" s="1133"/>
      <c r="F313" s="1133"/>
      <c r="G313" s="1133"/>
      <c r="H313" s="1133"/>
      <c r="I313" s="1133"/>
      <c r="J313" s="1133"/>
      <c r="K313" s="1133"/>
    </row>
    <row r="314" spans="1:11">
      <c r="A314" s="1133"/>
      <c r="B314" s="1133"/>
      <c r="C314" s="1133"/>
      <c r="D314" s="1133"/>
      <c r="E314" s="1133"/>
      <c r="F314" s="1133"/>
      <c r="G314" s="1133"/>
      <c r="H314" s="1133"/>
      <c r="I314" s="1133"/>
      <c r="J314" s="1133"/>
      <c r="K314" s="1133"/>
    </row>
    <row r="315" spans="1:11">
      <c r="A315" s="1133"/>
      <c r="B315" s="1133"/>
      <c r="C315" s="1133"/>
      <c r="D315" s="1133"/>
      <c r="E315" s="1133"/>
      <c r="F315" s="1133"/>
      <c r="G315" s="1133"/>
      <c r="H315" s="1133"/>
      <c r="I315" s="1133"/>
      <c r="J315" s="1133"/>
      <c r="K315" s="1133"/>
    </row>
    <row r="316" spans="1:11">
      <c r="A316" s="1133"/>
      <c r="B316" s="1133"/>
      <c r="C316" s="1133"/>
      <c r="D316" s="1133"/>
      <c r="E316" s="1133"/>
      <c r="F316" s="1133"/>
      <c r="G316" s="1133"/>
      <c r="H316" s="1133"/>
      <c r="I316" s="1133"/>
      <c r="J316" s="1133"/>
      <c r="K316" s="1133"/>
    </row>
    <row r="317" spans="1:11">
      <c r="A317" s="1133"/>
      <c r="B317" s="1133"/>
      <c r="C317" s="1133"/>
      <c r="D317" s="1133"/>
      <c r="E317" s="1133"/>
      <c r="F317" s="1133"/>
      <c r="G317" s="1133"/>
      <c r="H317" s="1133"/>
      <c r="I317" s="1133"/>
      <c r="J317" s="1133"/>
      <c r="K317" s="1133"/>
    </row>
    <row r="318" spans="1:11">
      <c r="A318" s="1133"/>
      <c r="B318" s="1133"/>
      <c r="C318" s="1133"/>
      <c r="D318" s="1133"/>
      <c r="E318" s="1133"/>
      <c r="F318" s="1133"/>
      <c r="G318" s="1133"/>
      <c r="H318" s="1133"/>
      <c r="I318" s="1133"/>
      <c r="J318" s="1133"/>
      <c r="K318" s="1133"/>
    </row>
    <row r="319" spans="1:11">
      <c r="A319" s="1133"/>
      <c r="B319" s="1133"/>
      <c r="C319" s="1133"/>
      <c r="D319" s="1133"/>
      <c r="E319" s="1133"/>
      <c r="F319" s="1133"/>
      <c r="G319" s="1133"/>
      <c r="H319" s="1133"/>
      <c r="I319" s="1133"/>
      <c r="J319" s="1133"/>
      <c r="K319" s="1133"/>
    </row>
    <row r="320" spans="1:11">
      <c r="A320" s="1133"/>
      <c r="B320" s="1133"/>
      <c r="C320" s="1133"/>
      <c r="D320" s="1133"/>
      <c r="E320" s="1133"/>
      <c r="F320" s="1133"/>
      <c r="G320" s="1133"/>
      <c r="H320" s="1133"/>
      <c r="I320" s="1133"/>
      <c r="J320" s="1133"/>
      <c r="K320" s="1133"/>
    </row>
    <row r="321" spans="1:11">
      <c r="A321" s="1133"/>
      <c r="B321" s="1133"/>
      <c r="C321" s="1133"/>
      <c r="D321" s="1133"/>
      <c r="E321" s="1133"/>
      <c r="F321" s="1133"/>
      <c r="G321" s="1133"/>
      <c r="H321" s="1133"/>
      <c r="I321" s="1133"/>
      <c r="J321" s="1133"/>
      <c r="K321" s="1133"/>
    </row>
    <row r="322" spans="1:11">
      <c r="A322" s="1133"/>
      <c r="B322" s="1133"/>
      <c r="C322" s="1133"/>
      <c r="D322" s="1133"/>
      <c r="E322" s="1133"/>
      <c r="F322" s="1133"/>
      <c r="G322" s="1133"/>
      <c r="H322" s="1133"/>
      <c r="I322" s="1133"/>
      <c r="J322" s="1133"/>
      <c r="K322" s="1133"/>
    </row>
    <row r="323" spans="1:11">
      <c r="A323" s="1133"/>
      <c r="B323" s="1133"/>
      <c r="C323" s="1133"/>
      <c r="D323" s="1133"/>
      <c r="E323" s="1133"/>
      <c r="F323" s="1133"/>
      <c r="G323" s="1133"/>
      <c r="H323" s="1133"/>
      <c r="I323" s="1133"/>
      <c r="J323" s="1133"/>
      <c r="K323" s="1133"/>
    </row>
    <row r="324" spans="1:11">
      <c r="A324" s="1133"/>
      <c r="B324" s="1133"/>
      <c r="C324" s="1133"/>
      <c r="D324" s="1133"/>
      <c r="E324" s="1133"/>
      <c r="F324" s="1133"/>
      <c r="G324" s="1133"/>
      <c r="H324" s="1133"/>
      <c r="I324" s="1133"/>
      <c r="J324" s="1133"/>
      <c r="K324" s="1133"/>
    </row>
    <row r="325" spans="1:11">
      <c r="A325" s="1133"/>
      <c r="B325" s="1133"/>
      <c r="C325" s="1133"/>
      <c r="D325" s="1133"/>
      <c r="E325" s="1133"/>
      <c r="F325" s="1133"/>
      <c r="G325" s="1133"/>
      <c r="H325" s="1133"/>
      <c r="I325" s="1133"/>
      <c r="J325" s="1133"/>
      <c r="K325" s="1133"/>
    </row>
    <row r="326" spans="1:11">
      <c r="A326" s="1133"/>
      <c r="B326" s="1133"/>
      <c r="C326" s="1133"/>
      <c r="D326" s="1133"/>
      <c r="E326" s="1133"/>
      <c r="F326" s="1133"/>
      <c r="G326" s="1133"/>
      <c r="H326" s="1133"/>
      <c r="I326" s="1133"/>
      <c r="J326" s="1133"/>
      <c r="K326" s="1133"/>
    </row>
    <row r="327" spans="1:11">
      <c r="A327" s="1133"/>
      <c r="B327" s="1133"/>
      <c r="C327" s="1133"/>
      <c r="D327" s="1133"/>
      <c r="E327" s="1133"/>
      <c r="F327" s="1133"/>
      <c r="G327" s="1133"/>
      <c r="H327" s="1133"/>
      <c r="I327" s="1133"/>
      <c r="J327" s="1133"/>
      <c r="K327" s="1133"/>
    </row>
    <row r="328" spans="1:11">
      <c r="A328" s="1133"/>
      <c r="B328" s="1133"/>
      <c r="C328" s="1133"/>
      <c r="D328" s="1133"/>
      <c r="E328" s="1133"/>
      <c r="F328" s="1133"/>
      <c r="G328" s="1133"/>
      <c r="H328" s="1133"/>
      <c r="I328" s="1133"/>
      <c r="J328" s="1133"/>
      <c r="K328" s="1133"/>
    </row>
    <row r="329" spans="1:11">
      <c r="A329" s="1133"/>
      <c r="B329" s="1133"/>
      <c r="C329" s="1133"/>
      <c r="D329" s="1133"/>
      <c r="E329" s="1133"/>
      <c r="F329" s="1133"/>
      <c r="G329" s="1133"/>
      <c r="H329" s="1133"/>
      <c r="I329" s="1133"/>
      <c r="J329" s="1133"/>
      <c r="K329" s="1133"/>
    </row>
    <row r="330" spans="1:11">
      <c r="A330" s="1133"/>
      <c r="B330" s="1133"/>
      <c r="C330" s="1133"/>
      <c r="D330" s="1133"/>
      <c r="E330" s="1133"/>
      <c r="F330" s="1133"/>
      <c r="G330" s="1133"/>
      <c r="H330" s="1133"/>
      <c r="I330" s="1133"/>
      <c r="J330" s="1133"/>
      <c r="K330" s="1133"/>
    </row>
    <row r="331" spans="1:11">
      <c r="A331" s="1133"/>
      <c r="B331" s="1133"/>
      <c r="C331" s="1133"/>
      <c r="D331" s="1133"/>
      <c r="E331" s="1133"/>
      <c r="F331" s="1133"/>
      <c r="G331" s="1133"/>
      <c r="H331" s="1133"/>
      <c r="I331" s="1133"/>
      <c r="J331" s="1133"/>
      <c r="K331" s="1133"/>
    </row>
    <row r="332" spans="1:11">
      <c r="A332" s="1133"/>
      <c r="B332" s="1133"/>
      <c r="C332" s="1133"/>
      <c r="D332" s="1133"/>
      <c r="E332" s="1133"/>
      <c r="F332" s="1133"/>
      <c r="G332" s="1133"/>
      <c r="H332" s="1133"/>
      <c r="I332" s="1133"/>
      <c r="J332" s="1133"/>
      <c r="K332" s="1133"/>
    </row>
    <row r="333" spans="1:11">
      <c r="A333" s="1133"/>
      <c r="B333" s="1133"/>
      <c r="C333" s="1133"/>
      <c r="D333" s="1133"/>
      <c r="E333" s="1133"/>
      <c r="F333" s="1133"/>
      <c r="G333" s="1133"/>
      <c r="H333" s="1133"/>
      <c r="I333" s="1133"/>
      <c r="J333" s="1133"/>
      <c r="K333" s="1133"/>
    </row>
    <row r="334" spans="1:11">
      <c r="A334" s="1133"/>
      <c r="B334" s="1133"/>
      <c r="C334" s="1133"/>
      <c r="D334" s="1133"/>
      <c r="E334" s="1133"/>
      <c r="F334" s="1133"/>
      <c r="G334" s="1133"/>
      <c r="H334" s="1133"/>
      <c r="I334" s="1133"/>
      <c r="J334" s="1133"/>
      <c r="K334" s="1133"/>
    </row>
    <row r="335" spans="1:11">
      <c r="A335" s="1133"/>
      <c r="B335" s="1133"/>
      <c r="C335" s="1133"/>
      <c r="D335" s="1133"/>
      <c r="E335" s="1133"/>
      <c r="F335" s="1133"/>
      <c r="G335" s="1133"/>
      <c r="H335" s="1133"/>
      <c r="I335" s="1133"/>
      <c r="J335" s="1133"/>
      <c r="K335" s="1133"/>
    </row>
    <row r="336" spans="1:11">
      <c r="A336" s="1133"/>
      <c r="B336" s="1133"/>
      <c r="C336" s="1133"/>
      <c r="D336" s="1133"/>
      <c r="E336" s="1133"/>
      <c r="F336" s="1133"/>
      <c r="G336" s="1133"/>
      <c r="H336" s="1133"/>
      <c r="I336" s="1133"/>
      <c r="J336" s="1133"/>
      <c r="K336" s="1133"/>
    </row>
    <row r="337" spans="1:11">
      <c r="A337" s="1133"/>
      <c r="B337" s="1133"/>
      <c r="C337" s="1133"/>
      <c r="D337" s="1133"/>
      <c r="E337" s="1133"/>
      <c r="F337" s="1133"/>
      <c r="G337" s="1133"/>
      <c r="H337" s="1133"/>
      <c r="I337" s="1133"/>
      <c r="J337" s="1133"/>
      <c r="K337" s="1133"/>
    </row>
    <row r="338" spans="1:11">
      <c r="A338" s="1133"/>
      <c r="B338" s="1133"/>
      <c r="C338" s="1133"/>
      <c r="D338" s="1133"/>
      <c r="E338" s="1133"/>
      <c r="F338" s="1133"/>
      <c r="G338" s="1133"/>
      <c r="H338" s="1133"/>
      <c r="I338" s="1133"/>
      <c r="J338" s="1133"/>
      <c r="K338" s="1133"/>
    </row>
    <row r="339" spans="1:11">
      <c r="A339" s="1133"/>
      <c r="B339" s="1133"/>
      <c r="C339" s="1133"/>
      <c r="D339" s="1133"/>
      <c r="E339" s="1133"/>
      <c r="F339" s="1133"/>
      <c r="G339" s="1133"/>
      <c r="H339" s="1133"/>
      <c r="I339" s="1133"/>
      <c r="J339" s="1133"/>
      <c r="K339" s="1133"/>
    </row>
    <row r="340" spans="1:11">
      <c r="A340" s="1133"/>
      <c r="B340" s="1133"/>
      <c r="C340" s="1133"/>
      <c r="D340" s="1133"/>
      <c r="E340" s="1133"/>
      <c r="F340" s="1133"/>
      <c r="G340" s="1133"/>
      <c r="H340" s="1133"/>
      <c r="I340" s="1133"/>
      <c r="J340" s="1133"/>
      <c r="K340" s="1133"/>
    </row>
    <row r="341" spans="1:11">
      <c r="A341" s="1133"/>
      <c r="B341" s="1133"/>
      <c r="C341" s="1133"/>
      <c r="D341" s="1133"/>
      <c r="E341" s="1133"/>
      <c r="F341" s="1133"/>
      <c r="G341" s="1133"/>
      <c r="H341" s="1133"/>
      <c r="I341" s="1133"/>
      <c r="J341" s="1133"/>
      <c r="K341" s="1133"/>
    </row>
    <row r="342" spans="1:11">
      <c r="A342" s="1133"/>
      <c r="B342" s="1133"/>
      <c r="C342" s="1133"/>
      <c r="D342" s="1133"/>
      <c r="E342" s="1133"/>
      <c r="F342" s="1133"/>
      <c r="G342" s="1133"/>
      <c r="H342" s="1133"/>
      <c r="I342" s="1133"/>
      <c r="J342" s="1133"/>
      <c r="K342" s="1133"/>
    </row>
    <row r="343" spans="1:11">
      <c r="A343" s="1133"/>
      <c r="B343" s="1133"/>
      <c r="C343" s="1133"/>
      <c r="D343" s="1133"/>
      <c r="E343" s="1133"/>
      <c r="F343" s="1133"/>
      <c r="G343" s="1133"/>
      <c r="H343" s="1133"/>
      <c r="I343" s="1133"/>
      <c r="J343" s="1133"/>
      <c r="K343" s="1133"/>
    </row>
    <row r="344" spans="1:11">
      <c r="A344" s="1133"/>
      <c r="B344" s="1133"/>
      <c r="C344" s="1133"/>
      <c r="D344" s="1133"/>
      <c r="E344" s="1133"/>
      <c r="F344" s="1133"/>
      <c r="G344" s="1133"/>
      <c r="H344" s="1133"/>
      <c r="I344" s="1133"/>
      <c r="J344" s="1133"/>
      <c r="K344" s="1133"/>
    </row>
    <row r="345" spans="1:11">
      <c r="A345" s="1133"/>
      <c r="B345" s="1133"/>
      <c r="C345" s="1133"/>
      <c r="D345" s="1133"/>
      <c r="E345" s="1133"/>
      <c r="F345" s="1133"/>
      <c r="G345" s="1133"/>
      <c r="H345" s="1133"/>
      <c r="I345" s="1133"/>
      <c r="J345" s="1133"/>
      <c r="K345" s="1133"/>
    </row>
    <row r="346" spans="1:11">
      <c r="A346" s="1133"/>
      <c r="B346" s="1133"/>
      <c r="C346" s="1133"/>
      <c r="D346" s="1133"/>
      <c r="E346" s="1133"/>
      <c r="F346" s="1133"/>
      <c r="G346" s="1133"/>
      <c r="H346" s="1133"/>
      <c r="I346" s="1133"/>
      <c r="J346" s="1133"/>
      <c r="K346" s="1133"/>
    </row>
    <row r="347" spans="1:11">
      <c r="A347" s="1133"/>
      <c r="B347" s="1133"/>
      <c r="C347" s="1133"/>
      <c r="D347" s="1133"/>
      <c r="E347" s="1133"/>
      <c r="F347" s="1133"/>
      <c r="G347" s="1133"/>
      <c r="H347" s="1133"/>
      <c r="I347" s="1133"/>
      <c r="J347" s="1133"/>
      <c r="K347" s="1133"/>
    </row>
    <row r="348" spans="1:11">
      <c r="A348" s="1133"/>
      <c r="B348" s="1133"/>
      <c r="C348" s="1133"/>
      <c r="D348" s="1133"/>
      <c r="E348" s="1133"/>
      <c r="F348" s="1133"/>
      <c r="G348" s="1133"/>
      <c r="H348" s="1133"/>
      <c r="I348" s="1133"/>
      <c r="J348" s="1133"/>
      <c r="K348" s="1133"/>
    </row>
    <row r="349" spans="1:11">
      <c r="A349" s="1133"/>
      <c r="B349" s="1133"/>
      <c r="C349" s="1133"/>
      <c r="D349" s="1133"/>
      <c r="E349" s="1133"/>
      <c r="F349" s="1133"/>
      <c r="G349" s="1133"/>
      <c r="H349" s="1133"/>
      <c r="I349" s="1133"/>
      <c r="J349" s="1133"/>
      <c r="K349" s="1133"/>
    </row>
    <row r="350" spans="1:11">
      <c r="A350" s="1133"/>
      <c r="B350" s="1133"/>
      <c r="C350" s="1133"/>
      <c r="D350" s="1133"/>
      <c r="E350" s="1133"/>
      <c r="F350" s="1133"/>
      <c r="G350" s="1133"/>
      <c r="H350" s="1133"/>
      <c r="I350" s="1133"/>
      <c r="J350" s="1133"/>
      <c r="K350" s="1133"/>
    </row>
    <row r="351" spans="1:11">
      <c r="A351" s="1133"/>
      <c r="B351" s="1133"/>
      <c r="C351" s="1133"/>
      <c r="D351" s="1133"/>
      <c r="E351" s="1133"/>
      <c r="F351" s="1133"/>
      <c r="G351" s="1133"/>
      <c r="H351" s="1133"/>
      <c r="I351" s="1133"/>
      <c r="J351" s="1133"/>
      <c r="K351" s="1133"/>
    </row>
    <row r="352" spans="1:11">
      <c r="A352" s="1133"/>
      <c r="B352" s="1133"/>
      <c r="C352" s="1133"/>
      <c r="D352" s="1133"/>
      <c r="E352" s="1133"/>
      <c r="F352" s="1133"/>
      <c r="G352" s="1133"/>
      <c r="H352" s="1133"/>
      <c r="I352" s="1133"/>
      <c r="J352" s="1133"/>
      <c r="K352" s="1133"/>
    </row>
    <row r="353" spans="1:11">
      <c r="A353" s="1133"/>
      <c r="B353" s="1133"/>
      <c r="C353" s="1133"/>
      <c r="D353" s="1133"/>
      <c r="E353" s="1133"/>
      <c r="F353" s="1133"/>
      <c r="G353" s="1133"/>
      <c r="H353" s="1133"/>
      <c r="I353" s="1133"/>
      <c r="J353" s="1133"/>
      <c r="K353" s="1133"/>
    </row>
    <row r="354" spans="1:11">
      <c r="A354" s="1133"/>
      <c r="B354" s="1133"/>
      <c r="C354" s="1133"/>
      <c r="D354" s="1133"/>
      <c r="E354" s="1133"/>
      <c r="F354" s="1133"/>
      <c r="G354" s="1133"/>
      <c r="H354" s="1133"/>
      <c r="I354" s="1133"/>
      <c r="J354" s="1133"/>
      <c r="K354" s="1133"/>
    </row>
    <row r="355" spans="1:11">
      <c r="A355" s="1133"/>
      <c r="B355" s="1133"/>
      <c r="C355" s="1133"/>
      <c r="D355" s="1133"/>
      <c r="E355" s="1133"/>
      <c r="F355" s="1133"/>
      <c r="G355" s="1133"/>
      <c r="H355" s="1133"/>
      <c r="I355" s="1133"/>
      <c r="J355" s="1133"/>
      <c r="K355" s="1133"/>
    </row>
    <row r="356" spans="1:11">
      <c r="A356" s="1133"/>
      <c r="B356" s="1133"/>
      <c r="C356" s="1133"/>
      <c r="D356" s="1133"/>
      <c r="E356" s="1133"/>
      <c r="F356" s="1133"/>
      <c r="G356" s="1133"/>
      <c r="H356" s="1133"/>
      <c r="I356" s="1133"/>
      <c r="J356" s="1133"/>
      <c r="K356" s="1133"/>
    </row>
    <row r="357" spans="1:11">
      <c r="A357" s="1133"/>
      <c r="B357" s="1133"/>
      <c r="C357" s="1133"/>
      <c r="D357" s="1133"/>
      <c r="E357" s="1133"/>
      <c r="F357" s="1133"/>
      <c r="G357" s="1133"/>
      <c r="H357" s="1133"/>
      <c r="I357" s="1133"/>
      <c r="J357" s="1133"/>
      <c r="K357" s="1133"/>
    </row>
    <row r="358" spans="1:11">
      <c r="A358" s="1133"/>
      <c r="B358" s="1133"/>
      <c r="C358" s="1133"/>
      <c r="D358" s="1133"/>
      <c r="E358" s="1133"/>
      <c r="F358" s="1133"/>
      <c r="G358" s="1133"/>
      <c r="H358" s="1133"/>
      <c r="I358" s="1133"/>
      <c r="J358" s="1133"/>
      <c r="K358" s="1133"/>
    </row>
    <row r="359" spans="1:11">
      <c r="A359" s="1133"/>
      <c r="B359" s="1133"/>
      <c r="C359" s="1133"/>
      <c r="D359" s="1133"/>
      <c r="E359" s="1133"/>
      <c r="F359" s="1133"/>
      <c r="G359" s="1133"/>
      <c r="H359" s="1133"/>
      <c r="I359" s="1133"/>
      <c r="J359" s="1133"/>
      <c r="K359" s="1133"/>
    </row>
    <row r="360" spans="1:11">
      <c r="A360" s="1133"/>
      <c r="B360" s="1133"/>
      <c r="C360" s="1133"/>
      <c r="D360" s="1133"/>
      <c r="E360" s="1133"/>
      <c r="F360" s="1133"/>
      <c r="G360" s="1133"/>
      <c r="H360" s="1133"/>
      <c r="I360" s="1133"/>
      <c r="J360" s="1133"/>
      <c r="K360" s="1133"/>
    </row>
    <row r="361" spans="1:11">
      <c r="A361" s="1133"/>
      <c r="B361" s="1133"/>
      <c r="C361" s="1133"/>
      <c r="D361" s="1133"/>
      <c r="E361" s="1133"/>
      <c r="F361" s="1133"/>
      <c r="G361" s="1133"/>
      <c r="H361" s="1133"/>
      <c r="I361" s="1133"/>
      <c r="J361" s="1133"/>
      <c r="K361" s="1133"/>
    </row>
    <row r="362" spans="1:11">
      <c r="A362" s="1133"/>
      <c r="B362" s="1133"/>
      <c r="C362" s="1133"/>
      <c r="D362" s="1133"/>
      <c r="E362" s="1133"/>
      <c r="F362" s="1133"/>
      <c r="G362" s="1133"/>
      <c r="H362" s="1133"/>
      <c r="I362" s="1133"/>
      <c r="J362" s="1133"/>
      <c r="K362" s="1133"/>
    </row>
    <row r="363" spans="1:11">
      <c r="A363" s="1133"/>
      <c r="B363" s="1133"/>
      <c r="C363" s="1133"/>
      <c r="D363" s="1133"/>
      <c r="E363" s="1133"/>
      <c r="F363" s="1133"/>
      <c r="G363" s="1133"/>
      <c r="H363" s="1133"/>
      <c r="I363" s="1133"/>
      <c r="J363" s="1133"/>
      <c r="K363" s="1133"/>
    </row>
    <row r="364" spans="1:11">
      <c r="A364" s="1133"/>
      <c r="B364" s="1133"/>
      <c r="C364" s="1133"/>
      <c r="D364" s="1133"/>
      <c r="E364" s="1133"/>
      <c r="F364" s="1133"/>
      <c r="G364" s="1133"/>
      <c r="H364" s="1133"/>
      <c r="I364" s="1133"/>
      <c r="J364" s="1133"/>
      <c r="K364" s="1133"/>
    </row>
    <row r="365" spans="1:11">
      <c r="A365" s="1133"/>
      <c r="B365" s="1133"/>
      <c r="C365" s="1133"/>
      <c r="D365" s="1133"/>
      <c r="E365" s="1133"/>
      <c r="F365" s="1133"/>
      <c r="G365" s="1133"/>
      <c r="H365" s="1133"/>
      <c r="I365" s="1133"/>
      <c r="J365" s="1133"/>
      <c r="K365" s="1133"/>
    </row>
    <row r="366" spans="1:11">
      <c r="A366" s="1133"/>
      <c r="B366" s="1133"/>
      <c r="C366" s="1133"/>
      <c r="D366" s="1133"/>
      <c r="E366" s="1133"/>
      <c r="F366" s="1133"/>
      <c r="G366" s="1133"/>
      <c r="H366" s="1133"/>
      <c r="I366" s="1133"/>
      <c r="J366" s="1133"/>
      <c r="K366" s="1133"/>
    </row>
    <row r="367" spans="1:11">
      <c r="A367" s="1133"/>
      <c r="B367" s="1133"/>
      <c r="C367" s="1133"/>
      <c r="D367" s="1133"/>
      <c r="E367" s="1133"/>
      <c r="F367" s="1133"/>
      <c r="G367" s="1133"/>
      <c r="H367" s="1133"/>
      <c r="I367" s="1133"/>
      <c r="J367" s="1133"/>
      <c r="K367" s="1133"/>
    </row>
    <row r="368" spans="1:11">
      <c r="A368" s="1133"/>
      <c r="B368" s="1133"/>
      <c r="C368" s="1133"/>
      <c r="D368" s="1133"/>
      <c r="E368" s="1133"/>
      <c r="F368" s="1133"/>
      <c r="G368" s="1133"/>
      <c r="H368" s="1133"/>
      <c r="I368" s="1133"/>
      <c r="J368" s="1133"/>
      <c r="K368" s="1133"/>
    </row>
    <row r="369" spans="1:11">
      <c r="A369" s="1133"/>
      <c r="B369" s="1133"/>
      <c r="C369" s="1133"/>
      <c r="D369" s="1133"/>
      <c r="E369" s="1133"/>
      <c r="F369" s="1133"/>
      <c r="G369" s="1133"/>
      <c r="H369" s="1133"/>
      <c r="I369" s="1133"/>
      <c r="J369" s="1133"/>
      <c r="K369" s="1133"/>
    </row>
    <row r="370" spans="1:11">
      <c r="A370" s="1133"/>
      <c r="B370" s="1133"/>
      <c r="C370" s="1133"/>
      <c r="D370" s="1133"/>
      <c r="E370" s="1133"/>
      <c r="F370" s="1133"/>
      <c r="G370" s="1133"/>
      <c r="H370" s="1133"/>
      <c r="I370" s="1133"/>
      <c r="J370" s="1133"/>
      <c r="K370" s="1133"/>
    </row>
    <row r="371" spans="1:11">
      <c r="A371" s="1133"/>
      <c r="B371" s="1133"/>
      <c r="C371" s="1133"/>
      <c r="D371" s="1133"/>
      <c r="E371" s="1133"/>
      <c r="F371" s="1133"/>
      <c r="G371" s="1133"/>
      <c r="H371" s="1133"/>
      <c r="I371" s="1133"/>
      <c r="J371" s="1133"/>
      <c r="K371" s="1133"/>
    </row>
    <row r="372" spans="1:11">
      <c r="A372" s="1133"/>
      <c r="B372" s="1133"/>
      <c r="C372" s="1133"/>
      <c r="D372" s="1133"/>
      <c r="E372" s="1133"/>
      <c r="F372" s="1133"/>
      <c r="G372" s="1133"/>
      <c r="H372" s="1133"/>
      <c r="I372" s="1133"/>
      <c r="J372" s="1133"/>
      <c r="K372" s="1133"/>
    </row>
    <row r="373" spans="1:11">
      <c r="A373" s="1133"/>
      <c r="B373" s="1133"/>
      <c r="C373" s="1133"/>
      <c r="D373" s="1133"/>
      <c r="E373" s="1133"/>
      <c r="F373" s="1133"/>
      <c r="G373" s="1133"/>
      <c r="H373" s="1133"/>
      <c r="I373" s="1133"/>
      <c r="J373" s="1133"/>
      <c r="K373" s="1133"/>
    </row>
    <row r="374" spans="1:11">
      <c r="A374" s="1133"/>
      <c r="B374" s="1133"/>
      <c r="C374" s="1133"/>
      <c r="D374" s="1133"/>
      <c r="E374" s="1133"/>
      <c r="F374" s="1133"/>
      <c r="G374" s="1133"/>
      <c r="H374" s="1133"/>
      <c r="I374" s="1133"/>
      <c r="J374" s="1133"/>
      <c r="K374" s="1133"/>
    </row>
    <row r="375" spans="1:11">
      <c r="A375" s="1133"/>
      <c r="B375" s="1133"/>
      <c r="C375" s="1133"/>
      <c r="D375" s="1133"/>
      <c r="E375" s="1133"/>
      <c r="F375" s="1133"/>
      <c r="G375" s="1133"/>
      <c r="H375" s="1133"/>
      <c r="I375" s="1133"/>
      <c r="J375" s="1133"/>
      <c r="K375" s="1133"/>
    </row>
    <row r="376" spans="1:11">
      <c r="A376" s="1133"/>
      <c r="B376" s="1133"/>
      <c r="C376" s="1133"/>
      <c r="D376" s="1133"/>
      <c r="E376" s="1133"/>
      <c r="F376" s="1133"/>
      <c r="G376" s="1133"/>
      <c r="H376" s="1133"/>
      <c r="I376" s="1133"/>
      <c r="J376" s="1133"/>
      <c r="K376" s="1133"/>
    </row>
    <row r="377" spans="1:11">
      <c r="A377" s="1133"/>
      <c r="B377" s="1133"/>
      <c r="C377" s="1133"/>
      <c r="D377" s="1133"/>
      <c r="E377" s="1133"/>
      <c r="F377" s="1133"/>
      <c r="G377" s="1133"/>
      <c r="H377" s="1133"/>
      <c r="I377" s="1133"/>
      <c r="J377" s="1133"/>
      <c r="K377" s="1133"/>
    </row>
    <row r="378" spans="1:11">
      <c r="A378" s="1133"/>
      <c r="B378" s="1133"/>
      <c r="C378" s="1133"/>
      <c r="D378" s="1133"/>
      <c r="E378" s="1133"/>
      <c r="F378" s="1133"/>
      <c r="G378" s="1133"/>
      <c r="H378" s="1133"/>
      <c r="I378" s="1133"/>
      <c r="J378" s="1133"/>
      <c r="K378" s="1133"/>
    </row>
    <row r="379" spans="1:11">
      <c r="A379" s="1133"/>
      <c r="B379" s="1133"/>
      <c r="C379" s="1133"/>
      <c r="D379" s="1133"/>
      <c r="E379" s="1133"/>
      <c r="F379" s="1133"/>
      <c r="G379" s="1133"/>
      <c r="H379" s="1133"/>
      <c r="I379" s="1133"/>
      <c r="J379" s="1133"/>
      <c r="K379" s="1133"/>
    </row>
    <row r="380" spans="1:11">
      <c r="A380" s="1133"/>
      <c r="B380" s="1133"/>
      <c r="C380" s="1133"/>
      <c r="D380" s="1133"/>
      <c r="E380" s="1133"/>
      <c r="F380" s="1133"/>
      <c r="G380" s="1133"/>
      <c r="H380" s="1133"/>
      <c r="I380" s="1133"/>
      <c r="J380" s="1133"/>
      <c r="K380" s="1133"/>
    </row>
    <row r="381" spans="1:11">
      <c r="A381" s="1133"/>
      <c r="B381" s="1133"/>
      <c r="C381" s="1133"/>
      <c r="D381" s="1133"/>
      <c r="E381" s="1133"/>
      <c r="F381" s="1133"/>
      <c r="G381" s="1133"/>
      <c r="H381" s="1133"/>
      <c r="I381" s="1133"/>
      <c r="J381" s="1133"/>
      <c r="K381" s="1133"/>
    </row>
    <row r="382" spans="1:11">
      <c r="A382" s="1133"/>
      <c r="B382" s="1133"/>
      <c r="C382" s="1133"/>
      <c r="D382" s="1133"/>
      <c r="E382" s="1133"/>
      <c r="F382" s="1133"/>
      <c r="G382" s="1133"/>
      <c r="H382" s="1133"/>
      <c r="I382" s="1133"/>
      <c r="J382" s="1133"/>
      <c r="K382" s="1133"/>
    </row>
    <row r="383" spans="1:11">
      <c r="A383" s="1133"/>
      <c r="B383" s="1133"/>
      <c r="C383" s="1133"/>
      <c r="D383" s="1133"/>
      <c r="E383" s="1133"/>
      <c r="F383" s="1133"/>
      <c r="G383" s="1133"/>
      <c r="H383" s="1133"/>
      <c r="I383" s="1133"/>
      <c r="J383" s="1133"/>
      <c r="K383" s="1133"/>
    </row>
    <row r="384" spans="1:11">
      <c r="A384" s="1133"/>
      <c r="B384" s="1133"/>
      <c r="C384" s="1133"/>
      <c r="D384" s="1133"/>
      <c r="E384" s="1133"/>
      <c r="F384" s="1133"/>
      <c r="G384" s="1133"/>
      <c r="H384" s="1133"/>
      <c r="I384" s="1133"/>
      <c r="J384" s="1133"/>
      <c r="K384" s="1133"/>
    </row>
    <row r="385" spans="1:11">
      <c r="A385" s="1133"/>
      <c r="B385" s="1133"/>
      <c r="C385" s="1133"/>
      <c r="D385" s="1133"/>
      <c r="E385" s="1133"/>
      <c r="F385" s="1133"/>
      <c r="G385" s="1133"/>
      <c r="H385" s="1133"/>
      <c r="I385" s="1133"/>
      <c r="J385" s="1133"/>
      <c r="K385" s="1133"/>
    </row>
    <row r="386" spans="1:11">
      <c r="A386" s="1133"/>
      <c r="B386" s="1133"/>
      <c r="C386" s="1133"/>
      <c r="D386" s="1133"/>
      <c r="E386" s="1133"/>
      <c r="F386" s="1133"/>
      <c r="G386" s="1133"/>
      <c r="H386" s="1133"/>
      <c r="I386" s="1133"/>
      <c r="J386" s="1133"/>
      <c r="K386" s="1133"/>
    </row>
    <row r="387" spans="1:11">
      <c r="A387" s="1133"/>
      <c r="B387" s="1133"/>
      <c r="C387" s="1133"/>
      <c r="D387" s="1133"/>
      <c r="E387" s="1133"/>
      <c r="F387" s="1133"/>
      <c r="G387" s="1133"/>
      <c r="H387" s="1133"/>
      <c r="I387" s="1133"/>
      <c r="J387" s="1133"/>
      <c r="K387" s="1133"/>
    </row>
    <row r="388" spans="1:11">
      <c r="A388" s="1133"/>
      <c r="B388" s="1133"/>
      <c r="C388" s="1133"/>
      <c r="D388" s="1133"/>
      <c r="E388" s="1133"/>
      <c r="F388" s="1133"/>
      <c r="G388" s="1133"/>
      <c r="H388" s="1133"/>
      <c r="I388" s="1133"/>
      <c r="J388" s="1133"/>
      <c r="K388" s="1133"/>
    </row>
    <row r="389" spans="1:11">
      <c r="A389" s="1133"/>
      <c r="B389" s="1133"/>
      <c r="C389" s="1133"/>
      <c r="D389" s="1133"/>
      <c r="E389" s="1133"/>
      <c r="F389" s="1133"/>
      <c r="G389" s="1133"/>
      <c r="H389" s="1133"/>
      <c r="I389" s="1133"/>
      <c r="J389" s="1133"/>
      <c r="K389" s="1133"/>
    </row>
    <row r="390" spans="1:11">
      <c r="A390" s="1133"/>
      <c r="B390" s="1133"/>
      <c r="C390" s="1133"/>
      <c r="D390" s="1133"/>
      <c r="E390" s="1133"/>
      <c r="F390" s="1133"/>
      <c r="G390" s="1133"/>
      <c r="H390" s="1133"/>
      <c r="I390" s="1133"/>
      <c r="J390" s="1133"/>
      <c r="K390" s="1133"/>
    </row>
    <row r="391" spans="1:11">
      <c r="A391" s="1133"/>
      <c r="B391" s="1133"/>
      <c r="C391" s="1133"/>
      <c r="D391" s="1133"/>
      <c r="E391" s="1133"/>
      <c r="F391" s="1133"/>
      <c r="G391" s="1133"/>
      <c r="H391" s="1133"/>
      <c r="I391" s="1133"/>
      <c r="J391" s="1133"/>
      <c r="K391" s="1133"/>
    </row>
    <row r="392" spans="1:11">
      <c r="A392" s="1133"/>
      <c r="B392" s="1133"/>
      <c r="C392" s="1133"/>
      <c r="D392" s="1133"/>
      <c r="E392" s="1133"/>
      <c r="F392" s="1133"/>
      <c r="G392" s="1133"/>
      <c r="H392" s="1133"/>
      <c r="I392" s="1133"/>
      <c r="J392" s="1133"/>
      <c r="K392" s="1133"/>
    </row>
    <row r="393" spans="1:11">
      <c r="A393" s="1133"/>
      <c r="B393" s="1133"/>
      <c r="C393" s="1133"/>
      <c r="D393" s="1133"/>
      <c r="E393" s="1133"/>
      <c r="F393" s="1133"/>
      <c r="G393" s="1133"/>
      <c r="H393" s="1133"/>
      <c r="I393" s="1133"/>
      <c r="J393" s="1133"/>
      <c r="K393" s="1133"/>
    </row>
    <row r="394" spans="1:11">
      <c r="A394" s="1133"/>
      <c r="B394" s="1133"/>
      <c r="C394" s="1133"/>
      <c r="D394" s="1133"/>
      <c r="E394" s="1133"/>
      <c r="F394" s="1133"/>
      <c r="G394" s="1133"/>
      <c r="H394" s="1133"/>
      <c r="I394" s="1133"/>
      <c r="J394" s="1133"/>
      <c r="K394" s="1133"/>
    </row>
    <row r="395" spans="1:11">
      <c r="A395" s="1133"/>
      <c r="B395" s="1133"/>
      <c r="C395" s="1133"/>
      <c r="D395" s="1133"/>
      <c r="E395" s="1133"/>
      <c r="F395" s="1133"/>
      <c r="G395" s="1133"/>
      <c r="H395" s="1133"/>
      <c r="I395" s="1133"/>
      <c r="J395" s="1133"/>
      <c r="K395" s="1133"/>
    </row>
    <row r="396" spans="1:11">
      <c r="A396" s="1133"/>
      <c r="B396" s="1133"/>
      <c r="C396" s="1133"/>
      <c r="D396" s="1133"/>
      <c r="E396" s="1133"/>
      <c r="F396" s="1133"/>
      <c r="G396" s="1133"/>
      <c r="H396" s="1133"/>
      <c r="I396" s="1133"/>
      <c r="J396" s="1133"/>
      <c r="K396" s="1133"/>
    </row>
    <row r="397" spans="1:11">
      <c r="A397" s="1133"/>
      <c r="B397" s="1133"/>
      <c r="C397" s="1133"/>
      <c r="D397" s="1133"/>
      <c r="E397" s="1133"/>
      <c r="F397" s="1133"/>
      <c r="G397" s="1133"/>
      <c r="H397" s="1133"/>
      <c r="I397" s="1133"/>
      <c r="J397" s="1133"/>
      <c r="K397" s="1133"/>
    </row>
    <row r="398" spans="1:11">
      <c r="A398" s="1133"/>
      <c r="B398" s="1133"/>
      <c r="C398" s="1133"/>
      <c r="D398" s="1133"/>
      <c r="E398" s="1133"/>
      <c r="F398" s="1133"/>
      <c r="G398" s="1133"/>
      <c r="H398" s="1133"/>
      <c r="I398" s="1133"/>
      <c r="J398" s="1133"/>
      <c r="K398" s="1133"/>
    </row>
    <row r="399" spans="1:11">
      <c r="A399" s="1133"/>
      <c r="B399" s="1133"/>
      <c r="C399" s="1133"/>
      <c r="D399" s="1133"/>
      <c r="E399" s="1133"/>
      <c r="F399" s="1133"/>
      <c r="G399" s="1133"/>
      <c r="H399" s="1133"/>
      <c r="I399" s="1133"/>
      <c r="J399" s="1133"/>
      <c r="K399" s="1133"/>
    </row>
    <row r="400" spans="1:11">
      <c r="A400" s="1133"/>
      <c r="B400" s="1133"/>
      <c r="C400" s="1133"/>
      <c r="D400" s="1133"/>
      <c r="E400" s="1133"/>
      <c r="F400" s="1133"/>
      <c r="G400" s="1133"/>
      <c r="H400" s="1133"/>
      <c r="I400" s="1133"/>
      <c r="J400" s="1133"/>
      <c r="K400" s="1133"/>
    </row>
    <row r="401" spans="1:11">
      <c r="A401" s="1133"/>
      <c r="B401" s="1133"/>
      <c r="C401" s="1133"/>
      <c r="D401" s="1133"/>
      <c r="E401" s="1133"/>
      <c r="F401" s="1133"/>
      <c r="G401" s="1133"/>
      <c r="H401" s="1133"/>
      <c r="I401" s="1133"/>
      <c r="J401" s="1133"/>
      <c r="K401" s="1133"/>
    </row>
    <row r="402" spans="1:11">
      <c r="A402" s="1133"/>
      <c r="B402" s="1133"/>
      <c r="C402" s="1133"/>
      <c r="D402" s="1133"/>
      <c r="E402" s="1133"/>
      <c r="F402" s="1133"/>
      <c r="G402" s="1133"/>
      <c r="H402" s="1133"/>
      <c r="I402" s="1133"/>
      <c r="J402" s="1133"/>
      <c r="K402" s="1133"/>
    </row>
    <row r="403" spans="1:11">
      <c r="A403" s="1133"/>
      <c r="B403" s="1133"/>
      <c r="C403" s="1133"/>
      <c r="D403" s="1133"/>
      <c r="E403" s="1133"/>
      <c r="F403" s="1133"/>
      <c r="G403" s="1133"/>
      <c r="H403" s="1133"/>
      <c r="I403" s="1133"/>
      <c r="J403" s="1133"/>
      <c r="K403" s="1133"/>
    </row>
    <row r="404" spans="1:11">
      <c r="A404" s="1133"/>
      <c r="B404" s="1133"/>
      <c r="C404" s="1133"/>
      <c r="D404" s="1133"/>
      <c r="E404" s="1133"/>
      <c r="F404" s="1133"/>
      <c r="G404" s="1133"/>
      <c r="H404" s="1133"/>
      <c r="I404" s="1133"/>
      <c r="J404" s="1133"/>
      <c r="K404" s="1133"/>
    </row>
    <row r="405" spans="1:11">
      <c r="A405" s="1133"/>
      <c r="B405" s="1133"/>
      <c r="C405" s="1133"/>
      <c r="D405" s="1133"/>
      <c r="E405" s="1133"/>
      <c r="F405" s="1133"/>
      <c r="G405" s="1133"/>
      <c r="H405" s="1133"/>
      <c r="I405" s="1133"/>
      <c r="J405" s="1133"/>
      <c r="K405" s="1133"/>
    </row>
    <row r="406" spans="1:11">
      <c r="A406" s="1133"/>
      <c r="B406" s="1133"/>
      <c r="C406" s="1133"/>
      <c r="D406" s="1133"/>
      <c r="E406" s="1133"/>
      <c r="F406" s="1133"/>
      <c r="G406" s="1133"/>
      <c r="H406" s="1133"/>
      <c r="I406" s="1133"/>
      <c r="J406" s="1133"/>
      <c r="K406" s="1133"/>
    </row>
    <row r="407" spans="1:11">
      <c r="A407" s="1133"/>
      <c r="B407" s="1133"/>
      <c r="C407" s="1133"/>
      <c r="D407" s="1133"/>
      <c r="E407" s="1133"/>
      <c r="F407" s="1133"/>
      <c r="G407" s="1133"/>
      <c r="H407" s="1133"/>
      <c r="I407" s="1133"/>
      <c r="J407" s="1133"/>
      <c r="K407" s="1133"/>
    </row>
    <row r="408" spans="1:11">
      <c r="A408" s="1133"/>
      <c r="B408" s="1133"/>
      <c r="C408" s="1133"/>
      <c r="D408" s="1133"/>
      <c r="E408" s="1133"/>
      <c r="F408" s="1133"/>
      <c r="G408" s="1133"/>
      <c r="H408" s="1133"/>
      <c r="I408" s="1133"/>
      <c r="J408" s="1133"/>
      <c r="K408" s="1133"/>
    </row>
    <row r="409" spans="1:11">
      <c r="A409" s="1133"/>
      <c r="B409" s="1133"/>
      <c r="C409" s="1133"/>
      <c r="D409" s="1133"/>
      <c r="E409" s="1133"/>
      <c r="F409" s="1133"/>
      <c r="G409" s="1133"/>
      <c r="H409" s="1133"/>
      <c r="I409" s="1133"/>
      <c r="J409" s="1133"/>
      <c r="K409" s="1133"/>
    </row>
    <row r="410" spans="1:11">
      <c r="A410" s="1133"/>
      <c r="B410" s="1133"/>
      <c r="C410" s="1133"/>
      <c r="D410" s="1133"/>
      <c r="E410" s="1133"/>
      <c r="F410" s="1133"/>
      <c r="G410" s="1133"/>
      <c r="H410" s="1133"/>
      <c r="I410" s="1133"/>
      <c r="J410" s="1133"/>
      <c r="K410" s="1133"/>
    </row>
    <row r="411" spans="1:11">
      <c r="A411" s="1133"/>
      <c r="B411" s="1133"/>
      <c r="C411" s="1133"/>
      <c r="D411" s="1133"/>
      <c r="E411" s="1133"/>
      <c r="F411" s="1133"/>
      <c r="G411" s="1133"/>
      <c r="H411" s="1133"/>
      <c r="I411" s="1133"/>
      <c r="J411" s="1133"/>
      <c r="K411" s="1133"/>
    </row>
    <row r="412" spans="1:11">
      <c r="A412" s="1133"/>
      <c r="B412" s="1133"/>
      <c r="C412" s="1133"/>
      <c r="D412" s="1133"/>
      <c r="E412" s="1133"/>
      <c r="F412" s="1133"/>
      <c r="G412" s="1133"/>
      <c r="H412" s="1133"/>
      <c r="I412" s="1133"/>
      <c r="J412" s="1133"/>
      <c r="K412" s="1133"/>
    </row>
    <row r="413" spans="1:11">
      <c r="A413" s="1133"/>
      <c r="B413" s="1133"/>
      <c r="C413" s="1133"/>
      <c r="D413" s="1133"/>
      <c r="E413" s="1133"/>
      <c r="F413" s="1133"/>
      <c r="G413" s="1133"/>
      <c r="H413" s="1133"/>
      <c r="I413" s="1133"/>
      <c r="J413" s="1133"/>
      <c r="K413" s="1133"/>
    </row>
    <row r="414" spans="1:11">
      <c r="A414" s="1133"/>
      <c r="B414" s="1133"/>
      <c r="C414" s="1133"/>
      <c r="D414" s="1133"/>
      <c r="E414" s="1133"/>
      <c r="F414" s="1133"/>
      <c r="G414" s="1133"/>
      <c r="H414" s="1133"/>
      <c r="I414" s="1133"/>
      <c r="J414" s="1133"/>
      <c r="K414" s="1133"/>
    </row>
    <row r="415" spans="1:11">
      <c r="A415" s="1133"/>
      <c r="B415" s="1133"/>
      <c r="C415" s="1133"/>
      <c r="D415" s="1133"/>
      <c r="E415" s="1133"/>
      <c r="F415" s="1133"/>
      <c r="G415" s="1133"/>
      <c r="H415" s="1133"/>
      <c r="I415" s="1133"/>
      <c r="J415" s="1133"/>
      <c r="K415" s="1133"/>
    </row>
    <row r="416" spans="1:11">
      <c r="A416" s="1133"/>
      <c r="B416" s="1133"/>
      <c r="C416" s="1133"/>
      <c r="D416" s="1133"/>
      <c r="E416" s="1133"/>
      <c r="F416" s="1133"/>
      <c r="G416" s="1133"/>
      <c r="H416" s="1133"/>
      <c r="I416" s="1133"/>
      <c r="J416" s="1133"/>
      <c r="K416" s="1133"/>
    </row>
    <row r="417" spans="1:11">
      <c r="A417" s="1133"/>
      <c r="B417" s="1133"/>
      <c r="C417" s="1133"/>
      <c r="D417" s="1133"/>
      <c r="E417" s="1133"/>
      <c r="F417" s="1133"/>
      <c r="G417" s="1133"/>
      <c r="H417" s="1133"/>
      <c r="I417" s="1133"/>
      <c r="J417" s="1133"/>
      <c r="K417" s="1133"/>
    </row>
    <row r="418" spans="1:11">
      <c r="A418" s="1133"/>
      <c r="B418" s="1133"/>
      <c r="C418" s="1133"/>
      <c r="D418" s="1133"/>
      <c r="E418" s="1133"/>
      <c r="F418" s="1133"/>
      <c r="G418" s="1133"/>
      <c r="H418" s="1133"/>
      <c r="I418" s="1133"/>
      <c r="J418" s="1133"/>
      <c r="K418" s="1133"/>
    </row>
    <row r="419" spans="1:11">
      <c r="A419" s="1133"/>
      <c r="B419" s="1133"/>
      <c r="C419" s="1133"/>
      <c r="D419" s="1133"/>
      <c r="E419" s="1133"/>
      <c r="F419" s="1133"/>
      <c r="G419" s="1133"/>
      <c r="H419" s="1133"/>
      <c r="I419" s="1133"/>
      <c r="J419" s="1133"/>
      <c r="K419" s="1133"/>
    </row>
    <row r="420" spans="1:11">
      <c r="A420" s="1133"/>
      <c r="B420" s="1133"/>
      <c r="C420" s="1133"/>
      <c r="D420" s="1133"/>
      <c r="E420" s="1133"/>
      <c r="F420" s="1133"/>
      <c r="G420" s="1133"/>
      <c r="H420" s="1133"/>
      <c r="I420" s="1133"/>
      <c r="J420" s="1133"/>
      <c r="K420" s="1133"/>
    </row>
    <row r="421" spans="1:11">
      <c r="A421" s="1133"/>
      <c r="B421" s="1133"/>
      <c r="C421" s="1133"/>
      <c r="D421" s="1133"/>
      <c r="E421" s="1133"/>
      <c r="F421" s="1133"/>
      <c r="G421" s="1133"/>
      <c r="H421" s="1133"/>
      <c r="I421" s="1133"/>
      <c r="J421" s="1133"/>
      <c r="K421" s="1133"/>
    </row>
    <row r="422" spans="1:11">
      <c r="A422" s="1133"/>
      <c r="B422" s="1133"/>
      <c r="C422" s="1133"/>
      <c r="D422" s="1133"/>
      <c r="E422" s="1133"/>
      <c r="F422" s="1133"/>
      <c r="G422" s="1133"/>
      <c r="H422" s="1133"/>
      <c r="I422" s="1133"/>
      <c r="J422" s="1133"/>
      <c r="K422" s="1133"/>
    </row>
    <row r="423" spans="1:11">
      <c r="A423" s="1133"/>
      <c r="B423" s="1133"/>
      <c r="C423" s="1133"/>
      <c r="D423" s="1133"/>
      <c r="E423" s="1133"/>
      <c r="F423" s="1133"/>
      <c r="G423" s="1133"/>
      <c r="H423" s="1133"/>
      <c r="I423" s="1133"/>
      <c r="J423" s="1133"/>
      <c r="K423" s="1133"/>
    </row>
    <row r="424" spans="1:11">
      <c r="A424" s="1133"/>
      <c r="B424" s="1133"/>
      <c r="C424" s="1133"/>
      <c r="D424" s="1133"/>
      <c r="E424" s="1133"/>
      <c r="F424" s="1133"/>
      <c r="G424" s="1133"/>
      <c r="H424" s="1133"/>
      <c r="I424" s="1133"/>
      <c r="J424" s="1133"/>
      <c r="K424" s="1133"/>
    </row>
    <row r="425" spans="1:11">
      <c r="A425" s="1133"/>
      <c r="B425" s="1133"/>
      <c r="C425" s="1133"/>
      <c r="D425" s="1133"/>
      <c r="E425" s="1133"/>
      <c r="F425" s="1133"/>
      <c r="G425" s="1133"/>
      <c r="H425" s="1133"/>
      <c r="I425" s="1133"/>
      <c r="J425" s="1133"/>
      <c r="K425" s="1133"/>
    </row>
    <row r="426" spans="1:11">
      <c r="A426" s="1133"/>
      <c r="B426" s="1133"/>
      <c r="C426" s="1133"/>
      <c r="D426" s="1133"/>
      <c r="E426" s="1133"/>
      <c r="F426" s="1133"/>
      <c r="G426" s="1133"/>
      <c r="H426" s="1133"/>
      <c r="I426" s="1133"/>
      <c r="J426" s="1133"/>
      <c r="K426" s="1133"/>
    </row>
    <row r="427" spans="1:11">
      <c r="A427" s="1133"/>
      <c r="B427" s="1133"/>
      <c r="C427" s="1133"/>
      <c r="D427" s="1133"/>
      <c r="E427" s="1133"/>
      <c r="F427" s="1133"/>
      <c r="G427" s="1133"/>
      <c r="H427" s="1133"/>
      <c r="I427" s="1133"/>
      <c r="J427" s="1133"/>
      <c r="K427" s="1133"/>
    </row>
    <row r="428" spans="1:11">
      <c r="A428" s="1133"/>
      <c r="B428" s="1133"/>
      <c r="C428" s="1133"/>
      <c r="D428" s="1133"/>
      <c r="E428" s="1133"/>
      <c r="F428" s="1133"/>
      <c r="G428" s="1133"/>
      <c r="H428" s="1133"/>
      <c r="I428" s="1133"/>
      <c r="J428" s="1133"/>
      <c r="K428" s="1133"/>
    </row>
    <row r="429" spans="1:11">
      <c r="A429" s="1133"/>
      <c r="B429" s="1133"/>
      <c r="C429" s="1133"/>
      <c r="D429" s="1133"/>
      <c r="E429" s="1133"/>
      <c r="F429" s="1133"/>
      <c r="G429" s="1133"/>
      <c r="H429" s="1133"/>
      <c r="I429" s="1133"/>
      <c r="J429" s="1133"/>
      <c r="K429" s="1133"/>
    </row>
    <row r="430" spans="1:11">
      <c r="A430" s="1133"/>
      <c r="B430" s="1133"/>
      <c r="C430" s="1133"/>
      <c r="D430" s="1133"/>
      <c r="E430" s="1133"/>
      <c r="F430" s="1133"/>
      <c r="G430" s="1133"/>
      <c r="H430" s="1133"/>
      <c r="I430" s="1133"/>
      <c r="J430" s="1133"/>
      <c r="K430" s="1133"/>
    </row>
    <row r="431" spans="1:11">
      <c r="A431" s="1133"/>
      <c r="B431" s="1133"/>
      <c r="C431" s="1133"/>
      <c r="D431" s="1133"/>
      <c r="E431" s="1133"/>
      <c r="F431" s="1133"/>
      <c r="G431" s="1133"/>
      <c r="H431" s="1133"/>
      <c r="I431" s="1133"/>
      <c r="J431" s="1133"/>
      <c r="K431" s="1133"/>
    </row>
    <row r="432" spans="1:11">
      <c r="A432" s="1133"/>
      <c r="B432" s="1133"/>
      <c r="C432" s="1133"/>
      <c r="D432" s="1133"/>
      <c r="E432" s="1133"/>
      <c r="F432" s="1133"/>
      <c r="G432" s="1133"/>
      <c r="H432" s="1133"/>
      <c r="I432" s="1133"/>
      <c r="J432" s="1133"/>
      <c r="K432" s="1133"/>
    </row>
    <row r="433" spans="1:11">
      <c r="A433" s="1133"/>
      <c r="B433" s="1133"/>
      <c r="C433" s="1133"/>
      <c r="D433" s="1133"/>
      <c r="E433" s="1133"/>
      <c r="F433" s="1133"/>
      <c r="G433" s="1133"/>
      <c r="H433" s="1133"/>
      <c r="I433" s="1133"/>
      <c r="J433" s="1133"/>
      <c r="K433" s="1133"/>
    </row>
    <row r="434" spans="1:11">
      <c r="A434" s="1133"/>
      <c r="B434" s="1133"/>
      <c r="C434" s="1133"/>
      <c r="D434" s="1133"/>
      <c r="E434" s="1133"/>
      <c r="F434" s="1133"/>
      <c r="G434" s="1133"/>
      <c r="H434" s="1133"/>
      <c r="I434" s="1133"/>
      <c r="J434" s="1133"/>
      <c r="K434" s="1133"/>
    </row>
    <row r="435" spans="1:11">
      <c r="A435" s="1133"/>
      <c r="B435" s="1133"/>
      <c r="C435" s="1133"/>
      <c r="D435" s="1133"/>
      <c r="E435" s="1133"/>
      <c r="F435" s="1133"/>
      <c r="G435" s="1133"/>
      <c r="H435" s="1133"/>
      <c r="I435" s="1133"/>
      <c r="J435" s="1133"/>
      <c r="K435" s="1133"/>
    </row>
    <row r="436" spans="1:11">
      <c r="A436" s="1133"/>
      <c r="B436" s="1133"/>
      <c r="C436" s="1133"/>
      <c r="D436" s="1133"/>
      <c r="E436" s="1133"/>
      <c r="F436" s="1133"/>
      <c r="G436" s="1133"/>
      <c r="H436" s="1133"/>
      <c r="I436" s="1133"/>
      <c r="J436" s="1133"/>
      <c r="K436" s="1133"/>
    </row>
    <row r="437" spans="1:11">
      <c r="A437" s="1133"/>
      <c r="B437" s="1133"/>
      <c r="C437" s="1133"/>
      <c r="D437" s="1133"/>
      <c r="E437" s="1133"/>
      <c r="F437" s="1133"/>
      <c r="G437" s="1133"/>
      <c r="H437" s="1133"/>
      <c r="I437" s="1133"/>
      <c r="J437" s="1133"/>
      <c r="K437" s="1133"/>
    </row>
    <row r="438" spans="1:11">
      <c r="A438" s="1133"/>
      <c r="B438" s="1133"/>
      <c r="C438" s="1133"/>
      <c r="D438" s="1133"/>
      <c r="E438" s="1133"/>
      <c r="F438" s="1133"/>
      <c r="G438" s="1133"/>
      <c r="H438" s="1133"/>
      <c r="I438" s="1133"/>
      <c r="J438" s="1133"/>
      <c r="K438" s="1133"/>
    </row>
    <row r="439" spans="1:11">
      <c r="A439" s="1133"/>
      <c r="B439" s="1133"/>
      <c r="C439" s="1133"/>
      <c r="D439" s="1133"/>
      <c r="E439" s="1133"/>
      <c r="F439" s="1133"/>
      <c r="G439" s="1133"/>
      <c r="H439" s="1133"/>
      <c r="I439" s="1133"/>
      <c r="J439" s="1133"/>
      <c r="K439" s="1133"/>
    </row>
    <row r="440" spans="1:11">
      <c r="A440" s="1133"/>
      <c r="B440" s="1133"/>
      <c r="C440" s="1133"/>
      <c r="D440" s="1133"/>
      <c r="E440" s="1133"/>
      <c r="F440" s="1133"/>
      <c r="G440" s="1133"/>
      <c r="H440" s="1133"/>
      <c r="I440" s="1133"/>
      <c r="J440" s="1133"/>
      <c r="K440" s="1133"/>
    </row>
    <row r="441" spans="1:11">
      <c r="A441" s="1133"/>
      <c r="B441" s="1133"/>
      <c r="C441" s="1133"/>
      <c r="D441" s="1133"/>
      <c r="E441" s="1133"/>
      <c r="F441" s="1133"/>
      <c r="G441" s="1133"/>
      <c r="H441" s="1133"/>
      <c r="I441" s="1133"/>
      <c r="J441" s="1133"/>
      <c r="K441" s="1133"/>
    </row>
    <row r="442" spans="1:11">
      <c r="A442" s="1133"/>
      <c r="B442" s="1133"/>
      <c r="C442" s="1133"/>
      <c r="D442" s="1133"/>
      <c r="E442" s="1133"/>
      <c r="F442" s="1133"/>
      <c r="G442" s="1133"/>
      <c r="H442" s="1133"/>
      <c r="I442" s="1133"/>
      <c r="J442" s="1133"/>
      <c r="K442" s="1133"/>
    </row>
    <row r="443" spans="1:11">
      <c r="A443" s="1133"/>
      <c r="B443" s="1133"/>
      <c r="C443" s="1133"/>
      <c r="D443" s="1133"/>
      <c r="E443" s="1133"/>
      <c r="F443" s="1133"/>
      <c r="G443" s="1133"/>
      <c r="H443" s="1133"/>
      <c r="I443" s="1133"/>
      <c r="J443" s="1133"/>
      <c r="K443" s="1133"/>
    </row>
    <row r="444" spans="1:11">
      <c r="A444" s="1133"/>
      <c r="B444" s="1133"/>
      <c r="C444" s="1133"/>
      <c r="D444" s="1133"/>
      <c r="E444" s="1133"/>
      <c r="F444" s="1133"/>
      <c r="G444" s="1133"/>
      <c r="H444" s="1133"/>
      <c r="I444" s="1133"/>
      <c r="J444" s="1133"/>
      <c r="K444" s="1133"/>
    </row>
    <row r="445" spans="1:11">
      <c r="A445" s="1133"/>
      <c r="B445" s="1133"/>
      <c r="C445" s="1133"/>
      <c r="D445" s="1133"/>
      <c r="E445" s="1133"/>
      <c r="F445" s="1133"/>
      <c r="G445" s="1133"/>
      <c r="H445" s="1133"/>
      <c r="I445" s="1133"/>
      <c r="J445" s="1133"/>
      <c r="K445" s="1133"/>
    </row>
    <row r="446" spans="1:11">
      <c r="A446" s="1133"/>
      <c r="B446" s="1133"/>
      <c r="C446" s="1133"/>
      <c r="D446" s="1133"/>
      <c r="E446" s="1133"/>
      <c r="F446" s="1133"/>
      <c r="G446" s="1133"/>
      <c r="H446" s="1133"/>
      <c r="I446" s="1133"/>
      <c r="J446" s="1133"/>
      <c r="K446" s="1133"/>
    </row>
    <row r="447" spans="1:11">
      <c r="A447" s="1133"/>
      <c r="B447" s="1133"/>
      <c r="C447" s="1133"/>
      <c r="D447" s="1133"/>
      <c r="E447" s="1133"/>
      <c r="F447" s="1133"/>
      <c r="G447" s="1133"/>
      <c r="H447" s="1133"/>
      <c r="I447" s="1133"/>
      <c r="J447" s="1133"/>
      <c r="K447" s="1133"/>
    </row>
    <row r="448" spans="1:11">
      <c r="A448" s="1133"/>
      <c r="B448" s="1133"/>
      <c r="C448" s="1133"/>
      <c r="D448" s="1133"/>
      <c r="E448" s="1133"/>
      <c r="F448" s="1133"/>
      <c r="G448" s="1133"/>
      <c r="H448" s="1133"/>
      <c r="I448" s="1133"/>
      <c r="J448" s="1133"/>
      <c r="K448" s="1133"/>
    </row>
    <row r="449" spans="1:11">
      <c r="A449" s="1133"/>
      <c r="B449" s="1133"/>
      <c r="C449" s="1133"/>
      <c r="D449" s="1133"/>
      <c r="E449" s="1133"/>
      <c r="F449" s="1133"/>
      <c r="G449" s="1133"/>
      <c r="H449" s="1133"/>
      <c r="I449" s="1133"/>
      <c r="J449" s="1133"/>
      <c r="K449" s="1133"/>
    </row>
    <row r="450" spans="1:11">
      <c r="A450" s="1133"/>
      <c r="B450" s="1133"/>
      <c r="C450" s="1133"/>
      <c r="D450" s="1133"/>
      <c r="E450" s="1133"/>
      <c r="F450" s="1133"/>
      <c r="G450" s="1133"/>
      <c r="H450" s="1133"/>
      <c r="I450" s="1133"/>
      <c r="J450" s="1133"/>
      <c r="K450" s="1133"/>
    </row>
    <row r="451" spans="1:11">
      <c r="A451" s="1133"/>
      <c r="B451" s="1133"/>
      <c r="C451" s="1133"/>
      <c r="D451" s="1133"/>
      <c r="E451" s="1133"/>
      <c r="F451" s="1133"/>
      <c r="G451" s="1133"/>
      <c r="H451" s="1133"/>
      <c r="I451" s="1133"/>
      <c r="J451" s="1133"/>
      <c r="K451" s="1133"/>
    </row>
    <row r="452" spans="1:11">
      <c r="A452" s="1133"/>
      <c r="B452" s="1133"/>
      <c r="C452" s="1133"/>
      <c r="D452" s="1133"/>
      <c r="E452" s="1133"/>
      <c r="F452" s="1133"/>
      <c r="G452" s="1133"/>
      <c r="H452" s="1133"/>
      <c r="I452" s="1133"/>
      <c r="J452" s="1133"/>
      <c r="K452" s="1133"/>
    </row>
    <row r="453" spans="1:11">
      <c r="A453" s="1133"/>
      <c r="B453" s="1133"/>
      <c r="C453" s="1133"/>
      <c r="D453" s="1133"/>
      <c r="E453" s="1133"/>
      <c r="F453" s="1133"/>
      <c r="G453" s="1133"/>
      <c r="H453" s="1133"/>
      <c r="I453" s="1133"/>
      <c r="J453" s="1133"/>
      <c r="K453" s="1133"/>
    </row>
    <row r="454" spans="1:11">
      <c r="A454" s="1133"/>
      <c r="B454" s="1133"/>
      <c r="C454" s="1133"/>
      <c r="D454" s="1133"/>
      <c r="E454" s="1133"/>
      <c r="F454" s="1133"/>
      <c r="G454" s="1133"/>
      <c r="H454" s="1133"/>
      <c r="I454" s="1133"/>
      <c r="J454" s="1133"/>
      <c r="K454" s="1133"/>
    </row>
    <row r="455" spans="1:11">
      <c r="A455" s="1133"/>
      <c r="B455" s="1133"/>
      <c r="C455" s="1133"/>
      <c r="D455" s="1133"/>
      <c r="E455" s="1133"/>
      <c r="F455" s="1133"/>
      <c r="G455" s="1133"/>
      <c r="H455" s="1133"/>
      <c r="I455" s="1133"/>
      <c r="J455" s="1133"/>
      <c r="K455" s="1133"/>
    </row>
    <row r="456" spans="1:11">
      <c r="A456" s="1133"/>
      <c r="B456" s="1133"/>
      <c r="C456" s="1133"/>
      <c r="D456" s="1133"/>
      <c r="E456" s="1133"/>
      <c r="F456" s="1133"/>
      <c r="G456" s="1133"/>
      <c r="H456" s="1133"/>
      <c r="I456" s="1133"/>
      <c r="J456" s="1133"/>
      <c r="K456" s="1133"/>
    </row>
    <row r="457" spans="1:11">
      <c r="A457" s="1133"/>
      <c r="B457" s="1133"/>
      <c r="C457" s="1133"/>
      <c r="D457" s="1133"/>
      <c r="E457" s="1133"/>
      <c r="F457" s="1133"/>
      <c r="G457" s="1133"/>
      <c r="H457" s="1133"/>
      <c r="I457" s="1133"/>
      <c r="J457" s="1133"/>
      <c r="K457" s="1133"/>
    </row>
    <row r="458" spans="1:11">
      <c r="A458" s="1133"/>
      <c r="B458" s="1133"/>
      <c r="C458" s="1133"/>
      <c r="D458" s="1133"/>
      <c r="E458" s="1133"/>
      <c r="F458" s="1133"/>
      <c r="G458" s="1133"/>
      <c r="H458" s="1133"/>
      <c r="I458" s="1133"/>
      <c r="J458" s="1133"/>
      <c r="K458" s="1133"/>
    </row>
    <row r="459" spans="1:11">
      <c r="A459" s="1133"/>
      <c r="B459" s="1133"/>
      <c r="C459" s="1133"/>
      <c r="D459" s="1133"/>
      <c r="E459" s="1133"/>
      <c r="F459" s="1133"/>
      <c r="G459" s="1133"/>
      <c r="H459" s="1133"/>
      <c r="I459" s="1133"/>
      <c r="J459" s="1133"/>
      <c r="K459" s="1133"/>
    </row>
    <row r="460" spans="1:11">
      <c r="A460" s="1133"/>
      <c r="B460" s="1133"/>
      <c r="C460" s="1133"/>
      <c r="D460" s="1133"/>
      <c r="E460" s="1133"/>
      <c r="F460" s="1133"/>
      <c r="G460" s="1133"/>
      <c r="H460" s="1133"/>
      <c r="I460" s="1133"/>
      <c r="J460" s="1133"/>
      <c r="K460" s="1133"/>
    </row>
    <row r="461" spans="1:11">
      <c r="A461" s="1133"/>
      <c r="B461" s="1133"/>
      <c r="C461" s="1133"/>
      <c r="D461" s="1133"/>
      <c r="E461" s="1133"/>
      <c r="F461" s="1133"/>
      <c r="G461" s="1133"/>
      <c r="H461" s="1133"/>
      <c r="I461" s="1133"/>
      <c r="J461" s="1133"/>
      <c r="K461" s="1133"/>
    </row>
    <row r="462" spans="1:11">
      <c r="A462" s="1133"/>
      <c r="B462" s="1133"/>
      <c r="C462" s="1133"/>
      <c r="D462" s="1133"/>
      <c r="E462" s="1133"/>
      <c r="F462" s="1133"/>
      <c r="G462" s="1133"/>
      <c r="H462" s="1133"/>
      <c r="I462" s="1133"/>
      <c r="J462" s="1133"/>
      <c r="K462" s="1133"/>
    </row>
    <row r="463" spans="1:11">
      <c r="A463" s="1133"/>
      <c r="B463" s="1133"/>
      <c r="C463" s="1133"/>
      <c r="D463" s="1133"/>
      <c r="E463" s="1133"/>
      <c r="F463" s="1133"/>
      <c r="G463" s="1133"/>
      <c r="H463" s="1133"/>
      <c r="I463" s="1133"/>
      <c r="J463" s="1133"/>
      <c r="K463" s="1133"/>
    </row>
    <row r="464" spans="1:11">
      <c r="A464" s="1133"/>
      <c r="B464" s="1133"/>
      <c r="C464" s="1133"/>
      <c r="D464" s="1133"/>
      <c r="E464" s="1133"/>
      <c r="F464" s="1133"/>
      <c r="G464" s="1133"/>
      <c r="H464" s="1133"/>
      <c r="I464" s="1133"/>
      <c r="J464" s="1133"/>
      <c r="K464" s="1133"/>
    </row>
    <row r="465" spans="1:11">
      <c r="A465" s="1133"/>
      <c r="B465" s="1133"/>
      <c r="C465" s="1133"/>
      <c r="D465" s="1133"/>
      <c r="E465" s="1133"/>
      <c r="F465" s="1133"/>
      <c r="G465" s="1133"/>
      <c r="H465" s="1133"/>
      <c r="I465" s="1133"/>
      <c r="J465" s="1133"/>
      <c r="K465" s="1133"/>
    </row>
    <row r="466" spans="1:11">
      <c r="A466" s="1133"/>
      <c r="B466" s="1133"/>
      <c r="C466" s="1133"/>
      <c r="D466" s="1133"/>
      <c r="E466" s="1133"/>
      <c r="F466" s="1133"/>
      <c r="G466" s="1133"/>
      <c r="H466" s="1133"/>
      <c r="I466" s="1133"/>
      <c r="J466" s="1133"/>
      <c r="K466" s="1133"/>
    </row>
    <row r="467" spans="1:11">
      <c r="A467" s="1133"/>
      <c r="B467" s="1133"/>
      <c r="C467" s="1133"/>
      <c r="D467" s="1133"/>
      <c r="E467" s="1133"/>
      <c r="F467" s="1133"/>
      <c r="G467" s="1133"/>
      <c r="H467" s="1133"/>
      <c r="I467" s="1133"/>
      <c r="J467" s="1133"/>
      <c r="K467" s="1133"/>
    </row>
    <row r="468" spans="1:11">
      <c r="A468" s="1133"/>
      <c r="B468" s="1133"/>
      <c r="C468" s="1133"/>
      <c r="D468" s="1133"/>
      <c r="E468" s="1133"/>
      <c r="F468" s="1133"/>
      <c r="G468" s="1133"/>
      <c r="H468" s="1133"/>
      <c r="I468" s="1133"/>
      <c r="J468" s="1133"/>
      <c r="K468" s="1133"/>
    </row>
    <row r="469" spans="1:11">
      <c r="A469" s="1133"/>
      <c r="B469" s="1133"/>
      <c r="C469" s="1133"/>
      <c r="D469" s="1133"/>
      <c r="E469" s="1133"/>
      <c r="F469" s="1133"/>
      <c r="G469" s="1133"/>
      <c r="H469" s="1133"/>
      <c r="I469" s="1133"/>
      <c r="J469" s="1133"/>
      <c r="K469" s="1133"/>
    </row>
    <row r="470" spans="1:11">
      <c r="A470" s="1133"/>
      <c r="B470" s="1133"/>
      <c r="C470" s="1133"/>
      <c r="D470" s="1133"/>
      <c r="E470" s="1133"/>
      <c r="F470" s="1133"/>
      <c r="G470" s="1133"/>
      <c r="H470" s="1133"/>
      <c r="I470" s="1133"/>
      <c r="J470" s="1133"/>
      <c r="K470" s="1133"/>
    </row>
    <row r="471" spans="1:11">
      <c r="A471" s="1133"/>
      <c r="B471" s="1133"/>
      <c r="C471" s="1133"/>
      <c r="D471" s="1133"/>
      <c r="E471" s="1133"/>
      <c r="F471" s="1133"/>
      <c r="G471" s="1133"/>
      <c r="H471" s="1133"/>
      <c r="I471" s="1133"/>
      <c r="J471" s="1133"/>
      <c r="K471" s="1133"/>
    </row>
    <row r="472" spans="1:11">
      <c r="A472" s="1133"/>
      <c r="B472" s="1133"/>
      <c r="C472" s="1133"/>
      <c r="D472" s="1133"/>
      <c r="E472" s="1133"/>
      <c r="F472" s="1133"/>
      <c r="G472" s="1133"/>
      <c r="H472" s="1133"/>
      <c r="I472" s="1133"/>
      <c r="J472" s="1133"/>
      <c r="K472" s="1133"/>
    </row>
    <row r="473" spans="1:11">
      <c r="A473" s="1133"/>
      <c r="B473" s="1133"/>
      <c r="C473" s="1133"/>
      <c r="D473" s="1133"/>
      <c r="E473" s="1133"/>
      <c r="F473" s="1133"/>
      <c r="G473" s="1133"/>
      <c r="H473" s="1133"/>
      <c r="I473" s="1133"/>
      <c r="J473" s="1133"/>
      <c r="K473" s="1133"/>
    </row>
    <row r="474" spans="1:11">
      <c r="A474" s="1133"/>
      <c r="B474" s="1133"/>
      <c r="C474" s="1133"/>
      <c r="D474" s="1133"/>
      <c r="E474" s="1133"/>
      <c r="F474" s="1133"/>
      <c r="G474" s="1133"/>
      <c r="H474" s="1133"/>
      <c r="I474" s="1133"/>
      <c r="J474" s="1133"/>
      <c r="K474" s="1133"/>
    </row>
    <row r="475" spans="1:11">
      <c r="A475" s="1133"/>
      <c r="B475" s="1133"/>
      <c r="C475" s="1133"/>
      <c r="D475" s="1133"/>
      <c r="E475" s="1133"/>
      <c r="F475" s="1133"/>
      <c r="G475" s="1133"/>
      <c r="H475" s="1133"/>
      <c r="I475" s="1133"/>
      <c r="J475" s="1133"/>
      <c r="K475" s="1133"/>
    </row>
    <row r="476" spans="1:11">
      <c r="A476" s="1133"/>
      <c r="B476" s="1133"/>
      <c r="C476" s="1133"/>
      <c r="D476" s="1133"/>
      <c r="E476" s="1133"/>
      <c r="F476" s="1133"/>
      <c r="G476" s="1133"/>
      <c r="H476" s="1133"/>
      <c r="I476" s="1133"/>
      <c r="J476" s="1133"/>
      <c r="K476" s="1133"/>
    </row>
    <row r="477" spans="1:11">
      <c r="A477" s="1133"/>
      <c r="B477" s="1133"/>
      <c r="C477" s="1133"/>
      <c r="D477" s="1133"/>
      <c r="E477" s="1133"/>
      <c r="F477" s="1133"/>
      <c r="G477" s="1133"/>
      <c r="H477" s="1133"/>
      <c r="I477" s="1133"/>
      <c r="J477" s="1133"/>
      <c r="K477" s="1133"/>
    </row>
    <row r="478" spans="1:11">
      <c r="A478" s="1133"/>
      <c r="B478" s="1133"/>
      <c r="C478" s="1133"/>
      <c r="D478" s="1133"/>
      <c r="E478" s="1133"/>
      <c r="F478" s="1133"/>
      <c r="G478" s="1133"/>
      <c r="H478" s="1133"/>
      <c r="I478" s="1133"/>
      <c r="J478" s="1133"/>
      <c r="K478" s="1133"/>
    </row>
    <row r="479" spans="1:11">
      <c r="A479" s="1133"/>
      <c r="B479" s="1133"/>
      <c r="C479" s="1133"/>
      <c r="D479" s="1133"/>
      <c r="E479" s="1133"/>
      <c r="F479" s="1133"/>
      <c r="G479" s="1133"/>
      <c r="H479" s="1133"/>
      <c r="I479" s="1133"/>
      <c r="J479" s="1133"/>
      <c r="K479" s="1133"/>
    </row>
    <row r="480" spans="1:11">
      <c r="A480" s="1133"/>
      <c r="B480" s="1133"/>
      <c r="C480" s="1133"/>
      <c r="D480" s="1133"/>
      <c r="E480" s="1133"/>
      <c r="F480" s="1133"/>
      <c r="G480" s="1133"/>
      <c r="H480" s="1133"/>
      <c r="I480" s="1133"/>
      <c r="J480" s="1133"/>
      <c r="K480" s="1133"/>
    </row>
    <row r="481" spans="1:11">
      <c r="A481" s="1133"/>
      <c r="B481" s="1133"/>
      <c r="C481" s="1133"/>
      <c r="D481" s="1133"/>
      <c r="E481" s="1133"/>
      <c r="F481" s="1133"/>
      <c r="G481" s="1133"/>
      <c r="H481" s="1133"/>
      <c r="I481" s="1133"/>
      <c r="J481" s="1133"/>
      <c r="K481" s="1133"/>
    </row>
    <row r="482" spans="1:11">
      <c r="A482" s="1133"/>
      <c r="B482" s="1133"/>
      <c r="C482" s="1133"/>
      <c r="D482" s="1133"/>
      <c r="E482" s="1133"/>
      <c r="F482" s="1133"/>
      <c r="G482" s="1133"/>
      <c r="H482" s="1133"/>
      <c r="I482" s="1133"/>
      <c r="J482" s="1133"/>
      <c r="K482" s="1133"/>
    </row>
    <row r="483" spans="1:11">
      <c r="A483" s="1133"/>
      <c r="B483" s="1133"/>
      <c r="C483" s="1133"/>
      <c r="D483" s="1133"/>
      <c r="E483" s="1133"/>
      <c r="F483" s="1133"/>
      <c r="G483" s="1133"/>
      <c r="H483" s="1133"/>
      <c r="I483" s="1133"/>
      <c r="J483" s="1133"/>
      <c r="K483" s="1133"/>
    </row>
    <row r="484" spans="1:11">
      <c r="A484" s="1133"/>
      <c r="B484" s="1133"/>
      <c r="C484" s="1133"/>
      <c r="D484" s="1133"/>
      <c r="E484" s="1133"/>
      <c r="F484" s="1133"/>
      <c r="G484" s="1133"/>
      <c r="H484" s="1133"/>
      <c r="I484" s="1133"/>
      <c r="J484" s="1133"/>
      <c r="K484" s="1133"/>
    </row>
    <row r="485" spans="1:11">
      <c r="A485" s="1133"/>
      <c r="B485" s="1133"/>
      <c r="C485" s="1133"/>
      <c r="D485" s="1133"/>
      <c r="E485" s="1133"/>
      <c r="F485" s="1133"/>
      <c r="G485" s="1133"/>
      <c r="H485" s="1133"/>
      <c r="I485" s="1133"/>
      <c r="J485" s="1133"/>
      <c r="K485" s="1133"/>
    </row>
    <row r="486" spans="1:11">
      <c r="A486" s="1133"/>
      <c r="B486" s="1133"/>
      <c r="C486" s="1133"/>
      <c r="D486" s="1133"/>
      <c r="E486" s="1133"/>
      <c r="F486" s="1133"/>
      <c r="G486" s="1133"/>
      <c r="H486" s="1133"/>
      <c r="I486" s="1133"/>
      <c r="J486" s="1133"/>
      <c r="K486" s="1133"/>
    </row>
    <row r="487" spans="1:11">
      <c r="A487" s="1133"/>
      <c r="B487" s="1133"/>
      <c r="C487" s="1133"/>
      <c r="D487" s="1133"/>
      <c r="E487" s="1133"/>
      <c r="F487" s="1133"/>
      <c r="G487" s="1133"/>
      <c r="H487" s="1133"/>
      <c r="I487" s="1133"/>
      <c r="J487" s="1133"/>
      <c r="K487" s="1133"/>
    </row>
    <row r="488" spans="1:11">
      <c r="A488" s="1133"/>
      <c r="B488" s="1133"/>
      <c r="C488" s="1133"/>
      <c r="D488" s="1133"/>
      <c r="E488" s="1133"/>
      <c r="F488" s="1133"/>
      <c r="G488" s="1133"/>
      <c r="H488" s="1133"/>
      <c r="I488" s="1133"/>
      <c r="J488" s="1133"/>
      <c r="K488" s="1133"/>
    </row>
    <row r="489" spans="1:11">
      <c r="A489" s="1133"/>
      <c r="B489" s="1133"/>
      <c r="C489" s="1133"/>
      <c r="D489" s="1133"/>
      <c r="E489" s="1133"/>
      <c r="F489" s="1133"/>
      <c r="G489" s="1133"/>
      <c r="H489" s="1133"/>
      <c r="I489" s="1133"/>
      <c r="J489" s="1133"/>
      <c r="K489" s="1133"/>
    </row>
    <row r="490" spans="1:11">
      <c r="A490" s="1133"/>
      <c r="B490" s="1133"/>
      <c r="C490" s="1133"/>
      <c r="D490" s="1133"/>
      <c r="E490" s="1133"/>
      <c r="F490" s="1133"/>
      <c r="G490" s="1133"/>
      <c r="H490" s="1133"/>
      <c r="I490" s="1133"/>
      <c r="J490" s="1133"/>
      <c r="K490" s="1133"/>
    </row>
    <row r="491" spans="1:11">
      <c r="A491" s="1133"/>
      <c r="B491" s="1133"/>
      <c r="C491" s="1133"/>
      <c r="D491" s="1133"/>
      <c r="E491" s="1133"/>
      <c r="F491" s="1133"/>
      <c r="G491" s="1133"/>
      <c r="H491" s="1133"/>
      <c r="I491" s="1133"/>
      <c r="J491" s="1133"/>
      <c r="K491" s="1133"/>
    </row>
    <row r="492" spans="1:11">
      <c r="A492" s="1133"/>
      <c r="B492" s="1133"/>
      <c r="C492" s="1133"/>
      <c r="D492" s="1133"/>
      <c r="E492" s="1133"/>
      <c r="F492" s="1133"/>
      <c r="G492" s="1133"/>
      <c r="H492" s="1133"/>
      <c r="I492" s="1133"/>
      <c r="J492" s="1133"/>
      <c r="K492" s="1133"/>
    </row>
    <row r="493" spans="1:11">
      <c r="A493" s="1133"/>
      <c r="B493" s="1133"/>
      <c r="C493" s="1133"/>
      <c r="D493" s="1133"/>
      <c r="E493" s="1133"/>
      <c r="F493" s="1133"/>
      <c r="G493" s="1133"/>
      <c r="H493" s="1133"/>
      <c r="I493" s="1133"/>
      <c r="J493" s="1133"/>
      <c r="K493" s="1133"/>
    </row>
    <row r="494" spans="1:11">
      <c r="A494" s="1133"/>
      <c r="B494" s="1133"/>
      <c r="C494" s="1133"/>
      <c r="D494" s="1133"/>
      <c r="E494" s="1133"/>
      <c r="F494" s="1133"/>
      <c r="G494" s="1133"/>
      <c r="H494" s="1133"/>
      <c r="I494" s="1133"/>
      <c r="J494" s="1133"/>
      <c r="K494" s="1133"/>
    </row>
    <row r="495" spans="1:11">
      <c r="A495" s="1133"/>
      <c r="B495" s="1133"/>
      <c r="C495" s="1133"/>
      <c r="D495" s="1133"/>
      <c r="E495" s="1133"/>
      <c r="F495" s="1133"/>
      <c r="G495" s="1133"/>
      <c r="H495" s="1133"/>
      <c r="I495" s="1133"/>
      <c r="J495" s="1133"/>
      <c r="K495" s="1133"/>
    </row>
    <row r="496" spans="1:11">
      <c r="A496" s="1133"/>
      <c r="B496" s="1133"/>
      <c r="C496" s="1133"/>
      <c r="D496" s="1133"/>
      <c r="E496" s="1133"/>
      <c r="F496" s="1133"/>
      <c r="G496" s="1133"/>
      <c r="H496" s="1133"/>
      <c r="I496" s="1133"/>
      <c r="J496" s="1133"/>
      <c r="K496" s="1133"/>
    </row>
    <row r="497" spans="1:11">
      <c r="A497" s="1133"/>
      <c r="B497" s="1133"/>
      <c r="C497" s="1133"/>
      <c r="D497" s="1133"/>
      <c r="E497" s="1133"/>
      <c r="F497" s="1133"/>
      <c r="G497" s="1133"/>
      <c r="H497" s="1133"/>
      <c r="I497" s="1133"/>
      <c r="J497" s="1133"/>
      <c r="K497" s="1133"/>
    </row>
    <row r="498" spans="1:11">
      <c r="A498" s="1133"/>
      <c r="B498" s="1133"/>
      <c r="C498" s="1133"/>
      <c r="D498" s="1133"/>
      <c r="E498" s="1133"/>
      <c r="F498" s="1133"/>
      <c r="G498" s="1133"/>
      <c r="H498" s="1133"/>
      <c r="I498" s="1133"/>
      <c r="J498" s="1133"/>
      <c r="K498" s="1133"/>
    </row>
    <row r="499" spans="1:11">
      <c r="A499" s="1133"/>
      <c r="B499" s="1133"/>
      <c r="C499" s="1133"/>
      <c r="D499" s="1133"/>
      <c r="E499" s="1133"/>
      <c r="F499" s="1133"/>
      <c r="G499" s="1133"/>
      <c r="H499" s="1133"/>
      <c r="I499" s="1133"/>
      <c r="J499" s="1133"/>
      <c r="K499" s="1133"/>
    </row>
    <row r="500" spans="1:11">
      <c r="A500" s="1133"/>
      <c r="B500" s="1133"/>
      <c r="C500" s="1133"/>
      <c r="D500" s="1133"/>
      <c r="E500" s="1133"/>
      <c r="F500" s="1133"/>
      <c r="G500" s="1133"/>
      <c r="H500" s="1133"/>
      <c r="I500" s="1133"/>
      <c r="J500" s="1133"/>
      <c r="K500" s="1133"/>
    </row>
    <row r="501" spans="1:11">
      <c r="A501" s="1133"/>
      <c r="B501" s="1133"/>
      <c r="C501" s="1133"/>
      <c r="D501" s="1133"/>
      <c r="E501" s="1133"/>
      <c r="F501" s="1133"/>
      <c r="G501" s="1133"/>
      <c r="H501" s="1133"/>
      <c r="I501" s="1133"/>
      <c r="J501" s="1133"/>
      <c r="K501" s="1133"/>
    </row>
    <row r="502" spans="1:11">
      <c r="A502" s="1133"/>
      <c r="B502" s="1133"/>
      <c r="C502" s="1133"/>
      <c r="D502" s="1133"/>
      <c r="E502" s="1133"/>
      <c r="F502" s="1133"/>
      <c r="G502" s="1133"/>
      <c r="H502" s="1133"/>
      <c r="I502" s="1133"/>
      <c r="J502" s="1133"/>
      <c r="K502" s="1133"/>
    </row>
    <row r="503" spans="1:11">
      <c r="A503" s="1133"/>
      <c r="B503" s="1133"/>
      <c r="C503" s="1133"/>
      <c r="D503" s="1133"/>
      <c r="E503" s="1133"/>
      <c r="F503" s="1133"/>
      <c r="G503" s="1133"/>
      <c r="H503" s="1133"/>
      <c r="I503" s="1133"/>
      <c r="J503" s="1133"/>
      <c r="K503" s="1133"/>
    </row>
    <row r="504" spans="1:11">
      <c r="A504" s="1133"/>
      <c r="B504" s="1133"/>
      <c r="C504" s="1133"/>
      <c r="D504" s="1133"/>
      <c r="E504" s="1133"/>
      <c r="F504" s="1133"/>
      <c r="G504" s="1133"/>
      <c r="H504" s="1133"/>
      <c r="I504" s="1133"/>
      <c r="J504" s="1133"/>
      <c r="K504" s="1133"/>
    </row>
    <row r="505" spans="1:11">
      <c r="A505" s="1133"/>
      <c r="B505" s="1133"/>
      <c r="C505" s="1133"/>
      <c r="D505" s="1133"/>
      <c r="E505" s="1133"/>
      <c r="F505" s="1133"/>
      <c r="G505" s="1133"/>
      <c r="H505" s="1133"/>
      <c r="I505" s="1133"/>
      <c r="J505" s="1133"/>
      <c r="K505" s="1133"/>
    </row>
    <row r="506" spans="1:11">
      <c r="A506" s="1133"/>
      <c r="B506" s="1133"/>
      <c r="C506" s="1133"/>
      <c r="D506" s="1133"/>
      <c r="E506" s="1133"/>
      <c r="F506" s="1133"/>
      <c r="G506" s="1133"/>
      <c r="H506" s="1133"/>
      <c r="I506" s="1133"/>
      <c r="J506" s="1133"/>
      <c r="K506" s="1133"/>
    </row>
    <row r="507" spans="1:11">
      <c r="A507" s="1133"/>
      <c r="B507" s="1133"/>
      <c r="C507" s="1133"/>
      <c r="D507" s="1133"/>
      <c r="E507" s="1133"/>
      <c r="F507" s="1133"/>
      <c r="G507" s="1133"/>
      <c r="H507" s="1133"/>
      <c r="I507" s="1133"/>
      <c r="J507" s="1133"/>
      <c r="K507" s="1133"/>
    </row>
    <row r="508" spans="1:11">
      <c r="A508" s="1133"/>
      <c r="B508" s="1133"/>
      <c r="C508" s="1133"/>
      <c r="D508" s="1133"/>
      <c r="E508" s="1133"/>
      <c r="F508" s="1133"/>
      <c r="G508" s="1133"/>
      <c r="H508" s="1133"/>
      <c r="I508" s="1133"/>
      <c r="J508" s="1133"/>
      <c r="K508" s="1133"/>
    </row>
    <row r="509" spans="1:11">
      <c r="A509" s="1133"/>
      <c r="B509" s="1133"/>
      <c r="C509" s="1133"/>
      <c r="D509" s="1133"/>
      <c r="E509" s="1133"/>
      <c r="F509" s="1133"/>
      <c r="G509" s="1133"/>
      <c r="H509" s="1133"/>
      <c r="I509" s="1133"/>
      <c r="J509" s="1133"/>
      <c r="K509" s="1133"/>
    </row>
    <row r="510" spans="1:11">
      <c r="A510" s="1133"/>
      <c r="B510" s="1133"/>
      <c r="C510" s="1133"/>
      <c r="D510" s="1133"/>
      <c r="E510" s="1133"/>
      <c r="F510" s="1133"/>
      <c r="G510" s="1133"/>
      <c r="H510" s="1133"/>
      <c r="I510" s="1133"/>
      <c r="J510" s="1133"/>
      <c r="K510" s="1133"/>
    </row>
    <row r="511" spans="1:11">
      <c r="A511" s="1133"/>
      <c r="B511" s="1133"/>
      <c r="C511" s="1133"/>
      <c r="D511" s="1133"/>
      <c r="E511" s="1133"/>
      <c r="F511" s="1133"/>
      <c r="G511" s="1133"/>
      <c r="H511" s="1133"/>
      <c r="I511" s="1133"/>
      <c r="J511" s="1133"/>
      <c r="K511" s="1133"/>
    </row>
    <row r="512" spans="1:11">
      <c r="A512" s="1133"/>
      <c r="B512" s="1133"/>
      <c r="C512" s="1133"/>
      <c r="D512" s="1133"/>
      <c r="E512" s="1133"/>
      <c r="F512" s="1133"/>
      <c r="G512" s="1133"/>
      <c r="H512" s="1133"/>
      <c r="I512" s="1133"/>
      <c r="J512" s="1133"/>
      <c r="K512" s="1133"/>
    </row>
    <row r="513" spans="1:11">
      <c r="A513" s="1133"/>
      <c r="B513" s="1133"/>
      <c r="C513" s="1133"/>
      <c r="D513" s="1133"/>
      <c r="E513" s="1133"/>
      <c r="F513" s="1133"/>
      <c r="G513" s="1133"/>
      <c r="H513" s="1133"/>
      <c r="I513" s="1133"/>
      <c r="J513" s="1133"/>
      <c r="K513" s="1133"/>
    </row>
    <row r="514" spans="1:11">
      <c r="A514" s="1133"/>
      <c r="B514" s="1133"/>
      <c r="C514" s="1133"/>
      <c r="D514" s="1133"/>
      <c r="E514" s="1133"/>
      <c r="F514" s="1133"/>
      <c r="G514" s="1133"/>
      <c r="H514" s="1133"/>
      <c r="I514" s="1133"/>
      <c r="J514" s="1133"/>
      <c r="K514" s="1133"/>
    </row>
    <row r="515" spans="1:11">
      <c r="A515" s="1133"/>
      <c r="B515" s="1133"/>
      <c r="C515" s="1133"/>
      <c r="D515" s="1133"/>
      <c r="E515" s="1133"/>
      <c r="F515" s="1133"/>
      <c r="G515" s="1133"/>
      <c r="H515" s="1133"/>
      <c r="I515" s="1133"/>
      <c r="J515" s="1133"/>
      <c r="K515" s="1133"/>
    </row>
    <row r="516" spans="1:11">
      <c r="A516" s="1133"/>
      <c r="B516" s="1133"/>
      <c r="C516" s="1133"/>
      <c r="D516" s="1133"/>
      <c r="E516" s="1133"/>
      <c r="F516" s="1133"/>
      <c r="G516" s="1133"/>
      <c r="H516" s="1133"/>
      <c r="I516" s="1133"/>
      <c r="J516" s="1133"/>
      <c r="K516" s="1133"/>
    </row>
    <row r="517" spans="1:11">
      <c r="A517" s="1133"/>
      <c r="B517" s="1133"/>
      <c r="C517" s="1133"/>
      <c r="D517" s="1133"/>
      <c r="E517" s="1133"/>
      <c r="F517" s="1133"/>
      <c r="G517" s="1133"/>
      <c r="H517" s="1133"/>
      <c r="I517" s="1133"/>
      <c r="J517" s="1133"/>
      <c r="K517" s="1133"/>
    </row>
    <row r="518" spans="1:11">
      <c r="A518" s="1133"/>
      <c r="B518" s="1133"/>
      <c r="C518" s="1133"/>
      <c r="D518" s="1133"/>
      <c r="E518" s="1133"/>
      <c r="F518" s="1133"/>
      <c r="G518" s="1133"/>
      <c r="H518" s="1133"/>
      <c r="I518" s="1133"/>
      <c r="J518" s="1133"/>
      <c r="K518" s="1133"/>
    </row>
    <row r="519" spans="1:11">
      <c r="A519" s="1133"/>
      <c r="B519" s="1133"/>
      <c r="C519" s="1133"/>
      <c r="D519" s="1133"/>
      <c r="E519" s="1133"/>
      <c r="F519" s="1133"/>
      <c r="G519" s="1133"/>
      <c r="H519" s="1133"/>
      <c r="I519" s="1133"/>
      <c r="J519" s="1133"/>
      <c r="K519" s="1133"/>
    </row>
    <row r="520" spans="1:11">
      <c r="A520" s="1133"/>
      <c r="B520" s="1133"/>
      <c r="C520" s="1133"/>
      <c r="D520" s="1133"/>
      <c r="E520" s="1133"/>
      <c r="F520" s="1133"/>
      <c r="G520" s="1133"/>
      <c r="H520" s="1133"/>
      <c r="I520" s="1133"/>
      <c r="J520" s="1133"/>
      <c r="K520" s="1133"/>
    </row>
    <row r="521" spans="1:11">
      <c r="A521" s="1133"/>
      <c r="B521" s="1133"/>
      <c r="C521" s="1133"/>
      <c r="D521" s="1133"/>
      <c r="E521" s="1133"/>
      <c r="F521" s="1133"/>
      <c r="G521" s="1133"/>
      <c r="H521" s="1133"/>
      <c r="I521" s="1133"/>
      <c r="J521" s="1133"/>
      <c r="K521" s="1133"/>
    </row>
    <row r="522" spans="1:11">
      <c r="A522" s="1133"/>
      <c r="B522" s="1133"/>
      <c r="C522" s="1133"/>
      <c r="D522" s="1133"/>
      <c r="E522" s="1133"/>
      <c r="F522" s="1133"/>
      <c r="G522" s="1133"/>
      <c r="H522" s="1133"/>
      <c r="I522" s="1133"/>
      <c r="J522" s="1133"/>
      <c r="K522" s="1133"/>
    </row>
    <row r="523" spans="1:11">
      <c r="A523" s="1133"/>
      <c r="B523" s="1133"/>
      <c r="C523" s="1133"/>
      <c r="D523" s="1133"/>
      <c r="E523" s="1133"/>
      <c r="F523" s="1133"/>
      <c r="G523" s="1133"/>
      <c r="H523" s="1133"/>
      <c r="I523" s="1133"/>
      <c r="J523" s="1133"/>
      <c r="K523" s="1133"/>
    </row>
    <row r="524" spans="1:11">
      <c r="A524" s="1133"/>
      <c r="B524" s="1133"/>
      <c r="C524" s="1133"/>
      <c r="D524" s="1133"/>
      <c r="E524" s="1133"/>
      <c r="F524" s="1133"/>
      <c r="G524" s="1133"/>
      <c r="H524" s="1133"/>
      <c r="I524" s="1133"/>
      <c r="J524" s="1133"/>
      <c r="K524" s="1133"/>
    </row>
    <row r="525" spans="1:11">
      <c r="A525" s="1133"/>
      <c r="B525" s="1133"/>
      <c r="C525" s="1133"/>
      <c r="D525" s="1133"/>
      <c r="E525" s="1133"/>
      <c r="F525" s="1133"/>
      <c r="G525" s="1133"/>
      <c r="H525" s="1133"/>
      <c r="I525" s="1133"/>
      <c r="J525" s="1133"/>
      <c r="K525" s="1133"/>
    </row>
    <row r="526" spans="1:11">
      <c r="A526" s="1133"/>
      <c r="B526" s="1133"/>
      <c r="C526" s="1133"/>
      <c r="D526" s="1133"/>
      <c r="E526" s="1133"/>
      <c r="F526" s="1133"/>
      <c r="G526" s="1133"/>
      <c r="H526" s="1133"/>
      <c r="I526" s="1133"/>
      <c r="J526" s="1133"/>
      <c r="K526" s="1133"/>
    </row>
    <row r="527" spans="1:11">
      <c r="A527" s="1133"/>
      <c r="B527" s="1133"/>
      <c r="C527" s="1133"/>
      <c r="D527" s="1133"/>
      <c r="E527" s="1133"/>
      <c r="F527" s="1133"/>
      <c r="G527" s="1133"/>
      <c r="H527" s="1133"/>
      <c r="I527" s="1133"/>
      <c r="J527" s="1133"/>
      <c r="K527" s="1133"/>
    </row>
    <row r="528" spans="1:11">
      <c r="A528" s="1133"/>
      <c r="B528" s="1133"/>
      <c r="C528" s="1133"/>
      <c r="D528" s="1133"/>
      <c r="E528" s="1133"/>
      <c r="F528" s="1133"/>
      <c r="G528" s="1133"/>
      <c r="H528" s="1133"/>
      <c r="I528" s="1133"/>
      <c r="J528" s="1133"/>
      <c r="K528" s="1133"/>
    </row>
    <row r="529" spans="1:11">
      <c r="A529" s="1133"/>
      <c r="B529" s="1133"/>
      <c r="C529" s="1133"/>
      <c r="D529" s="1133"/>
      <c r="E529" s="1133"/>
      <c r="F529" s="1133"/>
      <c r="G529" s="1133"/>
      <c r="H529" s="1133"/>
      <c r="I529" s="1133"/>
      <c r="J529" s="1133"/>
      <c r="K529" s="1133"/>
    </row>
    <row r="530" spans="1:11">
      <c r="A530" s="1133"/>
      <c r="B530" s="1133"/>
      <c r="C530" s="1133"/>
      <c r="D530" s="1133"/>
      <c r="E530" s="1133"/>
      <c r="F530" s="1133"/>
      <c r="G530" s="1133"/>
      <c r="H530" s="1133"/>
      <c r="I530" s="1133"/>
      <c r="J530" s="1133"/>
      <c r="K530" s="1133"/>
    </row>
    <row r="531" spans="1:11">
      <c r="A531" s="1133"/>
      <c r="B531" s="1133"/>
      <c r="C531" s="1133"/>
      <c r="D531" s="1133"/>
      <c r="E531" s="1133"/>
      <c r="F531" s="1133"/>
      <c r="G531" s="1133"/>
      <c r="H531" s="1133"/>
      <c r="I531" s="1133"/>
      <c r="J531" s="1133"/>
      <c r="K531" s="1133"/>
    </row>
    <row r="532" spans="1:11">
      <c r="A532" s="1133"/>
      <c r="B532" s="1133"/>
      <c r="C532" s="1133"/>
      <c r="D532" s="1133"/>
      <c r="E532" s="1133"/>
      <c r="F532" s="1133"/>
      <c r="G532" s="1133"/>
      <c r="H532" s="1133"/>
      <c r="I532" s="1133"/>
      <c r="J532" s="1133"/>
      <c r="K532" s="1133"/>
    </row>
    <row r="533" spans="1:11">
      <c r="A533" s="1133"/>
      <c r="B533" s="1133"/>
      <c r="C533" s="1133"/>
      <c r="D533" s="1133"/>
      <c r="E533" s="1133"/>
      <c r="F533" s="1133"/>
      <c r="G533" s="1133"/>
      <c r="H533" s="1133"/>
      <c r="I533" s="1133"/>
      <c r="J533" s="1133"/>
      <c r="K533" s="1133"/>
    </row>
    <row r="534" spans="1:11">
      <c r="A534" s="1133"/>
      <c r="B534" s="1133"/>
      <c r="C534" s="1133"/>
      <c r="D534" s="1133"/>
      <c r="E534" s="1133"/>
      <c r="F534" s="1133"/>
      <c r="G534" s="1133"/>
      <c r="H534" s="1133"/>
      <c r="I534" s="1133"/>
      <c r="J534" s="1133"/>
      <c r="K534" s="1133"/>
    </row>
    <row r="535" spans="1:11">
      <c r="A535" s="1133"/>
      <c r="B535" s="1133"/>
      <c r="C535" s="1133"/>
      <c r="D535" s="1133"/>
      <c r="E535" s="1133"/>
      <c r="F535" s="1133"/>
      <c r="G535" s="1133"/>
      <c r="H535" s="1133"/>
      <c r="I535" s="1133"/>
      <c r="J535" s="1133"/>
      <c r="K535" s="1133"/>
    </row>
    <row r="536" spans="1:11">
      <c r="A536" s="1133"/>
      <c r="B536" s="1133"/>
      <c r="C536" s="1133"/>
      <c r="D536" s="1133"/>
      <c r="E536" s="1133"/>
      <c r="F536" s="1133"/>
      <c r="G536" s="1133"/>
      <c r="H536" s="1133"/>
      <c r="I536" s="1133"/>
      <c r="J536" s="1133"/>
      <c r="K536" s="1133"/>
    </row>
    <row r="537" spans="1:11">
      <c r="A537" s="1133"/>
      <c r="B537" s="1133"/>
      <c r="C537" s="1133"/>
      <c r="D537" s="1133"/>
      <c r="E537" s="1133"/>
      <c r="F537" s="1133"/>
      <c r="G537" s="1133"/>
      <c r="H537" s="1133"/>
      <c r="I537" s="1133"/>
      <c r="J537" s="1133"/>
      <c r="K537" s="1133"/>
    </row>
    <row r="538" spans="1:11">
      <c r="A538" s="1133"/>
      <c r="B538" s="1133"/>
      <c r="C538" s="1133"/>
      <c r="D538" s="1133"/>
      <c r="E538" s="1133"/>
      <c r="F538" s="1133"/>
      <c r="G538" s="1133"/>
      <c r="H538" s="1133"/>
      <c r="I538" s="1133"/>
      <c r="J538" s="1133"/>
      <c r="K538" s="1133"/>
    </row>
    <row r="539" spans="1:11">
      <c r="A539" s="1133"/>
      <c r="B539" s="1133"/>
      <c r="C539" s="1133"/>
      <c r="D539" s="1133"/>
      <c r="E539" s="1133"/>
      <c r="F539" s="1133"/>
      <c r="G539" s="1133"/>
      <c r="H539" s="1133"/>
      <c r="I539" s="1133"/>
      <c r="J539" s="1133"/>
      <c r="K539" s="1133"/>
    </row>
    <row r="540" spans="1:11">
      <c r="A540" s="1133"/>
      <c r="B540" s="1133"/>
      <c r="C540" s="1133"/>
      <c r="D540" s="1133"/>
      <c r="E540" s="1133"/>
      <c r="F540" s="1133"/>
      <c r="G540" s="1133"/>
      <c r="H540" s="1133"/>
      <c r="I540" s="1133"/>
      <c r="J540" s="1133"/>
      <c r="K540" s="1133"/>
    </row>
    <row r="541" spans="1:11">
      <c r="A541" s="1133"/>
      <c r="B541" s="1133"/>
      <c r="C541" s="1133"/>
      <c r="D541" s="1133"/>
      <c r="E541" s="1133"/>
      <c r="F541" s="1133"/>
      <c r="G541" s="1133"/>
      <c r="H541" s="1133"/>
      <c r="I541" s="1133"/>
      <c r="J541" s="1133"/>
      <c r="K541" s="1133"/>
    </row>
    <row r="542" spans="1:11">
      <c r="A542" s="1133"/>
      <c r="B542" s="1133"/>
      <c r="C542" s="1133"/>
      <c r="D542" s="1133"/>
      <c r="E542" s="1133"/>
      <c r="F542" s="1133"/>
      <c r="G542" s="1133"/>
      <c r="H542" s="1133"/>
      <c r="I542" s="1133"/>
      <c r="J542" s="1133"/>
      <c r="K542" s="1133"/>
    </row>
    <row r="543" spans="1:11">
      <c r="A543" s="1133"/>
      <c r="B543" s="1133"/>
      <c r="C543" s="1133"/>
      <c r="D543" s="1133"/>
      <c r="E543" s="1133"/>
      <c r="F543" s="1133"/>
      <c r="G543" s="1133"/>
      <c r="H543" s="1133"/>
      <c r="I543" s="1133"/>
      <c r="J543" s="1133"/>
      <c r="K543" s="1133"/>
    </row>
    <row r="544" spans="1:11">
      <c r="A544" s="1133"/>
      <c r="B544" s="1133"/>
      <c r="C544" s="1133"/>
      <c r="D544" s="1133"/>
      <c r="E544" s="1133"/>
      <c r="F544" s="1133"/>
      <c r="G544" s="1133"/>
      <c r="H544" s="1133"/>
      <c r="I544" s="1133"/>
      <c r="J544" s="1133"/>
      <c r="K544" s="1133"/>
    </row>
    <row r="545" spans="1:11">
      <c r="A545" s="1133"/>
      <c r="B545" s="1133"/>
      <c r="C545" s="1133"/>
      <c r="D545" s="1133"/>
      <c r="E545" s="1133"/>
      <c r="F545" s="1133"/>
      <c r="G545" s="1133"/>
      <c r="H545" s="1133"/>
      <c r="I545" s="1133"/>
      <c r="J545" s="1133"/>
      <c r="K545" s="1133"/>
    </row>
    <row r="546" spans="1:11">
      <c r="A546" s="1133"/>
      <c r="B546" s="1133"/>
      <c r="C546" s="1133"/>
      <c r="D546" s="1133"/>
      <c r="E546" s="1133"/>
      <c r="F546" s="1133"/>
      <c r="G546" s="1133"/>
      <c r="H546" s="1133"/>
      <c r="I546" s="1133"/>
      <c r="J546" s="1133"/>
      <c r="K546" s="1133"/>
    </row>
    <row r="547" spans="1:11">
      <c r="A547" s="1133"/>
      <c r="B547" s="1133"/>
      <c r="C547" s="1133"/>
      <c r="D547" s="1133"/>
      <c r="E547" s="1133"/>
      <c r="F547" s="1133"/>
      <c r="G547" s="1133"/>
      <c r="H547" s="1133"/>
      <c r="I547" s="1133"/>
      <c r="J547" s="1133"/>
      <c r="K547" s="1133"/>
    </row>
    <row r="548" spans="1:11">
      <c r="A548" s="1133"/>
      <c r="B548" s="1133"/>
      <c r="C548" s="1133"/>
      <c r="D548" s="1133"/>
      <c r="E548" s="1133"/>
      <c r="F548" s="1133"/>
      <c r="G548" s="1133"/>
      <c r="H548" s="1133"/>
      <c r="I548" s="1133"/>
      <c r="J548" s="1133"/>
      <c r="K548" s="1133"/>
    </row>
    <row r="549" spans="1:11">
      <c r="A549" s="1133"/>
      <c r="B549" s="1133"/>
      <c r="C549" s="1133"/>
      <c r="D549" s="1133"/>
      <c r="E549" s="1133"/>
      <c r="F549" s="1133"/>
      <c r="G549" s="1133"/>
      <c r="H549" s="1133"/>
      <c r="I549" s="1133"/>
      <c r="J549" s="1133"/>
      <c r="K549" s="1133"/>
    </row>
    <row r="550" spans="1:11">
      <c r="A550" s="1133"/>
      <c r="B550" s="1133"/>
      <c r="C550" s="1133"/>
      <c r="D550" s="1133"/>
      <c r="E550" s="1133"/>
      <c r="F550" s="1133"/>
      <c r="G550" s="1133"/>
      <c r="H550" s="1133"/>
      <c r="I550" s="1133"/>
      <c r="J550" s="1133"/>
      <c r="K550" s="1133"/>
    </row>
    <row r="551" spans="1:11">
      <c r="A551" s="1133"/>
      <c r="B551" s="1133"/>
      <c r="C551" s="1133"/>
      <c r="D551" s="1133"/>
      <c r="E551" s="1133"/>
      <c r="F551" s="1133"/>
      <c r="G551" s="1133"/>
      <c r="H551" s="1133"/>
      <c r="I551" s="1133"/>
      <c r="J551" s="1133"/>
      <c r="K551" s="1133"/>
    </row>
    <row r="552" spans="1:11">
      <c r="A552" s="1133"/>
      <c r="B552" s="1133"/>
      <c r="C552" s="1133"/>
      <c r="D552" s="1133"/>
      <c r="E552" s="1133"/>
      <c r="F552" s="1133"/>
      <c r="G552" s="1133"/>
      <c r="H552" s="1133"/>
      <c r="I552" s="1133"/>
      <c r="J552" s="1133"/>
      <c r="K552" s="1133"/>
    </row>
    <row r="553" spans="1:11">
      <c r="A553" s="1133"/>
      <c r="B553" s="1133"/>
      <c r="C553" s="1133"/>
      <c r="D553" s="1133"/>
      <c r="E553" s="1133"/>
      <c r="F553" s="1133"/>
      <c r="G553" s="1133"/>
      <c r="H553" s="1133"/>
      <c r="I553" s="1133"/>
      <c r="J553" s="1133"/>
      <c r="K553" s="1133"/>
    </row>
    <row r="554" spans="1:11">
      <c r="A554" s="1133"/>
      <c r="B554" s="1133"/>
      <c r="C554" s="1133"/>
      <c r="D554" s="1133"/>
      <c r="E554" s="1133"/>
      <c r="F554" s="1133"/>
      <c r="G554" s="1133"/>
      <c r="H554" s="1133"/>
      <c r="I554" s="1133"/>
      <c r="J554" s="1133"/>
      <c r="K554" s="1133"/>
    </row>
    <row r="555" spans="1:11">
      <c r="A555" s="1133"/>
      <c r="B555" s="1133"/>
      <c r="C555" s="1133"/>
      <c r="D555" s="1133"/>
      <c r="E555" s="1133"/>
      <c r="F555" s="1133"/>
      <c r="G555" s="1133"/>
      <c r="H555" s="1133"/>
      <c r="I555" s="1133"/>
      <c r="J555" s="1133"/>
      <c r="K555" s="1133"/>
    </row>
    <row r="556" spans="1:11">
      <c r="A556" s="1133"/>
      <c r="B556" s="1133"/>
      <c r="C556" s="1133"/>
      <c r="D556" s="1133"/>
      <c r="E556" s="1133"/>
      <c r="F556" s="1133"/>
      <c r="G556" s="1133"/>
      <c r="H556" s="1133"/>
      <c r="I556" s="1133"/>
      <c r="J556" s="1133"/>
      <c r="K556" s="1133"/>
    </row>
    <row r="557" spans="1:11">
      <c r="A557" s="1133"/>
      <c r="B557" s="1133"/>
      <c r="C557" s="1133"/>
      <c r="D557" s="1133"/>
      <c r="E557" s="1133"/>
      <c r="F557" s="1133"/>
      <c r="G557" s="1133"/>
      <c r="H557" s="1133"/>
      <c r="I557" s="1133"/>
      <c r="J557" s="1133"/>
      <c r="K557" s="1133"/>
    </row>
    <row r="558" spans="1:11">
      <c r="A558" s="1133"/>
      <c r="B558" s="1133"/>
      <c r="C558" s="1133"/>
      <c r="D558" s="1133"/>
      <c r="E558" s="1133"/>
      <c r="F558" s="1133"/>
      <c r="G558" s="1133"/>
      <c r="H558" s="1133"/>
      <c r="I558" s="1133"/>
      <c r="J558" s="1133"/>
      <c r="K558" s="1133"/>
    </row>
    <row r="559" spans="1:11">
      <c r="A559" s="1133"/>
      <c r="B559" s="1133"/>
      <c r="C559" s="1133"/>
      <c r="D559" s="1133"/>
      <c r="E559" s="1133"/>
      <c r="F559" s="1133"/>
      <c r="G559" s="1133"/>
      <c r="H559" s="1133"/>
      <c r="I559" s="1133"/>
      <c r="J559" s="1133"/>
      <c r="K559" s="1133"/>
    </row>
    <row r="560" spans="1:11">
      <c r="A560" s="1133"/>
      <c r="B560" s="1133"/>
      <c r="C560" s="1133"/>
      <c r="D560" s="1133"/>
      <c r="E560" s="1133"/>
      <c r="F560" s="1133"/>
      <c r="G560" s="1133"/>
      <c r="H560" s="1133"/>
      <c r="I560" s="1133"/>
      <c r="J560" s="1133"/>
      <c r="K560" s="1133"/>
    </row>
    <row r="561" spans="1:11">
      <c r="A561" s="1133"/>
      <c r="B561" s="1133"/>
      <c r="C561" s="1133"/>
      <c r="D561" s="1133"/>
      <c r="E561" s="1133"/>
      <c r="F561" s="1133"/>
      <c r="G561" s="1133"/>
      <c r="H561" s="1133"/>
      <c r="I561" s="1133"/>
      <c r="J561" s="1133"/>
      <c r="K561" s="1133"/>
    </row>
    <row r="562" spans="1:11">
      <c r="A562" s="1133"/>
      <c r="B562" s="1133"/>
      <c r="C562" s="1133"/>
      <c r="D562" s="1133"/>
      <c r="E562" s="1133"/>
      <c r="F562" s="1133"/>
      <c r="G562" s="1133"/>
      <c r="H562" s="1133"/>
      <c r="I562" s="1133"/>
      <c r="J562" s="1133"/>
      <c r="K562" s="1133"/>
    </row>
    <row r="563" spans="1:11">
      <c r="A563" s="1133"/>
      <c r="B563" s="1133"/>
      <c r="C563" s="1133"/>
      <c r="D563" s="1133"/>
      <c r="E563" s="1133"/>
      <c r="F563" s="1133"/>
      <c r="G563" s="1133"/>
      <c r="H563" s="1133"/>
      <c r="I563" s="1133"/>
      <c r="J563" s="1133"/>
      <c r="K563" s="1133"/>
    </row>
    <row r="564" spans="1:11">
      <c r="A564" s="1133"/>
      <c r="B564" s="1133"/>
      <c r="C564" s="1133"/>
      <c r="D564" s="1133"/>
      <c r="E564" s="1133"/>
      <c r="F564" s="1133"/>
      <c r="G564" s="1133"/>
      <c r="H564" s="1133"/>
      <c r="I564" s="1133"/>
      <c r="J564" s="1133"/>
      <c r="K564" s="1133"/>
    </row>
    <row r="565" spans="1:11">
      <c r="A565" s="1133"/>
      <c r="B565" s="1133"/>
      <c r="C565" s="1133"/>
      <c r="D565" s="1133"/>
      <c r="E565" s="1133"/>
      <c r="F565" s="1133"/>
      <c r="G565" s="1133"/>
      <c r="H565" s="1133"/>
      <c r="I565" s="1133"/>
      <c r="J565" s="1133"/>
      <c r="K565" s="1133"/>
    </row>
    <row r="566" spans="1:11">
      <c r="A566" s="1133"/>
      <c r="B566" s="1133"/>
      <c r="C566" s="1133"/>
      <c r="D566" s="1133"/>
      <c r="E566" s="1133"/>
      <c r="F566" s="1133"/>
      <c r="G566" s="1133"/>
      <c r="H566" s="1133"/>
      <c r="I566" s="1133"/>
      <c r="J566" s="1133"/>
      <c r="K566" s="1133"/>
    </row>
    <row r="567" spans="1:11">
      <c r="A567" s="1133"/>
      <c r="B567" s="1133"/>
      <c r="C567" s="1133"/>
      <c r="D567" s="1133"/>
      <c r="E567" s="1133"/>
      <c r="F567" s="1133"/>
      <c r="G567" s="1133"/>
      <c r="H567" s="1133"/>
      <c r="I567" s="1133"/>
      <c r="J567" s="1133"/>
      <c r="K567" s="1133"/>
    </row>
    <row r="568" spans="1:11">
      <c r="A568" s="1133"/>
      <c r="B568" s="1133"/>
      <c r="C568" s="1133"/>
      <c r="D568" s="1133"/>
      <c r="E568" s="1133"/>
      <c r="F568" s="1133"/>
      <c r="G568" s="1133"/>
      <c r="H568" s="1133"/>
      <c r="I568" s="1133"/>
      <c r="J568" s="1133"/>
      <c r="K568" s="1133"/>
    </row>
    <row r="569" spans="1:11">
      <c r="A569" s="1133"/>
      <c r="B569" s="1133"/>
      <c r="C569" s="1133"/>
      <c r="D569" s="1133"/>
      <c r="E569" s="1133"/>
      <c r="F569" s="1133"/>
      <c r="G569" s="1133"/>
      <c r="H569" s="1133"/>
      <c r="I569" s="1133"/>
      <c r="J569" s="1133"/>
      <c r="K569" s="1133"/>
    </row>
    <row r="570" spans="1:11">
      <c r="A570" s="1133"/>
      <c r="B570" s="1133"/>
      <c r="C570" s="1133"/>
      <c r="D570" s="1133"/>
      <c r="E570" s="1133"/>
      <c r="F570" s="1133"/>
      <c r="G570" s="1133"/>
      <c r="H570" s="1133"/>
      <c r="I570" s="1133"/>
      <c r="J570" s="1133"/>
      <c r="K570" s="1133"/>
    </row>
    <row r="571" spans="1:11">
      <c r="A571" s="1133"/>
      <c r="B571" s="1133"/>
      <c r="C571" s="1133"/>
      <c r="D571" s="1133"/>
      <c r="E571" s="1133"/>
      <c r="F571" s="1133"/>
      <c r="G571" s="1133"/>
      <c r="H571" s="1133"/>
      <c r="I571" s="1133"/>
      <c r="J571" s="1133"/>
      <c r="K571" s="1133"/>
    </row>
    <row r="572" spans="1:11">
      <c r="A572" s="1133"/>
      <c r="B572" s="1133"/>
      <c r="C572" s="1133"/>
      <c r="D572" s="1133"/>
      <c r="E572" s="1133"/>
      <c r="F572" s="1133"/>
      <c r="G572" s="1133"/>
      <c r="H572" s="1133"/>
      <c r="I572" s="1133"/>
      <c r="J572" s="1133"/>
      <c r="K572" s="1133"/>
    </row>
    <row r="573" spans="1:11">
      <c r="A573" s="1133"/>
      <c r="B573" s="1133"/>
      <c r="C573" s="1133"/>
      <c r="D573" s="1133"/>
      <c r="E573" s="1133"/>
      <c r="F573" s="1133"/>
      <c r="G573" s="1133"/>
      <c r="H573" s="1133"/>
      <c r="I573" s="1133"/>
      <c r="J573" s="1133"/>
      <c r="K573" s="1133"/>
    </row>
    <row r="574" spans="1:11">
      <c r="A574" s="1133"/>
      <c r="B574" s="1133"/>
      <c r="C574" s="1133"/>
      <c r="D574" s="1133"/>
      <c r="E574" s="1133"/>
      <c r="F574" s="1133"/>
      <c r="G574" s="1133"/>
      <c r="H574" s="1133"/>
      <c r="I574" s="1133"/>
      <c r="J574" s="1133"/>
      <c r="K574" s="1133"/>
    </row>
    <row r="575" spans="1:11">
      <c r="A575" s="1133"/>
      <c r="B575" s="1133"/>
      <c r="C575" s="1133"/>
      <c r="D575" s="1133"/>
      <c r="E575" s="1133"/>
      <c r="F575" s="1133"/>
      <c r="G575" s="1133"/>
      <c r="H575" s="1133"/>
      <c r="I575" s="1133"/>
      <c r="J575" s="1133"/>
      <c r="K575" s="1133"/>
    </row>
    <row r="576" spans="1:11">
      <c r="A576" s="1133"/>
      <c r="B576" s="1133"/>
      <c r="C576" s="1133"/>
      <c r="D576" s="1133"/>
      <c r="E576" s="1133"/>
      <c r="F576" s="1133"/>
      <c r="G576" s="1133"/>
      <c r="H576" s="1133"/>
      <c r="I576" s="1133"/>
      <c r="J576" s="1133"/>
      <c r="K576" s="1133"/>
    </row>
    <row r="577" spans="1:11">
      <c r="A577" s="1133"/>
      <c r="B577" s="1133"/>
      <c r="C577" s="1133"/>
      <c r="D577" s="1133"/>
      <c r="E577" s="1133"/>
      <c r="F577" s="1133"/>
      <c r="G577" s="1133"/>
      <c r="H577" s="1133"/>
      <c r="I577" s="1133"/>
      <c r="J577" s="1133"/>
      <c r="K577" s="1133"/>
    </row>
    <row r="578" spans="1:11">
      <c r="A578" s="1133"/>
      <c r="B578" s="1133"/>
      <c r="C578" s="1133"/>
      <c r="D578" s="1133"/>
      <c r="E578" s="1133"/>
      <c r="F578" s="1133"/>
      <c r="G578" s="1133"/>
      <c r="H578" s="1133"/>
      <c r="I578" s="1133"/>
      <c r="J578" s="1133"/>
      <c r="K578" s="1133"/>
    </row>
    <row r="579" spans="1:11">
      <c r="A579" s="1133"/>
      <c r="B579" s="1133"/>
      <c r="C579" s="1133"/>
      <c r="D579" s="1133"/>
      <c r="E579" s="1133"/>
      <c r="F579" s="1133"/>
      <c r="G579" s="1133"/>
      <c r="H579" s="1133"/>
      <c r="I579" s="1133"/>
      <c r="J579" s="1133"/>
      <c r="K579" s="1133"/>
    </row>
    <row r="580" spans="1:11">
      <c r="A580" s="1133"/>
      <c r="B580" s="1133"/>
      <c r="C580" s="1133"/>
      <c r="D580" s="1133"/>
      <c r="E580" s="1133"/>
      <c r="F580" s="1133"/>
      <c r="G580" s="1133"/>
      <c r="H580" s="1133"/>
      <c r="I580" s="1133"/>
      <c r="J580" s="1133"/>
      <c r="K580" s="1133"/>
    </row>
    <row r="581" spans="1:11">
      <c r="A581" s="1133"/>
      <c r="B581" s="1133"/>
      <c r="C581" s="1133"/>
      <c r="D581" s="1133"/>
      <c r="E581" s="1133"/>
      <c r="F581" s="1133"/>
      <c r="G581" s="1133"/>
      <c r="H581" s="1133"/>
      <c r="I581" s="1133"/>
      <c r="J581" s="1133"/>
      <c r="K581" s="1133"/>
    </row>
    <row r="582" spans="1:11">
      <c r="A582" s="1133"/>
      <c r="B582" s="1133"/>
      <c r="C582" s="1133"/>
      <c r="D582" s="1133"/>
      <c r="E582" s="1133"/>
      <c r="F582" s="1133"/>
      <c r="G582" s="1133"/>
      <c r="H582" s="1133"/>
      <c r="I582" s="1133"/>
      <c r="J582" s="1133"/>
      <c r="K582" s="1133"/>
    </row>
    <row r="583" spans="1:11">
      <c r="A583" s="1133"/>
      <c r="B583" s="1133"/>
      <c r="C583" s="1133"/>
      <c r="D583" s="1133"/>
      <c r="E583" s="1133"/>
      <c r="F583" s="1133"/>
      <c r="G583" s="1133"/>
      <c r="H583" s="1133"/>
      <c r="I583" s="1133"/>
      <c r="J583" s="1133"/>
      <c r="K583" s="1133"/>
    </row>
    <row r="584" spans="1:11">
      <c r="A584" s="1133"/>
      <c r="B584" s="1133"/>
      <c r="C584" s="1133"/>
      <c r="D584" s="1133"/>
      <c r="E584" s="1133"/>
      <c r="F584" s="1133"/>
      <c r="G584" s="1133"/>
      <c r="H584" s="1133"/>
      <c r="I584" s="1133"/>
      <c r="J584" s="1133"/>
      <c r="K584" s="1133"/>
    </row>
    <row r="585" spans="1:11">
      <c r="A585" s="1133"/>
      <c r="B585" s="1133"/>
      <c r="C585" s="1133"/>
      <c r="D585" s="1133"/>
      <c r="E585" s="1133"/>
      <c r="F585" s="1133"/>
      <c r="G585" s="1133"/>
      <c r="H585" s="1133"/>
      <c r="I585" s="1133"/>
      <c r="J585" s="1133"/>
      <c r="K585" s="1133"/>
    </row>
    <row r="586" spans="1:11">
      <c r="A586" s="1133"/>
      <c r="B586" s="1133"/>
      <c r="C586" s="1133"/>
      <c r="D586" s="1133"/>
      <c r="E586" s="1133"/>
      <c r="F586" s="1133"/>
      <c r="G586" s="1133"/>
      <c r="H586" s="1133"/>
      <c r="I586" s="1133"/>
      <c r="J586" s="1133"/>
      <c r="K586" s="1133"/>
    </row>
    <row r="587" spans="1:11">
      <c r="A587" s="1133"/>
      <c r="B587" s="1133"/>
      <c r="C587" s="1133"/>
      <c r="D587" s="1133"/>
      <c r="E587" s="1133"/>
      <c r="F587" s="1133"/>
      <c r="G587" s="1133"/>
      <c r="H587" s="1133"/>
      <c r="I587" s="1133"/>
      <c r="J587" s="1133"/>
      <c r="K587" s="1133"/>
    </row>
    <row r="588" spans="1:11">
      <c r="A588" s="1133"/>
      <c r="B588" s="1133"/>
      <c r="C588" s="1133"/>
      <c r="D588" s="1133"/>
      <c r="E588" s="1133"/>
      <c r="F588" s="1133"/>
      <c r="G588" s="1133"/>
      <c r="H588" s="1133"/>
      <c r="I588" s="1133"/>
      <c r="J588" s="1133"/>
      <c r="K588" s="1133"/>
    </row>
    <row r="589" spans="1:11">
      <c r="A589" s="1133"/>
      <c r="B589" s="1133"/>
      <c r="C589" s="1133"/>
      <c r="D589" s="1133"/>
      <c r="E589" s="1133"/>
      <c r="F589" s="1133"/>
      <c r="G589" s="1133"/>
      <c r="H589" s="1133"/>
      <c r="I589" s="1133"/>
      <c r="J589" s="1133"/>
      <c r="K589" s="1133"/>
    </row>
    <row r="590" spans="1:11">
      <c r="A590" s="1133"/>
      <c r="B590" s="1133"/>
      <c r="C590" s="1133"/>
      <c r="D590" s="1133"/>
      <c r="E590" s="1133"/>
      <c r="F590" s="1133"/>
      <c r="G590" s="1133"/>
      <c r="H590" s="1133"/>
      <c r="I590" s="1133"/>
      <c r="J590" s="1133"/>
      <c r="K590" s="1133"/>
    </row>
    <row r="591" spans="1:11">
      <c r="A591" s="1133"/>
      <c r="B591" s="1133"/>
      <c r="C591" s="1133"/>
      <c r="D591" s="1133"/>
      <c r="E591" s="1133"/>
      <c r="F591" s="1133"/>
      <c r="G591" s="1133"/>
      <c r="H591" s="1133"/>
      <c r="I591" s="1133"/>
      <c r="J591" s="1133"/>
      <c r="K591" s="1133"/>
    </row>
    <row r="592" spans="1:11">
      <c r="A592" s="1133"/>
      <c r="B592" s="1133"/>
      <c r="C592" s="1133"/>
      <c r="D592" s="1133"/>
      <c r="E592" s="1133"/>
      <c r="F592" s="1133"/>
      <c r="G592" s="1133"/>
      <c r="H592" s="1133"/>
      <c r="I592" s="1133"/>
      <c r="J592" s="1133"/>
      <c r="K592" s="1133"/>
    </row>
    <row r="593" spans="1:11">
      <c r="A593" s="1133"/>
      <c r="B593" s="1133"/>
      <c r="C593" s="1133"/>
      <c r="D593" s="1133"/>
      <c r="E593" s="1133"/>
      <c r="F593" s="1133"/>
      <c r="G593" s="1133"/>
      <c r="H593" s="1133"/>
      <c r="I593" s="1133"/>
      <c r="J593" s="1133"/>
      <c r="K593" s="1133"/>
    </row>
    <row r="594" spans="1:11">
      <c r="A594" s="1133"/>
      <c r="B594" s="1133"/>
      <c r="C594" s="1133"/>
      <c r="D594" s="1133"/>
      <c r="E594" s="1133"/>
      <c r="F594" s="1133"/>
      <c r="G594" s="1133"/>
      <c r="H594" s="1133"/>
      <c r="I594" s="1133"/>
      <c r="J594" s="1133"/>
      <c r="K594" s="1133"/>
    </row>
    <row r="595" spans="1:11">
      <c r="A595" s="1133"/>
      <c r="B595" s="1133"/>
      <c r="C595" s="1133"/>
      <c r="D595" s="1133"/>
      <c r="E595" s="1133"/>
      <c r="F595" s="1133"/>
      <c r="G595" s="1133"/>
      <c r="H595" s="1133"/>
      <c r="I595" s="1133"/>
      <c r="J595" s="1133"/>
      <c r="K595" s="1133"/>
    </row>
    <row r="596" spans="1:11">
      <c r="A596" s="1133"/>
      <c r="B596" s="1133"/>
      <c r="C596" s="1133"/>
      <c r="D596" s="1133"/>
      <c r="E596" s="1133"/>
      <c r="F596" s="1133"/>
      <c r="G596" s="1133"/>
      <c r="H596" s="1133"/>
      <c r="I596" s="1133"/>
      <c r="J596" s="1133"/>
      <c r="K596" s="1133"/>
    </row>
    <row r="597" spans="1:11">
      <c r="A597" s="1133"/>
      <c r="B597" s="1133"/>
      <c r="C597" s="1133"/>
      <c r="D597" s="1133"/>
      <c r="E597" s="1133"/>
      <c r="F597" s="1133"/>
      <c r="G597" s="1133"/>
      <c r="H597" s="1133"/>
      <c r="I597" s="1133"/>
      <c r="J597" s="1133"/>
      <c r="K597" s="1133"/>
    </row>
    <row r="598" spans="1:11">
      <c r="A598" s="1133"/>
      <c r="B598" s="1133"/>
      <c r="C598" s="1133"/>
      <c r="D598" s="1133"/>
      <c r="E598" s="1133"/>
      <c r="F598" s="1133"/>
      <c r="G598" s="1133"/>
      <c r="H598" s="1133"/>
      <c r="I598" s="1133"/>
      <c r="J598" s="1133"/>
      <c r="K598" s="1133"/>
    </row>
    <row r="599" spans="1:11">
      <c r="A599" s="1133"/>
      <c r="B599" s="1133"/>
      <c r="C599" s="1133"/>
      <c r="D599" s="1133"/>
      <c r="E599" s="1133"/>
      <c r="F599" s="1133"/>
      <c r="G599" s="1133"/>
      <c r="H599" s="1133"/>
      <c r="I599" s="1133"/>
      <c r="J599" s="1133"/>
      <c r="K599" s="1133"/>
    </row>
    <row r="600" spans="1:11">
      <c r="A600" s="1133"/>
      <c r="B600" s="1133"/>
      <c r="C600" s="1133"/>
      <c r="D600" s="1133"/>
      <c r="E600" s="1133"/>
      <c r="F600" s="1133"/>
      <c r="G600" s="1133"/>
      <c r="H600" s="1133"/>
      <c r="I600" s="1133"/>
      <c r="J600" s="1133"/>
      <c r="K600" s="1133"/>
    </row>
    <row r="601" spans="1:11">
      <c r="A601" s="1133"/>
      <c r="B601" s="1133"/>
      <c r="C601" s="1133"/>
      <c r="D601" s="1133"/>
      <c r="E601" s="1133"/>
      <c r="F601" s="1133"/>
      <c r="G601" s="1133"/>
      <c r="H601" s="1133"/>
      <c r="I601" s="1133"/>
      <c r="J601" s="1133"/>
      <c r="K601" s="1133"/>
    </row>
    <row r="602" spans="1:11">
      <c r="A602" s="1133"/>
      <c r="B602" s="1133"/>
      <c r="C602" s="1133"/>
      <c r="D602" s="1133"/>
      <c r="E602" s="1133"/>
      <c r="F602" s="1133"/>
      <c r="G602" s="1133"/>
      <c r="H602" s="1133"/>
      <c r="I602" s="1133"/>
      <c r="J602" s="1133"/>
      <c r="K602" s="1133"/>
    </row>
    <row r="603" spans="1:11">
      <c r="A603" s="1133"/>
      <c r="B603" s="1133"/>
      <c r="C603" s="1133"/>
      <c r="D603" s="1133"/>
      <c r="E603" s="1133"/>
      <c r="F603" s="1133"/>
      <c r="G603" s="1133"/>
      <c r="H603" s="1133"/>
      <c r="I603" s="1133"/>
      <c r="J603" s="1133"/>
      <c r="K603" s="1133"/>
    </row>
    <row r="604" spans="1:11">
      <c r="A604" s="1133"/>
      <c r="B604" s="1133"/>
      <c r="C604" s="1133"/>
      <c r="D604" s="1133"/>
      <c r="E604" s="1133"/>
      <c r="F604" s="1133"/>
      <c r="G604" s="1133"/>
      <c r="H604" s="1133"/>
      <c r="I604" s="1133"/>
      <c r="J604" s="1133"/>
      <c r="K604" s="1133"/>
    </row>
    <row r="605" spans="1:11">
      <c r="A605" s="1133"/>
      <c r="B605" s="1133"/>
      <c r="C605" s="1133"/>
      <c r="D605" s="1133"/>
      <c r="E605" s="1133"/>
      <c r="F605" s="1133"/>
      <c r="G605" s="1133"/>
      <c r="H605" s="1133"/>
      <c r="I605" s="1133"/>
      <c r="J605" s="1133"/>
      <c r="K605" s="1133"/>
    </row>
    <row r="606" spans="1:11">
      <c r="A606" s="1133"/>
      <c r="B606" s="1133"/>
      <c r="C606" s="1133"/>
      <c r="D606" s="1133"/>
      <c r="E606" s="1133"/>
      <c r="F606" s="1133"/>
      <c r="G606" s="1133"/>
      <c r="H606" s="1133"/>
      <c r="I606" s="1133"/>
      <c r="J606" s="1133"/>
      <c r="K606" s="1133"/>
    </row>
    <row r="607" spans="1:11">
      <c r="A607" s="1133"/>
      <c r="B607" s="1133"/>
      <c r="C607" s="1133"/>
      <c r="D607" s="1133"/>
      <c r="E607" s="1133"/>
      <c r="F607" s="1133"/>
      <c r="G607" s="1133"/>
      <c r="H607" s="1133"/>
      <c r="I607" s="1133"/>
      <c r="J607" s="1133"/>
      <c r="K607" s="1133"/>
    </row>
    <row r="608" spans="1:11">
      <c r="A608" s="1133"/>
      <c r="B608" s="1133"/>
      <c r="C608" s="1133"/>
      <c r="D608" s="1133"/>
      <c r="E608" s="1133"/>
      <c r="F608" s="1133"/>
      <c r="G608" s="1133"/>
      <c r="H608" s="1133"/>
      <c r="I608" s="1133"/>
      <c r="J608" s="1133"/>
      <c r="K608" s="1133"/>
    </row>
    <row r="609" spans="1:11">
      <c r="A609" s="1133"/>
      <c r="B609" s="1133"/>
      <c r="C609" s="1133"/>
      <c r="D609" s="1133"/>
      <c r="E609" s="1133"/>
      <c r="F609" s="1133"/>
      <c r="G609" s="1133"/>
      <c r="H609" s="1133"/>
      <c r="I609" s="1133"/>
      <c r="J609" s="1133"/>
      <c r="K609" s="1133"/>
    </row>
    <row r="610" spans="1:11">
      <c r="A610" s="1133"/>
      <c r="B610" s="1133"/>
      <c r="C610" s="1133"/>
      <c r="D610" s="1133"/>
      <c r="E610" s="1133"/>
      <c r="F610" s="1133"/>
      <c r="G610" s="1133"/>
      <c r="H610" s="1133"/>
      <c r="I610" s="1133"/>
      <c r="J610" s="1133"/>
      <c r="K610" s="1133"/>
    </row>
    <row r="611" spans="1:11">
      <c r="A611" s="1133"/>
      <c r="B611" s="1133"/>
      <c r="C611" s="1133"/>
      <c r="D611" s="1133"/>
      <c r="E611" s="1133"/>
      <c r="F611" s="1133"/>
      <c r="G611" s="1133"/>
      <c r="H611" s="1133"/>
      <c r="I611" s="1133"/>
      <c r="J611" s="1133"/>
      <c r="K611" s="1133"/>
    </row>
    <row r="612" spans="1:11">
      <c r="A612" s="1133"/>
      <c r="B612" s="1133"/>
      <c r="C612" s="1133"/>
      <c r="D612" s="1133"/>
      <c r="E612" s="1133"/>
      <c r="F612" s="1133"/>
      <c r="G612" s="1133"/>
      <c r="H612" s="1133"/>
      <c r="I612" s="1133"/>
      <c r="J612" s="1133"/>
      <c r="K612" s="1133"/>
    </row>
    <row r="613" spans="1:11">
      <c r="A613" s="1133"/>
      <c r="B613" s="1133"/>
      <c r="C613" s="1133"/>
      <c r="D613" s="1133"/>
      <c r="E613" s="1133"/>
      <c r="F613" s="1133"/>
      <c r="G613" s="1133"/>
      <c r="H613" s="1133"/>
      <c r="I613" s="1133"/>
      <c r="J613" s="1133"/>
      <c r="K613" s="1133"/>
    </row>
    <row r="614" spans="1:11">
      <c r="A614" s="1133"/>
      <c r="B614" s="1133"/>
      <c r="C614" s="1133"/>
      <c r="D614" s="1133"/>
      <c r="E614" s="1133"/>
      <c r="F614" s="1133"/>
      <c r="G614" s="1133"/>
      <c r="H614" s="1133"/>
      <c r="I614" s="1133"/>
      <c r="J614" s="1133"/>
      <c r="K614" s="1133"/>
    </row>
    <row r="615" spans="1:11">
      <c r="A615" s="1133"/>
      <c r="B615" s="1133"/>
      <c r="C615" s="1133"/>
      <c r="D615" s="1133"/>
      <c r="E615" s="1133"/>
      <c r="F615" s="1133"/>
      <c r="G615" s="1133"/>
      <c r="H615" s="1133"/>
      <c r="I615" s="1133"/>
      <c r="J615" s="1133"/>
      <c r="K615" s="1133"/>
    </row>
    <row r="616" spans="1:11">
      <c r="A616" s="1133"/>
      <c r="B616" s="1133"/>
      <c r="C616" s="1133"/>
      <c r="D616" s="1133"/>
      <c r="E616" s="1133"/>
      <c r="F616" s="1133"/>
      <c r="G616" s="1133"/>
      <c r="H616" s="1133"/>
      <c r="I616" s="1133"/>
      <c r="J616" s="1133"/>
      <c r="K616" s="1133"/>
    </row>
    <row r="617" spans="1:11">
      <c r="A617" s="1133"/>
      <c r="B617" s="1133"/>
      <c r="C617" s="1133"/>
      <c r="D617" s="1133"/>
      <c r="E617" s="1133"/>
      <c r="F617" s="1133"/>
      <c r="G617" s="1133"/>
      <c r="H617" s="1133"/>
      <c r="I617" s="1133"/>
      <c r="J617" s="1133"/>
      <c r="K617" s="1133"/>
    </row>
    <row r="618" spans="1:11">
      <c r="A618" s="1133"/>
      <c r="B618" s="1133"/>
      <c r="C618" s="1133"/>
      <c r="D618" s="1133"/>
      <c r="E618" s="1133"/>
      <c r="F618" s="1133"/>
      <c r="G618" s="1133"/>
      <c r="H618" s="1133"/>
      <c r="I618" s="1133"/>
      <c r="J618" s="1133"/>
      <c r="K618" s="1133"/>
    </row>
    <row r="619" spans="1:11">
      <c r="A619" s="1133"/>
      <c r="B619" s="1133"/>
      <c r="C619" s="1133"/>
      <c r="D619" s="1133"/>
      <c r="E619" s="1133"/>
      <c r="F619" s="1133"/>
      <c r="G619" s="1133"/>
      <c r="H619" s="1133"/>
      <c r="I619" s="1133"/>
      <c r="J619" s="1133"/>
      <c r="K619" s="1133"/>
    </row>
    <row r="620" spans="1:11">
      <c r="A620" s="1133"/>
      <c r="B620" s="1133"/>
      <c r="C620" s="1133"/>
      <c r="D620" s="1133"/>
      <c r="E620" s="1133"/>
      <c r="F620" s="1133"/>
      <c r="G620" s="1133"/>
      <c r="H620" s="1133"/>
      <c r="I620" s="1133"/>
      <c r="J620" s="1133"/>
      <c r="K620" s="1133"/>
    </row>
    <row r="621" spans="1:11">
      <c r="A621" s="1133"/>
      <c r="B621" s="1133"/>
      <c r="C621" s="1133"/>
      <c r="D621" s="1133"/>
      <c r="E621" s="1133"/>
      <c r="F621" s="1133"/>
      <c r="G621" s="1133"/>
      <c r="H621" s="1133"/>
      <c r="I621" s="1133"/>
      <c r="J621" s="1133"/>
      <c r="K621" s="1133"/>
    </row>
    <row r="622" spans="1:11">
      <c r="A622" s="1133"/>
      <c r="B622" s="1133"/>
      <c r="C622" s="1133"/>
      <c r="D622" s="1133"/>
      <c r="E622" s="1133"/>
      <c r="F622" s="1133"/>
      <c r="G622" s="1133"/>
      <c r="H622" s="1133"/>
      <c r="I622" s="1133"/>
      <c r="J622" s="1133"/>
      <c r="K622" s="1133"/>
    </row>
    <row r="623" spans="1:11">
      <c r="A623" s="1133"/>
      <c r="B623" s="1133"/>
      <c r="C623" s="1133"/>
      <c r="D623" s="1133"/>
      <c r="E623" s="1133"/>
      <c r="F623" s="1133"/>
      <c r="G623" s="1133"/>
      <c r="H623" s="1133"/>
      <c r="I623" s="1133"/>
      <c r="J623" s="1133"/>
      <c r="K623" s="1133"/>
    </row>
    <row r="624" spans="1:11">
      <c r="A624" s="1133"/>
      <c r="B624" s="1133"/>
      <c r="C624" s="1133"/>
      <c r="D624" s="1133"/>
      <c r="E624" s="1133"/>
      <c r="F624" s="1133"/>
      <c r="G624" s="1133"/>
      <c r="H624" s="1133"/>
      <c r="I624" s="1133"/>
      <c r="J624" s="1133"/>
      <c r="K624" s="1133"/>
    </row>
    <row r="625" spans="1:11">
      <c r="A625" s="1133"/>
      <c r="B625" s="1133"/>
      <c r="C625" s="1133"/>
      <c r="D625" s="1133"/>
      <c r="E625" s="1133"/>
      <c r="F625" s="1133"/>
      <c r="G625" s="1133"/>
      <c r="H625" s="1133"/>
      <c r="I625" s="1133"/>
      <c r="J625" s="1133"/>
      <c r="K625" s="1133"/>
    </row>
    <row r="626" spans="1:11">
      <c r="A626" s="1133"/>
      <c r="B626" s="1133"/>
      <c r="C626" s="1133"/>
      <c r="D626" s="1133"/>
      <c r="E626" s="1133"/>
      <c r="F626" s="1133"/>
      <c r="G626" s="1133"/>
      <c r="H626" s="1133"/>
      <c r="I626" s="1133"/>
      <c r="J626" s="1133"/>
      <c r="K626" s="1133"/>
    </row>
    <row r="627" spans="1:11">
      <c r="A627" s="1133"/>
      <c r="B627" s="1133"/>
      <c r="C627" s="1133"/>
      <c r="D627" s="1133"/>
      <c r="E627" s="1133"/>
      <c r="F627" s="1133"/>
      <c r="G627" s="1133"/>
      <c r="H627" s="1133"/>
      <c r="I627" s="1133"/>
      <c r="J627" s="1133"/>
      <c r="K627" s="1133"/>
    </row>
    <row r="628" spans="1:11">
      <c r="A628" s="1133"/>
      <c r="B628" s="1133"/>
      <c r="C628" s="1133"/>
      <c r="D628" s="1133"/>
      <c r="E628" s="1133"/>
      <c r="F628" s="1133"/>
      <c r="G628" s="1133"/>
      <c r="H628" s="1133"/>
      <c r="I628" s="1133"/>
      <c r="J628" s="1133"/>
      <c r="K628" s="1133"/>
    </row>
    <row r="629" spans="1:11">
      <c r="A629" s="1133"/>
      <c r="B629" s="1133"/>
      <c r="C629" s="1133"/>
      <c r="D629" s="1133"/>
      <c r="E629" s="1133"/>
      <c r="F629" s="1133"/>
      <c r="G629" s="1133"/>
      <c r="H629" s="1133"/>
      <c r="I629" s="1133"/>
      <c r="J629" s="1133"/>
      <c r="K629" s="1133"/>
    </row>
    <row r="630" spans="1:11">
      <c r="A630" s="1133"/>
      <c r="B630" s="1133"/>
      <c r="C630" s="1133"/>
      <c r="D630" s="1133"/>
      <c r="E630" s="1133"/>
      <c r="F630" s="1133"/>
      <c r="G630" s="1133"/>
      <c r="H630" s="1133"/>
      <c r="I630" s="1133"/>
      <c r="J630" s="1133"/>
      <c r="K630" s="1133"/>
    </row>
    <row r="631" spans="1:11">
      <c r="A631" s="1133"/>
      <c r="B631" s="1133"/>
      <c r="C631" s="1133"/>
      <c r="D631" s="1133"/>
      <c r="E631" s="1133"/>
      <c r="F631" s="1133"/>
      <c r="G631" s="1133"/>
      <c r="H631" s="1133"/>
      <c r="I631" s="1133"/>
      <c r="J631" s="1133"/>
      <c r="K631" s="1133"/>
    </row>
    <row r="632" spans="1:11">
      <c r="A632" s="1133"/>
      <c r="B632" s="1133"/>
      <c r="C632" s="1133"/>
      <c r="D632" s="1133"/>
      <c r="E632" s="1133"/>
      <c r="F632" s="1133"/>
      <c r="G632" s="1133"/>
      <c r="H632" s="1133"/>
      <c r="I632" s="1133"/>
      <c r="J632" s="1133"/>
      <c r="K632" s="1133"/>
    </row>
    <row r="633" spans="1:11">
      <c r="A633" s="1133"/>
      <c r="B633" s="1133"/>
      <c r="C633" s="1133"/>
      <c r="D633" s="1133"/>
      <c r="E633" s="1133"/>
      <c r="F633" s="1133"/>
      <c r="G633" s="1133"/>
      <c r="H633" s="1133"/>
      <c r="I633" s="1133"/>
      <c r="J633" s="1133"/>
      <c r="K633" s="1133"/>
    </row>
    <row r="634" spans="1:11">
      <c r="A634" s="1133"/>
      <c r="B634" s="1133"/>
      <c r="C634" s="1133"/>
      <c r="D634" s="1133"/>
      <c r="E634" s="1133"/>
      <c r="F634" s="1133"/>
      <c r="G634" s="1133"/>
      <c r="H634" s="1133"/>
      <c r="I634" s="1133"/>
      <c r="J634" s="1133"/>
      <c r="K634" s="1133"/>
    </row>
    <row r="635" spans="1:11">
      <c r="A635" s="1133"/>
      <c r="B635" s="1133"/>
      <c r="C635" s="1133"/>
      <c r="D635" s="1133"/>
      <c r="E635" s="1133"/>
      <c r="F635" s="1133"/>
      <c r="G635" s="1133"/>
      <c r="H635" s="1133"/>
      <c r="I635" s="1133"/>
      <c r="J635" s="1133"/>
      <c r="K635" s="1133"/>
    </row>
    <row r="636" spans="1:11">
      <c r="A636" s="1133"/>
      <c r="B636" s="1133"/>
      <c r="C636" s="1133"/>
      <c r="D636" s="1133"/>
      <c r="E636" s="1133"/>
      <c r="F636" s="1133"/>
      <c r="G636" s="1133"/>
      <c r="H636" s="1133"/>
      <c r="I636" s="1133"/>
      <c r="J636" s="1133"/>
      <c r="K636" s="1133"/>
    </row>
    <row r="637" spans="1:11">
      <c r="A637" s="1133"/>
      <c r="B637" s="1133"/>
      <c r="C637" s="1133"/>
      <c r="D637" s="1133"/>
      <c r="E637" s="1133"/>
      <c r="F637" s="1133"/>
      <c r="G637" s="1133"/>
      <c r="H637" s="1133"/>
      <c r="I637" s="1133"/>
      <c r="J637" s="1133"/>
      <c r="K637" s="1133"/>
    </row>
    <row r="638" spans="1:11">
      <c r="A638" s="1133"/>
      <c r="B638" s="1133"/>
      <c r="C638" s="1133"/>
      <c r="D638" s="1133"/>
      <c r="E638" s="1133"/>
      <c r="F638" s="1133"/>
      <c r="G638" s="1133"/>
      <c r="H638" s="1133"/>
      <c r="I638" s="1133"/>
      <c r="J638" s="1133"/>
      <c r="K638" s="1133"/>
    </row>
    <row r="639" spans="1:11">
      <c r="A639" s="1133"/>
      <c r="B639" s="1133"/>
      <c r="C639" s="1133"/>
      <c r="D639" s="1133"/>
      <c r="E639" s="1133"/>
      <c r="F639" s="1133"/>
      <c r="G639" s="1133"/>
      <c r="H639" s="1133"/>
      <c r="I639" s="1133"/>
      <c r="J639" s="1133"/>
      <c r="K639" s="1133"/>
    </row>
    <row r="640" spans="1:11">
      <c r="A640" s="1133"/>
      <c r="B640" s="1133"/>
      <c r="C640" s="1133"/>
      <c r="D640" s="1133"/>
      <c r="E640" s="1133"/>
      <c r="F640" s="1133"/>
      <c r="G640" s="1133"/>
      <c r="H640" s="1133"/>
      <c r="I640" s="1133"/>
      <c r="J640" s="1133"/>
      <c r="K640" s="1133"/>
    </row>
    <row r="641" spans="1:11">
      <c r="A641" s="1133"/>
      <c r="B641" s="1133"/>
      <c r="C641" s="1133"/>
      <c r="D641" s="1133"/>
      <c r="E641" s="1133"/>
      <c r="F641" s="1133"/>
      <c r="G641" s="1133"/>
      <c r="H641" s="1133"/>
      <c r="I641" s="1133"/>
      <c r="J641" s="1133"/>
      <c r="K641" s="1133"/>
    </row>
    <row r="642" spans="1:11">
      <c r="A642" s="1133"/>
      <c r="B642" s="1133"/>
      <c r="C642" s="1133"/>
      <c r="D642" s="1133"/>
      <c r="E642" s="1133"/>
      <c r="F642" s="1133"/>
      <c r="G642" s="1133"/>
      <c r="H642" s="1133"/>
      <c r="I642" s="1133"/>
      <c r="J642" s="1133"/>
      <c r="K642" s="1133"/>
    </row>
    <row r="643" spans="1:11">
      <c r="A643" s="1133"/>
      <c r="B643" s="1133"/>
      <c r="C643" s="1133"/>
      <c r="D643" s="1133"/>
      <c r="E643" s="1133"/>
      <c r="F643" s="1133"/>
      <c r="G643" s="1133"/>
      <c r="H643" s="1133"/>
      <c r="I643" s="1133"/>
      <c r="J643" s="1133"/>
      <c r="K643" s="1133"/>
    </row>
    <row r="644" spans="1:11">
      <c r="A644" s="1133"/>
      <c r="B644" s="1133"/>
      <c r="C644" s="1133"/>
      <c r="D644" s="1133"/>
      <c r="E644" s="1133"/>
      <c r="F644" s="1133"/>
      <c r="G644" s="1133"/>
      <c r="H644" s="1133"/>
      <c r="I644" s="1133"/>
      <c r="J644" s="1133"/>
      <c r="K644" s="1133"/>
    </row>
    <row r="645" spans="1:11">
      <c r="A645" s="1133"/>
      <c r="B645" s="1133"/>
      <c r="C645" s="1133"/>
      <c r="D645" s="1133"/>
      <c r="E645" s="1133"/>
      <c r="F645" s="1133"/>
      <c r="G645" s="1133"/>
      <c r="H645" s="1133"/>
      <c r="I645" s="1133"/>
      <c r="J645" s="1133"/>
      <c r="K645" s="1133"/>
    </row>
    <row r="646" spans="1:11">
      <c r="A646" s="1133"/>
      <c r="B646" s="1133"/>
      <c r="C646" s="1133"/>
      <c r="D646" s="1133"/>
      <c r="E646" s="1133"/>
      <c r="F646" s="1133"/>
      <c r="G646" s="1133"/>
      <c r="H646" s="1133"/>
      <c r="I646" s="1133"/>
      <c r="J646" s="1133"/>
      <c r="K646" s="1133"/>
    </row>
    <row r="647" spans="1:11">
      <c r="A647" s="1133"/>
      <c r="B647" s="1133"/>
      <c r="C647" s="1133"/>
      <c r="D647" s="1133"/>
      <c r="E647" s="1133"/>
      <c r="F647" s="1133"/>
      <c r="G647" s="1133"/>
      <c r="H647" s="1133"/>
      <c r="I647" s="1133"/>
      <c r="J647" s="1133"/>
      <c r="K647" s="1133"/>
    </row>
    <row r="648" spans="1:11">
      <c r="A648" s="1133"/>
      <c r="B648" s="1133"/>
      <c r="C648" s="1133"/>
      <c r="D648" s="1133"/>
      <c r="E648" s="1133"/>
      <c r="F648" s="1133"/>
      <c r="G648" s="1133"/>
      <c r="H648" s="1133"/>
      <c r="I648" s="1133"/>
      <c r="J648" s="1133"/>
      <c r="K648" s="1133"/>
    </row>
    <row r="649" spans="1:11">
      <c r="A649" s="1133"/>
      <c r="B649" s="1133"/>
      <c r="C649" s="1133"/>
      <c r="D649" s="1133"/>
      <c r="E649" s="1133"/>
      <c r="F649" s="1133"/>
      <c r="G649" s="1133"/>
      <c r="H649" s="1133"/>
      <c r="I649" s="1133"/>
      <c r="J649" s="1133"/>
      <c r="K649" s="1133"/>
    </row>
    <row r="650" spans="1:11">
      <c r="A650" s="1133"/>
      <c r="B650" s="1133"/>
      <c r="C650" s="1133"/>
      <c r="D650" s="1133"/>
      <c r="E650" s="1133"/>
      <c r="F650" s="1133"/>
      <c r="G650" s="1133"/>
      <c r="H650" s="1133"/>
      <c r="I650" s="1133"/>
      <c r="J650" s="1133"/>
      <c r="K650" s="1133"/>
    </row>
    <row r="651" spans="1:11">
      <c r="A651" s="1133"/>
      <c r="B651" s="1133"/>
      <c r="C651" s="1133"/>
      <c r="D651" s="1133"/>
      <c r="E651" s="1133"/>
      <c r="F651" s="1133"/>
      <c r="G651" s="1133"/>
      <c r="H651" s="1133"/>
      <c r="I651" s="1133"/>
      <c r="J651" s="1133"/>
      <c r="K651" s="1133"/>
    </row>
    <row r="652" spans="1:11">
      <c r="A652" s="1133"/>
      <c r="B652" s="1133"/>
      <c r="C652" s="1133"/>
      <c r="D652" s="1133"/>
      <c r="E652" s="1133"/>
      <c r="F652" s="1133"/>
      <c r="G652" s="1133"/>
      <c r="H652" s="1133"/>
      <c r="I652" s="1133"/>
      <c r="J652" s="1133"/>
      <c r="K652" s="1133"/>
    </row>
    <row r="653" spans="1:11">
      <c r="A653" s="1133"/>
      <c r="B653" s="1133"/>
      <c r="C653" s="1133"/>
      <c r="D653" s="1133"/>
      <c r="E653" s="1133"/>
      <c r="F653" s="1133"/>
      <c r="G653" s="1133"/>
      <c r="H653" s="1133"/>
      <c r="I653" s="1133"/>
      <c r="J653" s="1133"/>
      <c r="K653" s="1133"/>
    </row>
    <row r="654" spans="1:11">
      <c r="A654" s="1133"/>
      <c r="B654" s="1133"/>
      <c r="C654" s="1133"/>
      <c r="D654" s="1133"/>
      <c r="E654" s="1133"/>
      <c r="F654" s="1133"/>
      <c r="G654" s="1133"/>
      <c r="H654" s="1133"/>
      <c r="I654" s="1133"/>
      <c r="J654" s="1133"/>
      <c r="K654" s="1133"/>
    </row>
    <row r="655" spans="1:11">
      <c r="A655" s="1133"/>
      <c r="B655" s="1133"/>
      <c r="C655" s="1133"/>
      <c r="D655" s="1133"/>
      <c r="E655" s="1133"/>
      <c r="F655" s="1133"/>
      <c r="G655" s="1133"/>
      <c r="H655" s="1133"/>
      <c r="I655" s="1133"/>
      <c r="J655" s="1133"/>
      <c r="K655" s="1133"/>
    </row>
    <row r="656" spans="1:11">
      <c r="A656" s="1133"/>
      <c r="B656" s="1133"/>
      <c r="C656" s="1133"/>
      <c r="D656" s="1133"/>
      <c r="E656" s="1133"/>
      <c r="F656" s="1133"/>
      <c r="G656" s="1133"/>
      <c r="H656" s="1133"/>
      <c r="I656" s="1133"/>
      <c r="J656" s="1133"/>
      <c r="K656" s="1133"/>
    </row>
    <row r="657" spans="1:11">
      <c r="A657" s="1133"/>
      <c r="B657" s="1133"/>
      <c r="C657" s="1133"/>
      <c r="D657" s="1133"/>
      <c r="E657" s="1133"/>
      <c r="F657" s="1133"/>
      <c r="G657" s="1133"/>
      <c r="H657" s="1133"/>
      <c r="I657" s="1133"/>
      <c r="J657" s="1133"/>
      <c r="K657" s="1133"/>
    </row>
    <row r="658" spans="1:11">
      <c r="A658" s="1133"/>
      <c r="B658" s="1133"/>
      <c r="C658" s="1133"/>
      <c r="D658" s="1133"/>
      <c r="E658" s="1133"/>
      <c r="F658" s="1133"/>
      <c r="G658" s="1133"/>
      <c r="H658" s="1133"/>
      <c r="I658" s="1133"/>
      <c r="J658" s="1133"/>
      <c r="K658" s="1133"/>
    </row>
    <row r="659" spans="1:11">
      <c r="A659" s="1133"/>
      <c r="B659" s="1133"/>
      <c r="C659" s="1133"/>
      <c r="D659" s="1133"/>
      <c r="E659" s="1133"/>
      <c r="F659" s="1133"/>
      <c r="G659" s="1133"/>
      <c r="H659" s="1133"/>
      <c r="I659" s="1133"/>
      <c r="J659" s="1133"/>
      <c r="K659" s="1133"/>
    </row>
    <row r="660" spans="1:11">
      <c r="A660" s="1133"/>
      <c r="B660" s="1133"/>
      <c r="C660" s="1133"/>
      <c r="D660" s="1133"/>
      <c r="E660" s="1133"/>
      <c r="F660" s="1133"/>
      <c r="G660" s="1133"/>
      <c r="H660" s="1133"/>
      <c r="I660" s="1133"/>
      <c r="J660" s="1133"/>
      <c r="K660" s="1133"/>
    </row>
    <row r="661" spans="1:11">
      <c r="A661" s="1133"/>
      <c r="B661" s="1133"/>
      <c r="C661" s="1133"/>
      <c r="D661" s="1133"/>
      <c r="E661" s="1133"/>
      <c r="F661" s="1133"/>
      <c r="G661" s="1133"/>
      <c r="H661" s="1133"/>
      <c r="I661" s="1133"/>
      <c r="J661" s="1133"/>
      <c r="K661" s="1133"/>
    </row>
    <row r="662" spans="1:11">
      <c r="A662" s="1133"/>
      <c r="B662" s="1133"/>
      <c r="C662" s="1133"/>
      <c r="D662" s="1133"/>
      <c r="E662" s="1133"/>
      <c r="F662" s="1133"/>
      <c r="G662" s="1133"/>
      <c r="H662" s="1133"/>
      <c r="I662" s="1133"/>
      <c r="J662" s="1133"/>
      <c r="K662" s="1133"/>
    </row>
    <row r="663" spans="1:11">
      <c r="A663" s="1133"/>
      <c r="B663" s="1133"/>
      <c r="C663" s="1133"/>
      <c r="D663" s="1133"/>
      <c r="E663" s="1133"/>
      <c r="F663" s="1133"/>
      <c r="G663" s="1133"/>
      <c r="H663" s="1133"/>
      <c r="I663" s="1133"/>
      <c r="J663" s="1133"/>
      <c r="K663" s="1133"/>
    </row>
    <row r="664" spans="1:11">
      <c r="A664" s="1133"/>
      <c r="B664" s="1133"/>
      <c r="C664" s="1133"/>
      <c r="D664" s="1133"/>
      <c r="E664" s="1133"/>
      <c r="F664" s="1133"/>
      <c r="G664" s="1133"/>
      <c r="H664" s="1133"/>
      <c r="I664" s="1133"/>
      <c r="J664" s="1133"/>
      <c r="K664" s="1133"/>
    </row>
    <row r="665" spans="1:11">
      <c r="A665" s="1133"/>
      <c r="B665" s="1133"/>
      <c r="C665" s="1133"/>
      <c r="D665" s="1133"/>
      <c r="E665" s="1133"/>
      <c r="F665" s="1133"/>
      <c r="G665" s="1133"/>
      <c r="H665" s="1133"/>
      <c r="I665" s="1133"/>
      <c r="J665" s="1133"/>
      <c r="K665" s="1133"/>
    </row>
    <row r="666" spans="1:11">
      <c r="A666" s="1133"/>
      <c r="B666" s="1133"/>
      <c r="C666" s="1133"/>
      <c r="D666" s="1133"/>
      <c r="E666" s="1133"/>
      <c r="F666" s="1133"/>
      <c r="G666" s="1133"/>
      <c r="H666" s="1133"/>
      <c r="I666" s="1133"/>
      <c r="J666" s="1133"/>
      <c r="K666" s="1133"/>
    </row>
    <row r="667" spans="1:11">
      <c r="A667" s="1133"/>
      <c r="B667" s="1133"/>
      <c r="C667" s="1133"/>
      <c r="D667" s="1133"/>
      <c r="E667" s="1133"/>
      <c r="F667" s="1133"/>
      <c r="G667" s="1133"/>
      <c r="H667" s="1133"/>
      <c r="I667" s="1133"/>
      <c r="J667" s="1133"/>
      <c r="K667" s="1133"/>
    </row>
    <row r="668" spans="1:11">
      <c r="A668" s="1133"/>
      <c r="B668" s="1133"/>
      <c r="C668" s="1133"/>
      <c r="D668" s="1133"/>
      <c r="E668" s="1133"/>
      <c r="F668" s="1133"/>
      <c r="G668" s="1133"/>
      <c r="H668" s="1133"/>
      <c r="I668" s="1133"/>
      <c r="J668" s="1133"/>
      <c r="K668" s="1133"/>
    </row>
    <row r="669" spans="1:11">
      <c r="A669" s="1133"/>
      <c r="B669" s="1133"/>
      <c r="C669" s="1133"/>
      <c r="D669" s="1133"/>
      <c r="E669" s="1133"/>
      <c r="F669" s="1133"/>
      <c r="G669" s="1133"/>
      <c r="H669" s="1133"/>
      <c r="I669" s="1133"/>
      <c r="J669" s="1133"/>
      <c r="K669" s="1133"/>
    </row>
    <row r="670" spans="1:11">
      <c r="A670" s="1133"/>
      <c r="B670" s="1133"/>
      <c r="C670" s="1133"/>
      <c r="D670" s="1133"/>
      <c r="E670" s="1133"/>
      <c r="F670" s="1133"/>
      <c r="G670" s="1133"/>
      <c r="H670" s="1133"/>
      <c r="I670" s="1133"/>
      <c r="J670" s="1133"/>
      <c r="K670" s="1133"/>
    </row>
    <row r="671" spans="1:11">
      <c r="A671" s="1133"/>
      <c r="B671" s="1133"/>
      <c r="C671" s="1133"/>
      <c r="D671" s="1133"/>
      <c r="E671" s="1133"/>
      <c r="F671" s="1133"/>
      <c r="G671" s="1133"/>
      <c r="H671" s="1133"/>
      <c r="I671" s="1133"/>
      <c r="J671" s="1133"/>
      <c r="K671" s="1133"/>
    </row>
    <row r="672" spans="1:11">
      <c r="A672" s="1133"/>
      <c r="B672" s="1133"/>
      <c r="C672" s="1133"/>
      <c r="D672" s="1133"/>
      <c r="E672" s="1133"/>
      <c r="F672" s="1133"/>
      <c r="G672" s="1133"/>
      <c r="H672" s="1133"/>
      <c r="I672" s="1133"/>
      <c r="J672" s="1133"/>
      <c r="K672" s="1133"/>
    </row>
    <row r="673" spans="1:11">
      <c r="A673" s="1133"/>
      <c r="B673" s="1133"/>
      <c r="C673" s="1133"/>
      <c r="D673" s="1133"/>
      <c r="E673" s="1133"/>
      <c r="F673" s="1133"/>
      <c r="G673" s="1133"/>
      <c r="H673" s="1133"/>
      <c r="I673" s="1133"/>
      <c r="J673" s="1133"/>
      <c r="K673" s="1133"/>
    </row>
    <row r="674" spans="1:11">
      <c r="A674" s="1133"/>
      <c r="B674" s="1133"/>
      <c r="C674" s="1133"/>
      <c r="D674" s="1133"/>
      <c r="E674" s="1133"/>
      <c r="F674" s="1133"/>
      <c r="G674" s="1133"/>
      <c r="H674" s="1133"/>
      <c r="I674" s="1133"/>
      <c r="J674" s="1133"/>
      <c r="K674" s="1133"/>
    </row>
    <row r="675" spans="1:11">
      <c r="A675" s="1133"/>
      <c r="B675" s="1133"/>
      <c r="C675" s="1133"/>
      <c r="D675" s="1133"/>
      <c r="E675" s="1133"/>
      <c r="F675" s="1133"/>
      <c r="G675" s="1133"/>
      <c r="H675" s="1133"/>
      <c r="I675" s="1133"/>
      <c r="J675" s="1133"/>
      <c r="K675" s="1133"/>
    </row>
    <row r="676" spans="1:11">
      <c r="A676" s="1133"/>
      <c r="B676" s="1133"/>
      <c r="C676" s="1133"/>
      <c r="D676" s="1133"/>
      <c r="E676" s="1133"/>
      <c r="F676" s="1133"/>
      <c r="G676" s="1133"/>
      <c r="H676" s="1133"/>
      <c r="I676" s="1133"/>
      <c r="J676" s="1133"/>
      <c r="K676" s="1133"/>
    </row>
    <row r="677" spans="1:11">
      <c r="A677" s="1133"/>
      <c r="B677" s="1133"/>
      <c r="C677" s="1133"/>
      <c r="D677" s="1133"/>
      <c r="E677" s="1133"/>
      <c r="F677" s="1133"/>
      <c r="G677" s="1133"/>
      <c r="H677" s="1133"/>
      <c r="I677" s="1133"/>
      <c r="J677" s="1133"/>
      <c r="K677" s="1133"/>
    </row>
    <row r="678" spans="1:11">
      <c r="A678" s="1133"/>
      <c r="B678" s="1133"/>
      <c r="C678" s="1133"/>
      <c r="D678" s="1133"/>
      <c r="E678" s="1133"/>
      <c r="F678" s="1133"/>
      <c r="G678" s="1133"/>
      <c r="H678" s="1133"/>
      <c r="I678" s="1133"/>
      <c r="J678" s="1133"/>
      <c r="K678" s="1133"/>
    </row>
    <row r="679" spans="1:11">
      <c r="A679" s="1133"/>
      <c r="B679" s="1133"/>
      <c r="C679" s="1133"/>
      <c r="D679" s="1133"/>
      <c r="E679" s="1133"/>
      <c r="F679" s="1133"/>
      <c r="G679" s="1133"/>
      <c r="H679" s="1133"/>
      <c r="I679" s="1133"/>
      <c r="J679" s="1133"/>
      <c r="K679" s="1133"/>
    </row>
    <row r="680" spans="1:11">
      <c r="A680" s="1133"/>
      <c r="B680" s="1133"/>
      <c r="C680" s="1133"/>
      <c r="D680" s="1133"/>
      <c r="E680" s="1133"/>
      <c r="F680" s="1133"/>
      <c r="G680" s="1133"/>
      <c r="H680" s="1133"/>
      <c r="I680" s="1133"/>
      <c r="J680" s="1133"/>
      <c r="K680" s="1133"/>
    </row>
    <row r="681" spans="1:11">
      <c r="A681" s="1133"/>
      <c r="B681" s="1133"/>
      <c r="C681" s="1133"/>
      <c r="D681" s="1133"/>
      <c r="E681" s="1133"/>
      <c r="F681" s="1133"/>
      <c r="G681" s="1133"/>
      <c r="H681" s="1133"/>
      <c r="I681" s="1133"/>
      <c r="J681" s="1133"/>
      <c r="K681" s="1133"/>
    </row>
    <row r="682" spans="1:11">
      <c r="A682" s="1133"/>
      <c r="B682" s="1133"/>
      <c r="C682" s="1133"/>
      <c r="D682" s="1133"/>
      <c r="E682" s="1133"/>
      <c r="F682" s="1133"/>
      <c r="G682" s="1133"/>
      <c r="H682" s="1133"/>
      <c r="I682" s="1133"/>
      <c r="J682" s="1133"/>
      <c r="K682" s="1133"/>
    </row>
    <row r="683" spans="1:11">
      <c r="A683" s="1133"/>
      <c r="B683" s="1133"/>
      <c r="C683" s="1133"/>
      <c r="D683" s="1133"/>
      <c r="E683" s="1133"/>
      <c r="F683" s="1133"/>
      <c r="G683" s="1133"/>
      <c r="H683" s="1133"/>
      <c r="I683" s="1133"/>
      <c r="J683" s="1133"/>
      <c r="K683" s="1133"/>
    </row>
    <row r="684" spans="1:11">
      <c r="A684" s="1133"/>
      <c r="B684" s="1133"/>
      <c r="C684" s="1133"/>
      <c r="D684" s="1133"/>
      <c r="E684" s="1133"/>
      <c r="F684" s="1133"/>
      <c r="G684" s="1133"/>
      <c r="H684" s="1133"/>
      <c r="I684" s="1133"/>
      <c r="J684" s="1133"/>
      <c r="K684" s="1133"/>
    </row>
    <row r="685" spans="1:11">
      <c r="A685" s="1133"/>
      <c r="B685" s="1133"/>
      <c r="C685" s="1133"/>
      <c r="D685" s="1133"/>
      <c r="E685" s="1133"/>
      <c r="F685" s="1133"/>
      <c r="G685" s="1133"/>
      <c r="H685" s="1133"/>
      <c r="I685" s="1133"/>
      <c r="J685" s="1133"/>
      <c r="K685" s="1133"/>
    </row>
    <row r="686" spans="1:11">
      <c r="A686" s="1133"/>
      <c r="B686" s="1133"/>
      <c r="C686" s="1133"/>
      <c r="D686" s="1133"/>
      <c r="E686" s="1133"/>
      <c r="F686" s="1133"/>
      <c r="G686" s="1133"/>
      <c r="H686" s="1133"/>
      <c r="I686" s="1133"/>
      <c r="J686" s="1133"/>
      <c r="K686" s="1133"/>
    </row>
    <row r="687" spans="1:11">
      <c r="A687" s="1133"/>
      <c r="B687" s="1133"/>
      <c r="C687" s="1133"/>
      <c r="D687" s="1133"/>
      <c r="E687" s="1133"/>
      <c r="F687" s="1133"/>
      <c r="G687" s="1133"/>
      <c r="H687" s="1133"/>
      <c r="I687" s="1133"/>
      <c r="J687" s="1133"/>
      <c r="K687" s="1133"/>
    </row>
    <row r="688" spans="1:11">
      <c r="A688" s="1133"/>
      <c r="B688" s="1133"/>
      <c r="C688" s="1133"/>
      <c r="D688" s="1133"/>
      <c r="E688" s="1133"/>
      <c r="F688" s="1133"/>
      <c r="G688" s="1133"/>
      <c r="H688" s="1133"/>
      <c r="I688" s="1133"/>
      <c r="J688" s="1133"/>
      <c r="K688" s="1133"/>
    </row>
    <row r="689" spans="1:11">
      <c r="A689" s="1133"/>
      <c r="B689" s="1133"/>
      <c r="C689" s="1133"/>
      <c r="D689" s="1133"/>
      <c r="E689" s="1133"/>
      <c r="F689" s="1133"/>
      <c r="G689" s="1133"/>
      <c r="H689" s="1133"/>
      <c r="I689" s="1133"/>
      <c r="J689" s="1133"/>
      <c r="K689" s="1133"/>
    </row>
    <row r="690" spans="1:11">
      <c r="A690" s="1133"/>
      <c r="B690" s="1133"/>
      <c r="C690" s="1133"/>
      <c r="D690" s="1133"/>
      <c r="E690" s="1133"/>
      <c r="F690" s="1133"/>
      <c r="G690" s="1133"/>
      <c r="H690" s="1133"/>
      <c r="I690" s="1133"/>
      <c r="J690" s="1133"/>
      <c r="K690" s="1133"/>
    </row>
    <row r="691" spans="1:11">
      <c r="A691" s="1133"/>
      <c r="B691" s="1133"/>
      <c r="C691" s="1133"/>
      <c r="D691" s="1133"/>
      <c r="E691" s="1133"/>
      <c r="F691" s="1133"/>
      <c r="G691" s="1133"/>
      <c r="H691" s="1133"/>
      <c r="I691" s="1133"/>
      <c r="J691" s="1133"/>
      <c r="K691" s="1133"/>
    </row>
    <row r="692" spans="1:11">
      <c r="A692" s="1133"/>
      <c r="B692" s="1133"/>
      <c r="C692" s="1133"/>
      <c r="D692" s="1133"/>
      <c r="E692" s="1133"/>
      <c r="F692" s="1133"/>
      <c r="G692" s="1133"/>
      <c r="H692" s="1133"/>
      <c r="I692" s="1133"/>
      <c r="J692" s="1133"/>
      <c r="K692" s="1133"/>
    </row>
    <row r="693" spans="1:11">
      <c r="A693" s="1133"/>
      <c r="B693" s="1133"/>
      <c r="C693" s="1133"/>
      <c r="D693" s="1133"/>
      <c r="E693" s="1133"/>
      <c r="F693" s="1133"/>
      <c r="G693" s="1133"/>
      <c r="H693" s="1133"/>
      <c r="I693" s="1133"/>
      <c r="J693" s="1133"/>
      <c r="K693" s="1133"/>
    </row>
    <row r="694" spans="1:11">
      <c r="A694" s="1133"/>
      <c r="B694" s="1133"/>
      <c r="C694" s="1133"/>
      <c r="D694" s="1133"/>
      <c r="E694" s="1133"/>
      <c r="F694" s="1133"/>
      <c r="G694" s="1133"/>
      <c r="H694" s="1133"/>
      <c r="I694" s="1133"/>
      <c r="J694" s="1133"/>
      <c r="K694" s="1133"/>
    </row>
    <row r="695" spans="1:11">
      <c r="A695" s="1133"/>
      <c r="B695" s="1133"/>
      <c r="C695" s="1133"/>
      <c r="D695" s="1133"/>
      <c r="E695" s="1133"/>
      <c r="F695" s="1133"/>
      <c r="G695" s="1133"/>
      <c r="H695" s="1133"/>
      <c r="I695" s="1133"/>
      <c r="J695" s="1133"/>
      <c r="K695" s="1133"/>
    </row>
    <row r="696" spans="1:11">
      <c r="A696" s="1133"/>
      <c r="B696" s="1133"/>
      <c r="C696" s="1133"/>
      <c r="D696" s="1133"/>
      <c r="E696" s="1133"/>
      <c r="F696" s="1133"/>
      <c r="G696" s="1133"/>
      <c r="H696" s="1133"/>
      <c r="I696" s="1133"/>
      <c r="J696" s="1133"/>
      <c r="K696" s="1133"/>
    </row>
    <row r="697" spans="1:11">
      <c r="A697" s="1133"/>
      <c r="B697" s="1133"/>
      <c r="C697" s="1133"/>
      <c r="D697" s="1133"/>
      <c r="E697" s="1133"/>
      <c r="F697" s="1133"/>
      <c r="G697" s="1133"/>
      <c r="H697" s="1133"/>
      <c r="I697" s="1133"/>
      <c r="J697" s="1133"/>
      <c r="K697" s="1133"/>
    </row>
    <row r="698" spans="1:11">
      <c r="A698" s="1133"/>
      <c r="B698" s="1133"/>
      <c r="C698" s="1133"/>
      <c r="D698" s="1133"/>
      <c r="E698" s="1133"/>
      <c r="F698" s="1133"/>
      <c r="G698" s="1133"/>
      <c r="H698" s="1133"/>
      <c r="I698" s="1133"/>
      <c r="J698" s="1133"/>
      <c r="K698" s="1133"/>
    </row>
    <row r="699" spans="1:11">
      <c r="A699" s="1133"/>
      <c r="B699" s="1133"/>
      <c r="C699" s="1133"/>
      <c r="D699" s="1133"/>
      <c r="E699" s="1133"/>
      <c r="F699" s="1133"/>
      <c r="G699" s="1133"/>
      <c r="H699" s="1133"/>
      <c r="I699" s="1133"/>
      <c r="J699" s="1133"/>
      <c r="K699" s="1133"/>
    </row>
    <row r="700" spans="1:11">
      <c r="A700" s="1133"/>
      <c r="B700" s="1133"/>
      <c r="C700" s="1133"/>
      <c r="D700" s="1133"/>
      <c r="E700" s="1133"/>
      <c r="F700" s="1133"/>
      <c r="G700" s="1133"/>
      <c r="H700" s="1133"/>
      <c r="I700" s="1133"/>
      <c r="J700" s="1133"/>
      <c r="K700" s="1133"/>
    </row>
    <row r="701" spans="1:11">
      <c r="A701" s="1133"/>
      <c r="B701" s="1133"/>
      <c r="C701" s="1133"/>
      <c r="D701" s="1133"/>
      <c r="E701" s="1133"/>
      <c r="F701" s="1133"/>
      <c r="G701" s="1133"/>
      <c r="H701" s="1133"/>
      <c r="I701" s="1133"/>
      <c r="J701" s="1133"/>
      <c r="K701" s="1133"/>
    </row>
    <row r="702" spans="1:11">
      <c r="A702" s="1133"/>
      <c r="B702" s="1133"/>
      <c r="C702" s="1133"/>
      <c r="D702" s="1133"/>
      <c r="E702" s="1133"/>
      <c r="F702" s="1133"/>
      <c r="G702" s="1133"/>
      <c r="H702" s="1133"/>
      <c r="I702" s="1133"/>
      <c r="J702" s="1133"/>
      <c r="K702" s="1133"/>
    </row>
    <row r="703" spans="1:11">
      <c r="A703" s="1133"/>
      <c r="B703" s="1133"/>
      <c r="C703" s="1133"/>
      <c r="D703" s="1133"/>
      <c r="E703" s="1133"/>
      <c r="F703" s="1133"/>
      <c r="G703" s="1133"/>
      <c r="H703" s="1133"/>
      <c r="I703" s="1133"/>
      <c r="J703" s="1133"/>
      <c r="K703" s="1133"/>
    </row>
    <row r="704" spans="1:11">
      <c r="A704" s="1133"/>
      <c r="B704" s="1133"/>
      <c r="C704" s="1133"/>
      <c r="D704" s="1133"/>
      <c r="E704" s="1133"/>
      <c r="F704" s="1133"/>
      <c r="G704" s="1133"/>
      <c r="H704" s="1133"/>
      <c r="I704" s="1133"/>
      <c r="J704" s="1133"/>
      <c r="K704" s="1133"/>
    </row>
    <row r="705" spans="1:11">
      <c r="A705" s="1133"/>
      <c r="B705" s="1133"/>
      <c r="C705" s="1133"/>
      <c r="D705" s="1133"/>
      <c r="E705" s="1133"/>
      <c r="F705" s="1133"/>
      <c r="G705" s="1133"/>
      <c r="H705" s="1133"/>
      <c r="I705" s="1133"/>
      <c r="J705" s="1133"/>
      <c r="K705" s="1133"/>
    </row>
    <row r="706" spans="1:11">
      <c r="A706" s="1133"/>
      <c r="B706" s="1133"/>
      <c r="C706" s="1133"/>
      <c r="D706" s="1133"/>
      <c r="E706" s="1133"/>
      <c r="F706" s="1133"/>
      <c r="G706" s="1133"/>
      <c r="H706" s="1133"/>
      <c r="I706" s="1133"/>
      <c r="J706" s="1133"/>
      <c r="K706" s="1133"/>
    </row>
    <row r="707" spans="1:11">
      <c r="A707" s="1133"/>
      <c r="B707" s="1133"/>
      <c r="C707" s="1133"/>
      <c r="D707" s="1133"/>
      <c r="E707" s="1133"/>
      <c r="F707" s="1133"/>
      <c r="G707" s="1133"/>
      <c r="H707" s="1133"/>
      <c r="I707" s="1133"/>
      <c r="J707" s="1133"/>
      <c r="K707" s="1133"/>
    </row>
    <row r="708" spans="1:11">
      <c r="A708" s="1133"/>
      <c r="B708" s="1133"/>
      <c r="C708" s="1133"/>
      <c r="D708" s="1133"/>
      <c r="E708" s="1133"/>
      <c r="F708" s="1133"/>
      <c r="G708" s="1133"/>
      <c r="H708" s="1133"/>
      <c r="I708" s="1133"/>
      <c r="J708" s="1133"/>
      <c r="K708" s="1133"/>
    </row>
    <row r="709" spans="1:11">
      <c r="A709" s="1133"/>
      <c r="B709" s="1133"/>
      <c r="C709" s="1133"/>
      <c r="D709" s="1133"/>
      <c r="E709" s="1133"/>
      <c r="F709" s="1133"/>
      <c r="G709" s="1133"/>
      <c r="H709" s="1133"/>
      <c r="I709" s="1133"/>
      <c r="J709" s="1133"/>
      <c r="K709" s="1133"/>
    </row>
    <row r="710" spans="1:11">
      <c r="A710" s="1133"/>
      <c r="B710" s="1133"/>
      <c r="C710" s="1133"/>
      <c r="D710" s="1133"/>
      <c r="E710" s="1133"/>
      <c r="F710" s="1133"/>
      <c r="G710" s="1133"/>
      <c r="H710" s="1133"/>
      <c r="I710" s="1133"/>
      <c r="J710" s="1133"/>
      <c r="K710" s="1133"/>
    </row>
    <row r="711" spans="1:11">
      <c r="A711" s="1133"/>
      <c r="B711" s="1133"/>
      <c r="C711" s="1133"/>
      <c r="D711" s="1133"/>
      <c r="E711" s="1133"/>
      <c r="F711" s="1133"/>
      <c r="G711" s="1133"/>
      <c r="H711" s="1133"/>
      <c r="I711" s="1133"/>
      <c r="J711" s="1133"/>
      <c r="K711" s="1133"/>
    </row>
    <row r="712" spans="1:11">
      <c r="A712" s="1133"/>
      <c r="B712" s="1133"/>
      <c r="C712" s="1133"/>
      <c r="D712" s="1133"/>
      <c r="E712" s="1133"/>
      <c r="F712" s="1133"/>
      <c r="G712" s="1133"/>
      <c r="H712" s="1133"/>
      <c r="I712" s="1133"/>
      <c r="J712" s="1133"/>
      <c r="K712" s="1133"/>
    </row>
    <row r="713" spans="1:11">
      <c r="A713" s="1133"/>
      <c r="B713" s="1133"/>
      <c r="C713" s="1133"/>
      <c r="D713" s="1133"/>
      <c r="E713" s="1133"/>
      <c r="F713" s="1133"/>
      <c r="G713" s="1133"/>
      <c r="H713" s="1133"/>
      <c r="I713" s="1133"/>
      <c r="J713" s="1133"/>
      <c r="K713" s="1133"/>
    </row>
    <row r="714" spans="1:11">
      <c r="A714" s="1133"/>
      <c r="B714" s="1133"/>
      <c r="C714" s="1133"/>
      <c r="D714" s="1133"/>
      <c r="E714" s="1133"/>
      <c r="F714" s="1133"/>
      <c r="G714" s="1133"/>
      <c r="H714" s="1133"/>
      <c r="I714" s="1133"/>
      <c r="J714" s="1133"/>
      <c r="K714" s="1133"/>
    </row>
    <row r="715" spans="1:11">
      <c r="A715" s="1133"/>
      <c r="B715" s="1133"/>
      <c r="C715" s="1133"/>
      <c r="D715" s="1133"/>
      <c r="E715" s="1133"/>
      <c r="F715" s="1133"/>
      <c r="G715" s="1133"/>
      <c r="H715" s="1133"/>
      <c r="I715" s="1133"/>
      <c r="J715" s="1133"/>
      <c r="K715" s="1133"/>
    </row>
    <row r="716" spans="1:11">
      <c r="A716" s="1133"/>
      <c r="B716" s="1133"/>
      <c r="C716" s="1133"/>
      <c r="D716" s="1133"/>
      <c r="E716" s="1133"/>
      <c r="F716" s="1133"/>
      <c r="G716" s="1133"/>
      <c r="H716" s="1133"/>
      <c r="I716" s="1133"/>
      <c r="J716" s="1133"/>
      <c r="K716" s="1133"/>
    </row>
    <row r="717" spans="1:11">
      <c r="A717" s="1133"/>
      <c r="B717" s="1133"/>
      <c r="C717" s="1133"/>
      <c r="D717" s="1133"/>
      <c r="E717" s="1133"/>
      <c r="F717" s="1133"/>
      <c r="G717" s="1133"/>
      <c r="H717" s="1133"/>
      <c r="I717" s="1133"/>
      <c r="J717" s="1133"/>
      <c r="K717" s="1133"/>
    </row>
    <row r="718" spans="1:11">
      <c r="A718" s="1133"/>
      <c r="B718" s="1133"/>
      <c r="C718" s="1133"/>
      <c r="D718" s="1133"/>
      <c r="E718" s="1133"/>
      <c r="F718" s="1133"/>
      <c r="G718" s="1133"/>
      <c r="H718" s="1133"/>
      <c r="I718" s="1133"/>
      <c r="J718" s="1133"/>
      <c r="K718" s="1133"/>
    </row>
    <row r="719" spans="1:11">
      <c r="A719" s="1133"/>
      <c r="B719" s="1133"/>
      <c r="C719" s="1133"/>
      <c r="D719" s="1133"/>
      <c r="E719" s="1133"/>
      <c r="F719" s="1133"/>
      <c r="G719" s="1133"/>
      <c r="H719" s="1133"/>
      <c r="I719" s="1133"/>
      <c r="J719" s="1133"/>
      <c r="K719" s="1133"/>
    </row>
    <row r="720" spans="1:11">
      <c r="A720" s="1133"/>
      <c r="B720" s="1133"/>
      <c r="C720" s="1133"/>
      <c r="D720" s="1133"/>
      <c r="E720" s="1133"/>
      <c r="F720" s="1133"/>
      <c r="G720" s="1133"/>
      <c r="H720" s="1133"/>
      <c r="I720" s="1133"/>
      <c r="J720" s="1133"/>
      <c r="K720" s="1133"/>
    </row>
    <row r="721" spans="1:11">
      <c r="A721" s="1133"/>
      <c r="B721" s="1133"/>
      <c r="C721" s="1133"/>
      <c r="D721" s="1133"/>
      <c r="E721" s="1133"/>
      <c r="F721" s="1133"/>
      <c r="G721" s="1133"/>
      <c r="H721" s="1133"/>
      <c r="I721" s="1133"/>
      <c r="J721" s="1133"/>
      <c r="K721" s="1133"/>
    </row>
    <row r="722" spans="1:11">
      <c r="A722" s="1133"/>
      <c r="B722" s="1133"/>
      <c r="C722" s="1133"/>
      <c r="D722" s="1133"/>
      <c r="E722" s="1133"/>
      <c r="F722" s="1133"/>
      <c r="G722" s="1133"/>
      <c r="H722" s="1133"/>
      <c r="I722" s="1133"/>
      <c r="J722" s="1133"/>
      <c r="K722" s="1133"/>
    </row>
    <row r="723" spans="1:11">
      <c r="A723" s="1133"/>
      <c r="B723" s="1133"/>
      <c r="C723" s="1133"/>
      <c r="D723" s="1133"/>
      <c r="E723" s="1133"/>
      <c r="F723" s="1133"/>
      <c r="G723" s="1133"/>
      <c r="H723" s="1133"/>
      <c r="I723" s="1133"/>
      <c r="J723" s="1133"/>
      <c r="K723" s="1133"/>
    </row>
    <row r="724" spans="1:11">
      <c r="A724" s="1133"/>
      <c r="B724" s="1133"/>
      <c r="C724" s="1133"/>
      <c r="D724" s="1133"/>
      <c r="E724" s="1133"/>
      <c r="F724" s="1133"/>
      <c r="G724" s="1133"/>
      <c r="H724" s="1133"/>
      <c r="I724" s="1133"/>
      <c r="J724" s="1133"/>
      <c r="K724" s="1133"/>
    </row>
    <row r="725" spans="1:11">
      <c r="A725" s="1133"/>
      <c r="B725" s="1133"/>
      <c r="C725" s="1133"/>
      <c r="D725" s="1133"/>
      <c r="E725" s="1133"/>
      <c r="F725" s="1133"/>
      <c r="G725" s="1133"/>
      <c r="H725" s="1133"/>
      <c r="I725" s="1133"/>
      <c r="J725" s="1133"/>
      <c r="K725" s="1133"/>
    </row>
    <row r="726" spans="1:11">
      <c r="A726" s="1133"/>
      <c r="B726" s="1133"/>
      <c r="C726" s="1133"/>
      <c r="D726" s="1133"/>
      <c r="E726" s="1133"/>
      <c r="F726" s="1133"/>
      <c r="G726" s="1133"/>
      <c r="H726" s="1133"/>
      <c r="I726" s="1133"/>
      <c r="J726" s="1133"/>
      <c r="K726" s="1133"/>
    </row>
    <row r="727" spans="1:11">
      <c r="A727" s="1133"/>
      <c r="B727" s="1133"/>
      <c r="C727" s="1133"/>
      <c r="D727" s="1133"/>
      <c r="E727" s="1133"/>
      <c r="F727" s="1133"/>
      <c r="G727" s="1133"/>
      <c r="H727" s="1133"/>
      <c r="I727" s="1133"/>
      <c r="J727" s="1133"/>
      <c r="K727" s="1133"/>
    </row>
    <row r="728" spans="1:11">
      <c r="A728" s="1133"/>
      <c r="B728" s="1133"/>
      <c r="C728" s="1133"/>
      <c r="D728" s="1133"/>
      <c r="E728" s="1133"/>
      <c r="F728" s="1133"/>
      <c r="G728" s="1133"/>
      <c r="H728" s="1133"/>
      <c r="I728" s="1133"/>
      <c r="J728" s="1133"/>
      <c r="K728" s="1133"/>
    </row>
    <row r="729" spans="1:11">
      <c r="A729" s="1133"/>
      <c r="B729" s="1133"/>
      <c r="C729" s="1133"/>
      <c r="D729" s="1133"/>
      <c r="E729" s="1133"/>
      <c r="F729" s="1133"/>
      <c r="G729" s="1133"/>
      <c r="H729" s="1133"/>
      <c r="I729" s="1133"/>
      <c r="J729" s="1133"/>
      <c r="K729" s="1133"/>
    </row>
    <row r="730" spans="1:11">
      <c r="A730" s="1133"/>
      <c r="B730" s="1133"/>
      <c r="C730" s="1133"/>
      <c r="D730" s="1133"/>
      <c r="E730" s="1133"/>
      <c r="F730" s="1133"/>
      <c r="G730" s="1133"/>
      <c r="H730" s="1133"/>
      <c r="I730" s="1133"/>
      <c r="J730" s="1133"/>
      <c r="K730" s="1133"/>
    </row>
    <row r="731" spans="1:11">
      <c r="A731" s="1133"/>
      <c r="B731" s="1133"/>
      <c r="C731" s="1133"/>
      <c r="D731" s="1133"/>
      <c r="E731" s="1133"/>
      <c r="F731" s="1133"/>
      <c r="G731" s="1133"/>
      <c r="H731" s="1133"/>
      <c r="I731" s="1133"/>
      <c r="J731" s="1133"/>
      <c r="K731" s="1133"/>
    </row>
    <row r="732" spans="1:11">
      <c r="A732" s="1133"/>
      <c r="B732" s="1133"/>
      <c r="C732" s="1133"/>
      <c r="D732" s="1133"/>
      <c r="E732" s="1133"/>
      <c r="F732" s="1133"/>
      <c r="G732" s="1133"/>
      <c r="H732" s="1133"/>
      <c r="I732" s="1133"/>
      <c r="J732" s="1133"/>
      <c r="K732" s="1133"/>
    </row>
    <row r="733" spans="1:11">
      <c r="A733" s="1133"/>
      <c r="B733" s="1133"/>
      <c r="C733" s="1133"/>
      <c r="D733" s="1133"/>
      <c r="E733" s="1133"/>
      <c r="F733" s="1133"/>
      <c r="G733" s="1133"/>
      <c r="H733" s="1133"/>
      <c r="I733" s="1133"/>
      <c r="J733" s="1133"/>
      <c r="K733" s="1133"/>
    </row>
    <row r="734" spans="1:11">
      <c r="A734" s="1133"/>
      <c r="B734" s="1133"/>
      <c r="C734" s="1133"/>
      <c r="D734" s="1133"/>
      <c r="E734" s="1133"/>
      <c r="F734" s="1133"/>
      <c r="G734" s="1133"/>
      <c r="H734" s="1133"/>
      <c r="I734" s="1133"/>
      <c r="J734" s="1133"/>
      <c r="K734" s="1133"/>
    </row>
    <row r="735" spans="1:11">
      <c r="A735" s="1133"/>
      <c r="B735" s="1133"/>
      <c r="C735" s="1133"/>
      <c r="D735" s="1133"/>
      <c r="E735" s="1133"/>
      <c r="F735" s="1133"/>
      <c r="G735" s="1133"/>
      <c r="H735" s="1133"/>
      <c r="I735" s="1133"/>
      <c r="J735" s="1133"/>
      <c r="K735" s="1133"/>
    </row>
    <row r="736" spans="1:11">
      <c r="A736" s="1133"/>
      <c r="B736" s="1133"/>
      <c r="C736" s="1133"/>
      <c r="D736" s="1133"/>
      <c r="E736" s="1133"/>
      <c r="F736" s="1133"/>
      <c r="G736" s="1133"/>
      <c r="H736" s="1133"/>
      <c r="I736" s="1133"/>
      <c r="J736" s="1133"/>
      <c r="K736" s="1133"/>
    </row>
    <row r="737" spans="1:11">
      <c r="A737" s="1133"/>
      <c r="B737" s="1133"/>
      <c r="C737" s="1133"/>
      <c r="D737" s="1133"/>
      <c r="E737" s="1133"/>
      <c r="F737" s="1133"/>
      <c r="G737" s="1133"/>
      <c r="H737" s="1133"/>
      <c r="I737" s="1133"/>
      <c r="J737" s="1133"/>
      <c r="K737" s="1133"/>
    </row>
    <row r="738" spans="1:11">
      <c r="A738" s="1133"/>
      <c r="B738" s="1133"/>
      <c r="C738" s="1133"/>
      <c r="D738" s="1133"/>
      <c r="E738" s="1133"/>
      <c r="F738" s="1133"/>
      <c r="G738" s="1133"/>
      <c r="H738" s="1133"/>
      <c r="I738" s="1133"/>
      <c r="J738" s="1133"/>
      <c r="K738" s="1133"/>
    </row>
    <row r="739" spans="1:11">
      <c r="A739" s="1133"/>
      <c r="B739" s="1133"/>
      <c r="C739" s="1133"/>
      <c r="D739" s="1133"/>
      <c r="E739" s="1133"/>
      <c r="F739" s="1133"/>
      <c r="G739" s="1133"/>
      <c r="H739" s="1133"/>
      <c r="I739" s="1133"/>
      <c r="J739" s="1133"/>
      <c r="K739" s="1133"/>
    </row>
    <row r="740" spans="1:11">
      <c r="A740" s="1133"/>
      <c r="B740" s="1133"/>
      <c r="C740" s="1133"/>
      <c r="D740" s="1133"/>
      <c r="E740" s="1133"/>
      <c r="F740" s="1133"/>
      <c r="G740" s="1133"/>
      <c r="H740" s="1133"/>
      <c r="I740" s="1133"/>
      <c r="J740" s="1133"/>
      <c r="K740" s="1133"/>
    </row>
    <row r="741" spans="1:11">
      <c r="A741" s="1133"/>
      <c r="B741" s="1133"/>
      <c r="C741" s="1133"/>
      <c r="D741" s="1133"/>
      <c r="E741" s="1133"/>
      <c r="F741" s="1133"/>
      <c r="G741" s="1133"/>
      <c r="H741" s="1133"/>
      <c r="I741" s="1133"/>
      <c r="J741" s="1133"/>
      <c r="K741" s="1133"/>
    </row>
    <row r="742" spans="1:11">
      <c r="A742" s="1133"/>
      <c r="B742" s="1133"/>
      <c r="C742" s="1133"/>
      <c r="D742" s="1133"/>
      <c r="E742" s="1133"/>
      <c r="F742" s="1133"/>
      <c r="G742" s="1133"/>
      <c r="H742" s="1133"/>
      <c r="I742" s="1133"/>
      <c r="J742" s="1133"/>
      <c r="K742" s="1133"/>
    </row>
    <row r="743" spans="1:11">
      <c r="A743" s="1133"/>
      <c r="B743" s="1133"/>
      <c r="C743" s="1133"/>
      <c r="D743" s="1133"/>
      <c r="E743" s="1133"/>
      <c r="F743" s="1133"/>
      <c r="G743" s="1133"/>
      <c r="H743" s="1133"/>
      <c r="I743" s="1133"/>
      <c r="J743" s="1133"/>
      <c r="K743" s="1133"/>
    </row>
    <row r="744" spans="1:11">
      <c r="A744" s="1133"/>
      <c r="B744" s="1133"/>
      <c r="C744" s="1133"/>
      <c r="D744" s="1133"/>
      <c r="E744" s="1133"/>
      <c r="F744" s="1133"/>
      <c r="G744" s="1133"/>
      <c r="H744" s="1133"/>
      <c r="I744" s="1133"/>
      <c r="J744" s="1133"/>
      <c r="K744" s="1133"/>
    </row>
    <row r="745" spans="1:11">
      <c r="A745" s="1133"/>
      <c r="B745" s="1133"/>
      <c r="C745" s="1133"/>
      <c r="D745" s="1133"/>
      <c r="E745" s="1133"/>
      <c r="F745" s="1133"/>
      <c r="G745" s="1133"/>
      <c r="H745" s="1133"/>
      <c r="I745" s="1133"/>
      <c r="J745" s="1133"/>
      <c r="K745" s="1133"/>
    </row>
    <row r="746" spans="1:11">
      <c r="A746" s="1133"/>
      <c r="B746" s="1133"/>
      <c r="C746" s="1133"/>
      <c r="D746" s="1133"/>
      <c r="E746" s="1133"/>
      <c r="F746" s="1133"/>
      <c r="G746" s="1133"/>
      <c r="H746" s="1133"/>
      <c r="I746" s="1133"/>
      <c r="J746" s="1133"/>
      <c r="K746" s="1133"/>
    </row>
    <row r="747" spans="1:11">
      <c r="A747" s="1133"/>
      <c r="B747" s="1133"/>
      <c r="C747" s="1133"/>
      <c r="D747" s="1133"/>
      <c r="E747" s="1133"/>
      <c r="F747" s="1133"/>
      <c r="G747" s="1133"/>
      <c r="H747" s="1133"/>
      <c r="I747" s="1133"/>
      <c r="J747" s="1133"/>
      <c r="K747" s="1133"/>
    </row>
    <row r="748" spans="1:11">
      <c r="A748" s="1133"/>
      <c r="B748" s="1133"/>
      <c r="C748" s="1133"/>
      <c r="D748" s="1133"/>
      <c r="E748" s="1133"/>
      <c r="F748" s="1133"/>
      <c r="G748" s="1133"/>
      <c r="H748" s="1133"/>
      <c r="I748" s="1133"/>
      <c r="J748" s="1133"/>
      <c r="K748" s="1133"/>
    </row>
    <row r="749" spans="1:11">
      <c r="A749" s="1133"/>
      <c r="B749" s="1133"/>
      <c r="C749" s="1133"/>
      <c r="D749" s="1133"/>
      <c r="E749" s="1133"/>
      <c r="F749" s="1133"/>
      <c r="G749" s="1133"/>
      <c r="H749" s="1133"/>
      <c r="I749" s="1133"/>
      <c r="J749" s="1133"/>
      <c r="K749" s="1133"/>
    </row>
    <row r="750" spans="1:11">
      <c r="A750" s="1133"/>
      <c r="B750" s="1133"/>
      <c r="C750" s="1133"/>
      <c r="D750" s="1133"/>
      <c r="E750" s="1133"/>
      <c r="F750" s="1133"/>
      <c r="G750" s="1133"/>
      <c r="H750" s="1133"/>
      <c r="I750" s="1133"/>
      <c r="J750" s="1133"/>
      <c r="K750" s="1133"/>
    </row>
    <row r="751" spans="1:11">
      <c r="A751" s="1133"/>
      <c r="B751" s="1133"/>
      <c r="C751" s="1133"/>
      <c r="D751" s="1133"/>
      <c r="E751" s="1133"/>
      <c r="F751" s="1133"/>
      <c r="G751" s="1133"/>
      <c r="H751" s="1133"/>
      <c r="I751" s="1133"/>
      <c r="J751" s="1133"/>
      <c r="K751" s="1133"/>
    </row>
    <row r="752" spans="1:11">
      <c r="A752" s="1133"/>
      <c r="B752" s="1133"/>
      <c r="C752" s="1133"/>
      <c r="D752" s="1133"/>
      <c r="E752" s="1133"/>
      <c r="F752" s="1133"/>
      <c r="G752" s="1133"/>
      <c r="H752" s="1133"/>
      <c r="I752" s="1133"/>
      <c r="J752" s="1133"/>
      <c r="K752" s="1133"/>
    </row>
    <row r="753" spans="1:11">
      <c r="A753" s="1133"/>
      <c r="B753" s="1133"/>
      <c r="C753" s="1133"/>
      <c r="D753" s="1133"/>
      <c r="E753" s="1133"/>
      <c r="F753" s="1133"/>
      <c r="G753" s="1133"/>
      <c r="H753" s="1133"/>
      <c r="I753" s="1133"/>
      <c r="J753" s="1133"/>
      <c r="K753" s="1133"/>
    </row>
    <row r="754" spans="1:11">
      <c r="A754" s="1133"/>
      <c r="B754" s="1133"/>
      <c r="C754" s="1133"/>
      <c r="D754" s="1133"/>
      <c r="E754" s="1133"/>
      <c r="F754" s="1133"/>
      <c r="G754" s="1133"/>
      <c r="H754" s="1133"/>
      <c r="I754" s="1133"/>
      <c r="J754" s="1133"/>
      <c r="K754" s="1133"/>
    </row>
    <row r="755" spans="1:11">
      <c r="A755" s="1133"/>
      <c r="B755" s="1133"/>
      <c r="C755" s="1133"/>
      <c r="D755" s="1133"/>
      <c r="E755" s="1133"/>
      <c r="F755" s="1133"/>
      <c r="G755" s="1133"/>
      <c r="H755" s="1133"/>
      <c r="I755" s="1133"/>
      <c r="J755" s="1133"/>
      <c r="K755" s="1133"/>
    </row>
    <row r="756" spans="1:11">
      <c r="A756" s="1133"/>
      <c r="B756" s="1133"/>
      <c r="C756" s="1133"/>
      <c r="D756" s="1133"/>
      <c r="E756" s="1133"/>
      <c r="F756" s="1133"/>
      <c r="G756" s="1133"/>
      <c r="H756" s="1133"/>
      <c r="I756" s="1133"/>
      <c r="J756" s="1133"/>
      <c r="K756" s="1133"/>
    </row>
    <row r="757" spans="1:11">
      <c r="A757" s="1133"/>
      <c r="B757" s="1133"/>
      <c r="C757" s="1133"/>
      <c r="D757" s="1133"/>
      <c r="E757" s="1133"/>
      <c r="F757" s="1133"/>
      <c r="G757" s="1133"/>
      <c r="H757" s="1133"/>
      <c r="I757" s="1133"/>
      <c r="J757" s="1133"/>
      <c r="K757" s="1133"/>
    </row>
    <row r="758" spans="1:11">
      <c r="A758" s="1133"/>
      <c r="B758" s="1133"/>
      <c r="C758" s="1133"/>
      <c r="D758" s="1133"/>
      <c r="E758" s="1133"/>
      <c r="F758" s="1133"/>
      <c r="G758" s="1133"/>
      <c r="H758" s="1133"/>
      <c r="I758" s="1133"/>
      <c r="J758" s="1133"/>
      <c r="K758" s="1133"/>
    </row>
    <row r="759" spans="1:11">
      <c r="A759" s="1133"/>
      <c r="B759" s="1133"/>
      <c r="C759" s="1133"/>
      <c r="D759" s="1133"/>
      <c r="E759" s="1133"/>
      <c r="F759" s="1133"/>
      <c r="G759" s="1133"/>
      <c r="H759" s="1133"/>
      <c r="I759" s="1133"/>
      <c r="J759" s="1133"/>
      <c r="K759" s="1133"/>
    </row>
    <row r="760" spans="1:11">
      <c r="A760" s="1133"/>
      <c r="B760" s="1133"/>
      <c r="C760" s="1133"/>
      <c r="D760" s="1133"/>
      <c r="E760" s="1133"/>
      <c r="F760" s="1133"/>
      <c r="G760" s="1133"/>
      <c r="H760" s="1133"/>
      <c r="I760" s="1133"/>
      <c r="J760" s="1133"/>
      <c r="K760" s="1133"/>
    </row>
    <row r="761" spans="1:11">
      <c r="A761" s="1133"/>
      <c r="B761" s="1133"/>
      <c r="C761" s="1133"/>
      <c r="D761" s="1133"/>
      <c r="E761" s="1133"/>
      <c r="F761" s="1133"/>
      <c r="G761" s="1133"/>
      <c r="H761" s="1133"/>
      <c r="I761" s="1133"/>
      <c r="J761" s="1133"/>
      <c r="K761" s="1133"/>
    </row>
    <row r="762" spans="1:11">
      <c r="A762" s="1133"/>
      <c r="B762" s="1133"/>
      <c r="C762" s="1133"/>
      <c r="D762" s="1133"/>
      <c r="E762" s="1133"/>
      <c r="F762" s="1133"/>
      <c r="G762" s="1133"/>
      <c r="H762" s="1133"/>
      <c r="I762" s="1133"/>
      <c r="J762" s="1133"/>
      <c r="K762" s="1133"/>
    </row>
    <row r="763" spans="1:11">
      <c r="A763" s="1133"/>
      <c r="B763" s="1133"/>
      <c r="C763" s="1133"/>
      <c r="D763" s="1133"/>
      <c r="E763" s="1133"/>
      <c r="F763" s="1133"/>
      <c r="G763" s="1133"/>
      <c r="H763" s="1133"/>
      <c r="I763" s="1133"/>
      <c r="J763" s="1133"/>
      <c r="K763" s="1133"/>
    </row>
    <row r="764" spans="1:11">
      <c r="A764" s="1133"/>
      <c r="B764" s="1133"/>
      <c r="C764" s="1133"/>
      <c r="D764" s="1133"/>
      <c r="E764" s="1133"/>
      <c r="F764" s="1133"/>
      <c r="G764" s="1133"/>
      <c r="H764" s="1133"/>
      <c r="I764" s="1133"/>
      <c r="J764" s="1133"/>
      <c r="K764" s="1133"/>
    </row>
    <row r="765" spans="1:11">
      <c r="A765" s="1133"/>
      <c r="B765" s="1133"/>
      <c r="C765" s="1133"/>
      <c r="D765" s="1133"/>
      <c r="E765" s="1133"/>
      <c r="F765" s="1133"/>
      <c r="G765" s="1133"/>
      <c r="H765" s="1133"/>
      <c r="I765" s="1133"/>
      <c r="J765" s="1133"/>
      <c r="K765" s="1133"/>
    </row>
    <row r="766" spans="1:11">
      <c r="A766" s="1133"/>
      <c r="B766" s="1133"/>
      <c r="C766" s="1133"/>
      <c r="D766" s="1133"/>
      <c r="E766" s="1133"/>
      <c r="F766" s="1133"/>
      <c r="G766" s="1133"/>
      <c r="H766" s="1133"/>
      <c r="I766" s="1133"/>
      <c r="J766" s="1133"/>
      <c r="K766" s="1133"/>
    </row>
    <row r="767" spans="1:11">
      <c r="A767" s="1133"/>
      <c r="B767" s="1133"/>
      <c r="C767" s="1133"/>
      <c r="D767" s="1133"/>
      <c r="E767" s="1133"/>
      <c r="F767" s="1133"/>
      <c r="G767" s="1133"/>
      <c r="H767" s="1133"/>
      <c r="I767" s="1133"/>
      <c r="J767" s="1133"/>
      <c r="K767" s="1133"/>
    </row>
    <row r="768" spans="1:11">
      <c r="A768" s="1133"/>
      <c r="B768" s="1133"/>
      <c r="C768" s="1133"/>
      <c r="D768" s="1133"/>
      <c r="E768" s="1133"/>
      <c r="F768" s="1133"/>
      <c r="G768" s="1133"/>
      <c r="H768" s="1133"/>
      <c r="I768" s="1133"/>
      <c r="J768" s="1133"/>
      <c r="K768" s="1133"/>
    </row>
    <row r="769" spans="1:11">
      <c r="A769" s="1133"/>
      <c r="B769" s="1133"/>
      <c r="C769" s="1133"/>
      <c r="D769" s="1133"/>
      <c r="E769" s="1133"/>
      <c r="F769" s="1133"/>
      <c r="G769" s="1133"/>
      <c r="H769" s="1133"/>
      <c r="I769" s="1133"/>
      <c r="J769" s="1133"/>
      <c r="K769" s="1133"/>
    </row>
    <row r="770" spans="1:11">
      <c r="A770" s="1133"/>
      <c r="B770" s="1133"/>
      <c r="C770" s="1133"/>
      <c r="D770" s="1133"/>
      <c r="E770" s="1133"/>
      <c r="F770" s="1133"/>
      <c r="G770" s="1133"/>
      <c r="H770" s="1133"/>
      <c r="I770" s="1133"/>
      <c r="J770" s="1133"/>
      <c r="K770" s="1133"/>
    </row>
    <row r="771" spans="1:11">
      <c r="A771" s="1133"/>
      <c r="B771" s="1133"/>
      <c r="C771" s="1133"/>
      <c r="D771" s="1133"/>
      <c r="E771" s="1133"/>
      <c r="F771" s="1133"/>
      <c r="G771" s="1133"/>
      <c r="H771" s="1133"/>
      <c r="I771" s="1133"/>
      <c r="J771" s="1133"/>
      <c r="K771" s="1133"/>
    </row>
    <row r="772" spans="1:11">
      <c r="A772" s="1133"/>
      <c r="B772" s="1133"/>
      <c r="C772" s="1133"/>
      <c r="D772" s="1133"/>
      <c r="E772" s="1133"/>
      <c r="F772" s="1133"/>
      <c r="G772" s="1133"/>
      <c r="H772" s="1133"/>
      <c r="I772" s="1133"/>
      <c r="J772" s="1133"/>
      <c r="K772" s="1133"/>
    </row>
    <row r="773" spans="1:11">
      <c r="A773" s="1133"/>
      <c r="B773" s="1133"/>
      <c r="C773" s="1133"/>
      <c r="D773" s="1133"/>
      <c r="E773" s="1133"/>
      <c r="F773" s="1133"/>
      <c r="G773" s="1133"/>
      <c r="H773" s="1133"/>
      <c r="I773" s="1133"/>
      <c r="J773" s="1133"/>
      <c r="K773" s="1133"/>
    </row>
    <row r="774" spans="1:11">
      <c r="A774" s="1133"/>
      <c r="B774" s="1133"/>
      <c r="C774" s="1133"/>
      <c r="D774" s="1133"/>
      <c r="E774" s="1133"/>
      <c r="F774" s="1133"/>
      <c r="G774" s="1133"/>
      <c r="H774" s="1133"/>
      <c r="I774" s="1133"/>
      <c r="J774" s="1133"/>
      <c r="K774" s="1133"/>
    </row>
    <row r="775" spans="1:11">
      <c r="A775" s="1133"/>
      <c r="B775" s="1133"/>
      <c r="C775" s="1133"/>
      <c r="D775" s="1133"/>
      <c r="E775" s="1133"/>
      <c r="F775" s="1133"/>
      <c r="G775" s="1133"/>
      <c r="H775" s="1133"/>
      <c r="I775" s="1133"/>
      <c r="J775" s="1133"/>
      <c r="K775" s="1133"/>
    </row>
    <row r="776" spans="1:11">
      <c r="A776" s="1133"/>
      <c r="B776" s="1133"/>
      <c r="C776" s="1133"/>
      <c r="D776" s="1133"/>
      <c r="E776" s="1133"/>
      <c r="F776" s="1133"/>
      <c r="G776" s="1133"/>
      <c r="H776" s="1133"/>
      <c r="I776" s="1133"/>
      <c r="J776" s="1133"/>
      <c r="K776" s="1133"/>
    </row>
    <row r="777" spans="1:11">
      <c r="A777" s="1133"/>
      <c r="B777" s="1133"/>
      <c r="C777" s="1133"/>
      <c r="D777" s="1133"/>
      <c r="E777" s="1133"/>
      <c r="F777" s="1133"/>
      <c r="G777" s="1133"/>
      <c r="H777" s="1133"/>
      <c r="I777" s="1133"/>
      <c r="J777" s="1133"/>
      <c r="K777" s="1133"/>
    </row>
    <row r="778" spans="1:11">
      <c r="A778" s="1133"/>
      <c r="B778" s="1133"/>
      <c r="C778" s="1133"/>
      <c r="D778" s="1133"/>
      <c r="E778" s="1133"/>
      <c r="F778" s="1133"/>
      <c r="G778" s="1133"/>
      <c r="H778" s="1133"/>
      <c r="I778" s="1133"/>
      <c r="J778" s="1133"/>
      <c r="K778" s="1133"/>
    </row>
    <row r="779" spans="1:11">
      <c r="A779" s="1133"/>
      <c r="B779" s="1133"/>
      <c r="C779" s="1133"/>
      <c r="D779" s="1133"/>
      <c r="E779" s="1133"/>
      <c r="F779" s="1133"/>
      <c r="G779" s="1133"/>
      <c r="H779" s="1133"/>
      <c r="I779" s="1133"/>
      <c r="J779" s="1133"/>
      <c r="K779" s="1133"/>
    </row>
    <row r="780" spans="1:11">
      <c r="A780" s="1133"/>
      <c r="B780" s="1133"/>
      <c r="C780" s="1133"/>
      <c r="D780" s="1133"/>
      <c r="E780" s="1133"/>
      <c r="F780" s="1133"/>
      <c r="G780" s="1133"/>
      <c r="H780" s="1133"/>
      <c r="I780" s="1133"/>
      <c r="J780" s="1133"/>
      <c r="K780" s="1133"/>
    </row>
    <row r="781" spans="1:11">
      <c r="A781" s="1133"/>
      <c r="B781" s="1133"/>
      <c r="C781" s="1133"/>
      <c r="D781" s="1133"/>
      <c r="E781" s="1133"/>
      <c r="F781" s="1133"/>
      <c r="G781" s="1133"/>
      <c r="H781" s="1133"/>
      <c r="I781" s="1133"/>
      <c r="J781" s="1133"/>
      <c r="K781" s="1133"/>
    </row>
    <row r="782" spans="1:11">
      <c r="A782" s="1133"/>
      <c r="B782" s="1133"/>
      <c r="C782" s="1133"/>
      <c r="D782" s="1133"/>
      <c r="E782" s="1133"/>
      <c r="F782" s="1133"/>
      <c r="G782" s="1133"/>
      <c r="H782" s="1133"/>
      <c r="I782" s="1133"/>
      <c r="J782" s="1133"/>
      <c r="K782" s="1133"/>
    </row>
    <row r="783" spans="1:11">
      <c r="A783" s="1133"/>
      <c r="B783" s="1133"/>
      <c r="C783" s="1133"/>
      <c r="D783" s="1133"/>
      <c r="E783" s="1133"/>
      <c r="F783" s="1133"/>
      <c r="G783" s="1133"/>
      <c r="H783" s="1133"/>
      <c r="I783" s="1133"/>
      <c r="J783" s="1133"/>
      <c r="K783" s="1133"/>
    </row>
    <row r="784" spans="1:11">
      <c r="A784" s="1133"/>
      <c r="B784" s="1133"/>
      <c r="C784" s="1133"/>
      <c r="D784" s="1133"/>
      <c r="E784" s="1133"/>
      <c r="F784" s="1133"/>
      <c r="G784" s="1133"/>
      <c r="H784" s="1133"/>
      <c r="I784" s="1133"/>
      <c r="J784" s="1133"/>
      <c r="K784" s="1133"/>
    </row>
    <row r="785" spans="1:11">
      <c r="A785" s="1133"/>
      <c r="B785" s="1133"/>
      <c r="C785" s="1133"/>
      <c r="D785" s="1133"/>
      <c r="E785" s="1133"/>
      <c r="F785" s="1133"/>
      <c r="G785" s="1133"/>
      <c r="H785" s="1133"/>
      <c r="I785" s="1133"/>
      <c r="J785" s="1133"/>
      <c r="K785" s="1133"/>
    </row>
    <row r="786" spans="1:11">
      <c r="A786" s="1133"/>
      <c r="B786" s="1133"/>
      <c r="C786" s="1133"/>
      <c r="D786" s="1133"/>
      <c r="E786" s="1133"/>
      <c r="F786" s="1133"/>
      <c r="G786" s="1133"/>
      <c r="H786" s="1133"/>
      <c r="I786" s="1133"/>
      <c r="J786" s="1133"/>
      <c r="K786" s="1133"/>
    </row>
    <row r="787" spans="1:11">
      <c r="A787" s="1133"/>
      <c r="B787" s="1133"/>
      <c r="C787" s="1133"/>
      <c r="D787" s="1133"/>
      <c r="E787" s="1133"/>
      <c r="F787" s="1133"/>
      <c r="G787" s="1133"/>
      <c r="H787" s="1133"/>
      <c r="I787" s="1133"/>
      <c r="J787" s="1133"/>
      <c r="K787" s="1133"/>
    </row>
    <row r="788" spans="1:11">
      <c r="A788" s="1133"/>
      <c r="B788" s="1133"/>
      <c r="C788" s="1133"/>
      <c r="D788" s="1133"/>
      <c r="E788" s="1133"/>
      <c r="F788" s="1133"/>
      <c r="G788" s="1133"/>
      <c r="H788" s="1133"/>
      <c r="I788" s="1133"/>
      <c r="J788" s="1133"/>
      <c r="K788" s="1133"/>
    </row>
    <row r="789" spans="1:11">
      <c r="A789" s="1133"/>
      <c r="B789" s="1133"/>
      <c r="C789" s="1133"/>
      <c r="D789" s="1133"/>
      <c r="E789" s="1133"/>
      <c r="F789" s="1133"/>
      <c r="G789" s="1133"/>
      <c r="H789" s="1133"/>
      <c r="I789" s="1133"/>
      <c r="J789" s="1133"/>
      <c r="K789" s="1133"/>
    </row>
    <row r="790" spans="1:11">
      <c r="A790" s="1133"/>
      <c r="B790" s="1133"/>
      <c r="C790" s="1133"/>
      <c r="D790" s="1133"/>
      <c r="E790" s="1133"/>
      <c r="F790" s="1133"/>
      <c r="G790" s="1133"/>
      <c r="H790" s="1133"/>
      <c r="I790" s="1133"/>
      <c r="J790" s="1133"/>
      <c r="K790" s="1133"/>
    </row>
    <row r="791" spans="1:11">
      <c r="A791" s="1133"/>
      <c r="B791" s="1133"/>
      <c r="C791" s="1133"/>
      <c r="D791" s="1133"/>
      <c r="E791" s="1133"/>
      <c r="F791" s="1133"/>
      <c r="G791" s="1133"/>
      <c r="H791" s="1133"/>
      <c r="I791" s="1133"/>
      <c r="J791" s="1133"/>
      <c r="K791" s="1133"/>
    </row>
    <row r="792" spans="1:11">
      <c r="A792" s="1133"/>
      <c r="B792" s="1133"/>
      <c r="C792" s="1133"/>
      <c r="D792" s="1133"/>
      <c r="E792" s="1133"/>
      <c r="F792" s="1133"/>
      <c r="G792" s="1133"/>
      <c r="H792" s="1133"/>
      <c r="I792" s="1133"/>
      <c r="J792" s="1133"/>
      <c r="K792" s="1133"/>
    </row>
    <row r="793" spans="1:11">
      <c r="A793" s="1133"/>
      <c r="B793" s="1133"/>
      <c r="C793" s="1133"/>
      <c r="D793" s="1133"/>
      <c r="E793" s="1133"/>
      <c r="F793" s="1133"/>
      <c r="G793" s="1133"/>
      <c r="H793" s="1133"/>
      <c r="I793" s="1133"/>
      <c r="J793" s="1133"/>
      <c r="K793" s="1133"/>
    </row>
    <row r="794" spans="1:11">
      <c r="A794" s="1133"/>
      <c r="B794" s="1133"/>
      <c r="C794" s="1133"/>
      <c r="D794" s="1133"/>
      <c r="E794" s="1133"/>
      <c r="F794" s="1133"/>
      <c r="G794" s="1133"/>
      <c r="H794" s="1133"/>
      <c r="I794" s="1133"/>
      <c r="J794" s="1133"/>
      <c r="K794" s="1133"/>
    </row>
    <row r="795" spans="1:11">
      <c r="A795" s="1133"/>
      <c r="B795" s="1133"/>
      <c r="C795" s="1133"/>
      <c r="D795" s="1133"/>
      <c r="E795" s="1133"/>
      <c r="F795" s="1133"/>
      <c r="G795" s="1133"/>
      <c r="H795" s="1133"/>
      <c r="I795" s="1133"/>
      <c r="J795" s="1133"/>
      <c r="K795" s="1133"/>
    </row>
    <row r="796" spans="1:11">
      <c r="A796" s="1133"/>
      <c r="B796" s="1133"/>
      <c r="C796" s="1133"/>
      <c r="D796" s="1133"/>
      <c r="E796" s="1133"/>
      <c r="F796" s="1133"/>
      <c r="G796" s="1133"/>
      <c r="H796" s="1133"/>
      <c r="I796" s="1133"/>
      <c r="J796" s="1133"/>
      <c r="K796" s="1133"/>
    </row>
    <row r="797" spans="1:11">
      <c r="A797" s="1133"/>
      <c r="B797" s="1133"/>
      <c r="C797" s="1133"/>
      <c r="D797" s="1133"/>
      <c r="E797" s="1133"/>
      <c r="F797" s="1133"/>
      <c r="G797" s="1133"/>
      <c r="H797" s="1133"/>
      <c r="I797" s="1133"/>
      <c r="J797" s="1133"/>
      <c r="K797" s="1133"/>
    </row>
    <row r="798" spans="1:11">
      <c r="A798" s="1133"/>
      <c r="B798" s="1133"/>
      <c r="C798" s="1133"/>
      <c r="D798" s="1133"/>
      <c r="E798" s="1133"/>
      <c r="F798" s="1133"/>
      <c r="G798" s="1133"/>
      <c r="H798" s="1133"/>
      <c r="I798" s="1133"/>
      <c r="J798" s="1133"/>
      <c r="K798" s="1133"/>
    </row>
    <row r="799" spans="1:11">
      <c r="A799" s="1133"/>
      <c r="B799" s="1133"/>
      <c r="C799" s="1133"/>
      <c r="D799" s="1133"/>
      <c r="E799" s="1133"/>
      <c r="F799" s="1133"/>
      <c r="G799" s="1133"/>
      <c r="H799" s="1133"/>
      <c r="I799" s="1133"/>
      <c r="J799" s="1133"/>
      <c r="K799" s="1133"/>
    </row>
    <row r="800" spans="1:11">
      <c r="A800" s="1133"/>
      <c r="B800" s="1133"/>
      <c r="C800" s="1133"/>
      <c r="D800" s="1133"/>
      <c r="E800" s="1133"/>
      <c r="F800" s="1133"/>
      <c r="G800" s="1133"/>
      <c r="H800" s="1133"/>
      <c r="I800" s="1133"/>
      <c r="J800" s="1133"/>
      <c r="K800" s="1133"/>
    </row>
    <row r="801" spans="1:11">
      <c r="A801" s="1133"/>
      <c r="B801" s="1133"/>
      <c r="C801" s="1133"/>
      <c r="D801" s="1133"/>
      <c r="E801" s="1133"/>
      <c r="F801" s="1133"/>
      <c r="G801" s="1133"/>
      <c r="H801" s="1133"/>
      <c r="I801" s="1133"/>
      <c r="J801" s="1133"/>
      <c r="K801" s="1133"/>
    </row>
    <row r="802" spans="1:11">
      <c r="A802" s="1133"/>
      <c r="B802" s="1133"/>
      <c r="C802" s="1133"/>
      <c r="D802" s="1133"/>
      <c r="E802" s="1133"/>
      <c r="F802" s="1133"/>
      <c r="G802" s="1133"/>
      <c r="H802" s="1133"/>
      <c r="I802" s="1133"/>
      <c r="J802" s="1133"/>
      <c r="K802" s="1133"/>
    </row>
    <row r="803" spans="1:11">
      <c r="A803" s="1133"/>
      <c r="B803" s="1133"/>
      <c r="C803" s="1133"/>
      <c r="D803" s="1133"/>
      <c r="E803" s="1133"/>
      <c r="F803" s="1133"/>
      <c r="G803" s="1133"/>
      <c r="H803" s="1133"/>
      <c r="I803" s="1133"/>
      <c r="J803" s="1133"/>
      <c r="K803" s="1133"/>
    </row>
    <row r="804" spans="1:11">
      <c r="A804" s="1133"/>
      <c r="B804" s="1133"/>
      <c r="C804" s="1133"/>
      <c r="D804" s="1133"/>
      <c r="E804" s="1133"/>
      <c r="F804" s="1133"/>
      <c r="G804" s="1133"/>
      <c r="H804" s="1133"/>
      <c r="I804" s="1133"/>
      <c r="J804" s="1133"/>
      <c r="K804" s="1133"/>
    </row>
    <row r="805" spans="1:11">
      <c r="A805" s="1133"/>
      <c r="B805" s="1133"/>
      <c r="C805" s="1133"/>
      <c r="D805" s="1133"/>
      <c r="E805" s="1133"/>
      <c r="F805" s="1133"/>
      <c r="G805" s="1133"/>
      <c r="H805" s="1133"/>
      <c r="I805" s="1133"/>
      <c r="J805" s="1133"/>
      <c r="K805" s="1133"/>
    </row>
    <row r="806" spans="1:11">
      <c r="A806" s="1133"/>
      <c r="B806" s="1133"/>
      <c r="C806" s="1133"/>
      <c r="D806" s="1133"/>
      <c r="E806" s="1133"/>
      <c r="F806" s="1133"/>
      <c r="G806" s="1133"/>
      <c r="H806" s="1133"/>
      <c r="I806" s="1133"/>
      <c r="J806" s="1133"/>
      <c r="K806" s="1133"/>
    </row>
    <row r="807" spans="1:11">
      <c r="A807" s="1133"/>
      <c r="B807" s="1133"/>
      <c r="C807" s="1133"/>
      <c r="D807" s="1133"/>
      <c r="E807" s="1133"/>
      <c r="F807" s="1133"/>
      <c r="G807" s="1133"/>
      <c r="H807" s="1133"/>
      <c r="I807" s="1133"/>
      <c r="J807" s="1133"/>
      <c r="K807" s="1133"/>
    </row>
    <row r="808" spans="1:11">
      <c r="A808" s="1133"/>
      <c r="B808" s="1133"/>
      <c r="C808" s="1133"/>
      <c r="D808" s="1133"/>
      <c r="E808" s="1133"/>
      <c r="F808" s="1133"/>
      <c r="G808" s="1133"/>
      <c r="H808" s="1133"/>
      <c r="I808" s="1133"/>
      <c r="J808" s="1133"/>
      <c r="K808" s="1133"/>
    </row>
    <row r="809" spans="1:11">
      <c r="A809" s="1133"/>
      <c r="B809" s="1133"/>
      <c r="C809" s="1133"/>
      <c r="D809" s="1133"/>
      <c r="E809" s="1133"/>
      <c r="F809" s="1133"/>
      <c r="G809" s="1133"/>
      <c r="H809" s="1133"/>
      <c r="I809" s="1133"/>
      <c r="J809" s="1133"/>
      <c r="K809" s="1133"/>
    </row>
    <row r="810" spans="1:11">
      <c r="A810" s="1133"/>
      <c r="B810" s="1133"/>
      <c r="C810" s="1133"/>
      <c r="D810" s="1133"/>
      <c r="E810" s="1133"/>
      <c r="F810" s="1133"/>
      <c r="G810" s="1133"/>
      <c r="H810" s="1133"/>
      <c r="I810" s="1133"/>
      <c r="J810" s="1133"/>
      <c r="K810" s="1133"/>
    </row>
    <row r="811" spans="1:11">
      <c r="A811" s="1133"/>
      <c r="B811" s="1133"/>
      <c r="C811" s="1133"/>
      <c r="D811" s="1133"/>
      <c r="E811" s="1133"/>
      <c r="F811" s="1133"/>
      <c r="G811" s="1133"/>
      <c r="H811" s="1133"/>
      <c r="I811" s="1133"/>
      <c r="J811" s="1133"/>
      <c r="K811" s="1133"/>
    </row>
    <row r="812" spans="1:11">
      <c r="A812" s="1133"/>
      <c r="B812" s="1133"/>
      <c r="C812" s="1133"/>
      <c r="D812" s="1133"/>
      <c r="E812" s="1133"/>
      <c r="F812" s="1133"/>
      <c r="G812" s="1133"/>
      <c r="H812" s="1133"/>
      <c r="I812" s="1133"/>
      <c r="J812" s="1133"/>
      <c r="K812" s="1133"/>
    </row>
    <row r="813" spans="1:11">
      <c r="A813" s="1133"/>
      <c r="B813" s="1133"/>
      <c r="C813" s="1133"/>
      <c r="D813" s="1133"/>
      <c r="E813" s="1133"/>
      <c r="F813" s="1133"/>
      <c r="G813" s="1133"/>
      <c r="H813" s="1133"/>
      <c r="I813" s="1133"/>
      <c r="J813" s="1133"/>
      <c r="K813" s="1133"/>
    </row>
    <row r="814" spans="1:11">
      <c r="A814" s="1133"/>
      <c r="B814" s="1133"/>
      <c r="C814" s="1133"/>
      <c r="D814" s="1133"/>
      <c r="E814" s="1133"/>
      <c r="F814" s="1133"/>
      <c r="G814" s="1133"/>
      <c r="H814" s="1133"/>
      <c r="I814" s="1133"/>
      <c r="J814" s="1133"/>
      <c r="K814" s="1133"/>
    </row>
    <row r="815" spans="1:11">
      <c r="A815" s="1133"/>
      <c r="B815" s="1133"/>
      <c r="C815" s="1133"/>
      <c r="D815" s="1133"/>
      <c r="E815" s="1133"/>
      <c r="F815" s="1133"/>
      <c r="G815" s="1133"/>
      <c r="H815" s="1133"/>
      <c r="I815" s="1133"/>
      <c r="J815" s="1133"/>
      <c r="K815" s="1133"/>
    </row>
    <row r="816" spans="1:11">
      <c r="A816" s="1133"/>
      <c r="B816" s="1133"/>
      <c r="C816" s="1133"/>
      <c r="D816" s="1133"/>
      <c r="E816" s="1133"/>
      <c r="F816" s="1133"/>
      <c r="G816" s="1133"/>
      <c r="H816" s="1133"/>
      <c r="I816" s="1133"/>
      <c r="J816" s="1133"/>
      <c r="K816" s="1133"/>
    </row>
    <row r="817" spans="1:11">
      <c r="A817" s="1133"/>
      <c r="B817" s="1133"/>
      <c r="C817" s="1133"/>
      <c r="D817" s="1133"/>
      <c r="E817" s="1133"/>
      <c r="F817" s="1133"/>
      <c r="G817" s="1133"/>
      <c r="H817" s="1133"/>
      <c r="I817" s="1133"/>
      <c r="J817" s="1133"/>
      <c r="K817" s="1133"/>
    </row>
    <row r="818" spans="1:11">
      <c r="A818" s="1133"/>
      <c r="B818" s="1133"/>
      <c r="C818" s="1133"/>
      <c r="D818" s="1133"/>
      <c r="E818" s="1133"/>
      <c r="F818" s="1133"/>
      <c r="G818" s="1133"/>
      <c r="H818" s="1133"/>
      <c r="I818" s="1133"/>
      <c r="J818" s="1133"/>
      <c r="K818" s="1133"/>
    </row>
    <row r="819" spans="1:11">
      <c r="A819" s="1133"/>
      <c r="B819" s="1133"/>
      <c r="C819" s="1133"/>
      <c r="D819" s="1133"/>
      <c r="E819" s="1133"/>
      <c r="F819" s="1133"/>
      <c r="G819" s="1133"/>
      <c r="H819" s="1133"/>
      <c r="I819" s="1133"/>
      <c r="J819" s="1133"/>
      <c r="K819" s="1133"/>
    </row>
    <row r="820" spans="1:11">
      <c r="A820" s="1133"/>
      <c r="B820" s="1133"/>
      <c r="C820" s="1133"/>
      <c r="D820" s="1133"/>
      <c r="E820" s="1133"/>
      <c r="F820" s="1133"/>
      <c r="G820" s="1133"/>
      <c r="H820" s="1133"/>
      <c r="I820" s="1133"/>
      <c r="J820" s="1133"/>
      <c r="K820" s="1133"/>
    </row>
    <row r="821" spans="1:11">
      <c r="A821" s="1133"/>
      <c r="B821" s="1133"/>
      <c r="C821" s="1133"/>
      <c r="D821" s="1133"/>
      <c r="E821" s="1133"/>
      <c r="F821" s="1133"/>
      <c r="G821" s="1133"/>
      <c r="H821" s="1133"/>
      <c r="I821" s="1133"/>
      <c r="J821" s="1133"/>
      <c r="K821" s="1133"/>
    </row>
    <row r="822" spans="1:11">
      <c r="A822" s="1133"/>
      <c r="B822" s="1133"/>
      <c r="C822" s="1133"/>
      <c r="D822" s="1133"/>
      <c r="E822" s="1133"/>
      <c r="F822" s="1133"/>
      <c r="G822" s="1133"/>
      <c r="H822" s="1133"/>
      <c r="I822" s="1133"/>
      <c r="J822" s="1133"/>
      <c r="K822" s="1133"/>
    </row>
    <row r="823" spans="1:11">
      <c r="A823" s="1133"/>
      <c r="B823" s="1133"/>
      <c r="C823" s="1133"/>
      <c r="D823" s="1133"/>
      <c r="E823" s="1133"/>
      <c r="F823" s="1133"/>
      <c r="G823" s="1133"/>
      <c r="H823" s="1133"/>
      <c r="I823" s="1133"/>
      <c r="J823" s="1133"/>
      <c r="K823" s="1133"/>
    </row>
    <row r="824" spans="1:11">
      <c r="A824" s="1133"/>
      <c r="B824" s="1133"/>
      <c r="C824" s="1133"/>
      <c r="D824" s="1133"/>
      <c r="E824" s="1133"/>
      <c r="F824" s="1133"/>
      <c r="G824" s="1133"/>
      <c r="H824" s="1133"/>
      <c r="I824" s="1133"/>
      <c r="J824" s="1133"/>
      <c r="K824" s="1133"/>
    </row>
    <row r="825" spans="1:11">
      <c r="A825" s="1133"/>
      <c r="B825" s="1133"/>
      <c r="C825" s="1133"/>
      <c r="D825" s="1133"/>
      <c r="E825" s="1133"/>
      <c r="F825" s="1133"/>
      <c r="G825" s="1133"/>
      <c r="H825" s="1133"/>
      <c r="I825" s="1133"/>
      <c r="J825" s="1133"/>
      <c r="K825" s="1133"/>
    </row>
    <row r="826" spans="1:11">
      <c r="A826" s="1133"/>
      <c r="B826" s="1133"/>
      <c r="C826" s="1133"/>
      <c r="D826" s="1133"/>
      <c r="E826" s="1133"/>
      <c r="F826" s="1133"/>
      <c r="G826" s="1133"/>
      <c r="H826" s="1133"/>
      <c r="I826" s="1133"/>
      <c r="J826" s="1133"/>
      <c r="K826" s="1133"/>
    </row>
    <row r="827" spans="1:11">
      <c r="A827" s="1133"/>
      <c r="B827" s="1133"/>
      <c r="C827" s="1133"/>
      <c r="D827" s="1133"/>
      <c r="E827" s="1133"/>
      <c r="F827" s="1133"/>
      <c r="G827" s="1133"/>
      <c r="H827" s="1133"/>
      <c r="I827" s="1133"/>
      <c r="J827" s="1133"/>
      <c r="K827" s="1133"/>
    </row>
    <row r="828" spans="1:11">
      <c r="A828" s="1133"/>
      <c r="B828" s="1133"/>
      <c r="C828" s="1133"/>
      <c r="D828" s="1133"/>
      <c r="E828" s="1133"/>
      <c r="F828" s="1133"/>
      <c r="G828" s="1133"/>
      <c r="H828" s="1133"/>
      <c r="I828" s="1133"/>
      <c r="J828" s="1133"/>
      <c r="K828" s="1133"/>
    </row>
    <row r="829" spans="1:11">
      <c r="A829" s="1133"/>
      <c r="B829" s="1133"/>
      <c r="C829" s="1133"/>
      <c r="D829" s="1133"/>
      <c r="E829" s="1133"/>
      <c r="F829" s="1133"/>
      <c r="G829" s="1133"/>
      <c r="H829" s="1133"/>
      <c r="I829" s="1133"/>
      <c r="J829" s="1133"/>
      <c r="K829" s="1133"/>
    </row>
    <row r="830" spans="1:11">
      <c r="A830" s="1133"/>
      <c r="B830" s="1133"/>
      <c r="C830" s="1133"/>
      <c r="D830" s="1133"/>
      <c r="E830" s="1133"/>
      <c r="F830" s="1133"/>
      <c r="G830" s="1133"/>
      <c r="H830" s="1133"/>
      <c r="I830" s="1133"/>
      <c r="J830" s="1133"/>
      <c r="K830" s="1133"/>
    </row>
    <row r="831" spans="1:11">
      <c r="A831" s="1133"/>
      <c r="B831" s="1133"/>
      <c r="C831" s="1133"/>
      <c r="D831" s="1133"/>
      <c r="E831" s="1133"/>
      <c r="F831" s="1133"/>
      <c r="G831" s="1133"/>
      <c r="H831" s="1133"/>
      <c r="I831" s="1133"/>
      <c r="J831" s="1133"/>
      <c r="K831" s="1133"/>
    </row>
    <row r="832" spans="1:11">
      <c r="A832" s="1133"/>
      <c r="B832" s="1133"/>
      <c r="C832" s="1133"/>
      <c r="D832" s="1133"/>
      <c r="E832" s="1133"/>
      <c r="F832" s="1133"/>
      <c r="G832" s="1133"/>
      <c r="H832" s="1133"/>
      <c r="I832" s="1133"/>
      <c r="J832" s="1133"/>
      <c r="K832" s="1133"/>
    </row>
    <row r="833" spans="1:11">
      <c r="A833" s="1133"/>
      <c r="B833" s="1133"/>
      <c r="C833" s="1133"/>
      <c r="D833" s="1133"/>
      <c r="E833" s="1133"/>
      <c r="F833" s="1133"/>
      <c r="G833" s="1133"/>
      <c r="H833" s="1133"/>
      <c r="I833" s="1133"/>
      <c r="J833" s="1133"/>
      <c r="K833" s="1133"/>
    </row>
    <row r="834" spans="1:11">
      <c r="A834" s="1133"/>
      <c r="B834" s="1133"/>
      <c r="C834" s="1133"/>
      <c r="D834" s="1133"/>
      <c r="E834" s="1133"/>
      <c r="F834" s="1133"/>
      <c r="G834" s="1133"/>
      <c r="H834" s="1133"/>
      <c r="I834" s="1133"/>
      <c r="J834" s="1133"/>
      <c r="K834" s="1133"/>
    </row>
    <row r="835" spans="1:11">
      <c r="A835" s="1133"/>
      <c r="B835" s="1133"/>
      <c r="C835" s="1133"/>
      <c r="D835" s="1133"/>
      <c r="E835" s="1133"/>
      <c r="F835" s="1133"/>
      <c r="G835" s="1133"/>
      <c r="H835" s="1133"/>
      <c r="I835" s="1133"/>
      <c r="J835" s="1133"/>
      <c r="K835" s="1133"/>
    </row>
    <row r="836" spans="1:11">
      <c r="A836" s="1133"/>
      <c r="B836" s="1133"/>
      <c r="C836" s="1133"/>
      <c r="D836" s="1133"/>
      <c r="E836" s="1133"/>
      <c r="F836" s="1133"/>
      <c r="G836" s="1133"/>
      <c r="H836" s="1133"/>
      <c r="I836" s="1133"/>
      <c r="J836" s="1133"/>
      <c r="K836" s="1133"/>
    </row>
    <row r="837" spans="1:11">
      <c r="A837" s="1133"/>
      <c r="B837" s="1133"/>
      <c r="C837" s="1133"/>
      <c r="D837" s="1133"/>
      <c r="E837" s="1133"/>
      <c r="F837" s="1133"/>
      <c r="G837" s="1133"/>
      <c r="H837" s="1133"/>
      <c r="I837" s="1133"/>
      <c r="J837" s="1133"/>
      <c r="K837" s="1133"/>
    </row>
    <row r="838" spans="1:11">
      <c r="A838" s="1133"/>
      <c r="B838" s="1133"/>
      <c r="C838" s="1133"/>
      <c r="D838" s="1133"/>
      <c r="E838" s="1133"/>
      <c r="F838" s="1133"/>
      <c r="G838" s="1133"/>
      <c r="H838" s="1133"/>
      <c r="I838" s="1133"/>
      <c r="J838" s="1133"/>
      <c r="K838" s="1133"/>
    </row>
    <row r="839" spans="1:11">
      <c r="A839" s="1133"/>
      <c r="B839" s="1133"/>
      <c r="C839" s="1133"/>
      <c r="D839" s="1133"/>
      <c r="E839" s="1133"/>
      <c r="F839" s="1133"/>
      <c r="G839" s="1133"/>
      <c r="H839" s="1133"/>
      <c r="I839" s="1133"/>
      <c r="J839" s="1133"/>
      <c r="K839" s="1133"/>
    </row>
    <row r="840" spans="1:11">
      <c r="A840" s="1133"/>
      <c r="B840" s="1133"/>
      <c r="C840" s="1133"/>
      <c r="D840" s="1133"/>
      <c r="E840" s="1133"/>
      <c r="F840" s="1133"/>
      <c r="G840" s="1133"/>
      <c r="H840" s="1133"/>
      <c r="I840" s="1133"/>
      <c r="J840" s="1133"/>
      <c r="K840" s="1133"/>
    </row>
    <row r="841" spans="1:11">
      <c r="A841" s="1133"/>
      <c r="B841" s="1133"/>
      <c r="C841" s="1133"/>
      <c r="D841" s="1133"/>
      <c r="E841" s="1133"/>
      <c r="F841" s="1133"/>
      <c r="G841" s="1133"/>
      <c r="H841" s="1133"/>
      <c r="I841" s="1133"/>
      <c r="J841" s="1133"/>
      <c r="K841" s="1133"/>
    </row>
    <row r="842" spans="1:11">
      <c r="A842" s="1133"/>
      <c r="B842" s="1133"/>
      <c r="C842" s="1133"/>
      <c r="D842" s="1133"/>
      <c r="E842" s="1133"/>
      <c r="F842" s="1133"/>
      <c r="G842" s="1133"/>
      <c r="H842" s="1133"/>
      <c r="I842" s="1133"/>
      <c r="J842" s="1133"/>
      <c r="K842" s="1133"/>
    </row>
    <row r="843" spans="1:11">
      <c r="A843" s="1133"/>
      <c r="B843" s="1133"/>
      <c r="C843" s="1133"/>
      <c r="D843" s="1133"/>
      <c r="E843" s="1133"/>
      <c r="F843" s="1133"/>
      <c r="G843" s="1133"/>
      <c r="H843" s="1133"/>
      <c r="I843" s="1133"/>
      <c r="J843" s="1133"/>
      <c r="K843" s="1133"/>
    </row>
    <row r="844" spans="1:11">
      <c r="A844" s="1133"/>
      <c r="B844" s="1133"/>
      <c r="C844" s="1133"/>
      <c r="D844" s="1133"/>
      <c r="E844" s="1133"/>
      <c r="F844" s="1133"/>
      <c r="G844" s="1133"/>
      <c r="H844" s="1133"/>
      <c r="I844" s="1133"/>
      <c r="J844" s="1133"/>
      <c r="K844" s="1133"/>
    </row>
    <row r="845" spans="1:11">
      <c r="A845" s="1133"/>
      <c r="B845" s="1133"/>
      <c r="C845" s="1133"/>
      <c r="D845" s="1133"/>
      <c r="E845" s="1133"/>
      <c r="F845" s="1133"/>
      <c r="G845" s="1133"/>
      <c r="H845" s="1133"/>
      <c r="I845" s="1133"/>
      <c r="J845" s="1133"/>
      <c r="K845" s="1133"/>
    </row>
    <row r="846" spans="1:11">
      <c r="A846" s="1133"/>
      <c r="B846" s="1133"/>
      <c r="C846" s="1133"/>
      <c r="D846" s="1133"/>
      <c r="E846" s="1133"/>
      <c r="F846" s="1133"/>
      <c r="G846" s="1133"/>
      <c r="H846" s="1133"/>
      <c r="I846" s="1133"/>
      <c r="J846" s="1133"/>
      <c r="K846" s="1133"/>
    </row>
    <row r="847" spans="1:11">
      <c r="A847" s="1133"/>
      <c r="B847" s="1133"/>
      <c r="C847" s="1133"/>
      <c r="D847" s="1133"/>
      <c r="E847" s="1133"/>
      <c r="F847" s="1133"/>
      <c r="G847" s="1133"/>
      <c r="H847" s="1133"/>
      <c r="I847" s="1133"/>
      <c r="J847" s="1133"/>
      <c r="K847" s="1133"/>
    </row>
    <row r="848" spans="1:11">
      <c r="A848" s="1133"/>
      <c r="B848" s="1133"/>
      <c r="C848" s="1133"/>
      <c r="D848" s="1133"/>
      <c r="E848" s="1133"/>
      <c r="F848" s="1133"/>
      <c r="G848" s="1133"/>
      <c r="H848" s="1133"/>
      <c r="I848" s="1133"/>
      <c r="J848" s="1133"/>
      <c r="K848" s="1133"/>
    </row>
    <row r="849" spans="1:11">
      <c r="A849" s="1133"/>
      <c r="B849" s="1133"/>
      <c r="C849" s="1133"/>
      <c r="D849" s="1133"/>
      <c r="E849" s="1133"/>
      <c r="F849" s="1133"/>
      <c r="G849" s="1133"/>
      <c r="H849" s="1133"/>
      <c r="I849" s="1133"/>
      <c r="J849" s="1133"/>
      <c r="K849" s="1133"/>
    </row>
    <row r="850" spans="1:11">
      <c r="A850" s="1133"/>
      <c r="B850" s="1133"/>
      <c r="C850" s="1133"/>
      <c r="D850" s="1133"/>
      <c r="E850" s="1133"/>
      <c r="F850" s="1133"/>
      <c r="G850" s="1133"/>
      <c r="H850" s="1133"/>
      <c r="I850" s="1133"/>
      <c r="J850" s="1133"/>
      <c r="K850" s="1133"/>
    </row>
    <row r="851" spans="1:11">
      <c r="A851" s="1133"/>
      <c r="B851" s="1133"/>
      <c r="C851" s="1133"/>
      <c r="D851" s="1133"/>
      <c r="E851" s="1133"/>
      <c r="F851" s="1133"/>
      <c r="G851" s="1133"/>
      <c r="H851" s="1133"/>
      <c r="I851" s="1133"/>
      <c r="J851" s="1133"/>
      <c r="K851" s="1133"/>
    </row>
    <row r="852" spans="1:11">
      <c r="A852" s="1133"/>
      <c r="B852" s="1133"/>
      <c r="C852" s="1133"/>
      <c r="D852" s="1133"/>
      <c r="E852" s="1133"/>
      <c r="F852" s="1133"/>
      <c r="G852" s="1133"/>
      <c r="H852" s="1133"/>
      <c r="I852" s="1133"/>
      <c r="J852" s="1133"/>
      <c r="K852" s="1133"/>
    </row>
    <row r="853" spans="1:11">
      <c r="A853" s="1133"/>
      <c r="B853" s="1133"/>
      <c r="C853" s="1133"/>
      <c r="D853" s="1133"/>
      <c r="E853" s="1133"/>
      <c r="F853" s="1133"/>
      <c r="G853" s="1133"/>
      <c r="H853" s="1133"/>
      <c r="I853" s="1133"/>
      <c r="J853" s="1133"/>
      <c r="K853" s="1133"/>
    </row>
    <row r="854" spans="1:11">
      <c r="A854" s="1133"/>
      <c r="B854" s="1133"/>
      <c r="C854" s="1133"/>
      <c r="D854" s="1133"/>
      <c r="E854" s="1133"/>
      <c r="F854" s="1133"/>
      <c r="G854" s="1133"/>
      <c r="H854" s="1133"/>
      <c r="I854" s="1133"/>
      <c r="J854" s="1133"/>
      <c r="K854" s="1133"/>
    </row>
    <row r="855" spans="1:11">
      <c r="A855" s="1133"/>
      <c r="B855" s="1133"/>
      <c r="C855" s="1133"/>
      <c r="D855" s="1133"/>
      <c r="E855" s="1133"/>
      <c r="F855" s="1133"/>
      <c r="G855" s="1133"/>
      <c r="H855" s="1133"/>
      <c r="I855" s="1133"/>
      <c r="J855" s="1133"/>
      <c r="K855" s="1133"/>
    </row>
    <row r="856" spans="1:11">
      <c r="A856" s="1133"/>
      <c r="B856" s="1133"/>
      <c r="C856" s="1133"/>
      <c r="D856" s="1133"/>
      <c r="E856" s="1133"/>
      <c r="F856" s="1133"/>
      <c r="G856" s="1133"/>
      <c r="H856" s="1133"/>
      <c r="I856" s="1133"/>
      <c r="J856" s="1133"/>
      <c r="K856" s="1133"/>
    </row>
    <row r="857" spans="1:11">
      <c r="A857" s="1133"/>
      <c r="B857" s="1133"/>
      <c r="C857" s="1133"/>
      <c r="D857" s="1133"/>
      <c r="E857" s="1133"/>
      <c r="F857" s="1133"/>
      <c r="G857" s="1133"/>
      <c r="H857" s="1133"/>
      <c r="I857" s="1133"/>
      <c r="J857" s="1133"/>
      <c r="K857" s="1133"/>
    </row>
    <row r="858" spans="1:11">
      <c r="A858" s="1133"/>
      <c r="B858" s="1133"/>
      <c r="C858" s="1133"/>
      <c r="D858" s="1133"/>
      <c r="E858" s="1133"/>
      <c r="F858" s="1133"/>
      <c r="G858" s="1133"/>
      <c r="H858" s="1133"/>
      <c r="I858" s="1133"/>
      <c r="J858" s="1133"/>
      <c r="K858" s="1133"/>
    </row>
    <row r="859" spans="1:11">
      <c r="A859" s="1133"/>
      <c r="B859" s="1133"/>
      <c r="C859" s="1133"/>
      <c r="D859" s="1133"/>
      <c r="E859" s="1133"/>
      <c r="F859" s="1133"/>
      <c r="G859" s="1133"/>
      <c r="H859" s="1133"/>
      <c r="I859" s="1133"/>
      <c r="J859" s="1133"/>
      <c r="K859" s="1133"/>
    </row>
    <row r="860" spans="1:11">
      <c r="A860" s="1133"/>
      <c r="B860" s="1133"/>
      <c r="C860" s="1133"/>
      <c r="D860" s="1133"/>
      <c r="E860" s="1133"/>
      <c r="F860" s="1133"/>
      <c r="G860" s="1133"/>
      <c r="H860" s="1133"/>
      <c r="I860" s="1133"/>
      <c r="J860" s="1133"/>
      <c r="K860" s="1133"/>
    </row>
    <row r="861" spans="1:11">
      <c r="A861" s="1133"/>
      <c r="B861" s="1133"/>
      <c r="C861" s="1133"/>
      <c r="D861" s="1133"/>
      <c r="E861" s="1133"/>
      <c r="F861" s="1133"/>
      <c r="G861" s="1133"/>
      <c r="H861" s="1133"/>
      <c r="I861" s="1133"/>
      <c r="J861" s="1133"/>
      <c r="K861" s="1133"/>
    </row>
    <row r="862" spans="1:11">
      <c r="A862" s="1133"/>
      <c r="B862" s="1133"/>
      <c r="C862" s="1133"/>
      <c r="D862" s="1133"/>
      <c r="E862" s="1133"/>
      <c r="F862" s="1133"/>
      <c r="G862" s="1133"/>
      <c r="H862" s="1133"/>
      <c r="I862" s="1133"/>
      <c r="J862" s="1133"/>
      <c r="K862" s="1133"/>
    </row>
    <row r="863" spans="1:11">
      <c r="A863" s="1133"/>
      <c r="B863" s="1133"/>
      <c r="C863" s="1133"/>
      <c r="D863" s="1133"/>
      <c r="E863" s="1133"/>
      <c r="F863" s="1133"/>
      <c r="G863" s="1133"/>
      <c r="H863" s="1133"/>
      <c r="I863" s="1133"/>
      <c r="J863" s="1133"/>
      <c r="K863" s="1133"/>
    </row>
    <row r="864" spans="1:11">
      <c r="A864" s="1133"/>
      <c r="B864" s="1133"/>
      <c r="C864" s="1133"/>
      <c r="D864" s="1133"/>
      <c r="E864" s="1133"/>
      <c r="F864" s="1133"/>
      <c r="G864" s="1133"/>
      <c r="H864" s="1133"/>
      <c r="I864" s="1133"/>
      <c r="J864" s="1133"/>
      <c r="K864" s="1133"/>
    </row>
    <row r="865" spans="1:11">
      <c r="A865" s="1133"/>
      <c r="B865" s="1133"/>
      <c r="C865" s="1133"/>
      <c r="D865" s="1133"/>
      <c r="E865" s="1133"/>
      <c r="F865" s="1133"/>
      <c r="G865" s="1133"/>
      <c r="H865" s="1133"/>
      <c r="I865" s="1133"/>
      <c r="J865" s="1133"/>
      <c r="K865" s="1133"/>
    </row>
    <row r="866" spans="1:11">
      <c r="A866" s="1133"/>
      <c r="B866" s="1133"/>
      <c r="C866" s="1133"/>
      <c r="D866" s="1133"/>
      <c r="E866" s="1133"/>
      <c r="F866" s="1133"/>
      <c r="G866" s="1133"/>
      <c r="H866" s="1133"/>
      <c r="I866" s="1133"/>
      <c r="J866" s="1133"/>
      <c r="K866" s="1133"/>
    </row>
    <row r="867" spans="1:11">
      <c r="A867" s="1133"/>
      <c r="B867" s="1133"/>
      <c r="C867" s="1133"/>
      <c r="D867" s="1133"/>
      <c r="E867" s="1133"/>
      <c r="F867" s="1133"/>
      <c r="G867" s="1133"/>
      <c r="H867" s="1133"/>
      <c r="I867" s="1133"/>
      <c r="J867" s="1133"/>
      <c r="K867" s="1133"/>
    </row>
    <row r="868" spans="1:11">
      <c r="A868" s="1133"/>
      <c r="B868" s="1133"/>
      <c r="C868" s="1133"/>
      <c r="D868" s="1133"/>
      <c r="E868" s="1133"/>
      <c r="F868" s="1133"/>
      <c r="G868" s="1133"/>
      <c r="H868" s="1133"/>
      <c r="I868" s="1133"/>
      <c r="J868" s="1133"/>
      <c r="K868" s="1133"/>
    </row>
    <row r="869" spans="1:11">
      <c r="A869" s="1133"/>
      <c r="B869" s="1133"/>
      <c r="C869" s="1133"/>
      <c r="D869" s="1133"/>
      <c r="E869" s="1133"/>
      <c r="F869" s="1133"/>
      <c r="G869" s="1133"/>
      <c r="H869" s="1133"/>
      <c r="I869" s="1133"/>
      <c r="J869" s="1133"/>
      <c r="K869" s="1133"/>
    </row>
    <row r="870" spans="1:11">
      <c r="A870" s="1133"/>
      <c r="B870" s="1133"/>
      <c r="C870" s="1133"/>
      <c r="D870" s="1133"/>
      <c r="E870" s="1133"/>
      <c r="F870" s="1133"/>
      <c r="G870" s="1133"/>
      <c r="H870" s="1133"/>
      <c r="I870" s="1133"/>
      <c r="J870" s="1133"/>
      <c r="K870" s="1133"/>
    </row>
    <row r="871" spans="1:11">
      <c r="A871" s="1133"/>
      <c r="B871" s="1133"/>
      <c r="C871" s="1133"/>
      <c r="D871" s="1133"/>
      <c r="E871" s="1133"/>
      <c r="F871" s="1133"/>
      <c r="G871" s="1133"/>
      <c r="H871" s="1133"/>
      <c r="I871" s="1133"/>
      <c r="J871" s="1133"/>
      <c r="K871" s="1133"/>
    </row>
    <row r="872" spans="1:11">
      <c r="A872" s="1133"/>
      <c r="B872" s="1133"/>
      <c r="C872" s="1133"/>
      <c r="D872" s="1133"/>
      <c r="E872" s="1133"/>
      <c r="F872" s="1133"/>
      <c r="G872" s="1133"/>
      <c r="H872" s="1133"/>
      <c r="I872" s="1133"/>
      <c r="J872" s="1133"/>
      <c r="K872" s="1133"/>
    </row>
    <row r="873" spans="1:11">
      <c r="A873" s="1133"/>
      <c r="B873" s="1133"/>
      <c r="C873" s="1133"/>
      <c r="D873" s="1133"/>
      <c r="E873" s="1133"/>
      <c r="F873" s="1133"/>
      <c r="G873" s="1133"/>
      <c r="H873" s="1133"/>
      <c r="I873" s="1133"/>
      <c r="J873" s="1133"/>
      <c r="K873" s="1133"/>
    </row>
    <row r="874" spans="1:11">
      <c r="A874" s="1133"/>
      <c r="B874" s="1133"/>
      <c r="C874" s="1133"/>
      <c r="D874" s="1133"/>
      <c r="E874" s="1133"/>
      <c r="F874" s="1133"/>
      <c r="G874" s="1133"/>
      <c r="H874" s="1133"/>
      <c r="I874" s="1133"/>
      <c r="J874" s="1133"/>
      <c r="K874" s="1133"/>
    </row>
    <row r="875" spans="1:11">
      <c r="A875" s="1133"/>
      <c r="B875" s="1133"/>
      <c r="C875" s="1133"/>
      <c r="D875" s="1133"/>
      <c r="E875" s="1133"/>
      <c r="F875" s="1133"/>
      <c r="G875" s="1133"/>
      <c r="H875" s="1133"/>
      <c r="I875" s="1133"/>
      <c r="J875" s="1133"/>
      <c r="K875" s="1133"/>
    </row>
    <row r="876" spans="1:11">
      <c r="A876" s="1133"/>
      <c r="B876" s="1133"/>
      <c r="C876" s="1133"/>
      <c r="D876" s="1133"/>
      <c r="E876" s="1133"/>
      <c r="F876" s="1133"/>
      <c r="G876" s="1133"/>
      <c r="H876" s="1133"/>
      <c r="I876" s="1133"/>
      <c r="J876" s="1133"/>
      <c r="K876" s="1133"/>
    </row>
    <row r="877" spans="1:11">
      <c r="A877" s="1133"/>
      <c r="B877" s="1133"/>
      <c r="C877" s="1133"/>
      <c r="D877" s="1133"/>
      <c r="E877" s="1133"/>
      <c r="F877" s="1133"/>
      <c r="G877" s="1133"/>
      <c r="H877" s="1133"/>
      <c r="I877" s="1133"/>
      <c r="J877" s="1133"/>
      <c r="K877" s="1133"/>
    </row>
    <row r="878" spans="1:11">
      <c r="A878" s="1133"/>
      <c r="B878" s="1133"/>
      <c r="C878" s="1133"/>
      <c r="D878" s="1133"/>
      <c r="E878" s="1133"/>
      <c r="F878" s="1133"/>
      <c r="G878" s="1133"/>
      <c r="H878" s="1133"/>
      <c r="I878" s="1133"/>
      <c r="J878" s="1133"/>
      <c r="K878" s="1133"/>
    </row>
    <row r="879" spans="1:11">
      <c r="A879" s="1133"/>
      <c r="B879" s="1133"/>
      <c r="C879" s="1133"/>
      <c r="D879" s="1133"/>
      <c r="E879" s="1133"/>
      <c r="F879" s="1133"/>
      <c r="G879" s="1133"/>
      <c r="H879" s="1133"/>
      <c r="I879" s="1133"/>
      <c r="J879" s="1133"/>
      <c r="K879" s="1133"/>
    </row>
    <row r="880" spans="1:11">
      <c r="A880" s="1133"/>
      <c r="B880" s="1133"/>
      <c r="C880" s="1133"/>
      <c r="D880" s="1133"/>
      <c r="E880" s="1133"/>
      <c r="F880" s="1133"/>
      <c r="G880" s="1133"/>
      <c r="H880" s="1133"/>
      <c r="I880" s="1133"/>
      <c r="J880" s="1133"/>
      <c r="K880" s="1133"/>
    </row>
    <row r="881" spans="1:11">
      <c r="A881" s="1133"/>
      <c r="B881" s="1133"/>
      <c r="C881" s="1133"/>
      <c r="D881" s="1133"/>
      <c r="E881" s="1133"/>
      <c r="F881" s="1133"/>
      <c r="G881" s="1133"/>
      <c r="H881" s="1133"/>
      <c r="I881" s="1133"/>
      <c r="J881" s="1133"/>
      <c r="K881" s="1133"/>
    </row>
    <row r="882" spans="1:11">
      <c r="A882" s="1133"/>
      <c r="B882" s="1133"/>
      <c r="C882" s="1133"/>
      <c r="D882" s="1133"/>
      <c r="E882" s="1133"/>
      <c r="F882" s="1133"/>
      <c r="G882" s="1133"/>
      <c r="H882" s="1133"/>
      <c r="I882" s="1133"/>
      <c r="J882" s="1133"/>
      <c r="K882" s="1133"/>
    </row>
    <row r="883" spans="1:11">
      <c r="A883" s="1133"/>
      <c r="B883" s="1133"/>
      <c r="C883" s="1133"/>
      <c r="D883" s="1133"/>
      <c r="E883" s="1133"/>
      <c r="F883" s="1133"/>
      <c r="G883" s="1133"/>
      <c r="H883" s="1133"/>
      <c r="I883" s="1133"/>
      <c r="J883" s="1133"/>
      <c r="K883" s="1133"/>
    </row>
    <row r="884" spans="1:11">
      <c r="A884" s="1133"/>
      <c r="B884" s="1133"/>
      <c r="C884" s="1133"/>
      <c r="D884" s="1133"/>
      <c r="E884" s="1133"/>
      <c r="F884" s="1133"/>
      <c r="G884" s="1133"/>
      <c r="H884" s="1133"/>
      <c r="I884" s="1133"/>
      <c r="J884" s="1133"/>
      <c r="K884" s="1133"/>
    </row>
    <row r="885" spans="1:11">
      <c r="A885" s="1133"/>
      <c r="B885" s="1133"/>
      <c r="C885" s="1133"/>
      <c r="D885" s="1133"/>
      <c r="E885" s="1133"/>
      <c r="F885" s="1133"/>
      <c r="G885" s="1133"/>
      <c r="H885" s="1133"/>
      <c r="I885" s="1133"/>
      <c r="J885" s="1133"/>
      <c r="K885" s="1133"/>
    </row>
    <row r="886" spans="1:11">
      <c r="A886" s="1133"/>
      <c r="B886" s="1133"/>
      <c r="C886" s="1133"/>
      <c r="D886" s="1133"/>
      <c r="E886" s="1133"/>
      <c r="F886" s="1133"/>
      <c r="G886" s="1133"/>
      <c r="H886" s="1133"/>
      <c r="I886" s="1133"/>
      <c r="J886" s="1133"/>
      <c r="K886" s="1133"/>
    </row>
    <row r="887" spans="1:11">
      <c r="A887" s="1133"/>
      <c r="B887" s="1133"/>
      <c r="C887" s="1133"/>
      <c r="D887" s="1133"/>
      <c r="E887" s="1133"/>
      <c r="F887" s="1133"/>
      <c r="G887" s="1133"/>
      <c r="H887" s="1133"/>
      <c r="I887" s="1133"/>
      <c r="J887" s="1133"/>
      <c r="K887" s="1133"/>
    </row>
    <row r="888" spans="1:11">
      <c r="A888" s="1133"/>
      <c r="B888" s="1133"/>
      <c r="C888" s="1133"/>
      <c r="D888" s="1133"/>
      <c r="E888" s="1133"/>
      <c r="F888" s="1133"/>
      <c r="G888" s="1133"/>
      <c r="H888" s="1133"/>
      <c r="I888" s="1133"/>
      <c r="J888" s="1133"/>
      <c r="K888" s="1133"/>
    </row>
    <row r="889" spans="1:11">
      <c r="A889" s="1133"/>
      <c r="B889" s="1133"/>
      <c r="C889" s="1133"/>
      <c r="D889" s="1133"/>
      <c r="E889" s="1133"/>
      <c r="F889" s="1133"/>
      <c r="G889" s="1133"/>
      <c r="H889" s="1133"/>
      <c r="I889" s="1133"/>
      <c r="J889" s="1133"/>
      <c r="K889" s="1133"/>
    </row>
    <row r="890" spans="1:11">
      <c r="A890" s="1133"/>
      <c r="B890" s="1133"/>
      <c r="C890" s="1133"/>
      <c r="D890" s="1133"/>
      <c r="E890" s="1133"/>
      <c r="F890" s="1133"/>
      <c r="G890" s="1133"/>
      <c r="H890" s="1133"/>
      <c r="I890" s="1133"/>
      <c r="J890" s="1133"/>
      <c r="K890" s="1133"/>
    </row>
    <row r="891" spans="1:11">
      <c r="A891" s="1133"/>
      <c r="B891" s="1133"/>
      <c r="C891" s="1133"/>
      <c r="D891" s="1133"/>
      <c r="E891" s="1133"/>
      <c r="F891" s="1133"/>
      <c r="G891" s="1133"/>
      <c r="H891" s="1133"/>
      <c r="I891" s="1133"/>
      <c r="J891" s="1133"/>
      <c r="K891" s="1133"/>
    </row>
    <row r="892" spans="1:11">
      <c r="A892" s="1133"/>
      <c r="B892" s="1133"/>
      <c r="C892" s="1133"/>
      <c r="D892" s="1133"/>
      <c r="E892" s="1133"/>
      <c r="F892" s="1133"/>
      <c r="G892" s="1133"/>
      <c r="H892" s="1133"/>
      <c r="I892" s="1133"/>
      <c r="J892" s="1133"/>
      <c r="K892" s="1133"/>
    </row>
    <row r="893" spans="1:11">
      <c r="A893" s="1133"/>
      <c r="B893" s="1133"/>
      <c r="C893" s="1133"/>
      <c r="D893" s="1133"/>
      <c r="E893" s="1133"/>
      <c r="F893" s="1133"/>
      <c r="G893" s="1133"/>
      <c r="H893" s="1133"/>
      <c r="I893" s="1133"/>
      <c r="J893" s="1133"/>
      <c r="K893" s="1133"/>
    </row>
    <row r="894" spans="1:11">
      <c r="A894" s="1133"/>
      <c r="B894" s="1133"/>
      <c r="C894" s="1133"/>
      <c r="D894" s="1133"/>
      <c r="E894" s="1133"/>
      <c r="F894" s="1133"/>
      <c r="G894" s="1133"/>
      <c r="H894" s="1133"/>
      <c r="I894" s="1133"/>
      <c r="J894" s="1133"/>
      <c r="K894" s="1133"/>
    </row>
    <row r="895" spans="1:11">
      <c r="A895" s="1133"/>
      <c r="B895" s="1133"/>
      <c r="C895" s="1133"/>
      <c r="D895" s="1133"/>
      <c r="E895" s="1133"/>
      <c r="F895" s="1133"/>
      <c r="G895" s="1133"/>
      <c r="H895" s="1133"/>
      <c r="I895" s="1133"/>
      <c r="J895" s="1133"/>
      <c r="K895" s="1133"/>
    </row>
    <row r="896" spans="1:11">
      <c r="A896" s="1133"/>
      <c r="B896" s="1133"/>
      <c r="C896" s="1133"/>
      <c r="D896" s="1133"/>
      <c r="E896" s="1133"/>
      <c r="F896" s="1133"/>
      <c r="G896" s="1133"/>
      <c r="H896" s="1133"/>
      <c r="I896" s="1133"/>
      <c r="J896" s="1133"/>
      <c r="K896" s="1133"/>
    </row>
    <row r="897" spans="1:11">
      <c r="A897" s="1133"/>
      <c r="B897" s="1133"/>
      <c r="C897" s="1133"/>
      <c r="D897" s="1133"/>
      <c r="E897" s="1133"/>
      <c r="F897" s="1133"/>
      <c r="G897" s="1133"/>
      <c r="H897" s="1133"/>
      <c r="I897" s="1133"/>
      <c r="J897" s="1133"/>
      <c r="K897" s="1133"/>
    </row>
    <row r="898" spans="1:11">
      <c r="A898" s="1133"/>
      <c r="B898" s="1133"/>
      <c r="C898" s="1133"/>
      <c r="D898" s="1133"/>
      <c r="E898" s="1133"/>
      <c r="F898" s="1133"/>
      <c r="G898" s="1133"/>
      <c r="H898" s="1133"/>
      <c r="I898" s="1133"/>
      <c r="J898" s="1133"/>
      <c r="K898" s="1133"/>
    </row>
    <row r="899" spans="1:11">
      <c r="A899" s="1133"/>
      <c r="B899" s="1133"/>
      <c r="C899" s="1133"/>
      <c r="D899" s="1133"/>
      <c r="E899" s="1133"/>
      <c r="F899" s="1133"/>
      <c r="G899" s="1133"/>
      <c r="H899" s="1133"/>
      <c r="I899" s="1133"/>
      <c r="J899" s="1133"/>
      <c r="K899" s="1133"/>
    </row>
    <row r="900" spans="1:11">
      <c r="A900" s="1133"/>
      <c r="B900" s="1133"/>
      <c r="C900" s="1133"/>
      <c r="D900" s="1133"/>
      <c r="E900" s="1133"/>
      <c r="F900" s="1133"/>
      <c r="G900" s="1133"/>
      <c r="H900" s="1133"/>
      <c r="I900" s="1133"/>
      <c r="J900" s="1133"/>
      <c r="K900" s="1133"/>
    </row>
    <row r="901" spans="1:11">
      <c r="A901" s="1133"/>
      <c r="B901" s="1133"/>
      <c r="C901" s="1133"/>
      <c r="D901" s="1133"/>
      <c r="E901" s="1133"/>
      <c r="F901" s="1133"/>
      <c r="G901" s="1133"/>
      <c r="H901" s="1133"/>
      <c r="I901" s="1133"/>
      <c r="J901" s="1133"/>
      <c r="K901" s="1133"/>
    </row>
    <row r="902" spans="1:11">
      <c r="A902" s="1133"/>
      <c r="B902" s="1133"/>
      <c r="C902" s="1133"/>
      <c r="D902" s="1133"/>
      <c r="E902" s="1133"/>
      <c r="F902" s="1133"/>
      <c r="G902" s="1133"/>
      <c r="H902" s="1133"/>
      <c r="I902" s="1133"/>
      <c r="J902" s="1133"/>
      <c r="K902" s="1133"/>
    </row>
    <row r="903" spans="1:11">
      <c r="A903" s="1133"/>
      <c r="B903" s="1133"/>
      <c r="C903" s="1133"/>
      <c r="D903" s="1133"/>
      <c r="E903" s="1133"/>
      <c r="F903" s="1133"/>
      <c r="G903" s="1133"/>
      <c r="H903" s="1133"/>
      <c r="I903" s="1133"/>
      <c r="J903" s="1133"/>
      <c r="K903" s="1133"/>
    </row>
    <row r="904" spans="1:11">
      <c r="A904" s="1133"/>
      <c r="B904" s="1133"/>
      <c r="C904" s="1133"/>
      <c r="D904" s="1133"/>
      <c r="E904" s="1133"/>
      <c r="F904" s="1133"/>
      <c r="G904" s="1133"/>
      <c r="H904" s="1133"/>
      <c r="I904" s="1133"/>
      <c r="J904" s="1133"/>
      <c r="K904" s="1133"/>
    </row>
    <row r="905" spans="1:11">
      <c r="A905" s="1133"/>
      <c r="B905" s="1133"/>
      <c r="C905" s="1133"/>
      <c r="D905" s="1133"/>
      <c r="E905" s="1133"/>
      <c r="F905" s="1133"/>
      <c r="G905" s="1133"/>
      <c r="H905" s="1133"/>
      <c r="I905" s="1133"/>
      <c r="J905" s="1133"/>
      <c r="K905" s="1133"/>
    </row>
    <row r="906" spans="1:11">
      <c r="A906" s="1133"/>
      <c r="B906" s="1133"/>
      <c r="C906" s="1133"/>
      <c r="D906" s="1133"/>
      <c r="E906" s="1133"/>
      <c r="F906" s="1133"/>
      <c r="G906" s="1133"/>
      <c r="H906" s="1133"/>
      <c r="I906" s="1133"/>
      <c r="J906" s="1133"/>
      <c r="K906" s="1133"/>
    </row>
    <row r="907" spans="1:11">
      <c r="A907" s="1133"/>
      <c r="B907" s="1133"/>
      <c r="C907" s="1133"/>
      <c r="D907" s="1133"/>
      <c r="E907" s="1133"/>
      <c r="F907" s="1133"/>
      <c r="G907" s="1133"/>
      <c r="H907" s="1133"/>
      <c r="I907" s="1133"/>
      <c r="J907" s="1133"/>
      <c r="K907" s="1133"/>
    </row>
    <row r="908" spans="1:11">
      <c r="A908" s="1133"/>
      <c r="B908" s="1133"/>
      <c r="C908" s="1133"/>
      <c r="D908" s="1133"/>
      <c r="E908" s="1133"/>
      <c r="F908" s="1133"/>
      <c r="G908" s="1133"/>
      <c r="H908" s="1133"/>
      <c r="I908" s="1133"/>
      <c r="J908" s="1133"/>
      <c r="K908" s="1133"/>
    </row>
    <row r="909" spans="1:11">
      <c r="A909" s="1133"/>
      <c r="B909" s="1133"/>
      <c r="C909" s="1133"/>
      <c r="D909" s="1133"/>
      <c r="E909" s="1133"/>
      <c r="F909" s="1133"/>
      <c r="G909" s="1133"/>
      <c r="H909" s="1133"/>
      <c r="I909" s="1133"/>
      <c r="J909" s="1133"/>
      <c r="K909" s="1133"/>
    </row>
    <row r="910" spans="1:11">
      <c r="A910" s="1133"/>
      <c r="B910" s="1133"/>
      <c r="C910" s="1133"/>
      <c r="D910" s="1133"/>
      <c r="E910" s="1133"/>
      <c r="F910" s="1133"/>
      <c r="G910" s="1133"/>
      <c r="H910" s="1133"/>
      <c r="I910" s="1133"/>
      <c r="J910" s="1133"/>
      <c r="K910" s="1133"/>
    </row>
    <row r="911" spans="1:11">
      <c r="A911" s="1133"/>
      <c r="B911" s="1133"/>
      <c r="C911" s="1133"/>
      <c r="D911" s="1133"/>
      <c r="E911" s="1133"/>
      <c r="F911" s="1133"/>
      <c r="G911" s="1133"/>
      <c r="H911" s="1133"/>
      <c r="I911" s="1133"/>
      <c r="J911" s="1133"/>
      <c r="K911" s="1133"/>
    </row>
    <row r="912" spans="1:11">
      <c r="A912" s="1133"/>
      <c r="B912" s="1133"/>
      <c r="C912" s="1133"/>
      <c r="D912" s="1133"/>
      <c r="E912" s="1133"/>
      <c r="F912" s="1133"/>
      <c r="G912" s="1133"/>
      <c r="H912" s="1133"/>
      <c r="I912" s="1133"/>
      <c r="J912" s="1133"/>
      <c r="K912" s="1133"/>
    </row>
    <row r="913" spans="1:11">
      <c r="A913" s="1133"/>
      <c r="B913" s="1133"/>
      <c r="C913" s="1133"/>
      <c r="D913" s="1133"/>
      <c r="E913" s="1133"/>
      <c r="F913" s="1133"/>
      <c r="G913" s="1133"/>
      <c r="H913" s="1133"/>
      <c r="I913" s="1133"/>
      <c r="J913" s="1133"/>
      <c r="K913" s="1133"/>
    </row>
    <row r="914" spans="1:11">
      <c r="A914" s="1133"/>
      <c r="B914" s="1133"/>
      <c r="C914" s="1133"/>
      <c r="D914" s="1133"/>
      <c r="E914" s="1133"/>
      <c r="F914" s="1133"/>
      <c r="G914" s="1133"/>
      <c r="H914" s="1133"/>
      <c r="I914" s="1133"/>
      <c r="J914" s="1133"/>
      <c r="K914" s="1133"/>
    </row>
    <row r="915" spans="1:11">
      <c r="A915" s="1133"/>
      <c r="B915" s="1133"/>
      <c r="C915" s="1133"/>
      <c r="D915" s="1133"/>
      <c r="E915" s="1133"/>
      <c r="F915" s="1133"/>
      <c r="G915" s="1133"/>
      <c r="H915" s="1133"/>
      <c r="I915" s="1133"/>
      <c r="J915" s="1133"/>
      <c r="K915" s="1133"/>
    </row>
    <row r="916" spans="1:11">
      <c r="A916" s="1133"/>
      <c r="B916" s="1133"/>
      <c r="C916" s="1133"/>
      <c r="D916" s="1133"/>
      <c r="E916" s="1133"/>
      <c r="F916" s="1133"/>
      <c r="G916" s="1133"/>
      <c r="H916" s="1133"/>
      <c r="I916" s="1133"/>
      <c r="J916" s="1133"/>
      <c r="K916" s="1133"/>
    </row>
    <row r="917" spans="1:11">
      <c r="A917" s="1133"/>
      <c r="B917" s="1133"/>
      <c r="C917" s="1133"/>
      <c r="D917" s="1133"/>
      <c r="E917" s="1133"/>
      <c r="F917" s="1133"/>
      <c r="G917" s="1133"/>
      <c r="H917" s="1133"/>
      <c r="I917" s="1133"/>
      <c r="J917" s="1133"/>
      <c r="K917" s="1133"/>
    </row>
    <row r="918" spans="1:11">
      <c r="A918" s="1133"/>
      <c r="B918" s="1133"/>
      <c r="C918" s="1133"/>
      <c r="D918" s="1133"/>
      <c r="E918" s="1133"/>
      <c r="F918" s="1133"/>
      <c r="G918" s="1133"/>
      <c r="H918" s="1133"/>
      <c r="I918" s="1133"/>
      <c r="J918" s="1133"/>
      <c r="K918" s="1133"/>
    </row>
    <row r="919" spans="1:11">
      <c r="A919" s="1133"/>
      <c r="B919" s="1133"/>
      <c r="C919" s="1133"/>
      <c r="D919" s="1133"/>
      <c r="E919" s="1133"/>
      <c r="F919" s="1133"/>
      <c r="G919" s="1133"/>
      <c r="H919" s="1133"/>
      <c r="I919" s="1133"/>
      <c r="J919" s="1133"/>
      <c r="K919" s="1133"/>
    </row>
    <row r="920" spans="1:11">
      <c r="A920" s="1133"/>
      <c r="B920" s="1133"/>
      <c r="C920" s="1133"/>
      <c r="D920" s="1133"/>
      <c r="E920" s="1133"/>
      <c r="F920" s="1133"/>
      <c r="G920" s="1133"/>
      <c r="H920" s="1133"/>
      <c r="I920" s="1133"/>
      <c r="J920" s="1133"/>
      <c r="K920" s="1133"/>
    </row>
    <row r="921" spans="1:11">
      <c r="A921" s="1133"/>
      <c r="B921" s="1133"/>
      <c r="C921" s="1133"/>
      <c r="D921" s="1133"/>
      <c r="E921" s="1133"/>
      <c r="F921" s="1133"/>
      <c r="G921" s="1133"/>
      <c r="H921" s="1133"/>
      <c r="I921" s="1133"/>
      <c r="J921" s="1133"/>
      <c r="K921" s="1133"/>
    </row>
    <row r="922" spans="1:11">
      <c r="A922" s="1133"/>
      <c r="B922" s="1133"/>
      <c r="C922" s="1133"/>
      <c r="D922" s="1133"/>
      <c r="E922" s="1133"/>
      <c r="F922" s="1133"/>
      <c r="G922" s="1133"/>
      <c r="H922" s="1133"/>
      <c r="I922" s="1133"/>
      <c r="J922" s="1133"/>
      <c r="K922" s="1133"/>
    </row>
    <row r="923" spans="1:11">
      <c r="A923" s="1133"/>
      <c r="B923" s="1133"/>
      <c r="C923" s="1133"/>
      <c r="D923" s="1133"/>
      <c r="E923" s="1133"/>
      <c r="F923" s="1133"/>
      <c r="G923" s="1133"/>
      <c r="H923" s="1133"/>
      <c r="I923" s="1133"/>
      <c r="J923" s="1133"/>
      <c r="K923" s="1133"/>
    </row>
    <row r="924" spans="1:11">
      <c r="A924" s="1133"/>
      <c r="B924" s="1133"/>
      <c r="C924" s="1133"/>
      <c r="D924" s="1133"/>
      <c r="E924" s="1133"/>
      <c r="F924" s="1133"/>
      <c r="G924" s="1133"/>
      <c r="H924" s="1133"/>
      <c r="I924" s="1133"/>
      <c r="J924" s="1133"/>
      <c r="K924" s="1133"/>
    </row>
    <row r="925" spans="1:11">
      <c r="A925" s="1133"/>
      <c r="B925" s="1133"/>
      <c r="C925" s="1133"/>
      <c r="D925" s="1133"/>
      <c r="E925" s="1133"/>
      <c r="F925" s="1133"/>
      <c r="G925" s="1133"/>
      <c r="H925" s="1133"/>
      <c r="I925" s="1133"/>
      <c r="J925" s="1133"/>
      <c r="K925" s="1133"/>
    </row>
    <row r="926" spans="1:11">
      <c r="A926" s="1133"/>
      <c r="B926" s="1133"/>
      <c r="C926" s="1133"/>
      <c r="D926" s="1133"/>
      <c r="E926" s="1133"/>
      <c r="F926" s="1133"/>
      <c r="G926" s="1133"/>
      <c r="H926" s="1133"/>
      <c r="I926" s="1133"/>
      <c r="J926" s="1133"/>
      <c r="K926" s="1133"/>
    </row>
    <row r="927" spans="1:11">
      <c r="A927" s="1133"/>
      <c r="B927" s="1133"/>
      <c r="C927" s="1133"/>
      <c r="D927" s="1133"/>
      <c r="E927" s="1133"/>
      <c r="F927" s="1133"/>
      <c r="G927" s="1133"/>
      <c r="H927" s="1133"/>
      <c r="I927" s="1133"/>
      <c r="J927" s="1133"/>
      <c r="K927" s="1133"/>
    </row>
    <row r="928" spans="1:11">
      <c r="A928" s="1133"/>
      <c r="B928" s="1133"/>
      <c r="C928" s="1133"/>
      <c r="D928" s="1133"/>
      <c r="E928" s="1133"/>
      <c r="F928" s="1133"/>
      <c r="G928" s="1133"/>
      <c r="H928" s="1133"/>
      <c r="I928" s="1133"/>
      <c r="J928" s="1133"/>
      <c r="K928" s="1133"/>
    </row>
    <row r="929" spans="1:11">
      <c r="A929" s="1133"/>
      <c r="B929" s="1133"/>
      <c r="C929" s="1133"/>
      <c r="D929" s="1133"/>
      <c r="E929" s="1133"/>
      <c r="F929" s="1133"/>
      <c r="G929" s="1133"/>
      <c r="H929" s="1133"/>
      <c r="I929" s="1133"/>
      <c r="J929" s="1133"/>
      <c r="K929" s="1133"/>
    </row>
    <row r="930" spans="1:11">
      <c r="A930" s="1133"/>
      <c r="B930" s="1133"/>
      <c r="C930" s="1133"/>
      <c r="D930" s="1133"/>
      <c r="E930" s="1133"/>
      <c r="F930" s="1133"/>
      <c r="G930" s="1133"/>
      <c r="H930" s="1133"/>
      <c r="I930" s="1133"/>
      <c r="J930" s="1133"/>
      <c r="K930" s="1133"/>
    </row>
    <row r="931" spans="1:11">
      <c r="A931" s="1133"/>
      <c r="B931" s="1133"/>
      <c r="C931" s="1133"/>
      <c r="D931" s="1133"/>
      <c r="E931" s="1133"/>
      <c r="F931" s="1133"/>
      <c r="G931" s="1133"/>
      <c r="H931" s="1133"/>
      <c r="I931" s="1133"/>
      <c r="J931" s="1133"/>
      <c r="K931" s="1133"/>
    </row>
    <row r="932" spans="1:11">
      <c r="A932" s="1133"/>
      <c r="B932" s="1133"/>
      <c r="C932" s="1133"/>
      <c r="D932" s="1133"/>
      <c r="E932" s="1133"/>
      <c r="F932" s="1133"/>
      <c r="G932" s="1133"/>
      <c r="H932" s="1133"/>
      <c r="I932" s="1133"/>
      <c r="J932" s="1133"/>
      <c r="K932" s="1133"/>
    </row>
    <row r="933" spans="1:11">
      <c r="A933" s="1133"/>
      <c r="B933" s="1133"/>
      <c r="C933" s="1133"/>
      <c r="D933" s="1133"/>
      <c r="E933" s="1133"/>
      <c r="F933" s="1133"/>
      <c r="G933" s="1133"/>
      <c r="H933" s="1133"/>
      <c r="I933" s="1133"/>
      <c r="J933" s="1133"/>
      <c r="K933" s="1133"/>
    </row>
    <row r="934" spans="1:11">
      <c r="A934" s="1133"/>
      <c r="B934" s="1133"/>
      <c r="C934" s="1133"/>
      <c r="D934" s="1133"/>
      <c r="E934" s="1133"/>
      <c r="F934" s="1133"/>
      <c r="G934" s="1133"/>
      <c r="H934" s="1133"/>
      <c r="I934" s="1133"/>
      <c r="J934" s="1133"/>
      <c r="K934" s="1133"/>
    </row>
    <row r="935" spans="1:11">
      <c r="A935" s="1133"/>
      <c r="B935" s="1133"/>
      <c r="C935" s="1133"/>
      <c r="D935" s="1133"/>
      <c r="E935" s="1133"/>
      <c r="F935" s="1133"/>
      <c r="G935" s="1133"/>
      <c r="H935" s="1133"/>
      <c r="I935" s="1133"/>
      <c r="J935" s="1133"/>
      <c r="K935" s="1133"/>
    </row>
    <row r="936" spans="1:11">
      <c r="A936" s="1133"/>
      <c r="B936" s="1133"/>
      <c r="C936" s="1133"/>
      <c r="D936" s="1133"/>
      <c r="E936" s="1133"/>
      <c r="F936" s="1133"/>
      <c r="G936" s="1133"/>
      <c r="H936" s="1133"/>
      <c r="I936" s="1133"/>
      <c r="J936" s="1133"/>
      <c r="K936" s="1133"/>
    </row>
    <row r="937" spans="1:11">
      <c r="A937" s="1133"/>
      <c r="B937" s="1133"/>
      <c r="C937" s="1133"/>
      <c r="D937" s="1133"/>
      <c r="E937" s="1133"/>
      <c r="F937" s="1133"/>
      <c r="G937" s="1133"/>
      <c r="H937" s="1133"/>
      <c r="I937" s="1133"/>
      <c r="J937" s="1133"/>
      <c r="K937" s="1133"/>
    </row>
    <row r="938" spans="1:11">
      <c r="A938" s="1133"/>
      <c r="B938" s="1133"/>
      <c r="C938" s="1133"/>
      <c r="D938" s="1133"/>
      <c r="E938" s="1133"/>
      <c r="F938" s="1133"/>
      <c r="G938" s="1133"/>
      <c r="H938" s="1133"/>
      <c r="I938" s="1133"/>
      <c r="J938" s="1133"/>
      <c r="K938" s="1133"/>
    </row>
    <row r="939" spans="1:11">
      <c r="A939" s="1133"/>
      <c r="B939" s="1133"/>
      <c r="C939" s="1133"/>
      <c r="D939" s="1133"/>
      <c r="E939" s="1133"/>
      <c r="F939" s="1133"/>
      <c r="G939" s="1133"/>
      <c r="H939" s="1133"/>
      <c r="I939" s="1133"/>
      <c r="J939" s="1133"/>
      <c r="K939" s="1133"/>
    </row>
    <row r="940" spans="1:11">
      <c r="A940" s="1133"/>
      <c r="B940" s="1133"/>
      <c r="C940" s="1133"/>
      <c r="D940" s="1133"/>
      <c r="E940" s="1133"/>
      <c r="F940" s="1133"/>
      <c r="G940" s="1133"/>
      <c r="H940" s="1133"/>
      <c r="I940" s="1133"/>
      <c r="J940" s="1133"/>
      <c r="K940" s="1133"/>
    </row>
    <row r="941" spans="1:11">
      <c r="A941" s="1133"/>
      <c r="B941" s="1133"/>
      <c r="C941" s="1133"/>
      <c r="D941" s="1133"/>
      <c r="E941" s="1133"/>
      <c r="F941" s="1133"/>
      <c r="G941" s="1133"/>
      <c r="H941" s="1133"/>
      <c r="I941" s="1133"/>
      <c r="J941" s="1133"/>
      <c r="K941" s="1133"/>
    </row>
    <row r="942" spans="1:11">
      <c r="A942" s="1133"/>
      <c r="B942" s="1133"/>
      <c r="C942" s="1133"/>
      <c r="D942" s="1133"/>
      <c r="E942" s="1133"/>
      <c r="F942" s="1133"/>
      <c r="G942" s="1133"/>
      <c r="H942" s="1133"/>
      <c r="I942" s="1133"/>
      <c r="J942" s="1133"/>
      <c r="K942" s="1133"/>
    </row>
    <row r="943" spans="1:11">
      <c r="A943" s="1133"/>
      <c r="B943" s="1133"/>
      <c r="C943" s="1133"/>
      <c r="D943" s="1133"/>
      <c r="E943" s="1133"/>
      <c r="F943" s="1133"/>
      <c r="G943" s="1133"/>
      <c r="H943" s="1133"/>
      <c r="I943" s="1133"/>
      <c r="J943" s="1133"/>
      <c r="K943" s="1133"/>
    </row>
    <row r="944" spans="1:11">
      <c r="A944" s="1133"/>
      <c r="B944" s="1133"/>
      <c r="C944" s="1133"/>
      <c r="D944" s="1133"/>
      <c r="E944" s="1133"/>
      <c r="F944" s="1133"/>
      <c r="G944" s="1133"/>
      <c r="H944" s="1133"/>
      <c r="I944" s="1133"/>
      <c r="J944" s="1133"/>
      <c r="K944" s="1133"/>
    </row>
    <row r="945" spans="1:11">
      <c r="A945" s="1133"/>
      <c r="B945" s="1133"/>
      <c r="C945" s="1133"/>
      <c r="D945" s="1133"/>
      <c r="E945" s="1133"/>
      <c r="F945" s="1133"/>
      <c r="G945" s="1133"/>
      <c r="H945" s="1133"/>
      <c r="I945" s="1133"/>
      <c r="J945" s="1133"/>
      <c r="K945" s="1133"/>
    </row>
    <row r="946" spans="1:11">
      <c r="A946" s="1133"/>
      <c r="B946" s="1133"/>
      <c r="C946" s="1133"/>
      <c r="D946" s="1133"/>
      <c r="E946" s="1133"/>
      <c r="F946" s="1133"/>
      <c r="G946" s="1133"/>
      <c r="H946" s="1133"/>
      <c r="I946" s="1133"/>
      <c r="J946" s="1133"/>
      <c r="K946" s="1133"/>
    </row>
    <row r="947" spans="1:11">
      <c r="A947" s="1133"/>
      <c r="B947" s="1133"/>
      <c r="C947" s="1133"/>
      <c r="D947" s="1133"/>
      <c r="E947" s="1133"/>
      <c r="F947" s="1133"/>
      <c r="G947" s="1133"/>
      <c r="H947" s="1133"/>
      <c r="I947" s="1133"/>
      <c r="J947" s="1133"/>
      <c r="K947" s="1133"/>
    </row>
    <row r="948" spans="1:11">
      <c r="A948" s="1133"/>
      <c r="B948" s="1133"/>
      <c r="C948" s="1133"/>
      <c r="D948" s="1133"/>
      <c r="E948" s="1133"/>
      <c r="F948" s="1133"/>
      <c r="G948" s="1133"/>
      <c r="H948" s="1133"/>
      <c r="I948" s="1133"/>
      <c r="J948" s="1133"/>
      <c r="K948" s="1133"/>
    </row>
    <row r="949" spans="1:11">
      <c r="A949" s="1133"/>
      <c r="B949" s="1133"/>
      <c r="C949" s="1133"/>
      <c r="D949" s="1133"/>
      <c r="E949" s="1133"/>
      <c r="F949" s="1133"/>
      <c r="G949" s="1133"/>
      <c r="H949" s="1133"/>
      <c r="I949" s="1133"/>
      <c r="J949" s="1133"/>
      <c r="K949" s="1133"/>
    </row>
    <row r="950" spans="1:11">
      <c r="A950" s="1133"/>
      <c r="B950" s="1133"/>
      <c r="C950" s="1133"/>
      <c r="D950" s="1133"/>
      <c r="E950" s="1133"/>
      <c r="F950" s="1133"/>
      <c r="G950" s="1133"/>
      <c r="H950" s="1133"/>
      <c r="I950" s="1133"/>
      <c r="J950" s="1133"/>
      <c r="K950" s="1133"/>
    </row>
    <row r="951" spans="1:11">
      <c r="A951" s="1133"/>
      <c r="B951" s="1133"/>
      <c r="C951" s="1133"/>
      <c r="D951" s="1133"/>
      <c r="E951" s="1133"/>
      <c r="F951" s="1133"/>
      <c r="G951" s="1133"/>
      <c r="H951" s="1133"/>
      <c r="I951" s="1133"/>
      <c r="J951" s="1133"/>
      <c r="K951" s="1133"/>
    </row>
    <row r="952" spans="1:11">
      <c r="A952" s="1133"/>
      <c r="B952" s="1133"/>
      <c r="C952" s="1133"/>
      <c r="D952" s="1133"/>
      <c r="E952" s="1133"/>
      <c r="F952" s="1133"/>
      <c r="G952" s="1133"/>
      <c r="H952" s="1133"/>
      <c r="I952" s="1133"/>
      <c r="J952" s="1133"/>
      <c r="K952" s="1133"/>
    </row>
    <row r="953" spans="1:11">
      <c r="A953" s="1133"/>
      <c r="B953" s="1133"/>
      <c r="C953" s="1133"/>
      <c r="D953" s="1133"/>
      <c r="E953" s="1133"/>
      <c r="F953" s="1133"/>
      <c r="G953" s="1133"/>
      <c r="H953" s="1133"/>
      <c r="I953" s="1133"/>
      <c r="J953" s="1133"/>
      <c r="K953" s="1133"/>
    </row>
    <row r="954" spans="1:11">
      <c r="A954" s="1133"/>
      <c r="B954" s="1133"/>
      <c r="C954" s="1133"/>
      <c r="D954" s="1133"/>
      <c r="E954" s="1133"/>
      <c r="F954" s="1133"/>
      <c r="G954" s="1133"/>
      <c r="H954" s="1133"/>
      <c r="I954" s="1133"/>
      <c r="J954" s="1133"/>
      <c r="K954" s="1133"/>
    </row>
    <row r="955" spans="1:11">
      <c r="A955" s="1133"/>
      <c r="B955" s="1133"/>
      <c r="C955" s="1133"/>
      <c r="D955" s="1133"/>
      <c r="E955" s="1133"/>
      <c r="F955" s="1133"/>
      <c r="G955" s="1133"/>
      <c r="H955" s="1133"/>
      <c r="I955" s="1133"/>
      <c r="J955" s="1133"/>
      <c r="K955" s="1133"/>
    </row>
    <row r="956" spans="1:11">
      <c r="A956" s="1133"/>
      <c r="B956" s="1133"/>
      <c r="C956" s="1133"/>
      <c r="D956" s="1133"/>
      <c r="E956" s="1133"/>
      <c r="F956" s="1133"/>
      <c r="G956" s="1133"/>
      <c r="H956" s="1133"/>
      <c r="I956" s="1133"/>
      <c r="J956" s="1133"/>
      <c r="K956" s="1133"/>
    </row>
    <row r="957" spans="1:11">
      <c r="A957" s="1133"/>
      <c r="B957" s="1133"/>
      <c r="C957" s="1133"/>
      <c r="D957" s="1133"/>
      <c r="E957" s="1133"/>
      <c r="F957" s="1133"/>
      <c r="G957" s="1133"/>
      <c r="H957" s="1133"/>
      <c r="I957" s="1133"/>
      <c r="J957" s="1133"/>
      <c r="K957" s="1133"/>
    </row>
    <row r="958" spans="1:11">
      <c r="A958" s="1133"/>
      <c r="B958" s="1133"/>
      <c r="C958" s="1133"/>
      <c r="D958" s="1133"/>
      <c r="E958" s="1133"/>
      <c r="F958" s="1133"/>
      <c r="G958" s="1133"/>
      <c r="H958" s="1133"/>
      <c r="I958" s="1133"/>
      <c r="J958" s="1133"/>
      <c r="K958" s="1133"/>
    </row>
    <row r="959" spans="1:11">
      <c r="A959" s="1133"/>
      <c r="B959" s="1133"/>
      <c r="C959" s="1133"/>
      <c r="D959" s="1133"/>
      <c r="E959" s="1133"/>
      <c r="F959" s="1133"/>
      <c r="G959" s="1133"/>
      <c r="H959" s="1133"/>
      <c r="I959" s="1133"/>
      <c r="J959" s="1133"/>
      <c r="K959" s="1133"/>
    </row>
    <row r="960" spans="1:11">
      <c r="A960" s="1133"/>
      <c r="B960" s="1133"/>
      <c r="C960" s="1133"/>
      <c r="D960" s="1133"/>
      <c r="E960" s="1133"/>
      <c r="F960" s="1133"/>
      <c r="G960" s="1133"/>
      <c r="H960" s="1133"/>
      <c r="I960" s="1133"/>
      <c r="J960" s="1133"/>
      <c r="K960" s="1133"/>
    </row>
    <row r="961" spans="1:11">
      <c r="A961" s="1133"/>
      <c r="B961" s="1133"/>
      <c r="C961" s="1133"/>
      <c r="D961" s="1133"/>
      <c r="E961" s="1133"/>
      <c r="F961" s="1133"/>
      <c r="G961" s="1133"/>
      <c r="H961" s="1133"/>
      <c r="I961" s="1133"/>
      <c r="J961" s="1133"/>
      <c r="K961" s="1133"/>
    </row>
    <row r="962" spans="1:11">
      <c r="A962" s="1133"/>
      <c r="B962" s="1133"/>
      <c r="C962" s="1133"/>
      <c r="D962" s="1133"/>
      <c r="E962" s="1133"/>
      <c r="F962" s="1133"/>
      <c r="G962" s="1133"/>
      <c r="H962" s="1133"/>
      <c r="I962" s="1133"/>
      <c r="J962" s="1133"/>
      <c r="K962" s="1133"/>
    </row>
    <row r="963" spans="1:11">
      <c r="A963" s="1133"/>
      <c r="B963" s="1133"/>
      <c r="C963" s="1133"/>
      <c r="D963" s="1133"/>
      <c r="E963" s="1133"/>
      <c r="F963" s="1133"/>
      <c r="G963" s="1133"/>
      <c r="H963" s="1133"/>
      <c r="I963" s="1133"/>
      <c r="J963" s="1133"/>
      <c r="K963" s="1133"/>
    </row>
    <row r="964" spans="1:11">
      <c r="A964" s="1133"/>
      <c r="B964" s="1133"/>
      <c r="C964" s="1133"/>
      <c r="D964" s="1133"/>
      <c r="E964" s="1133"/>
      <c r="F964" s="1133"/>
      <c r="G964" s="1133"/>
      <c r="H964" s="1133"/>
      <c r="I964" s="1133"/>
      <c r="J964" s="1133"/>
      <c r="K964" s="1133"/>
    </row>
    <row r="965" spans="1:11">
      <c r="A965" s="1133"/>
      <c r="B965" s="1133"/>
      <c r="C965" s="1133"/>
      <c r="D965" s="1133"/>
      <c r="E965" s="1133"/>
      <c r="F965" s="1133"/>
      <c r="G965" s="1133"/>
      <c r="H965" s="1133"/>
      <c r="I965" s="1133"/>
      <c r="J965" s="1133"/>
      <c r="K965" s="1133"/>
    </row>
    <row r="966" spans="1:11">
      <c r="A966" s="1133"/>
      <c r="B966" s="1133"/>
      <c r="C966" s="1133"/>
      <c r="D966" s="1133"/>
      <c r="E966" s="1133"/>
      <c r="F966" s="1133"/>
      <c r="G966" s="1133"/>
      <c r="H966" s="1133"/>
      <c r="I966" s="1133"/>
      <c r="J966" s="1133"/>
      <c r="K966" s="1133"/>
    </row>
    <row r="967" spans="1:11">
      <c r="A967" s="1133"/>
      <c r="B967" s="1133"/>
      <c r="C967" s="1133"/>
      <c r="D967" s="1133"/>
      <c r="E967" s="1133"/>
      <c r="F967" s="1133"/>
      <c r="G967" s="1133"/>
      <c r="H967" s="1133"/>
      <c r="I967" s="1133"/>
      <c r="J967" s="1133"/>
      <c r="K967" s="1133"/>
    </row>
    <row r="968" spans="1:11">
      <c r="A968" s="1133"/>
      <c r="B968" s="1133"/>
      <c r="C968" s="1133"/>
      <c r="D968" s="1133"/>
      <c r="E968" s="1133"/>
      <c r="F968" s="1133"/>
      <c r="G968" s="1133"/>
      <c r="H968" s="1133"/>
      <c r="I968" s="1133"/>
      <c r="J968" s="1133"/>
      <c r="K968" s="1133"/>
    </row>
    <row r="969" spans="1:11">
      <c r="A969" s="1133"/>
      <c r="B969" s="1133"/>
      <c r="C969" s="1133"/>
      <c r="D969" s="1133"/>
      <c r="E969" s="1133"/>
      <c r="F969" s="1133"/>
      <c r="G969" s="1133"/>
      <c r="H969" s="1133"/>
      <c r="I969" s="1133"/>
      <c r="J969" s="1133"/>
      <c r="K969" s="1133"/>
    </row>
    <row r="970" spans="1:11">
      <c r="A970" s="1133"/>
      <c r="B970" s="1133"/>
      <c r="C970" s="1133"/>
      <c r="D970" s="1133"/>
      <c r="E970" s="1133"/>
      <c r="F970" s="1133"/>
      <c r="G970" s="1133"/>
      <c r="H970" s="1133"/>
      <c r="I970" s="1133"/>
      <c r="J970" s="1133"/>
      <c r="K970" s="1133"/>
    </row>
    <row r="971" spans="1:11">
      <c r="A971" s="1133"/>
      <c r="B971" s="1133"/>
      <c r="C971" s="1133"/>
      <c r="D971" s="1133"/>
      <c r="E971" s="1133"/>
      <c r="F971" s="1133"/>
      <c r="G971" s="1133"/>
      <c r="H971" s="1133"/>
      <c r="I971" s="1133"/>
      <c r="J971" s="1133"/>
      <c r="K971" s="1133"/>
    </row>
    <row r="972" spans="1:11">
      <c r="A972" s="1133"/>
      <c r="B972" s="1133"/>
      <c r="C972" s="1133"/>
      <c r="D972" s="1133"/>
      <c r="E972" s="1133"/>
      <c r="F972" s="1133"/>
      <c r="G972" s="1133"/>
      <c r="H972" s="1133"/>
      <c r="I972" s="1133"/>
      <c r="J972" s="1133"/>
      <c r="K972" s="1133"/>
    </row>
    <row r="973" spans="1:11">
      <c r="A973" s="1133"/>
      <c r="B973" s="1133"/>
      <c r="C973" s="1133"/>
      <c r="D973" s="1133"/>
      <c r="E973" s="1133"/>
      <c r="F973" s="1133"/>
      <c r="G973" s="1133"/>
      <c r="H973" s="1133"/>
      <c r="I973" s="1133"/>
      <c r="J973" s="1133"/>
      <c r="K973" s="1133"/>
    </row>
    <row r="974" spans="1:11">
      <c r="A974" s="1133"/>
      <c r="B974" s="1133"/>
      <c r="C974" s="1133"/>
      <c r="D974" s="1133"/>
      <c r="E974" s="1133"/>
      <c r="F974" s="1133"/>
      <c r="G974" s="1133"/>
      <c r="H974" s="1133"/>
      <c r="I974" s="1133"/>
      <c r="J974" s="1133"/>
      <c r="K974" s="1133"/>
    </row>
    <row r="975" spans="1:11">
      <c r="A975" s="1133"/>
      <c r="B975" s="1133"/>
      <c r="C975" s="1133"/>
      <c r="D975" s="1133"/>
      <c r="E975" s="1133"/>
      <c r="F975" s="1133"/>
      <c r="G975" s="1133"/>
      <c r="H975" s="1133"/>
      <c r="I975" s="1133"/>
      <c r="J975" s="1133"/>
      <c r="K975" s="1133"/>
    </row>
    <row r="976" spans="1:11">
      <c r="A976" s="1133"/>
      <c r="B976" s="1133"/>
      <c r="C976" s="1133"/>
      <c r="D976" s="1133"/>
      <c r="E976" s="1133"/>
      <c r="F976" s="1133"/>
      <c r="G976" s="1133"/>
      <c r="H976" s="1133"/>
      <c r="I976" s="1133"/>
      <c r="J976" s="1133"/>
      <c r="K976" s="1133"/>
    </row>
    <row r="977" spans="1:11">
      <c r="A977" s="1133"/>
      <c r="B977" s="1133"/>
      <c r="C977" s="1133"/>
      <c r="D977" s="1133"/>
      <c r="E977" s="1133"/>
      <c r="F977" s="1133"/>
      <c r="G977" s="1133"/>
      <c r="H977" s="1133"/>
      <c r="I977" s="1133"/>
      <c r="J977" s="1133"/>
      <c r="K977" s="1133"/>
    </row>
    <row r="978" spans="1:11">
      <c r="A978" s="1133"/>
      <c r="B978" s="1133"/>
      <c r="C978" s="1133"/>
      <c r="D978" s="1133"/>
      <c r="E978" s="1133"/>
      <c r="F978" s="1133"/>
      <c r="G978" s="1133"/>
      <c r="H978" s="1133"/>
      <c r="I978" s="1133"/>
      <c r="J978" s="1133"/>
      <c r="K978" s="1133"/>
    </row>
    <row r="979" spans="1:11">
      <c r="A979" s="1133"/>
      <c r="B979" s="1133"/>
      <c r="C979" s="1133"/>
      <c r="D979" s="1133"/>
      <c r="E979" s="1133"/>
      <c r="F979" s="1133"/>
      <c r="G979" s="1133"/>
      <c r="H979" s="1133"/>
      <c r="I979" s="1133"/>
      <c r="J979" s="1133"/>
      <c r="K979" s="1133"/>
    </row>
    <row r="980" spans="1:11">
      <c r="A980" s="1133"/>
      <c r="B980" s="1133"/>
      <c r="C980" s="1133"/>
      <c r="D980" s="1133"/>
      <c r="E980" s="1133"/>
      <c r="F980" s="1133"/>
      <c r="G980" s="1133"/>
      <c r="H980" s="1133"/>
      <c r="I980" s="1133"/>
      <c r="J980" s="1133"/>
      <c r="K980" s="1133"/>
    </row>
    <row r="981" spans="1:11">
      <c r="A981" s="1133"/>
      <c r="B981" s="1133"/>
      <c r="C981" s="1133"/>
      <c r="D981" s="1133"/>
      <c r="E981" s="1133"/>
      <c r="F981" s="1133"/>
      <c r="G981" s="1133"/>
      <c r="H981" s="1133"/>
      <c r="I981" s="1133"/>
      <c r="J981" s="1133"/>
      <c r="K981" s="1133"/>
    </row>
    <row r="982" spans="1:11">
      <c r="A982" s="1133"/>
      <c r="B982" s="1133"/>
      <c r="C982" s="1133"/>
      <c r="D982" s="1133"/>
      <c r="E982" s="1133"/>
      <c r="F982" s="1133"/>
      <c r="G982" s="1133"/>
      <c r="H982" s="1133"/>
      <c r="I982" s="1133"/>
      <c r="J982" s="1133"/>
      <c r="K982" s="1133"/>
    </row>
    <row r="983" spans="1:11">
      <c r="A983" s="1133"/>
      <c r="B983" s="1133"/>
      <c r="C983" s="1133"/>
      <c r="D983" s="1133"/>
      <c r="E983" s="1133"/>
      <c r="F983" s="1133"/>
      <c r="G983" s="1133"/>
      <c r="H983" s="1133"/>
      <c r="I983" s="1133"/>
      <c r="J983" s="1133"/>
      <c r="K983" s="1133"/>
    </row>
    <row r="984" spans="1:11">
      <c r="A984" s="1133"/>
      <c r="B984" s="1133"/>
      <c r="C984" s="1133"/>
      <c r="D984" s="1133"/>
      <c r="E984" s="1133"/>
      <c r="F984" s="1133"/>
      <c r="G984" s="1133"/>
      <c r="H984" s="1133"/>
      <c r="I984" s="1133"/>
      <c r="J984" s="1133"/>
      <c r="K984" s="1133"/>
    </row>
    <row r="985" spans="1:11">
      <c r="A985" s="1133"/>
      <c r="B985" s="1133"/>
      <c r="C985" s="1133"/>
      <c r="D985" s="1133"/>
      <c r="E985" s="1133"/>
      <c r="F985" s="1133"/>
      <c r="G985" s="1133"/>
      <c r="H985" s="1133"/>
      <c r="I985" s="1133"/>
      <c r="J985" s="1133"/>
      <c r="K985" s="1133"/>
    </row>
    <row r="986" spans="1:11">
      <c r="A986" s="1133"/>
      <c r="B986" s="1133"/>
      <c r="C986" s="1133"/>
      <c r="D986" s="1133"/>
      <c r="E986" s="1133"/>
      <c r="F986" s="1133"/>
      <c r="G986" s="1133"/>
      <c r="H986" s="1133"/>
      <c r="I986" s="1133"/>
      <c r="J986" s="1133"/>
      <c r="K986" s="1133"/>
    </row>
    <row r="987" spans="1:11">
      <c r="A987" s="1133"/>
      <c r="B987" s="1133"/>
      <c r="C987" s="1133"/>
      <c r="D987" s="1133"/>
      <c r="E987" s="1133"/>
      <c r="F987" s="1133"/>
      <c r="G987" s="1133"/>
      <c r="H987" s="1133"/>
      <c r="I987" s="1133"/>
      <c r="J987" s="1133"/>
      <c r="K987" s="1133"/>
    </row>
    <row r="988" spans="1:11">
      <c r="A988" s="1133"/>
      <c r="B988" s="1133"/>
      <c r="C988" s="1133"/>
      <c r="D988" s="1133"/>
      <c r="E988" s="1133"/>
      <c r="F988" s="1133"/>
      <c r="G988" s="1133"/>
      <c r="H988" s="1133"/>
      <c r="I988" s="1133"/>
      <c r="J988" s="1133"/>
      <c r="K988" s="1133"/>
    </row>
    <row r="989" spans="1:11">
      <c r="A989" s="1133"/>
      <c r="B989" s="1133"/>
      <c r="C989" s="1133"/>
      <c r="D989" s="1133"/>
      <c r="E989" s="1133"/>
      <c r="F989" s="1133"/>
      <c r="G989" s="1133"/>
      <c r="H989" s="1133"/>
      <c r="I989" s="1133"/>
      <c r="J989" s="1133"/>
      <c r="K989" s="1133"/>
    </row>
    <row r="990" spans="1:11">
      <c r="A990" s="1133"/>
      <c r="B990" s="1133"/>
      <c r="C990" s="1133"/>
      <c r="D990" s="1133"/>
      <c r="E990" s="1133"/>
      <c r="F990" s="1133"/>
      <c r="G990" s="1133"/>
      <c r="H990" s="1133"/>
      <c r="I990" s="1133"/>
      <c r="J990" s="1133"/>
      <c r="K990" s="1133"/>
    </row>
    <row r="991" spans="1:11">
      <c r="A991" s="1133"/>
      <c r="B991" s="1133"/>
      <c r="C991" s="1133"/>
      <c r="D991" s="1133"/>
      <c r="E991" s="1133"/>
      <c r="F991" s="1133"/>
      <c r="G991" s="1133"/>
      <c r="H991" s="1133"/>
      <c r="I991" s="1133"/>
      <c r="J991" s="1133"/>
      <c r="K991" s="1133"/>
    </row>
    <row r="992" spans="1:11">
      <c r="A992" s="1133"/>
      <c r="B992" s="1133"/>
      <c r="C992" s="1133"/>
      <c r="D992" s="1133"/>
      <c r="E992" s="1133"/>
      <c r="F992" s="1133"/>
      <c r="G992" s="1133"/>
      <c r="H992" s="1133"/>
      <c r="I992" s="1133"/>
      <c r="J992" s="1133"/>
      <c r="K992" s="1133"/>
    </row>
    <row r="993" spans="1:11">
      <c r="A993" s="1133"/>
      <c r="B993" s="1133"/>
      <c r="C993" s="1133"/>
      <c r="D993" s="1133"/>
      <c r="E993" s="1133"/>
      <c r="F993" s="1133"/>
      <c r="G993" s="1133"/>
      <c r="H993" s="1133"/>
      <c r="I993" s="1133"/>
      <c r="J993" s="1133"/>
      <c r="K993" s="1133"/>
    </row>
    <row r="994" spans="1:11">
      <c r="A994" s="1133"/>
      <c r="B994" s="1133"/>
      <c r="C994" s="1133"/>
      <c r="D994" s="1133"/>
      <c r="E994" s="1133"/>
      <c r="F994" s="1133"/>
      <c r="G994" s="1133"/>
      <c r="H994" s="1133"/>
      <c r="I994" s="1133"/>
      <c r="J994" s="1133"/>
      <c r="K994" s="1133"/>
    </row>
    <row r="995" spans="1:11">
      <c r="A995" s="1133"/>
      <c r="B995" s="1133"/>
      <c r="C995" s="1133"/>
      <c r="D995" s="1133"/>
      <c r="E995" s="1133"/>
      <c r="F995" s="1133"/>
      <c r="G995" s="1133"/>
      <c r="H995" s="1133"/>
      <c r="I995" s="1133"/>
      <c r="J995" s="1133"/>
      <c r="K995" s="1133"/>
    </row>
    <row r="996" spans="1:11">
      <c r="A996" s="1133"/>
      <c r="B996" s="1133"/>
      <c r="C996" s="1133"/>
      <c r="D996" s="1133"/>
      <c r="E996" s="1133"/>
      <c r="F996" s="1133"/>
      <c r="G996" s="1133"/>
      <c r="H996" s="1133"/>
      <c r="I996" s="1133"/>
      <c r="J996" s="1133"/>
      <c r="K996" s="1133"/>
    </row>
    <row r="997" spans="1:11">
      <c r="A997" s="1133"/>
      <c r="B997" s="1133"/>
      <c r="C997" s="1133"/>
      <c r="D997" s="1133"/>
      <c r="E997" s="1133"/>
      <c r="F997" s="1133"/>
      <c r="G997" s="1133"/>
      <c r="H997" s="1133"/>
      <c r="I997" s="1133"/>
      <c r="J997" s="1133"/>
      <c r="K997" s="1133"/>
    </row>
    <row r="998" spans="1:11">
      <c r="A998" s="1133"/>
      <c r="B998" s="1133"/>
      <c r="C998" s="1133"/>
      <c r="D998" s="1133"/>
      <c r="E998" s="1133"/>
      <c r="F998" s="1133"/>
      <c r="G998" s="1133"/>
      <c r="H998" s="1133"/>
      <c r="I998" s="1133"/>
      <c r="J998" s="1133"/>
      <c r="K998" s="1133"/>
    </row>
    <row r="999" spans="1:11">
      <c r="A999" s="1133"/>
      <c r="B999" s="1133"/>
      <c r="C999" s="1133"/>
      <c r="D999" s="1133"/>
      <c r="E999" s="1133"/>
      <c r="F999" s="1133"/>
      <c r="G999" s="1133"/>
      <c r="H999" s="1133"/>
      <c r="I999" s="1133"/>
      <c r="J999" s="1133"/>
      <c r="K999" s="1133"/>
    </row>
    <row r="1000" spans="1:11">
      <c r="A1000" s="1133"/>
      <c r="B1000" s="1133"/>
      <c r="C1000" s="1133"/>
      <c r="D1000" s="1133"/>
      <c r="E1000" s="1133"/>
      <c r="F1000" s="1133"/>
      <c r="G1000" s="1133"/>
      <c r="H1000" s="1133"/>
      <c r="I1000" s="1133"/>
      <c r="J1000" s="1133"/>
      <c r="K1000" s="1133"/>
    </row>
    <row r="1001" spans="1:11">
      <c r="A1001" s="1133"/>
      <c r="B1001" s="1133"/>
      <c r="C1001" s="1133"/>
      <c r="D1001" s="1133"/>
      <c r="E1001" s="1133"/>
      <c r="F1001" s="1133"/>
      <c r="G1001" s="1133"/>
      <c r="H1001" s="1133"/>
      <c r="I1001" s="1133"/>
      <c r="J1001" s="1133"/>
      <c r="K1001" s="1133"/>
    </row>
  </sheetData>
  <mergeCells count="15">
    <mergeCell ref="A24:E24"/>
    <mergeCell ref="A2:J2"/>
    <mergeCell ref="A3:J3"/>
    <mergeCell ref="A5:A7"/>
    <mergeCell ref="B5:B7"/>
    <mergeCell ref="C5:F5"/>
    <mergeCell ref="G5:J5"/>
    <mergeCell ref="C6:C7"/>
    <mergeCell ref="D6:D7"/>
    <mergeCell ref="E6:E7"/>
    <mergeCell ref="F6:F7"/>
    <mergeCell ref="G6:G7"/>
    <mergeCell ref="H6:H7"/>
    <mergeCell ref="I6:I7"/>
    <mergeCell ref="J6:J7"/>
  </mergeCells>
  <hyperlinks>
    <hyperlink ref="A27" r:id="rId1" xr:uid="{AEC48F1B-464D-4648-A3FB-3A1A7EC6BF17}"/>
    <hyperlink ref="A28" r:id="rId2" xr:uid="{679CF6B8-2771-4E34-948F-EF5656B5804A}"/>
    <hyperlink ref="A1" location="Índice!A1" display="Voltar ao ìndice" xr:uid="{6261498E-1471-4F34-AAA1-8D619535C9E8}"/>
  </hyperlinks>
  <pageMargins left="0.78740157480314965" right="0.78740157480314965" top="1.1811023622047245" bottom="0.78740157480314965" header="0" footer="0"/>
  <pageSetup paperSize="9" orientation="portrait" horizontalDpi="4294967292" verticalDpi="2400" r:id="rId3"/>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A0AB0-6593-4E36-90DC-5D298C7195B2}">
  <dimension ref="A1:M986"/>
  <sheetViews>
    <sheetView workbookViewId="0">
      <selection activeCell="A3" sqref="A3:J3"/>
    </sheetView>
  </sheetViews>
  <sheetFormatPr defaultColWidth="9.1796875" defaultRowHeight="10.5"/>
  <cols>
    <col min="1" max="1" width="14.26953125" style="1132" customWidth="1"/>
    <col min="2" max="2" width="10.26953125" style="1132" customWidth="1"/>
    <col min="3" max="3" width="8.54296875" style="1132" customWidth="1"/>
    <col min="4" max="4" width="8.1796875" style="1132" customWidth="1"/>
    <col min="5" max="5" width="9.54296875" style="1132" customWidth="1"/>
    <col min="6" max="6" width="8.26953125" style="1132" customWidth="1"/>
    <col min="7" max="7" width="7.54296875" style="1132" customWidth="1"/>
    <col min="8" max="8" width="7" style="1132" customWidth="1"/>
    <col min="9" max="9" width="9.54296875" style="1132" customWidth="1"/>
    <col min="10" max="10" width="8.453125" style="1132" customWidth="1"/>
    <col min="11" max="11" width="4.81640625" style="1132" customWidth="1"/>
    <col min="12" max="16384" width="9.1796875" style="1132"/>
  </cols>
  <sheetData>
    <row r="1" spans="1:13" ht="12.5">
      <c r="A1" s="1046" t="s">
        <v>1146</v>
      </c>
    </row>
    <row r="2" spans="1:13" ht="19.5" customHeight="1">
      <c r="A2" s="2888" t="s">
        <v>1287</v>
      </c>
      <c r="B2" s="2888"/>
      <c r="C2" s="2888"/>
      <c r="D2" s="2888"/>
      <c r="E2" s="2888"/>
      <c r="F2" s="2888"/>
      <c r="G2" s="2888"/>
      <c r="H2" s="2888"/>
      <c r="I2" s="2888"/>
      <c r="J2" s="2888"/>
    </row>
    <row r="3" spans="1:13" ht="23.25" customHeight="1">
      <c r="A3" s="2912" t="s">
        <v>1288</v>
      </c>
      <c r="B3" s="2889"/>
      <c r="C3" s="2889"/>
      <c r="D3" s="2889"/>
      <c r="E3" s="2889"/>
      <c r="F3" s="2889"/>
      <c r="G3" s="2889"/>
      <c r="H3" s="2889"/>
      <c r="I3" s="2889"/>
      <c r="J3" s="2889"/>
    </row>
    <row r="4" spans="1:13" ht="13" customHeight="1">
      <c r="A4" s="539">
        <v>2021</v>
      </c>
      <c r="B4" s="539"/>
      <c r="C4" s="1133"/>
      <c r="D4" s="1133"/>
      <c r="E4" s="1133"/>
      <c r="F4" s="1133"/>
      <c r="G4" s="1133"/>
      <c r="H4" s="1133"/>
      <c r="I4" s="1133"/>
      <c r="J4" s="1134" t="s">
        <v>534</v>
      </c>
      <c r="K4" s="1133"/>
      <c r="L4" s="1133"/>
      <c r="M4" s="1133"/>
    </row>
    <row r="5" spans="1:13" ht="15" customHeight="1">
      <c r="A5" s="2890" t="s">
        <v>1244</v>
      </c>
      <c r="B5" s="2893" t="s">
        <v>1253</v>
      </c>
      <c r="C5" s="2896" t="s">
        <v>1277</v>
      </c>
      <c r="D5" s="2897"/>
      <c r="E5" s="2897"/>
      <c r="F5" s="2898"/>
      <c r="G5" s="2896" t="s">
        <v>1278</v>
      </c>
      <c r="H5" s="2897"/>
      <c r="I5" s="2897"/>
      <c r="J5" s="2898"/>
      <c r="K5" s="1135"/>
    </row>
    <row r="6" spans="1:13" ht="6" customHeight="1">
      <c r="A6" s="2891"/>
      <c r="B6" s="2894"/>
      <c r="C6" s="2890" t="s">
        <v>0</v>
      </c>
      <c r="D6" s="2899" t="s">
        <v>1284</v>
      </c>
      <c r="E6" s="2890" t="s">
        <v>1285</v>
      </c>
      <c r="F6" s="2899" t="s">
        <v>697</v>
      </c>
      <c r="G6" s="2890" t="s">
        <v>0</v>
      </c>
      <c r="H6" s="2899" t="s">
        <v>1284</v>
      </c>
      <c r="I6" s="2890" t="s">
        <v>1285</v>
      </c>
      <c r="J6" s="2890" t="s">
        <v>697</v>
      </c>
    </row>
    <row r="7" spans="1:13" ht="45" customHeight="1">
      <c r="A7" s="2892"/>
      <c r="B7" s="2895"/>
      <c r="C7" s="2892"/>
      <c r="D7" s="2900"/>
      <c r="E7" s="2892"/>
      <c r="F7" s="2900"/>
      <c r="G7" s="2892"/>
      <c r="H7" s="2900"/>
      <c r="I7" s="2892"/>
      <c r="J7" s="2892"/>
      <c r="K7" s="1136"/>
    </row>
    <row r="8" spans="1:13" ht="6.75" customHeight="1">
      <c r="A8" s="1133"/>
      <c r="B8" s="1133"/>
      <c r="C8" s="1133"/>
      <c r="D8" s="1133"/>
      <c r="E8" s="1133"/>
      <c r="F8" s="1133"/>
      <c r="G8" s="1133"/>
      <c r="H8" s="1133"/>
      <c r="I8" s="1133"/>
      <c r="J8" s="1133"/>
      <c r="K8" s="1133"/>
    </row>
    <row r="9" spans="1:13" s="1140" customFormat="1" ht="13" customHeight="1">
      <c r="A9" s="1140" t="s">
        <v>1289</v>
      </c>
      <c r="B9" s="1142">
        <v>888</v>
      </c>
      <c r="C9" s="1142">
        <v>7184037</v>
      </c>
      <c r="D9" s="1142">
        <v>316379</v>
      </c>
      <c r="E9" s="1142">
        <v>1080978</v>
      </c>
      <c r="F9" s="1142">
        <v>5786680</v>
      </c>
      <c r="G9" s="1142">
        <v>6040903</v>
      </c>
      <c r="H9" s="1142">
        <v>179527</v>
      </c>
      <c r="I9" s="1142">
        <v>786755</v>
      </c>
      <c r="J9" s="1142">
        <v>5074621</v>
      </c>
    </row>
    <row r="10" spans="1:13" s="1140" customFormat="1" ht="6.75" customHeight="1"/>
    <row r="11" spans="1:13" s="1143" customFormat="1" ht="13" customHeight="1">
      <c r="A11" s="1143" t="s">
        <v>1290</v>
      </c>
      <c r="B11" s="1142">
        <v>349</v>
      </c>
      <c r="C11" s="1145">
        <v>1511081</v>
      </c>
      <c r="D11" s="1145">
        <v>316379</v>
      </c>
      <c r="E11" s="1145">
        <v>376300</v>
      </c>
      <c r="F11" s="1145">
        <v>818402</v>
      </c>
      <c r="G11" s="1145">
        <v>1200093</v>
      </c>
      <c r="H11" s="1145">
        <v>179527</v>
      </c>
      <c r="I11" s="1145">
        <v>276745</v>
      </c>
      <c r="J11" s="1145">
        <v>743821</v>
      </c>
    </row>
    <row r="12" spans="1:13" s="1140" customFormat="1" ht="13" customHeight="1">
      <c r="A12" s="1143" t="s">
        <v>1291</v>
      </c>
      <c r="B12" s="1192">
        <v>413</v>
      </c>
      <c r="C12" s="1145">
        <v>4667622</v>
      </c>
      <c r="D12" s="1187">
        <v>0</v>
      </c>
      <c r="E12" s="1193">
        <v>704048</v>
      </c>
      <c r="F12" s="1194">
        <v>3963574</v>
      </c>
      <c r="G12" s="1193">
        <v>3862355</v>
      </c>
      <c r="H12" s="1187">
        <v>0</v>
      </c>
      <c r="I12" s="1193">
        <v>509380</v>
      </c>
      <c r="J12" s="1193">
        <v>3352975</v>
      </c>
    </row>
    <row r="13" spans="1:13" s="1143" customFormat="1" ht="13" customHeight="1">
      <c r="A13" s="1143" t="s">
        <v>1292</v>
      </c>
      <c r="B13" s="1192">
        <v>94</v>
      </c>
      <c r="C13" s="1145">
        <v>649749</v>
      </c>
      <c r="D13" s="1187">
        <v>0</v>
      </c>
      <c r="E13" s="1193">
        <v>630</v>
      </c>
      <c r="F13" s="1194">
        <v>649119</v>
      </c>
      <c r="G13" s="1193">
        <v>637547</v>
      </c>
      <c r="H13" s="1187">
        <v>0</v>
      </c>
      <c r="I13" s="1193">
        <v>630</v>
      </c>
      <c r="J13" s="1193">
        <v>636917</v>
      </c>
    </row>
    <row r="14" spans="1:13" s="1143" customFormat="1" ht="13" customHeight="1">
      <c r="A14" s="1143" t="s">
        <v>1293</v>
      </c>
      <c r="B14" s="1192">
        <v>24</v>
      </c>
      <c r="C14" s="1145">
        <v>36585</v>
      </c>
      <c r="D14" s="1187">
        <v>0</v>
      </c>
      <c r="E14" s="1187">
        <v>0</v>
      </c>
      <c r="F14" s="1194">
        <v>36585</v>
      </c>
      <c r="G14" s="1193">
        <v>33292</v>
      </c>
      <c r="H14" s="1187">
        <v>0</v>
      </c>
      <c r="I14" s="1187">
        <v>0</v>
      </c>
      <c r="J14" s="1193">
        <v>33292</v>
      </c>
    </row>
    <row r="15" spans="1:13" s="1143" customFormat="1" ht="13" customHeight="1">
      <c r="A15" s="1143" t="s">
        <v>1294</v>
      </c>
      <c r="B15" s="1192">
        <v>8</v>
      </c>
      <c r="C15" s="1145">
        <v>319000</v>
      </c>
      <c r="D15" s="1187">
        <v>0</v>
      </c>
      <c r="E15" s="1187">
        <v>0</v>
      </c>
      <c r="F15" s="1194">
        <v>319000</v>
      </c>
      <c r="G15" s="1193">
        <v>307616</v>
      </c>
      <c r="H15" s="1187">
        <v>0</v>
      </c>
      <c r="I15" s="1187">
        <v>0</v>
      </c>
      <c r="J15" s="1193">
        <v>307616</v>
      </c>
    </row>
    <row r="16" spans="1:13" s="1140" customFormat="1" ht="6.75" customHeight="1" thickBot="1">
      <c r="A16" s="1149"/>
      <c r="B16" s="1149"/>
      <c r="C16" s="1149"/>
      <c r="D16" s="1149"/>
      <c r="E16" s="1149"/>
      <c r="F16" s="1149"/>
      <c r="G16" s="1149"/>
      <c r="H16" s="1149"/>
      <c r="I16" s="1149"/>
      <c r="J16" s="1149"/>
    </row>
    <row r="17" spans="1:11" ht="13" customHeight="1" thickTop="1">
      <c r="A17" s="2911" t="s">
        <v>1264</v>
      </c>
      <c r="B17" s="2911"/>
      <c r="C17" s="2911"/>
      <c r="D17" s="2911"/>
      <c r="E17" s="2911"/>
    </row>
    <row r="18" spans="1:11" ht="9" customHeight="1">
      <c r="A18" s="1133"/>
      <c r="B18" s="1133"/>
      <c r="C18" s="1133"/>
      <c r="D18" s="1133"/>
      <c r="E18" s="1133"/>
      <c r="F18" s="1133"/>
      <c r="G18" s="1133"/>
      <c r="H18" s="1133"/>
      <c r="I18" s="1133"/>
      <c r="J18" s="1133"/>
      <c r="K18" s="1133"/>
    </row>
    <row r="19" spans="1:11" s="493" customFormat="1" ht="10" customHeight="1">
      <c r="A19" s="755" t="s">
        <v>77</v>
      </c>
    </row>
    <row r="20" spans="1:11" s="493" customFormat="1" ht="15" customHeight="1">
      <c r="A20" s="1160" t="s">
        <v>1250</v>
      </c>
    </row>
    <row r="21" spans="1:11">
      <c r="A21" s="1160" t="s">
        <v>1286</v>
      </c>
      <c r="B21" s="1133"/>
      <c r="C21" s="1133"/>
      <c r="D21" s="1133"/>
      <c r="E21" s="1133"/>
      <c r="F21" s="1133"/>
      <c r="G21" s="1133"/>
      <c r="H21" s="1133"/>
      <c r="I21" s="1133"/>
      <c r="J21" s="1133"/>
      <c r="K21" s="1133"/>
    </row>
    <row r="22" spans="1:11">
      <c r="A22" s="1133"/>
      <c r="B22" s="1133"/>
      <c r="C22" s="1133"/>
      <c r="D22" s="1133"/>
      <c r="E22" s="1133"/>
      <c r="F22" s="1133"/>
      <c r="G22" s="1133"/>
      <c r="H22" s="1133"/>
      <c r="I22" s="1133"/>
      <c r="J22" s="1133"/>
      <c r="K22" s="1133"/>
    </row>
    <row r="23" spans="1:11">
      <c r="A23" s="1133"/>
      <c r="B23" s="1133"/>
      <c r="C23" s="1133"/>
      <c r="D23" s="1133"/>
      <c r="E23" s="1133"/>
      <c r="F23" s="1133"/>
      <c r="G23" s="1133"/>
      <c r="H23" s="1133"/>
      <c r="I23" s="1133"/>
      <c r="J23" s="1133"/>
      <c r="K23" s="1133"/>
    </row>
    <row r="24" spans="1:11">
      <c r="A24" s="1133"/>
      <c r="B24" s="1133"/>
      <c r="C24" s="1133"/>
      <c r="D24" s="1133"/>
      <c r="E24" s="1133"/>
      <c r="F24" s="1133"/>
      <c r="G24" s="1133"/>
      <c r="H24" s="1133"/>
      <c r="I24" s="1133"/>
      <c r="J24" s="1133"/>
      <c r="K24" s="1133"/>
    </row>
    <row r="25" spans="1:11">
      <c r="A25" s="1133"/>
      <c r="B25" s="1133"/>
      <c r="C25" s="1133"/>
      <c r="D25" s="1133"/>
      <c r="E25" s="1133"/>
      <c r="F25" s="1133"/>
      <c r="G25" s="1133"/>
      <c r="H25" s="1133"/>
      <c r="I25" s="1133"/>
      <c r="J25" s="1133"/>
      <c r="K25" s="1133"/>
    </row>
    <row r="26" spans="1:11">
      <c r="A26" s="1133"/>
      <c r="B26" s="1133"/>
      <c r="C26" s="1133"/>
      <c r="D26" s="1133"/>
      <c r="E26" s="1133"/>
      <c r="F26" s="1133"/>
      <c r="G26" s="1133"/>
      <c r="H26" s="1133"/>
      <c r="I26" s="1133"/>
      <c r="J26" s="1133"/>
      <c r="K26" s="1133"/>
    </row>
    <row r="27" spans="1:11">
      <c r="A27" s="1133"/>
      <c r="B27" s="1133"/>
      <c r="C27" s="1133"/>
      <c r="D27" s="1133"/>
      <c r="E27" s="1133"/>
      <c r="F27" s="1133"/>
      <c r="G27" s="1133"/>
      <c r="H27" s="1133"/>
      <c r="I27" s="1133"/>
      <c r="J27" s="1133"/>
      <c r="K27" s="1133"/>
    </row>
    <row r="28" spans="1:11">
      <c r="A28" s="1133"/>
      <c r="B28" s="1133"/>
      <c r="C28" s="1133"/>
      <c r="D28" s="1133"/>
      <c r="E28" s="1133"/>
      <c r="F28" s="1133"/>
      <c r="G28" s="1133"/>
      <c r="H28" s="1133"/>
      <c r="I28" s="1133"/>
      <c r="J28" s="1133"/>
      <c r="K28" s="1133"/>
    </row>
    <row r="29" spans="1:11">
      <c r="A29" s="1133"/>
      <c r="B29" s="1133"/>
      <c r="C29" s="1133"/>
      <c r="D29" s="1133"/>
      <c r="E29" s="1133"/>
      <c r="F29" s="1133"/>
      <c r="G29" s="1133"/>
      <c r="H29" s="1133"/>
      <c r="I29" s="1133"/>
      <c r="J29" s="1133"/>
      <c r="K29" s="1133"/>
    </row>
    <row r="30" spans="1:11">
      <c r="A30" s="1133"/>
      <c r="B30" s="1133"/>
      <c r="C30" s="1133"/>
      <c r="D30" s="1133"/>
      <c r="E30" s="1133"/>
      <c r="F30" s="1133"/>
      <c r="G30" s="1133"/>
      <c r="H30" s="1133"/>
      <c r="I30" s="1133"/>
      <c r="J30" s="1133"/>
      <c r="K30" s="1133"/>
    </row>
    <row r="31" spans="1:11">
      <c r="A31" s="1133"/>
      <c r="B31" s="1133"/>
      <c r="C31" s="1133"/>
      <c r="D31" s="1133"/>
      <c r="E31" s="1133"/>
      <c r="F31" s="1133"/>
      <c r="G31" s="1133"/>
      <c r="H31" s="1133"/>
      <c r="I31" s="1133"/>
      <c r="J31" s="1133"/>
      <c r="K31" s="1133"/>
    </row>
    <row r="32" spans="1:11">
      <c r="A32" s="1133"/>
      <c r="B32" s="1133"/>
      <c r="C32" s="1133"/>
      <c r="D32" s="1133"/>
      <c r="E32" s="1133"/>
      <c r="F32" s="1133"/>
      <c r="G32" s="1133"/>
      <c r="H32" s="1133"/>
      <c r="I32" s="1133"/>
      <c r="J32" s="1133"/>
      <c r="K32" s="1133"/>
    </row>
    <row r="33" spans="1:11">
      <c r="A33" s="1133"/>
      <c r="B33" s="1133"/>
      <c r="C33" s="1133"/>
      <c r="D33" s="1133"/>
      <c r="E33" s="1133"/>
      <c r="F33" s="1133"/>
      <c r="G33" s="1133"/>
      <c r="H33" s="1133"/>
      <c r="I33" s="1133"/>
      <c r="J33" s="1133"/>
      <c r="K33" s="1133"/>
    </row>
    <row r="34" spans="1:11">
      <c r="A34" s="1133"/>
      <c r="B34" s="1133"/>
      <c r="C34" s="1133"/>
      <c r="D34" s="1133"/>
      <c r="E34" s="1133"/>
      <c r="F34" s="1133"/>
      <c r="G34" s="1133"/>
      <c r="H34" s="1133"/>
      <c r="I34" s="1133"/>
      <c r="J34" s="1133"/>
      <c r="K34" s="1133"/>
    </row>
    <row r="35" spans="1:11">
      <c r="A35" s="1133"/>
      <c r="B35" s="1133"/>
      <c r="C35" s="1133"/>
      <c r="D35" s="1133"/>
      <c r="E35" s="1133"/>
      <c r="F35" s="1133"/>
      <c r="G35" s="1133"/>
      <c r="H35" s="1133"/>
      <c r="I35" s="1133"/>
      <c r="J35" s="1133"/>
      <c r="K35" s="1133"/>
    </row>
    <row r="36" spans="1:11">
      <c r="A36" s="1133"/>
      <c r="B36" s="1133"/>
      <c r="C36" s="1133"/>
      <c r="D36" s="1133"/>
      <c r="E36" s="1133"/>
      <c r="F36" s="1133"/>
      <c r="G36" s="1133"/>
      <c r="H36" s="1133"/>
      <c r="I36" s="1133"/>
      <c r="J36" s="1133"/>
      <c r="K36" s="1133"/>
    </row>
    <row r="37" spans="1:11">
      <c r="A37" s="1133"/>
      <c r="B37" s="1133"/>
      <c r="C37" s="1133"/>
      <c r="D37" s="1133"/>
      <c r="E37" s="1133"/>
      <c r="F37" s="1133"/>
      <c r="G37" s="1133"/>
      <c r="H37" s="1133"/>
      <c r="I37" s="1133"/>
      <c r="J37" s="1133"/>
      <c r="K37" s="1133"/>
    </row>
    <row r="38" spans="1:11">
      <c r="A38" s="1133"/>
      <c r="B38" s="1133"/>
      <c r="C38" s="1133"/>
      <c r="D38" s="1133"/>
      <c r="E38" s="1133"/>
      <c r="F38" s="1133"/>
      <c r="G38" s="1133"/>
      <c r="H38" s="1133"/>
      <c r="I38" s="1133"/>
      <c r="J38" s="1133"/>
      <c r="K38" s="1133"/>
    </row>
    <row r="39" spans="1:11">
      <c r="A39" s="1133"/>
      <c r="B39" s="1133"/>
      <c r="C39" s="1133"/>
      <c r="D39" s="1133"/>
      <c r="E39" s="1133"/>
      <c r="F39" s="1133"/>
      <c r="G39" s="1133"/>
      <c r="H39" s="1133"/>
      <c r="I39" s="1133"/>
      <c r="J39" s="1133"/>
      <c r="K39" s="1133"/>
    </row>
    <row r="40" spans="1:11">
      <c r="A40" s="1133"/>
      <c r="B40" s="1133"/>
      <c r="C40" s="1133"/>
      <c r="D40" s="1133"/>
      <c r="E40" s="1133"/>
      <c r="F40" s="1133"/>
      <c r="G40" s="1133"/>
      <c r="H40" s="1133"/>
      <c r="I40" s="1133"/>
      <c r="J40" s="1133"/>
      <c r="K40" s="1133"/>
    </row>
    <row r="41" spans="1:11">
      <c r="A41" s="1133"/>
      <c r="B41" s="1133"/>
      <c r="C41" s="1133"/>
      <c r="D41" s="1133"/>
      <c r="E41" s="1133"/>
      <c r="F41" s="1133"/>
      <c r="G41" s="1133"/>
      <c r="H41" s="1133"/>
      <c r="I41" s="1133"/>
      <c r="J41" s="1133"/>
      <c r="K41" s="1133"/>
    </row>
    <row r="42" spans="1:11">
      <c r="A42" s="1133"/>
      <c r="B42" s="1133"/>
      <c r="C42" s="1133"/>
      <c r="D42" s="1133"/>
      <c r="E42" s="1133"/>
      <c r="F42" s="1133"/>
      <c r="G42" s="1133"/>
      <c r="H42" s="1133"/>
      <c r="I42" s="1133"/>
      <c r="J42" s="1133"/>
      <c r="K42" s="1133"/>
    </row>
    <row r="43" spans="1:11">
      <c r="A43" s="1133"/>
      <c r="B43" s="1133"/>
      <c r="C43" s="1133"/>
      <c r="D43" s="1133"/>
      <c r="E43" s="1133"/>
      <c r="F43" s="1133"/>
      <c r="G43" s="1133"/>
      <c r="H43" s="1133"/>
      <c r="I43" s="1133"/>
      <c r="J43" s="1133"/>
      <c r="K43" s="1133"/>
    </row>
    <row r="44" spans="1:11">
      <c r="A44" s="1133"/>
      <c r="B44" s="1133"/>
      <c r="C44" s="1133"/>
      <c r="D44" s="1133"/>
      <c r="E44" s="1133"/>
      <c r="F44" s="1133"/>
      <c r="G44" s="1133"/>
      <c r="H44" s="1133"/>
      <c r="I44" s="1133"/>
      <c r="J44" s="1133"/>
      <c r="K44" s="1133"/>
    </row>
    <row r="45" spans="1:11">
      <c r="A45" s="1133"/>
      <c r="B45" s="1133"/>
      <c r="C45" s="1133"/>
      <c r="D45" s="1133"/>
      <c r="E45" s="1133"/>
      <c r="F45" s="1133"/>
      <c r="G45" s="1133"/>
      <c r="H45" s="1133"/>
      <c r="I45" s="1133"/>
      <c r="J45" s="1133"/>
      <c r="K45" s="1133"/>
    </row>
    <row r="46" spans="1:11">
      <c r="A46" s="1133"/>
      <c r="B46" s="1133"/>
      <c r="C46" s="1133"/>
      <c r="D46" s="1133"/>
      <c r="E46" s="1133"/>
      <c r="F46" s="1133"/>
      <c r="G46" s="1133"/>
      <c r="H46" s="1133"/>
      <c r="I46" s="1133"/>
      <c r="J46" s="1133"/>
      <c r="K46" s="1133"/>
    </row>
    <row r="47" spans="1:11">
      <c r="A47" s="1133"/>
      <c r="B47" s="1133"/>
      <c r="C47" s="1133"/>
      <c r="D47" s="1133"/>
      <c r="E47" s="1133"/>
      <c r="F47" s="1133"/>
      <c r="G47" s="1133"/>
      <c r="H47" s="1133"/>
      <c r="I47" s="1133"/>
      <c r="J47" s="1133"/>
      <c r="K47" s="1133"/>
    </row>
    <row r="48" spans="1:11">
      <c r="A48" s="1133"/>
      <c r="B48" s="1133"/>
      <c r="C48" s="1133"/>
      <c r="D48" s="1133"/>
      <c r="E48" s="1133"/>
      <c r="F48" s="1133"/>
      <c r="G48" s="1133"/>
      <c r="H48" s="1133"/>
      <c r="I48" s="1133"/>
      <c r="J48" s="1133"/>
      <c r="K48" s="1133"/>
    </row>
    <row r="49" spans="1:11">
      <c r="A49" s="1133"/>
      <c r="B49" s="1133"/>
      <c r="C49" s="1133"/>
      <c r="D49" s="1133"/>
      <c r="E49" s="1133"/>
      <c r="F49" s="1133"/>
      <c r="G49" s="1133"/>
      <c r="H49" s="1133"/>
      <c r="I49" s="1133"/>
      <c r="J49" s="1133"/>
      <c r="K49" s="1133"/>
    </row>
    <row r="50" spans="1:11">
      <c r="A50" s="1133"/>
      <c r="B50" s="1133"/>
      <c r="C50" s="1133"/>
      <c r="D50" s="1133"/>
      <c r="E50" s="1133"/>
      <c r="F50" s="1133"/>
      <c r="G50" s="1133"/>
      <c r="H50" s="1133"/>
      <c r="I50" s="1133"/>
      <c r="J50" s="1133"/>
      <c r="K50" s="1133"/>
    </row>
    <row r="51" spans="1:11">
      <c r="A51" s="1133"/>
      <c r="B51" s="1133"/>
      <c r="C51" s="1133"/>
      <c r="D51" s="1133"/>
      <c r="E51" s="1133"/>
      <c r="F51" s="1133"/>
      <c r="G51" s="1133"/>
      <c r="H51" s="1133"/>
      <c r="I51" s="1133"/>
      <c r="J51" s="1133"/>
      <c r="K51" s="1133"/>
    </row>
    <row r="52" spans="1:11">
      <c r="A52" s="1133"/>
      <c r="B52" s="1133"/>
      <c r="C52" s="1133"/>
      <c r="D52" s="1133"/>
      <c r="E52" s="1133"/>
      <c r="F52" s="1133"/>
      <c r="G52" s="1133"/>
      <c r="H52" s="1133"/>
      <c r="I52" s="1133"/>
      <c r="J52" s="1133"/>
      <c r="K52" s="1133"/>
    </row>
    <row r="53" spans="1:11">
      <c r="A53" s="1133"/>
      <c r="B53" s="1133"/>
      <c r="C53" s="1133"/>
      <c r="D53" s="1133"/>
      <c r="E53" s="1133"/>
      <c r="F53" s="1133"/>
      <c r="G53" s="1133"/>
      <c r="H53" s="1133"/>
      <c r="I53" s="1133"/>
      <c r="J53" s="1133"/>
      <c r="K53" s="1133"/>
    </row>
    <row r="54" spans="1:11">
      <c r="A54" s="1133"/>
      <c r="B54" s="1133"/>
      <c r="C54" s="1133"/>
      <c r="D54" s="1133"/>
      <c r="E54" s="1133"/>
      <c r="F54" s="1133"/>
      <c r="G54" s="1133"/>
      <c r="H54" s="1133"/>
      <c r="I54" s="1133"/>
      <c r="J54" s="1133"/>
      <c r="K54" s="1133"/>
    </row>
    <row r="55" spans="1:11">
      <c r="A55" s="1133"/>
      <c r="B55" s="1133"/>
      <c r="C55" s="1133"/>
      <c r="D55" s="1133"/>
      <c r="E55" s="1133"/>
      <c r="F55" s="1133"/>
      <c r="G55" s="1133"/>
      <c r="H55" s="1133"/>
      <c r="I55" s="1133"/>
      <c r="J55" s="1133"/>
      <c r="K55" s="1133"/>
    </row>
    <row r="56" spans="1:11">
      <c r="A56" s="1133"/>
      <c r="B56" s="1133"/>
      <c r="C56" s="1133"/>
      <c r="D56" s="1133"/>
      <c r="E56" s="1133"/>
      <c r="F56" s="1133"/>
      <c r="G56" s="1133"/>
      <c r="H56" s="1133"/>
      <c r="I56" s="1133"/>
      <c r="J56" s="1133"/>
      <c r="K56" s="1133"/>
    </row>
    <row r="57" spans="1:11">
      <c r="A57" s="1133"/>
      <c r="B57" s="1133"/>
      <c r="C57" s="1133"/>
      <c r="D57" s="1133"/>
      <c r="E57" s="1133"/>
      <c r="F57" s="1133"/>
      <c r="G57" s="1133"/>
      <c r="H57" s="1133"/>
      <c r="I57" s="1133"/>
      <c r="J57" s="1133"/>
      <c r="K57" s="1133"/>
    </row>
    <row r="58" spans="1:11">
      <c r="A58" s="1133"/>
      <c r="B58" s="1133"/>
      <c r="C58" s="1133"/>
      <c r="D58" s="1133"/>
      <c r="E58" s="1133"/>
      <c r="F58" s="1133"/>
      <c r="G58" s="1133"/>
      <c r="H58" s="1133"/>
      <c r="I58" s="1133"/>
      <c r="J58" s="1133"/>
      <c r="K58" s="1133"/>
    </row>
    <row r="59" spans="1:11">
      <c r="A59" s="1133"/>
      <c r="B59" s="1133"/>
      <c r="C59" s="1133"/>
      <c r="D59" s="1133"/>
      <c r="E59" s="1133"/>
      <c r="F59" s="1133"/>
      <c r="G59" s="1133"/>
      <c r="H59" s="1133"/>
      <c r="I59" s="1133"/>
      <c r="J59" s="1133"/>
      <c r="K59" s="1133"/>
    </row>
    <row r="60" spans="1:11">
      <c r="A60" s="1133"/>
      <c r="B60" s="1133"/>
      <c r="C60" s="1133"/>
      <c r="D60" s="1133"/>
      <c r="E60" s="1133"/>
      <c r="F60" s="1133"/>
      <c r="G60" s="1133"/>
      <c r="H60" s="1133"/>
      <c r="I60" s="1133"/>
      <c r="J60" s="1133"/>
      <c r="K60" s="1133"/>
    </row>
    <row r="61" spans="1:11">
      <c r="A61" s="1133"/>
      <c r="B61" s="1133"/>
      <c r="C61" s="1133"/>
      <c r="D61" s="1133"/>
      <c r="E61" s="1133"/>
      <c r="F61" s="1133"/>
      <c r="G61" s="1133"/>
      <c r="H61" s="1133"/>
      <c r="I61" s="1133"/>
      <c r="J61" s="1133"/>
      <c r="K61" s="1133"/>
    </row>
    <row r="62" spans="1:11">
      <c r="A62" s="1133"/>
      <c r="B62" s="1133"/>
      <c r="C62" s="1133"/>
      <c r="D62" s="1133"/>
      <c r="E62" s="1133"/>
      <c r="F62" s="1133"/>
      <c r="G62" s="1133"/>
      <c r="H62" s="1133"/>
      <c r="I62" s="1133"/>
      <c r="J62" s="1133"/>
      <c r="K62" s="1133"/>
    </row>
    <row r="63" spans="1:11">
      <c r="A63" s="1133"/>
      <c r="B63" s="1133"/>
      <c r="C63" s="1133"/>
      <c r="D63" s="1133"/>
      <c r="E63" s="1133"/>
      <c r="F63" s="1133"/>
      <c r="G63" s="1133"/>
      <c r="H63" s="1133"/>
      <c r="I63" s="1133"/>
      <c r="J63" s="1133"/>
      <c r="K63" s="1133"/>
    </row>
    <row r="64" spans="1:11">
      <c r="A64" s="1133"/>
      <c r="B64" s="1133"/>
      <c r="C64" s="1133"/>
      <c r="D64" s="1133"/>
      <c r="E64" s="1133"/>
      <c r="F64" s="1133"/>
      <c r="G64" s="1133"/>
      <c r="H64" s="1133"/>
      <c r="I64" s="1133"/>
      <c r="J64" s="1133"/>
      <c r="K64" s="1133"/>
    </row>
    <row r="65" spans="1:11">
      <c r="A65" s="1133"/>
      <c r="B65" s="1133"/>
      <c r="C65" s="1133"/>
      <c r="D65" s="1133"/>
      <c r="E65" s="1133"/>
      <c r="F65" s="1133"/>
      <c r="G65" s="1133"/>
      <c r="H65" s="1133"/>
      <c r="I65" s="1133"/>
      <c r="J65" s="1133"/>
      <c r="K65" s="1133"/>
    </row>
    <row r="66" spans="1:11">
      <c r="A66" s="1133"/>
      <c r="B66" s="1133"/>
      <c r="C66" s="1133"/>
      <c r="D66" s="1133"/>
      <c r="E66" s="1133"/>
      <c r="F66" s="1133"/>
      <c r="G66" s="1133"/>
      <c r="H66" s="1133"/>
      <c r="I66" s="1133"/>
      <c r="J66" s="1133"/>
      <c r="K66" s="1133"/>
    </row>
    <row r="67" spans="1:11">
      <c r="A67" s="1133"/>
      <c r="B67" s="1133"/>
      <c r="C67" s="1133"/>
      <c r="D67" s="1133"/>
      <c r="E67" s="1133"/>
      <c r="F67" s="1133"/>
      <c r="G67" s="1133"/>
      <c r="H67" s="1133"/>
      <c r="I67" s="1133"/>
      <c r="J67" s="1133"/>
      <c r="K67" s="1133"/>
    </row>
    <row r="68" spans="1:11">
      <c r="A68" s="1133"/>
      <c r="B68" s="1133"/>
      <c r="C68" s="1133"/>
      <c r="D68" s="1133"/>
      <c r="E68" s="1133"/>
      <c r="F68" s="1133"/>
      <c r="G68" s="1133"/>
      <c r="H68" s="1133"/>
      <c r="I68" s="1133"/>
      <c r="J68" s="1133"/>
      <c r="K68" s="1133"/>
    </row>
    <row r="69" spans="1:11">
      <c r="A69" s="1133"/>
      <c r="B69" s="1133"/>
      <c r="C69" s="1133"/>
      <c r="D69" s="1133"/>
      <c r="E69" s="1133"/>
      <c r="F69" s="1133"/>
      <c r="G69" s="1133"/>
      <c r="H69" s="1133"/>
      <c r="I69" s="1133"/>
      <c r="J69" s="1133"/>
      <c r="K69" s="1133"/>
    </row>
    <row r="70" spans="1:11">
      <c r="A70" s="1133"/>
      <c r="B70" s="1133"/>
      <c r="C70" s="1133"/>
      <c r="D70" s="1133"/>
      <c r="E70" s="1133"/>
      <c r="F70" s="1133"/>
      <c r="G70" s="1133"/>
      <c r="H70" s="1133"/>
      <c r="I70" s="1133"/>
      <c r="J70" s="1133"/>
      <c r="K70" s="1133"/>
    </row>
    <row r="71" spans="1:11">
      <c r="A71" s="1133"/>
      <c r="B71" s="1133"/>
      <c r="C71" s="1133"/>
      <c r="D71" s="1133"/>
      <c r="E71" s="1133"/>
      <c r="F71" s="1133"/>
      <c r="G71" s="1133"/>
      <c r="H71" s="1133"/>
      <c r="I71" s="1133"/>
      <c r="J71" s="1133"/>
      <c r="K71" s="1133"/>
    </row>
    <row r="72" spans="1:11">
      <c r="A72" s="1133"/>
      <c r="B72" s="1133"/>
      <c r="C72" s="1133"/>
      <c r="D72" s="1133"/>
      <c r="E72" s="1133"/>
      <c r="F72" s="1133"/>
      <c r="G72" s="1133"/>
      <c r="H72" s="1133"/>
      <c r="I72" s="1133"/>
      <c r="J72" s="1133"/>
      <c r="K72" s="1133"/>
    </row>
    <row r="73" spans="1:11">
      <c r="A73" s="1133"/>
      <c r="B73" s="1133"/>
      <c r="C73" s="1133"/>
      <c r="D73" s="1133"/>
      <c r="E73" s="1133"/>
      <c r="F73" s="1133"/>
      <c r="G73" s="1133"/>
      <c r="H73" s="1133"/>
      <c r="I73" s="1133"/>
      <c r="J73" s="1133"/>
      <c r="K73" s="1133"/>
    </row>
    <row r="74" spans="1:11">
      <c r="A74" s="1133"/>
      <c r="B74" s="1133"/>
      <c r="C74" s="1133"/>
      <c r="D74" s="1133"/>
      <c r="E74" s="1133"/>
      <c r="F74" s="1133"/>
      <c r="G74" s="1133"/>
      <c r="H74" s="1133"/>
      <c r="I74" s="1133"/>
      <c r="J74" s="1133"/>
      <c r="K74" s="1133"/>
    </row>
    <row r="75" spans="1:11">
      <c r="A75" s="1133"/>
      <c r="B75" s="1133"/>
      <c r="C75" s="1133"/>
      <c r="D75" s="1133"/>
      <c r="E75" s="1133"/>
      <c r="F75" s="1133"/>
      <c r="G75" s="1133"/>
      <c r="H75" s="1133"/>
      <c r="I75" s="1133"/>
      <c r="J75" s="1133"/>
      <c r="K75" s="1133"/>
    </row>
    <row r="76" spans="1:11">
      <c r="A76" s="1133"/>
      <c r="B76" s="1133"/>
      <c r="C76" s="1133"/>
      <c r="D76" s="1133"/>
      <c r="E76" s="1133"/>
      <c r="F76" s="1133"/>
      <c r="G76" s="1133"/>
      <c r="H76" s="1133"/>
      <c r="I76" s="1133"/>
      <c r="J76" s="1133"/>
      <c r="K76" s="1133"/>
    </row>
    <row r="77" spans="1:11">
      <c r="A77" s="1133"/>
      <c r="B77" s="1133"/>
      <c r="C77" s="1133"/>
      <c r="D77" s="1133"/>
      <c r="E77" s="1133"/>
      <c r="F77" s="1133"/>
      <c r="G77" s="1133"/>
      <c r="H77" s="1133"/>
      <c r="I77" s="1133"/>
      <c r="J77" s="1133"/>
      <c r="K77" s="1133"/>
    </row>
    <row r="78" spans="1:11">
      <c r="A78" s="1133"/>
      <c r="B78" s="1133"/>
      <c r="C78" s="1133"/>
      <c r="D78" s="1133"/>
      <c r="E78" s="1133"/>
      <c r="F78" s="1133"/>
      <c r="G78" s="1133"/>
      <c r="H78" s="1133"/>
      <c r="I78" s="1133"/>
      <c r="J78" s="1133"/>
      <c r="K78" s="1133"/>
    </row>
    <row r="79" spans="1:11">
      <c r="A79" s="1133"/>
      <c r="B79" s="1133"/>
      <c r="C79" s="1133"/>
      <c r="D79" s="1133"/>
      <c r="E79" s="1133"/>
      <c r="F79" s="1133"/>
      <c r="G79" s="1133"/>
      <c r="H79" s="1133"/>
      <c r="I79" s="1133"/>
      <c r="J79" s="1133"/>
      <c r="K79" s="1133"/>
    </row>
    <row r="80" spans="1:11">
      <c r="A80" s="1133"/>
      <c r="B80" s="1133"/>
      <c r="C80" s="1133"/>
      <c r="D80" s="1133"/>
      <c r="E80" s="1133"/>
      <c r="F80" s="1133"/>
      <c r="G80" s="1133"/>
      <c r="H80" s="1133"/>
      <c r="I80" s="1133"/>
      <c r="J80" s="1133"/>
      <c r="K80" s="1133"/>
    </row>
    <row r="81" spans="1:11">
      <c r="A81" s="1133"/>
      <c r="B81" s="1133"/>
      <c r="C81" s="1133"/>
      <c r="D81" s="1133"/>
      <c r="E81" s="1133"/>
      <c r="F81" s="1133"/>
      <c r="G81" s="1133"/>
      <c r="H81" s="1133"/>
      <c r="I81" s="1133"/>
      <c r="J81" s="1133"/>
      <c r="K81" s="1133"/>
    </row>
    <row r="82" spans="1:11">
      <c r="A82" s="1133"/>
      <c r="B82" s="1133"/>
      <c r="C82" s="1133"/>
      <c r="D82" s="1133"/>
      <c r="E82" s="1133"/>
      <c r="F82" s="1133"/>
      <c r="G82" s="1133"/>
      <c r="H82" s="1133"/>
      <c r="I82" s="1133"/>
      <c r="J82" s="1133"/>
      <c r="K82" s="1133"/>
    </row>
    <row r="83" spans="1:11">
      <c r="A83" s="1133"/>
      <c r="B83" s="1133"/>
      <c r="C83" s="1133"/>
      <c r="D83" s="1133"/>
      <c r="E83" s="1133"/>
      <c r="F83" s="1133"/>
      <c r="G83" s="1133"/>
      <c r="H83" s="1133"/>
      <c r="I83" s="1133"/>
      <c r="J83" s="1133"/>
      <c r="K83" s="1133"/>
    </row>
    <row r="84" spans="1:11">
      <c r="A84" s="1133"/>
      <c r="B84" s="1133"/>
      <c r="C84" s="1133"/>
      <c r="D84" s="1133"/>
      <c r="E84" s="1133"/>
      <c r="F84" s="1133"/>
      <c r="G84" s="1133"/>
      <c r="H84" s="1133"/>
      <c r="I84" s="1133"/>
      <c r="J84" s="1133"/>
      <c r="K84" s="1133"/>
    </row>
    <row r="85" spans="1:11">
      <c r="A85" s="1133"/>
      <c r="B85" s="1133"/>
      <c r="C85" s="1133"/>
      <c r="D85" s="1133"/>
      <c r="E85" s="1133"/>
      <c r="F85" s="1133"/>
      <c r="G85" s="1133"/>
      <c r="H85" s="1133"/>
      <c r="I85" s="1133"/>
      <c r="J85" s="1133"/>
      <c r="K85" s="1133"/>
    </row>
    <row r="86" spans="1:11">
      <c r="A86" s="1133"/>
      <c r="B86" s="1133"/>
      <c r="C86" s="1133"/>
      <c r="D86" s="1133"/>
      <c r="E86" s="1133"/>
      <c r="F86" s="1133"/>
      <c r="G86" s="1133"/>
      <c r="H86" s="1133"/>
      <c r="I86" s="1133"/>
      <c r="J86" s="1133"/>
      <c r="K86" s="1133"/>
    </row>
    <row r="87" spans="1:11">
      <c r="A87" s="1133"/>
      <c r="B87" s="1133"/>
      <c r="C87" s="1133"/>
      <c r="D87" s="1133"/>
      <c r="E87" s="1133"/>
      <c r="F87" s="1133"/>
      <c r="G87" s="1133"/>
      <c r="H87" s="1133"/>
      <c r="I87" s="1133"/>
      <c r="J87" s="1133"/>
      <c r="K87" s="1133"/>
    </row>
    <row r="88" spans="1:11">
      <c r="A88" s="1133"/>
      <c r="B88" s="1133"/>
      <c r="C88" s="1133"/>
      <c r="D88" s="1133"/>
      <c r="E88" s="1133"/>
      <c r="F88" s="1133"/>
      <c r="G88" s="1133"/>
      <c r="H88" s="1133"/>
      <c r="I88" s="1133"/>
      <c r="J88" s="1133"/>
      <c r="K88" s="1133"/>
    </row>
    <row r="89" spans="1:11">
      <c r="A89" s="1133"/>
      <c r="B89" s="1133"/>
      <c r="C89" s="1133"/>
      <c r="D89" s="1133"/>
      <c r="E89" s="1133"/>
      <c r="F89" s="1133"/>
      <c r="G89" s="1133"/>
      <c r="H89" s="1133"/>
      <c r="I89" s="1133"/>
      <c r="J89" s="1133"/>
      <c r="K89" s="1133"/>
    </row>
    <row r="90" spans="1:11">
      <c r="A90" s="1133"/>
      <c r="B90" s="1133"/>
      <c r="C90" s="1133"/>
      <c r="D90" s="1133"/>
      <c r="E90" s="1133"/>
      <c r="F90" s="1133"/>
      <c r="G90" s="1133"/>
      <c r="H90" s="1133"/>
      <c r="I90" s="1133"/>
      <c r="J90" s="1133"/>
      <c r="K90" s="1133"/>
    </row>
    <row r="91" spans="1:11">
      <c r="A91" s="1133"/>
      <c r="B91" s="1133"/>
      <c r="C91" s="1133"/>
      <c r="D91" s="1133"/>
      <c r="E91" s="1133"/>
      <c r="F91" s="1133"/>
      <c r="G91" s="1133"/>
      <c r="H91" s="1133"/>
      <c r="I91" s="1133"/>
      <c r="J91" s="1133"/>
      <c r="K91" s="1133"/>
    </row>
    <row r="92" spans="1:11">
      <c r="A92" s="1133"/>
      <c r="B92" s="1133"/>
      <c r="C92" s="1133"/>
      <c r="D92" s="1133"/>
      <c r="E92" s="1133"/>
      <c r="F92" s="1133"/>
      <c r="G92" s="1133"/>
      <c r="H92" s="1133"/>
      <c r="I92" s="1133"/>
      <c r="J92" s="1133"/>
      <c r="K92" s="1133"/>
    </row>
    <row r="93" spans="1:11">
      <c r="A93" s="1133"/>
      <c r="B93" s="1133"/>
      <c r="C93" s="1133"/>
      <c r="D93" s="1133"/>
      <c r="E93" s="1133"/>
      <c r="F93" s="1133"/>
      <c r="G93" s="1133"/>
      <c r="H93" s="1133"/>
      <c r="I93" s="1133"/>
      <c r="J93" s="1133"/>
      <c r="K93" s="1133"/>
    </row>
    <row r="94" spans="1:11">
      <c r="A94" s="1133"/>
      <c r="B94" s="1133"/>
      <c r="C94" s="1133"/>
      <c r="D94" s="1133"/>
      <c r="E94" s="1133"/>
      <c r="F94" s="1133"/>
      <c r="G94" s="1133"/>
      <c r="H94" s="1133"/>
      <c r="I94" s="1133"/>
      <c r="J94" s="1133"/>
      <c r="K94" s="1133"/>
    </row>
    <row r="95" spans="1:11">
      <c r="A95" s="1133"/>
      <c r="B95" s="1133"/>
      <c r="C95" s="1133"/>
      <c r="D95" s="1133"/>
      <c r="E95" s="1133"/>
      <c r="F95" s="1133"/>
      <c r="G95" s="1133"/>
      <c r="H95" s="1133"/>
      <c r="I95" s="1133"/>
      <c r="J95" s="1133"/>
      <c r="K95" s="1133"/>
    </row>
    <row r="96" spans="1:11">
      <c r="A96" s="1133"/>
      <c r="B96" s="1133"/>
      <c r="C96" s="1133"/>
      <c r="D96" s="1133"/>
      <c r="E96" s="1133"/>
      <c r="F96" s="1133"/>
      <c r="G96" s="1133"/>
      <c r="H96" s="1133"/>
      <c r="I96" s="1133"/>
      <c r="J96" s="1133"/>
      <c r="K96" s="1133"/>
    </row>
    <row r="97" spans="1:11">
      <c r="A97" s="1133"/>
      <c r="B97" s="1133"/>
      <c r="C97" s="1133"/>
      <c r="D97" s="1133"/>
      <c r="E97" s="1133"/>
      <c r="F97" s="1133"/>
      <c r="G97" s="1133"/>
      <c r="H97" s="1133"/>
      <c r="I97" s="1133"/>
      <c r="J97" s="1133"/>
      <c r="K97" s="1133"/>
    </row>
    <row r="98" spans="1:11">
      <c r="A98" s="1133"/>
      <c r="B98" s="1133"/>
      <c r="C98" s="1133"/>
      <c r="D98" s="1133"/>
      <c r="E98" s="1133"/>
      <c r="F98" s="1133"/>
      <c r="G98" s="1133"/>
      <c r="H98" s="1133"/>
      <c r="I98" s="1133"/>
      <c r="J98" s="1133"/>
      <c r="K98" s="1133"/>
    </row>
    <row r="99" spans="1:11">
      <c r="A99" s="1133"/>
      <c r="B99" s="1133"/>
      <c r="C99" s="1133"/>
      <c r="D99" s="1133"/>
      <c r="E99" s="1133"/>
      <c r="F99" s="1133"/>
      <c r="G99" s="1133"/>
      <c r="H99" s="1133"/>
      <c r="I99" s="1133"/>
      <c r="J99" s="1133"/>
      <c r="K99" s="1133"/>
    </row>
    <row r="100" spans="1:11">
      <c r="A100" s="1133"/>
      <c r="B100" s="1133"/>
      <c r="C100" s="1133"/>
      <c r="D100" s="1133"/>
      <c r="E100" s="1133"/>
      <c r="F100" s="1133"/>
      <c r="G100" s="1133"/>
      <c r="H100" s="1133"/>
      <c r="I100" s="1133"/>
      <c r="J100" s="1133"/>
      <c r="K100" s="1133"/>
    </row>
    <row r="101" spans="1:11">
      <c r="A101" s="1133"/>
      <c r="B101" s="1133"/>
      <c r="C101" s="1133"/>
      <c r="D101" s="1133"/>
      <c r="E101" s="1133"/>
      <c r="F101" s="1133"/>
      <c r="G101" s="1133"/>
      <c r="H101" s="1133"/>
      <c r="I101" s="1133"/>
      <c r="J101" s="1133"/>
      <c r="K101" s="1133"/>
    </row>
    <row r="102" spans="1:11">
      <c r="A102" s="1133"/>
      <c r="B102" s="1133"/>
      <c r="C102" s="1133"/>
      <c r="D102" s="1133"/>
      <c r="E102" s="1133"/>
      <c r="F102" s="1133"/>
      <c r="G102" s="1133"/>
      <c r="H102" s="1133"/>
      <c r="I102" s="1133"/>
      <c r="J102" s="1133"/>
      <c r="K102" s="1133"/>
    </row>
    <row r="103" spans="1:11">
      <c r="A103" s="1133"/>
      <c r="B103" s="1133"/>
      <c r="C103" s="1133"/>
      <c r="D103" s="1133"/>
      <c r="E103" s="1133"/>
      <c r="F103" s="1133"/>
      <c r="G103" s="1133"/>
      <c r="H103" s="1133"/>
      <c r="I103" s="1133"/>
      <c r="J103" s="1133"/>
      <c r="K103" s="1133"/>
    </row>
    <row r="104" spans="1:11">
      <c r="A104" s="1133"/>
      <c r="B104" s="1133"/>
      <c r="C104" s="1133"/>
      <c r="D104" s="1133"/>
      <c r="E104" s="1133"/>
      <c r="F104" s="1133"/>
      <c r="G104" s="1133"/>
      <c r="H104" s="1133"/>
      <c r="I104" s="1133"/>
      <c r="J104" s="1133"/>
      <c r="K104" s="1133"/>
    </row>
    <row r="105" spans="1:11">
      <c r="A105" s="1133"/>
      <c r="B105" s="1133"/>
      <c r="C105" s="1133"/>
      <c r="D105" s="1133"/>
      <c r="E105" s="1133"/>
      <c r="F105" s="1133"/>
      <c r="G105" s="1133"/>
      <c r="H105" s="1133"/>
      <c r="I105" s="1133"/>
      <c r="J105" s="1133"/>
      <c r="K105" s="1133"/>
    </row>
    <row r="106" spans="1:11">
      <c r="A106" s="1133"/>
      <c r="B106" s="1133"/>
      <c r="C106" s="1133"/>
      <c r="D106" s="1133"/>
      <c r="E106" s="1133"/>
      <c r="F106" s="1133"/>
      <c r="G106" s="1133"/>
      <c r="H106" s="1133"/>
      <c r="I106" s="1133"/>
      <c r="J106" s="1133"/>
      <c r="K106" s="1133"/>
    </row>
    <row r="107" spans="1:11">
      <c r="A107" s="1133"/>
      <c r="B107" s="1133"/>
      <c r="C107" s="1133"/>
      <c r="D107" s="1133"/>
      <c r="E107" s="1133"/>
      <c r="F107" s="1133"/>
      <c r="G107" s="1133"/>
      <c r="H107" s="1133"/>
      <c r="I107" s="1133"/>
      <c r="J107" s="1133"/>
      <c r="K107" s="1133"/>
    </row>
    <row r="108" spans="1:11">
      <c r="A108" s="1133"/>
      <c r="B108" s="1133"/>
      <c r="C108" s="1133"/>
      <c r="D108" s="1133"/>
      <c r="E108" s="1133"/>
      <c r="F108" s="1133"/>
      <c r="G108" s="1133"/>
      <c r="H108" s="1133"/>
      <c r="I108" s="1133"/>
      <c r="J108" s="1133"/>
      <c r="K108" s="1133"/>
    </row>
    <row r="109" spans="1:11">
      <c r="A109" s="1133"/>
      <c r="B109" s="1133"/>
      <c r="C109" s="1133"/>
      <c r="D109" s="1133"/>
      <c r="E109" s="1133"/>
      <c r="F109" s="1133"/>
      <c r="G109" s="1133"/>
      <c r="H109" s="1133"/>
      <c r="I109" s="1133"/>
      <c r="J109" s="1133"/>
      <c r="K109" s="1133"/>
    </row>
    <row r="110" spans="1:11">
      <c r="A110" s="1133"/>
      <c r="B110" s="1133"/>
      <c r="C110" s="1133"/>
      <c r="D110" s="1133"/>
      <c r="E110" s="1133"/>
      <c r="F110" s="1133"/>
      <c r="G110" s="1133"/>
      <c r="H110" s="1133"/>
      <c r="I110" s="1133"/>
      <c r="J110" s="1133"/>
      <c r="K110" s="1133"/>
    </row>
    <row r="111" spans="1:11">
      <c r="A111" s="1133"/>
      <c r="B111" s="1133"/>
      <c r="C111" s="1133"/>
      <c r="D111" s="1133"/>
      <c r="E111" s="1133"/>
      <c r="F111" s="1133"/>
      <c r="G111" s="1133"/>
      <c r="H111" s="1133"/>
      <c r="I111" s="1133"/>
      <c r="J111" s="1133"/>
      <c r="K111" s="1133"/>
    </row>
    <row r="112" spans="1:11">
      <c r="A112" s="1133"/>
      <c r="B112" s="1133"/>
      <c r="C112" s="1133"/>
      <c r="D112" s="1133"/>
      <c r="E112" s="1133"/>
      <c r="F112" s="1133"/>
      <c r="G112" s="1133"/>
      <c r="H112" s="1133"/>
      <c r="I112" s="1133"/>
      <c r="J112" s="1133"/>
      <c r="K112" s="1133"/>
    </row>
    <row r="113" spans="1:11">
      <c r="A113" s="1133"/>
      <c r="B113" s="1133"/>
      <c r="C113" s="1133"/>
      <c r="D113" s="1133"/>
      <c r="E113" s="1133"/>
      <c r="F113" s="1133"/>
      <c r="G113" s="1133"/>
      <c r="H113" s="1133"/>
      <c r="I113" s="1133"/>
      <c r="J113" s="1133"/>
      <c r="K113" s="1133"/>
    </row>
    <row r="114" spans="1:11">
      <c r="A114" s="1133"/>
      <c r="B114" s="1133"/>
      <c r="C114" s="1133"/>
      <c r="D114" s="1133"/>
      <c r="E114" s="1133"/>
      <c r="F114" s="1133"/>
      <c r="G114" s="1133"/>
      <c r="H114" s="1133"/>
      <c r="I114" s="1133"/>
      <c r="J114" s="1133"/>
      <c r="K114" s="1133"/>
    </row>
    <row r="115" spans="1:11">
      <c r="A115" s="1133"/>
      <c r="B115" s="1133"/>
      <c r="C115" s="1133"/>
      <c r="D115" s="1133"/>
      <c r="E115" s="1133"/>
      <c r="F115" s="1133"/>
      <c r="G115" s="1133"/>
      <c r="H115" s="1133"/>
      <c r="I115" s="1133"/>
      <c r="J115" s="1133"/>
      <c r="K115" s="1133"/>
    </row>
    <row r="116" spans="1:11">
      <c r="A116" s="1133"/>
      <c r="B116" s="1133"/>
      <c r="C116" s="1133"/>
      <c r="D116" s="1133"/>
      <c r="E116" s="1133"/>
      <c r="F116" s="1133"/>
      <c r="G116" s="1133"/>
      <c r="H116" s="1133"/>
      <c r="I116" s="1133"/>
      <c r="J116" s="1133"/>
      <c r="K116" s="1133"/>
    </row>
    <row r="117" spans="1:11">
      <c r="A117" s="1133"/>
      <c r="B117" s="1133"/>
      <c r="C117" s="1133"/>
      <c r="D117" s="1133"/>
      <c r="E117" s="1133"/>
      <c r="F117" s="1133"/>
      <c r="G117" s="1133"/>
      <c r="H117" s="1133"/>
      <c r="I117" s="1133"/>
      <c r="J117" s="1133"/>
      <c r="K117" s="1133"/>
    </row>
    <row r="118" spans="1:11">
      <c r="A118" s="1133"/>
      <c r="B118" s="1133"/>
      <c r="C118" s="1133"/>
      <c r="D118" s="1133"/>
      <c r="E118" s="1133"/>
      <c r="F118" s="1133"/>
      <c r="G118" s="1133"/>
      <c r="H118" s="1133"/>
      <c r="I118" s="1133"/>
      <c r="J118" s="1133"/>
      <c r="K118" s="1133"/>
    </row>
    <row r="119" spans="1:11">
      <c r="A119" s="1133"/>
      <c r="B119" s="1133"/>
      <c r="C119" s="1133"/>
      <c r="D119" s="1133"/>
      <c r="E119" s="1133"/>
      <c r="F119" s="1133"/>
      <c r="G119" s="1133"/>
      <c r="H119" s="1133"/>
      <c r="I119" s="1133"/>
      <c r="J119" s="1133"/>
      <c r="K119" s="1133"/>
    </row>
    <row r="120" spans="1:11">
      <c r="A120" s="1133"/>
      <c r="B120" s="1133"/>
      <c r="C120" s="1133"/>
      <c r="D120" s="1133"/>
      <c r="E120" s="1133"/>
      <c r="F120" s="1133"/>
      <c r="G120" s="1133"/>
      <c r="H120" s="1133"/>
      <c r="I120" s="1133"/>
      <c r="J120" s="1133"/>
      <c r="K120" s="1133"/>
    </row>
    <row r="121" spans="1:11">
      <c r="A121" s="1133"/>
      <c r="B121" s="1133"/>
      <c r="C121" s="1133"/>
      <c r="D121" s="1133"/>
      <c r="E121" s="1133"/>
      <c r="F121" s="1133"/>
      <c r="G121" s="1133"/>
      <c r="H121" s="1133"/>
      <c r="I121" s="1133"/>
      <c r="J121" s="1133"/>
      <c r="K121" s="1133"/>
    </row>
    <row r="122" spans="1:11">
      <c r="A122" s="1133"/>
      <c r="B122" s="1133"/>
      <c r="C122" s="1133"/>
      <c r="D122" s="1133"/>
      <c r="E122" s="1133"/>
      <c r="F122" s="1133"/>
      <c r="G122" s="1133"/>
      <c r="H122" s="1133"/>
      <c r="I122" s="1133"/>
      <c r="J122" s="1133"/>
      <c r="K122" s="1133"/>
    </row>
    <row r="123" spans="1:11">
      <c r="A123" s="1133"/>
      <c r="B123" s="1133"/>
      <c r="C123" s="1133"/>
      <c r="D123" s="1133"/>
      <c r="E123" s="1133"/>
      <c r="F123" s="1133"/>
      <c r="G123" s="1133"/>
      <c r="H123" s="1133"/>
      <c r="I123" s="1133"/>
      <c r="J123" s="1133"/>
      <c r="K123" s="1133"/>
    </row>
    <row r="124" spans="1:11">
      <c r="A124" s="1133"/>
      <c r="B124" s="1133"/>
      <c r="C124" s="1133"/>
      <c r="D124" s="1133"/>
      <c r="E124" s="1133"/>
      <c r="F124" s="1133"/>
      <c r="G124" s="1133"/>
      <c r="H124" s="1133"/>
      <c r="I124" s="1133"/>
      <c r="J124" s="1133"/>
      <c r="K124" s="1133"/>
    </row>
    <row r="125" spans="1:11">
      <c r="A125" s="1133"/>
      <c r="B125" s="1133"/>
      <c r="C125" s="1133"/>
      <c r="D125" s="1133"/>
      <c r="E125" s="1133"/>
      <c r="F125" s="1133"/>
      <c r="G125" s="1133"/>
      <c r="H125" s="1133"/>
      <c r="I125" s="1133"/>
      <c r="J125" s="1133"/>
      <c r="K125" s="1133"/>
    </row>
    <row r="126" spans="1:11">
      <c r="A126" s="1133"/>
      <c r="B126" s="1133"/>
      <c r="C126" s="1133"/>
      <c r="D126" s="1133"/>
      <c r="E126" s="1133"/>
      <c r="F126" s="1133"/>
      <c r="G126" s="1133"/>
      <c r="H126" s="1133"/>
      <c r="I126" s="1133"/>
      <c r="J126" s="1133"/>
      <c r="K126" s="1133"/>
    </row>
    <row r="127" spans="1:11">
      <c r="A127" s="1133"/>
      <c r="B127" s="1133"/>
      <c r="C127" s="1133"/>
      <c r="D127" s="1133"/>
      <c r="E127" s="1133"/>
      <c r="F127" s="1133"/>
      <c r="G127" s="1133"/>
      <c r="H127" s="1133"/>
      <c r="I127" s="1133"/>
      <c r="J127" s="1133"/>
      <c r="K127" s="1133"/>
    </row>
    <row r="128" spans="1:11">
      <c r="A128" s="1133"/>
      <c r="B128" s="1133"/>
      <c r="C128" s="1133"/>
      <c r="D128" s="1133"/>
      <c r="E128" s="1133"/>
      <c r="F128" s="1133"/>
      <c r="G128" s="1133"/>
      <c r="H128" s="1133"/>
      <c r="I128" s="1133"/>
      <c r="J128" s="1133"/>
      <c r="K128" s="1133"/>
    </row>
    <row r="129" spans="1:11">
      <c r="A129" s="1133"/>
      <c r="B129" s="1133"/>
      <c r="C129" s="1133"/>
      <c r="D129" s="1133"/>
      <c r="E129" s="1133"/>
      <c r="F129" s="1133"/>
      <c r="G129" s="1133"/>
      <c r="H129" s="1133"/>
      <c r="I129" s="1133"/>
      <c r="J129" s="1133"/>
      <c r="K129" s="1133"/>
    </row>
    <row r="130" spans="1:11">
      <c r="A130" s="1133"/>
      <c r="B130" s="1133"/>
      <c r="C130" s="1133"/>
      <c r="D130" s="1133"/>
      <c r="E130" s="1133"/>
      <c r="F130" s="1133"/>
      <c r="G130" s="1133"/>
      <c r="H130" s="1133"/>
      <c r="I130" s="1133"/>
      <c r="J130" s="1133"/>
      <c r="K130" s="1133"/>
    </row>
    <row r="131" spans="1:11">
      <c r="A131" s="1133"/>
      <c r="B131" s="1133"/>
      <c r="C131" s="1133"/>
      <c r="D131" s="1133"/>
      <c r="E131" s="1133"/>
      <c r="F131" s="1133"/>
      <c r="G131" s="1133"/>
      <c r="H131" s="1133"/>
      <c r="I131" s="1133"/>
      <c r="J131" s="1133"/>
      <c r="K131" s="1133"/>
    </row>
    <row r="132" spans="1:11">
      <c r="A132" s="1133"/>
      <c r="B132" s="1133"/>
      <c r="C132" s="1133"/>
      <c r="D132" s="1133"/>
      <c r="E132" s="1133"/>
      <c r="F132" s="1133"/>
      <c r="G132" s="1133"/>
      <c r="H132" s="1133"/>
      <c r="I132" s="1133"/>
      <c r="J132" s="1133"/>
      <c r="K132" s="1133"/>
    </row>
    <row r="133" spans="1:11">
      <c r="A133" s="1133"/>
      <c r="B133" s="1133"/>
      <c r="C133" s="1133"/>
      <c r="D133" s="1133"/>
      <c r="E133" s="1133"/>
      <c r="F133" s="1133"/>
      <c r="G133" s="1133"/>
      <c r="H133" s="1133"/>
      <c r="I133" s="1133"/>
      <c r="J133" s="1133"/>
      <c r="K133" s="1133"/>
    </row>
    <row r="134" spans="1:11">
      <c r="A134" s="1133"/>
      <c r="B134" s="1133"/>
      <c r="C134" s="1133"/>
      <c r="D134" s="1133"/>
      <c r="E134" s="1133"/>
      <c r="F134" s="1133"/>
      <c r="G134" s="1133"/>
      <c r="H134" s="1133"/>
      <c r="I134" s="1133"/>
      <c r="J134" s="1133"/>
      <c r="K134" s="1133"/>
    </row>
    <row r="135" spans="1:11">
      <c r="A135" s="1133"/>
      <c r="B135" s="1133"/>
      <c r="C135" s="1133"/>
      <c r="D135" s="1133"/>
      <c r="E135" s="1133"/>
      <c r="F135" s="1133"/>
      <c r="G135" s="1133"/>
      <c r="H135" s="1133"/>
      <c r="I135" s="1133"/>
      <c r="J135" s="1133"/>
      <c r="K135" s="1133"/>
    </row>
    <row r="136" spans="1:11">
      <c r="A136" s="1133"/>
      <c r="B136" s="1133"/>
      <c r="C136" s="1133"/>
      <c r="D136" s="1133"/>
      <c r="E136" s="1133"/>
      <c r="F136" s="1133"/>
      <c r="G136" s="1133"/>
      <c r="H136" s="1133"/>
      <c r="I136" s="1133"/>
      <c r="J136" s="1133"/>
      <c r="K136" s="1133"/>
    </row>
    <row r="137" spans="1:11">
      <c r="A137" s="1133"/>
      <c r="B137" s="1133"/>
      <c r="C137" s="1133"/>
      <c r="D137" s="1133"/>
      <c r="E137" s="1133"/>
      <c r="F137" s="1133"/>
      <c r="G137" s="1133"/>
      <c r="H137" s="1133"/>
      <c r="I137" s="1133"/>
      <c r="J137" s="1133"/>
      <c r="K137" s="1133"/>
    </row>
    <row r="138" spans="1:11">
      <c r="A138" s="1133"/>
      <c r="B138" s="1133"/>
      <c r="C138" s="1133"/>
      <c r="D138" s="1133"/>
      <c r="E138" s="1133"/>
      <c r="F138" s="1133"/>
      <c r="G138" s="1133"/>
      <c r="H138" s="1133"/>
      <c r="I138" s="1133"/>
      <c r="J138" s="1133"/>
      <c r="K138" s="1133"/>
    </row>
    <row r="139" spans="1:11">
      <c r="A139" s="1133"/>
      <c r="B139" s="1133"/>
      <c r="C139" s="1133"/>
      <c r="D139" s="1133"/>
      <c r="E139" s="1133"/>
      <c r="F139" s="1133"/>
      <c r="G139" s="1133"/>
      <c r="H139" s="1133"/>
      <c r="I139" s="1133"/>
      <c r="J139" s="1133"/>
      <c r="K139" s="1133"/>
    </row>
    <row r="140" spans="1:11">
      <c r="A140" s="1133"/>
      <c r="B140" s="1133"/>
      <c r="C140" s="1133"/>
      <c r="D140" s="1133"/>
      <c r="E140" s="1133"/>
      <c r="F140" s="1133"/>
      <c r="G140" s="1133"/>
      <c r="H140" s="1133"/>
      <c r="I140" s="1133"/>
      <c r="J140" s="1133"/>
      <c r="K140" s="1133"/>
    </row>
    <row r="141" spans="1:11">
      <c r="A141" s="1133"/>
      <c r="B141" s="1133"/>
      <c r="C141" s="1133"/>
      <c r="D141" s="1133"/>
      <c r="E141" s="1133"/>
      <c r="F141" s="1133"/>
      <c r="G141" s="1133"/>
      <c r="H141" s="1133"/>
      <c r="I141" s="1133"/>
      <c r="J141" s="1133"/>
      <c r="K141" s="1133"/>
    </row>
    <row r="142" spans="1:11">
      <c r="A142" s="1133"/>
      <c r="B142" s="1133"/>
      <c r="C142" s="1133"/>
      <c r="D142" s="1133"/>
      <c r="E142" s="1133"/>
      <c r="F142" s="1133"/>
      <c r="G142" s="1133"/>
      <c r="H142" s="1133"/>
      <c r="I142" s="1133"/>
      <c r="J142" s="1133"/>
      <c r="K142" s="1133"/>
    </row>
    <row r="143" spans="1:11">
      <c r="A143" s="1133"/>
      <c r="B143" s="1133"/>
      <c r="C143" s="1133"/>
      <c r="D143" s="1133"/>
      <c r="E143" s="1133"/>
      <c r="F143" s="1133"/>
      <c r="G143" s="1133"/>
      <c r="H143" s="1133"/>
      <c r="I143" s="1133"/>
      <c r="J143" s="1133"/>
      <c r="K143" s="1133"/>
    </row>
    <row r="144" spans="1:11">
      <c r="A144" s="1133"/>
      <c r="B144" s="1133"/>
      <c r="C144" s="1133"/>
      <c r="D144" s="1133"/>
      <c r="E144" s="1133"/>
      <c r="F144" s="1133"/>
      <c r="G144" s="1133"/>
      <c r="H144" s="1133"/>
      <c r="I144" s="1133"/>
      <c r="J144" s="1133"/>
      <c r="K144" s="1133"/>
    </row>
    <row r="145" spans="1:11">
      <c r="A145" s="1133"/>
      <c r="B145" s="1133"/>
      <c r="C145" s="1133"/>
      <c r="D145" s="1133"/>
      <c r="E145" s="1133"/>
      <c r="F145" s="1133"/>
      <c r="G145" s="1133"/>
      <c r="H145" s="1133"/>
      <c r="I145" s="1133"/>
      <c r="J145" s="1133"/>
      <c r="K145" s="1133"/>
    </row>
    <row r="146" spans="1:11">
      <c r="A146" s="1133"/>
      <c r="B146" s="1133"/>
      <c r="C146" s="1133"/>
      <c r="D146" s="1133"/>
      <c r="E146" s="1133"/>
      <c r="F146" s="1133"/>
      <c r="G146" s="1133"/>
      <c r="H146" s="1133"/>
      <c r="I146" s="1133"/>
      <c r="J146" s="1133"/>
      <c r="K146" s="1133"/>
    </row>
    <row r="147" spans="1:11">
      <c r="A147" s="1133"/>
      <c r="B147" s="1133"/>
      <c r="C147" s="1133"/>
      <c r="D147" s="1133"/>
      <c r="E147" s="1133"/>
      <c r="F147" s="1133"/>
      <c r="G147" s="1133"/>
      <c r="H147" s="1133"/>
      <c r="I147" s="1133"/>
      <c r="J147" s="1133"/>
      <c r="K147" s="1133"/>
    </row>
    <row r="148" spans="1:11">
      <c r="A148" s="1133"/>
      <c r="B148" s="1133"/>
      <c r="C148" s="1133"/>
      <c r="D148" s="1133"/>
      <c r="E148" s="1133"/>
      <c r="F148" s="1133"/>
      <c r="G148" s="1133"/>
      <c r="H148" s="1133"/>
      <c r="I148" s="1133"/>
      <c r="J148" s="1133"/>
      <c r="K148" s="1133"/>
    </row>
    <row r="149" spans="1:11">
      <c r="A149" s="1133"/>
      <c r="B149" s="1133"/>
      <c r="C149" s="1133"/>
      <c r="D149" s="1133"/>
      <c r="E149" s="1133"/>
      <c r="F149" s="1133"/>
      <c r="G149" s="1133"/>
      <c r="H149" s="1133"/>
      <c r="I149" s="1133"/>
      <c r="J149" s="1133"/>
      <c r="K149" s="1133"/>
    </row>
    <row r="150" spans="1:11">
      <c r="A150" s="1133"/>
      <c r="B150" s="1133"/>
      <c r="C150" s="1133"/>
      <c r="D150" s="1133"/>
      <c r="E150" s="1133"/>
      <c r="F150" s="1133"/>
      <c r="G150" s="1133"/>
      <c r="H150" s="1133"/>
      <c r="I150" s="1133"/>
      <c r="J150" s="1133"/>
      <c r="K150" s="1133"/>
    </row>
    <row r="151" spans="1:11">
      <c r="A151" s="1133"/>
      <c r="B151" s="1133"/>
      <c r="C151" s="1133"/>
      <c r="D151" s="1133"/>
      <c r="E151" s="1133"/>
      <c r="F151" s="1133"/>
      <c r="G151" s="1133"/>
      <c r="H151" s="1133"/>
      <c r="I151" s="1133"/>
      <c r="J151" s="1133"/>
      <c r="K151" s="1133"/>
    </row>
    <row r="152" spans="1:11">
      <c r="A152" s="1133"/>
      <c r="B152" s="1133"/>
      <c r="C152" s="1133"/>
      <c r="D152" s="1133"/>
      <c r="E152" s="1133"/>
      <c r="F152" s="1133"/>
      <c r="G152" s="1133"/>
      <c r="H152" s="1133"/>
      <c r="I152" s="1133"/>
      <c r="J152" s="1133"/>
      <c r="K152" s="1133"/>
    </row>
    <row r="153" spans="1:11">
      <c r="A153" s="1133"/>
      <c r="B153" s="1133"/>
      <c r="C153" s="1133"/>
      <c r="D153" s="1133"/>
      <c r="E153" s="1133"/>
      <c r="F153" s="1133"/>
      <c r="G153" s="1133"/>
      <c r="H153" s="1133"/>
      <c r="I153" s="1133"/>
      <c r="J153" s="1133"/>
      <c r="K153" s="1133"/>
    </row>
    <row r="154" spans="1:11">
      <c r="A154" s="1133"/>
      <c r="B154" s="1133"/>
      <c r="C154" s="1133"/>
      <c r="D154" s="1133"/>
      <c r="E154" s="1133"/>
      <c r="F154" s="1133"/>
      <c r="G154" s="1133"/>
      <c r="H154" s="1133"/>
      <c r="I154" s="1133"/>
      <c r="J154" s="1133"/>
      <c r="K154" s="1133"/>
    </row>
    <row r="155" spans="1:11">
      <c r="A155" s="1133"/>
      <c r="B155" s="1133"/>
      <c r="C155" s="1133"/>
      <c r="D155" s="1133"/>
      <c r="E155" s="1133"/>
      <c r="F155" s="1133"/>
      <c r="G155" s="1133"/>
      <c r="H155" s="1133"/>
      <c r="I155" s="1133"/>
      <c r="J155" s="1133"/>
      <c r="K155" s="1133"/>
    </row>
    <row r="156" spans="1:11">
      <c r="A156" s="1133"/>
      <c r="B156" s="1133"/>
      <c r="C156" s="1133"/>
      <c r="D156" s="1133"/>
      <c r="E156" s="1133"/>
      <c r="F156" s="1133"/>
      <c r="G156" s="1133"/>
      <c r="H156" s="1133"/>
      <c r="I156" s="1133"/>
      <c r="J156" s="1133"/>
      <c r="K156" s="1133"/>
    </row>
    <row r="157" spans="1:11">
      <c r="A157" s="1133"/>
      <c r="B157" s="1133"/>
      <c r="C157" s="1133"/>
      <c r="D157" s="1133"/>
      <c r="E157" s="1133"/>
      <c r="F157" s="1133"/>
      <c r="G157" s="1133"/>
      <c r="H157" s="1133"/>
      <c r="I157" s="1133"/>
      <c r="J157" s="1133"/>
      <c r="K157" s="1133"/>
    </row>
    <row r="158" spans="1:11">
      <c r="A158" s="1133"/>
      <c r="B158" s="1133"/>
      <c r="C158" s="1133"/>
      <c r="D158" s="1133"/>
      <c r="E158" s="1133"/>
      <c r="F158" s="1133"/>
      <c r="G158" s="1133"/>
      <c r="H158" s="1133"/>
      <c r="I158" s="1133"/>
      <c r="J158" s="1133"/>
      <c r="K158" s="1133"/>
    </row>
    <row r="159" spans="1:11">
      <c r="A159" s="1133"/>
      <c r="B159" s="1133"/>
      <c r="C159" s="1133"/>
      <c r="D159" s="1133"/>
      <c r="E159" s="1133"/>
      <c r="F159" s="1133"/>
      <c r="G159" s="1133"/>
      <c r="H159" s="1133"/>
      <c r="I159" s="1133"/>
      <c r="J159" s="1133"/>
      <c r="K159" s="1133"/>
    </row>
    <row r="160" spans="1:11">
      <c r="A160" s="1133"/>
      <c r="B160" s="1133"/>
      <c r="C160" s="1133"/>
      <c r="D160" s="1133"/>
      <c r="E160" s="1133"/>
      <c r="F160" s="1133"/>
      <c r="G160" s="1133"/>
      <c r="H160" s="1133"/>
      <c r="I160" s="1133"/>
      <c r="J160" s="1133"/>
      <c r="K160" s="1133"/>
    </row>
    <row r="161" spans="1:11">
      <c r="A161" s="1133"/>
      <c r="B161" s="1133"/>
      <c r="C161" s="1133"/>
      <c r="D161" s="1133"/>
      <c r="E161" s="1133"/>
      <c r="F161" s="1133"/>
      <c r="G161" s="1133"/>
      <c r="H161" s="1133"/>
      <c r="I161" s="1133"/>
      <c r="J161" s="1133"/>
      <c r="K161" s="1133"/>
    </row>
    <row r="162" spans="1:11">
      <c r="A162" s="1133"/>
      <c r="B162" s="1133"/>
      <c r="C162" s="1133"/>
      <c r="D162" s="1133"/>
      <c r="E162" s="1133"/>
      <c r="F162" s="1133"/>
      <c r="G162" s="1133"/>
      <c r="H162" s="1133"/>
      <c r="I162" s="1133"/>
      <c r="J162" s="1133"/>
      <c r="K162" s="1133"/>
    </row>
    <row r="163" spans="1:11">
      <c r="A163" s="1133"/>
      <c r="B163" s="1133"/>
      <c r="C163" s="1133"/>
      <c r="D163" s="1133"/>
      <c r="E163" s="1133"/>
      <c r="F163" s="1133"/>
      <c r="G163" s="1133"/>
      <c r="H163" s="1133"/>
      <c r="I163" s="1133"/>
      <c r="J163" s="1133"/>
      <c r="K163" s="1133"/>
    </row>
    <row r="164" spans="1:11">
      <c r="A164" s="1133"/>
      <c r="B164" s="1133"/>
      <c r="C164" s="1133"/>
      <c r="D164" s="1133"/>
      <c r="E164" s="1133"/>
      <c r="F164" s="1133"/>
      <c r="G164" s="1133"/>
      <c r="H164" s="1133"/>
      <c r="I164" s="1133"/>
      <c r="J164" s="1133"/>
      <c r="K164" s="1133"/>
    </row>
    <row r="165" spans="1:11">
      <c r="A165" s="1133"/>
      <c r="B165" s="1133"/>
      <c r="C165" s="1133"/>
      <c r="D165" s="1133"/>
      <c r="E165" s="1133"/>
      <c r="F165" s="1133"/>
      <c r="G165" s="1133"/>
      <c r="H165" s="1133"/>
      <c r="I165" s="1133"/>
      <c r="J165" s="1133"/>
      <c r="K165" s="1133"/>
    </row>
    <row r="166" spans="1:11">
      <c r="A166" s="1133"/>
      <c r="B166" s="1133"/>
      <c r="C166" s="1133"/>
      <c r="D166" s="1133"/>
      <c r="E166" s="1133"/>
      <c r="F166" s="1133"/>
      <c r="G166" s="1133"/>
      <c r="H166" s="1133"/>
      <c r="I166" s="1133"/>
      <c r="J166" s="1133"/>
      <c r="K166" s="1133"/>
    </row>
    <row r="167" spans="1:11">
      <c r="A167" s="1133"/>
      <c r="B167" s="1133"/>
      <c r="C167" s="1133"/>
      <c r="D167" s="1133"/>
      <c r="E167" s="1133"/>
      <c r="F167" s="1133"/>
      <c r="G167" s="1133"/>
      <c r="H167" s="1133"/>
      <c r="I167" s="1133"/>
      <c r="J167" s="1133"/>
      <c r="K167" s="1133"/>
    </row>
    <row r="168" spans="1:11">
      <c r="A168" s="1133"/>
      <c r="B168" s="1133"/>
      <c r="C168" s="1133"/>
      <c r="D168" s="1133"/>
      <c r="E168" s="1133"/>
      <c r="F168" s="1133"/>
      <c r="G168" s="1133"/>
      <c r="H168" s="1133"/>
      <c r="I168" s="1133"/>
      <c r="J168" s="1133"/>
      <c r="K168" s="1133"/>
    </row>
    <row r="169" spans="1:11">
      <c r="A169" s="1133"/>
      <c r="B169" s="1133"/>
      <c r="C169" s="1133"/>
      <c r="D169" s="1133"/>
      <c r="E169" s="1133"/>
      <c r="F169" s="1133"/>
      <c r="G169" s="1133"/>
      <c r="H169" s="1133"/>
      <c r="I169" s="1133"/>
      <c r="J169" s="1133"/>
      <c r="K169" s="1133"/>
    </row>
    <row r="170" spans="1:11">
      <c r="A170" s="1133"/>
      <c r="B170" s="1133"/>
      <c r="C170" s="1133"/>
      <c r="D170" s="1133"/>
      <c r="E170" s="1133"/>
      <c r="F170" s="1133"/>
      <c r="G170" s="1133"/>
      <c r="H170" s="1133"/>
      <c r="I170" s="1133"/>
      <c r="J170" s="1133"/>
      <c r="K170" s="1133"/>
    </row>
    <row r="171" spans="1:11">
      <c r="A171" s="1133"/>
      <c r="B171" s="1133"/>
      <c r="C171" s="1133"/>
      <c r="D171" s="1133"/>
      <c r="E171" s="1133"/>
      <c r="F171" s="1133"/>
      <c r="G171" s="1133"/>
      <c r="H171" s="1133"/>
      <c r="I171" s="1133"/>
      <c r="J171" s="1133"/>
      <c r="K171" s="1133"/>
    </row>
    <row r="172" spans="1:11">
      <c r="A172" s="1133"/>
      <c r="B172" s="1133"/>
      <c r="C172" s="1133"/>
      <c r="D172" s="1133"/>
      <c r="E172" s="1133"/>
      <c r="F172" s="1133"/>
      <c r="G172" s="1133"/>
      <c r="H172" s="1133"/>
      <c r="I172" s="1133"/>
      <c r="J172" s="1133"/>
      <c r="K172" s="1133"/>
    </row>
    <row r="173" spans="1:11">
      <c r="A173" s="1133"/>
      <c r="B173" s="1133"/>
      <c r="C173" s="1133"/>
      <c r="D173" s="1133"/>
      <c r="E173" s="1133"/>
      <c r="F173" s="1133"/>
      <c r="G173" s="1133"/>
      <c r="H173" s="1133"/>
      <c r="I173" s="1133"/>
      <c r="J173" s="1133"/>
      <c r="K173" s="1133"/>
    </row>
    <row r="174" spans="1:11">
      <c r="A174" s="1133"/>
      <c r="B174" s="1133"/>
      <c r="C174" s="1133"/>
      <c r="D174" s="1133"/>
      <c r="E174" s="1133"/>
      <c r="F174" s="1133"/>
      <c r="G174" s="1133"/>
      <c r="H174" s="1133"/>
      <c r="I174" s="1133"/>
      <c r="J174" s="1133"/>
      <c r="K174" s="1133"/>
    </row>
    <row r="175" spans="1:11">
      <c r="A175" s="1133"/>
      <c r="B175" s="1133"/>
      <c r="C175" s="1133"/>
      <c r="D175" s="1133"/>
      <c r="E175" s="1133"/>
      <c r="F175" s="1133"/>
      <c r="G175" s="1133"/>
      <c r="H175" s="1133"/>
      <c r="I175" s="1133"/>
      <c r="J175" s="1133"/>
      <c r="K175" s="1133"/>
    </row>
    <row r="176" spans="1:11">
      <c r="A176" s="1133"/>
      <c r="B176" s="1133"/>
      <c r="C176" s="1133"/>
      <c r="D176" s="1133"/>
      <c r="E176" s="1133"/>
      <c r="F176" s="1133"/>
      <c r="G176" s="1133"/>
      <c r="H176" s="1133"/>
      <c r="I176" s="1133"/>
      <c r="J176" s="1133"/>
      <c r="K176" s="1133"/>
    </row>
    <row r="177" spans="1:11">
      <c r="A177" s="1133"/>
      <c r="B177" s="1133"/>
      <c r="C177" s="1133"/>
      <c r="D177" s="1133"/>
      <c r="E177" s="1133"/>
      <c r="F177" s="1133"/>
      <c r="G177" s="1133"/>
      <c r="H177" s="1133"/>
      <c r="I177" s="1133"/>
      <c r="J177" s="1133"/>
      <c r="K177" s="1133"/>
    </row>
    <row r="178" spans="1:11">
      <c r="A178" s="1133"/>
      <c r="B178" s="1133"/>
      <c r="C178" s="1133"/>
      <c r="D178" s="1133"/>
      <c r="E178" s="1133"/>
      <c r="F178" s="1133"/>
      <c r="G178" s="1133"/>
      <c r="H178" s="1133"/>
      <c r="I178" s="1133"/>
      <c r="J178" s="1133"/>
      <c r="K178" s="1133"/>
    </row>
    <row r="179" spans="1:11">
      <c r="A179" s="1133"/>
      <c r="B179" s="1133"/>
      <c r="C179" s="1133"/>
      <c r="D179" s="1133"/>
      <c r="E179" s="1133"/>
      <c r="F179" s="1133"/>
      <c r="G179" s="1133"/>
      <c r="H179" s="1133"/>
      <c r="I179" s="1133"/>
      <c r="J179" s="1133"/>
      <c r="K179" s="1133"/>
    </row>
    <row r="180" spans="1:11">
      <c r="A180" s="1133"/>
      <c r="B180" s="1133"/>
      <c r="C180" s="1133"/>
      <c r="D180" s="1133"/>
      <c r="E180" s="1133"/>
      <c r="F180" s="1133"/>
      <c r="G180" s="1133"/>
      <c r="H180" s="1133"/>
      <c r="I180" s="1133"/>
      <c r="J180" s="1133"/>
      <c r="K180" s="1133"/>
    </row>
    <row r="181" spans="1:11">
      <c r="A181" s="1133"/>
      <c r="B181" s="1133"/>
      <c r="C181" s="1133"/>
      <c r="D181" s="1133"/>
      <c r="E181" s="1133"/>
      <c r="F181" s="1133"/>
      <c r="G181" s="1133"/>
      <c r="H181" s="1133"/>
      <c r="I181" s="1133"/>
      <c r="J181" s="1133"/>
      <c r="K181" s="1133"/>
    </row>
    <row r="182" spans="1:11">
      <c r="A182" s="1133"/>
      <c r="B182" s="1133"/>
      <c r="C182" s="1133"/>
      <c r="D182" s="1133"/>
      <c r="E182" s="1133"/>
      <c r="F182" s="1133"/>
      <c r="G182" s="1133"/>
      <c r="H182" s="1133"/>
      <c r="I182" s="1133"/>
      <c r="J182" s="1133"/>
      <c r="K182" s="1133"/>
    </row>
    <row r="183" spans="1:11">
      <c r="A183" s="1133"/>
      <c r="B183" s="1133"/>
      <c r="C183" s="1133"/>
      <c r="D183" s="1133"/>
      <c r="E183" s="1133"/>
      <c r="F183" s="1133"/>
      <c r="G183" s="1133"/>
      <c r="H183" s="1133"/>
      <c r="I183" s="1133"/>
      <c r="J183" s="1133"/>
      <c r="K183" s="1133"/>
    </row>
    <row r="184" spans="1:11">
      <c r="A184" s="1133"/>
      <c r="B184" s="1133"/>
      <c r="C184" s="1133"/>
      <c r="D184" s="1133"/>
      <c r="E184" s="1133"/>
      <c r="F184" s="1133"/>
      <c r="G184" s="1133"/>
      <c r="H184" s="1133"/>
      <c r="I184" s="1133"/>
      <c r="J184" s="1133"/>
      <c r="K184" s="1133"/>
    </row>
    <row r="185" spans="1:11">
      <c r="A185" s="1133"/>
      <c r="B185" s="1133"/>
      <c r="C185" s="1133"/>
      <c r="D185" s="1133"/>
      <c r="E185" s="1133"/>
      <c r="F185" s="1133"/>
      <c r="G185" s="1133"/>
      <c r="H185" s="1133"/>
      <c r="I185" s="1133"/>
      <c r="J185" s="1133"/>
      <c r="K185" s="1133"/>
    </row>
    <row r="186" spans="1:11">
      <c r="A186" s="1133"/>
      <c r="B186" s="1133"/>
      <c r="C186" s="1133"/>
      <c r="D186" s="1133"/>
      <c r="E186" s="1133"/>
      <c r="F186" s="1133"/>
      <c r="G186" s="1133"/>
      <c r="H186" s="1133"/>
      <c r="I186" s="1133"/>
      <c r="J186" s="1133"/>
      <c r="K186" s="1133"/>
    </row>
    <row r="187" spans="1:11">
      <c r="A187" s="1133"/>
      <c r="B187" s="1133"/>
      <c r="C187" s="1133"/>
      <c r="D187" s="1133"/>
      <c r="E187" s="1133"/>
      <c r="F187" s="1133"/>
      <c r="G187" s="1133"/>
      <c r="H187" s="1133"/>
      <c r="I187" s="1133"/>
      <c r="J187" s="1133"/>
      <c r="K187" s="1133"/>
    </row>
    <row r="188" spans="1:11">
      <c r="A188" s="1133"/>
      <c r="B188" s="1133"/>
      <c r="C188" s="1133"/>
      <c r="D188" s="1133"/>
      <c r="E188" s="1133"/>
      <c r="F188" s="1133"/>
      <c r="G188" s="1133"/>
      <c r="H188" s="1133"/>
      <c r="I188" s="1133"/>
      <c r="J188" s="1133"/>
      <c r="K188" s="1133"/>
    </row>
    <row r="189" spans="1:11">
      <c r="A189" s="1133"/>
      <c r="B189" s="1133"/>
      <c r="C189" s="1133"/>
      <c r="D189" s="1133"/>
      <c r="E189" s="1133"/>
      <c r="F189" s="1133"/>
      <c r="G189" s="1133"/>
      <c r="H189" s="1133"/>
      <c r="I189" s="1133"/>
      <c r="J189" s="1133"/>
      <c r="K189" s="1133"/>
    </row>
    <row r="190" spans="1:11">
      <c r="A190" s="1133"/>
      <c r="B190" s="1133"/>
      <c r="C190" s="1133"/>
      <c r="D190" s="1133"/>
      <c r="E190" s="1133"/>
      <c r="F190" s="1133"/>
      <c r="G190" s="1133"/>
      <c r="H190" s="1133"/>
      <c r="I190" s="1133"/>
      <c r="J190" s="1133"/>
      <c r="K190" s="1133"/>
    </row>
    <row r="191" spans="1:11">
      <c r="A191" s="1133"/>
      <c r="B191" s="1133"/>
      <c r="C191" s="1133"/>
      <c r="D191" s="1133"/>
      <c r="E191" s="1133"/>
      <c r="F191" s="1133"/>
      <c r="G191" s="1133"/>
      <c r="H191" s="1133"/>
      <c r="I191" s="1133"/>
      <c r="J191" s="1133"/>
      <c r="K191" s="1133"/>
    </row>
    <row r="192" spans="1:11">
      <c r="A192" s="1133"/>
      <c r="B192" s="1133"/>
      <c r="C192" s="1133"/>
      <c r="D192" s="1133"/>
      <c r="E192" s="1133"/>
      <c r="F192" s="1133"/>
      <c r="G192" s="1133"/>
      <c r="H192" s="1133"/>
      <c r="I192" s="1133"/>
      <c r="J192" s="1133"/>
      <c r="K192" s="1133"/>
    </row>
    <row r="193" spans="1:11">
      <c r="A193" s="1133"/>
      <c r="B193" s="1133"/>
      <c r="C193" s="1133"/>
      <c r="D193" s="1133"/>
      <c r="E193" s="1133"/>
      <c r="F193" s="1133"/>
      <c r="G193" s="1133"/>
      <c r="H193" s="1133"/>
      <c r="I193" s="1133"/>
      <c r="J193" s="1133"/>
      <c r="K193" s="1133"/>
    </row>
    <row r="194" spans="1:11">
      <c r="A194" s="1133"/>
      <c r="B194" s="1133"/>
      <c r="C194" s="1133"/>
      <c r="D194" s="1133"/>
      <c r="E194" s="1133"/>
      <c r="F194" s="1133"/>
      <c r="G194" s="1133"/>
      <c r="H194" s="1133"/>
      <c r="I194" s="1133"/>
      <c r="J194" s="1133"/>
      <c r="K194" s="1133"/>
    </row>
    <row r="195" spans="1:11">
      <c r="A195" s="1133"/>
      <c r="B195" s="1133"/>
      <c r="C195" s="1133"/>
      <c r="D195" s="1133"/>
      <c r="E195" s="1133"/>
      <c r="F195" s="1133"/>
      <c r="G195" s="1133"/>
      <c r="H195" s="1133"/>
      <c r="I195" s="1133"/>
      <c r="J195" s="1133"/>
      <c r="K195" s="1133"/>
    </row>
    <row r="196" spans="1:11">
      <c r="A196" s="1133"/>
      <c r="B196" s="1133"/>
      <c r="C196" s="1133"/>
      <c r="D196" s="1133"/>
      <c r="E196" s="1133"/>
      <c r="F196" s="1133"/>
      <c r="G196" s="1133"/>
      <c r="H196" s="1133"/>
      <c r="I196" s="1133"/>
      <c r="J196" s="1133"/>
      <c r="K196" s="1133"/>
    </row>
    <row r="197" spans="1:11">
      <c r="A197" s="1133"/>
      <c r="B197" s="1133"/>
      <c r="C197" s="1133"/>
      <c r="D197" s="1133"/>
      <c r="E197" s="1133"/>
      <c r="F197" s="1133"/>
      <c r="G197" s="1133"/>
      <c r="H197" s="1133"/>
      <c r="I197" s="1133"/>
      <c r="J197" s="1133"/>
      <c r="K197" s="1133"/>
    </row>
    <row r="198" spans="1:11">
      <c r="A198" s="1133"/>
      <c r="B198" s="1133"/>
      <c r="C198" s="1133"/>
      <c r="D198" s="1133"/>
      <c r="E198" s="1133"/>
      <c r="F198" s="1133"/>
      <c r="G198" s="1133"/>
      <c r="H198" s="1133"/>
      <c r="I198" s="1133"/>
      <c r="J198" s="1133"/>
      <c r="K198" s="1133"/>
    </row>
    <row r="199" spans="1:11">
      <c r="A199" s="1133"/>
      <c r="B199" s="1133"/>
      <c r="C199" s="1133"/>
      <c r="D199" s="1133"/>
      <c r="E199" s="1133"/>
      <c r="F199" s="1133"/>
      <c r="G199" s="1133"/>
      <c r="H199" s="1133"/>
      <c r="I199" s="1133"/>
      <c r="J199" s="1133"/>
      <c r="K199" s="1133"/>
    </row>
    <row r="200" spans="1:11">
      <c r="A200" s="1133"/>
      <c r="B200" s="1133"/>
      <c r="C200" s="1133"/>
      <c r="D200" s="1133"/>
      <c r="E200" s="1133"/>
      <c r="F200" s="1133"/>
      <c r="G200" s="1133"/>
      <c r="H200" s="1133"/>
      <c r="I200" s="1133"/>
      <c r="J200" s="1133"/>
      <c r="K200" s="1133"/>
    </row>
    <row r="201" spans="1:11">
      <c r="A201" s="1133"/>
      <c r="B201" s="1133"/>
      <c r="C201" s="1133"/>
      <c r="D201" s="1133"/>
      <c r="E201" s="1133"/>
      <c r="F201" s="1133"/>
      <c r="G201" s="1133"/>
      <c r="H201" s="1133"/>
      <c r="I201" s="1133"/>
      <c r="J201" s="1133"/>
      <c r="K201" s="1133"/>
    </row>
    <row r="202" spans="1:11">
      <c r="A202" s="1133"/>
      <c r="B202" s="1133"/>
      <c r="C202" s="1133"/>
      <c r="D202" s="1133"/>
      <c r="E202" s="1133"/>
      <c r="F202" s="1133"/>
      <c r="G202" s="1133"/>
      <c r="H202" s="1133"/>
      <c r="I202" s="1133"/>
      <c r="J202" s="1133"/>
      <c r="K202" s="1133"/>
    </row>
    <row r="203" spans="1:11">
      <c r="A203" s="1133"/>
      <c r="B203" s="1133"/>
      <c r="C203" s="1133"/>
      <c r="D203" s="1133"/>
      <c r="E203" s="1133"/>
      <c r="F203" s="1133"/>
      <c r="G203" s="1133"/>
      <c r="H203" s="1133"/>
      <c r="I203" s="1133"/>
      <c r="J203" s="1133"/>
      <c r="K203" s="1133"/>
    </row>
    <row r="204" spans="1:11">
      <c r="A204" s="1133"/>
      <c r="B204" s="1133"/>
      <c r="C204" s="1133"/>
      <c r="D204" s="1133"/>
      <c r="E204" s="1133"/>
      <c r="F204" s="1133"/>
      <c r="G204" s="1133"/>
      <c r="H204" s="1133"/>
      <c r="I204" s="1133"/>
      <c r="J204" s="1133"/>
      <c r="K204" s="1133"/>
    </row>
    <row r="205" spans="1:11">
      <c r="A205" s="1133"/>
      <c r="B205" s="1133"/>
      <c r="C205" s="1133"/>
      <c r="D205" s="1133"/>
      <c r="E205" s="1133"/>
      <c r="F205" s="1133"/>
      <c r="G205" s="1133"/>
      <c r="H205" s="1133"/>
      <c r="I205" s="1133"/>
      <c r="J205" s="1133"/>
      <c r="K205" s="1133"/>
    </row>
    <row r="206" spans="1:11">
      <c r="A206" s="1133"/>
      <c r="B206" s="1133"/>
      <c r="C206" s="1133"/>
      <c r="D206" s="1133"/>
      <c r="E206" s="1133"/>
      <c r="F206" s="1133"/>
      <c r="G206" s="1133"/>
      <c r="H206" s="1133"/>
      <c r="I206" s="1133"/>
      <c r="J206" s="1133"/>
      <c r="K206" s="1133"/>
    </row>
    <row r="207" spans="1:11">
      <c r="A207" s="1133"/>
      <c r="B207" s="1133"/>
      <c r="C207" s="1133"/>
      <c r="D207" s="1133"/>
      <c r="E207" s="1133"/>
      <c r="F207" s="1133"/>
      <c r="G207" s="1133"/>
      <c r="H207" s="1133"/>
      <c r="I207" s="1133"/>
      <c r="J207" s="1133"/>
      <c r="K207" s="1133"/>
    </row>
    <row r="208" spans="1:11">
      <c r="A208" s="1133"/>
      <c r="B208" s="1133"/>
      <c r="C208" s="1133"/>
      <c r="D208" s="1133"/>
      <c r="E208" s="1133"/>
      <c r="F208" s="1133"/>
      <c r="G208" s="1133"/>
      <c r="H208" s="1133"/>
      <c r="I208" s="1133"/>
      <c r="J208" s="1133"/>
      <c r="K208" s="1133"/>
    </row>
    <row r="209" spans="1:11">
      <c r="A209" s="1133"/>
      <c r="B209" s="1133"/>
      <c r="C209" s="1133"/>
      <c r="D209" s="1133"/>
      <c r="E209" s="1133"/>
      <c r="F209" s="1133"/>
      <c r="G209" s="1133"/>
      <c r="H209" s="1133"/>
      <c r="I209" s="1133"/>
      <c r="J209" s="1133"/>
      <c r="K209" s="1133"/>
    </row>
    <row r="210" spans="1:11">
      <c r="A210" s="1133"/>
      <c r="B210" s="1133"/>
      <c r="C210" s="1133"/>
      <c r="D210" s="1133"/>
      <c r="E210" s="1133"/>
      <c r="F210" s="1133"/>
      <c r="G210" s="1133"/>
      <c r="H210" s="1133"/>
      <c r="I210" s="1133"/>
      <c r="J210" s="1133"/>
      <c r="K210" s="1133"/>
    </row>
    <row r="211" spans="1:11">
      <c r="A211" s="1133"/>
      <c r="B211" s="1133"/>
      <c r="C211" s="1133"/>
      <c r="D211" s="1133"/>
      <c r="E211" s="1133"/>
      <c r="F211" s="1133"/>
      <c r="G211" s="1133"/>
      <c r="H211" s="1133"/>
      <c r="I211" s="1133"/>
      <c r="J211" s="1133"/>
      <c r="K211" s="1133"/>
    </row>
    <row r="212" spans="1:11">
      <c r="A212" s="1133"/>
      <c r="B212" s="1133"/>
      <c r="C212" s="1133"/>
      <c r="D212" s="1133"/>
      <c r="E212" s="1133"/>
      <c r="F212" s="1133"/>
      <c r="G212" s="1133"/>
      <c r="H212" s="1133"/>
      <c r="I212" s="1133"/>
      <c r="J212" s="1133"/>
      <c r="K212" s="1133"/>
    </row>
    <row r="213" spans="1:11">
      <c r="A213" s="1133"/>
      <c r="B213" s="1133"/>
      <c r="C213" s="1133"/>
      <c r="D213" s="1133"/>
      <c r="E213" s="1133"/>
      <c r="F213" s="1133"/>
      <c r="G213" s="1133"/>
      <c r="H213" s="1133"/>
      <c r="I213" s="1133"/>
      <c r="J213" s="1133"/>
      <c r="K213" s="1133"/>
    </row>
    <row r="214" spans="1:11">
      <c r="A214" s="1133"/>
      <c r="B214" s="1133"/>
      <c r="C214" s="1133"/>
      <c r="D214" s="1133"/>
      <c r="E214" s="1133"/>
      <c r="F214" s="1133"/>
      <c r="G214" s="1133"/>
      <c r="H214" s="1133"/>
      <c r="I214" s="1133"/>
      <c r="J214" s="1133"/>
      <c r="K214" s="1133"/>
    </row>
    <row r="215" spans="1:11">
      <c r="A215" s="1133"/>
      <c r="B215" s="1133"/>
      <c r="C215" s="1133"/>
      <c r="D215" s="1133"/>
      <c r="E215" s="1133"/>
      <c r="F215" s="1133"/>
      <c r="G215" s="1133"/>
      <c r="H215" s="1133"/>
      <c r="I215" s="1133"/>
      <c r="J215" s="1133"/>
      <c r="K215" s="1133"/>
    </row>
    <row r="216" spans="1:11">
      <c r="A216" s="1133"/>
      <c r="B216" s="1133"/>
      <c r="C216" s="1133"/>
      <c r="D216" s="1133"/>
      <c r="E216" s="1133"/>
      <c r="F216" s="1133"/>
      <c r="G216" s="1133"/>
      <c r="H216" s="1133"/>
      <c r="I216" s="1133"/>
      <c r="J216" s="1133"/>
      <c r="K216" s="1133"/>
    </row>
    <row r="217" spans="1:11">
      <c r="A217" s="1133"/>
      <c r="B217" s="1133"/>
      <c r="C217" s="1133"/>
      <c r="D217" s="1133"/>
      <c r="E217" s="1133"/>
      <c r="F217" s="1133"/>
      <c r="G217" s="1133"/>
      <c r="H217" s="1133"/>
      <c r="I217" s="1133"/>
      <c r="J217" s="1133"/>
      <c r="K217" s="1133"/>
    </row>
    <row r="218" spans="1:11">
      <c r="A218" s="1133"/>
      <c r="B218" s="1133"/>
      <c r="C218" s="1133"/>
      <c r="D218" s="1133"/>
      <c r="E218" s="1133"/>
      <c r="F218" s="1133"/>
      <c r="G218" s="1133"/>
      <c r="H218" s="1133"/>
      <c r="I218" s="1133"/>
      <c r="J218" s="1133"/>
      <c r="K218" s="1133"/>
    </row>
    <row r="219" spans="1:11">
      <c r="A219" s="1133"/>
      <c r="B219" s="1133"/>
      <c r="C219" s="1133"/>
      <c r="D219" s="1133"/>
      <c r="E219" s="1133"/>
      <c r="F219" s="1133"/>
      <c r="G219" s="1133"/>
      <c r="H219" s="1133"/>
      <c r="I219" s="1133"/>
      <c r="J219" s="1133"/>
      <c r="K219" s="1133"/>
    </row>
    <row r="220" spans="1:11">
      <c r="A220" s="1133"/>
      <c r="B220" s="1133"/>
      <c r="C220" s="1133"/>
      <c r="D220" s="1133"/>
      <c r="E220" s="1133"/>
      <c r="F220" s="1133"/>
      <c r="G220" s="1133"/>
      <c r="H220" s="1133"/>
      <c r="I220" s="1133"/>
      <c r="J220" s="1133"/>
      <c r="K220" s="1133"/>
    </row>
    <row r="221" spans="1:11">
      <c r="A221" s="1133"/>
      <c r="B221" s="1133"/>
      <c r="C221" s="1133"/>
      <c r="D221" s="1133"/>
      <c r="E221" s="1133"/>
      <c r="F221" s="1133"/>
      <c r="G221" s="1133"/>
      <c r="H221" s="1133"/>
      <c r="I221" s="1133"/>
      <c r="J221" s="1133"/>
      <c r="K221" s="1133"/>
    </row>
    <row r="222" spans="1:11">
      <c r="A222" s="1133"/>
      <c r="B222" s="1133"/>
      <c r="C222" s="1133"/>
      <c r="D222" s="1133"/>
      <c r="E222" s="1133"/>
      <c r="F222" s="1133"/>
      <c r="G222" s="1133"/>
      <c r="H222" s="1133"/>
      <c r="I222" s="1133"/>
      <c r="J222" s="1133"/>
      <c r="K222" s="1133"/>
    </row>
    <row r="223" spans="1:11">
      <c r="A223" s="1133"/>
      <c r="B223" s="1133"/>
      <c r="C223" s="1133"/>
      <c r="D223" s="1133"/>
      <c r="E223" s="1133"/>
      <c r="F223" s="1133"/>
      <c r="G223" s="1133"/>
      <c r="H223" s="1133"/>
      <c r="I223" s="1133"/>
      <c r="J223" s="1133"/>
      <c r="K223" s="1133"/>
    </row>
    <row r="224" spans="1:11">
      <c r="A224" s="1133"/>
      <c r="B224" s="1133"/>
      <c r="C224" s="1133"/>
      <c r="D224" s="1133"/>
      <c r="E224" s="1133"/>
      <c r="F224" s="1133"/>
      <c r="G224" s="1133"/>
      <c r="H224" s="1133"/>
      <c r="I224" s="1133"/>
      <c r="J224" s="1133"/>
      <c r="K224" s="1133"/>
    </row>
    <row r="225" spans="1:11">
      <c r="A225" s="1133"/>
      <c r="B225" s="1133"/>
      <c r="C225" s="1133"/>
      <c r="D225" s="1133"/>
      <c r="E225" s="1133"/>
      <c r="F225" s="1133"/>
      <c r="G225" s="1133"/>
      <c r="H225" s="1133"/>
      <c r="I225" s="1133"/>
      <c r="J225" s="1133"/>
      <c r="K225" s="1133"/>
    </row>
    <row r="226" spans="1:11">
      <c r="A226" s="1133"/>
      <c r="B226" s="1133"/>
      <c r="C226" s="1133"/>
      <c r="D226" s="1133"/>
      <c r="E226" s="1133"/>
      <c r="F226" s="1133"/>
      <c r="G226" s="1133"/>
      <c r="H226" s="1133"/>
      <c r="I226" s="1133"/>
      <c r="J226" s="1133"/>
      <c r="K226" s="1133"/>
    </row>
    <row r="227" spans="1:11">
      <c r="A227" s="1133"/>
      <c r="B227" s="1133"/>
      <c r="C227" s="1133"/>
      <c r="D227" s="1133"/>
      <c r="E227" s="1133"/>
      <c r="F227" s="1133"/>
      <c r="G227" s="1133"/>
      <c r="H227" s="1133"/>
      <c r="I227" s="1133"/>
      <c r="J227" s="1133"/>
      <c r="K227" s="1133"/>
    </row>
    <row r="228" spans="1:11">
      <c r="A228" s="1133"/>
      <c r="B228" s="1133"/>
      <c r="C228" s="1133"/>
      <c r="D228" s="1133"/>
      <c r="E228" s="1133"/>
      <c r="F228" s="1133"/>
      <c r="G228" s="1133"/>
      <c r="H228" s="1133"/>
      <c r="I228" s="1133"/>
      <c r="J228" s="1133"/>
      <c r="K228" s="1133"/>
    </row>
    <row r="229" spans="1:11">
      <c r="A229" s="1133"/>
      <c r="B229" s="1133"/>
      <c r="C229" s="1133"/>
      <c r="D229" s="1133"/>
      <c r="E229" s="1133"/>
      <c r="F229" s="1133"/>
      <c r="G229" s="1133"/>
      <c r="H229" s="1133"/>
      <c r="I229" s="1133"/>
      <c r="J229" s="1133"/>
      <c r="K229" s="1133"/>
    </row>
    <row r="230" spans="1:11">
      <c r="A230" s="1133"/>
      <c r="B230" s="1133"/>
      <c r="C230" s="1133"/>
      <c r="D230" s="1133"/>
      <c r="E230" s="1133"/>
      <c r="F230" s="1133"/>
      <c r="G230" s="1133"/>
      <c r="H230" s="1133"/>
      <c r="I230" s="1133"/>
      <c r="J230" s="1133"/>
      <c r="K230" s="1133"/>
    </row>
    <row r="231" spans="1:11">
      <c r="A231" s="1133"/>
      <c r="B231" s="1133"/>
      <c r="C231" s="1133"/>
      <c r="D231" s="1133"/>
      <c r="E231" s="1133"/>
      <c r="F231" s="1133"/>
      <c r="G231" s="1133"/>
      <c r="H231" s="1133"/>
      <c r="I231" s="1133"/>
      <c r="J231" s="1133"/>
      <c r="K231" s="1133"/>
    </row>
    <row r="232" spans="1:11">
      <c r="A232" s="1133"/>
      <c r="B232" s="1133"/>
      <c r="C232" s="1133"/>
      <c r="D232" s="1133"/>
      <c r="E232" s="1133"/>
      <c r="F232" s="1133"/>
      <c r="G232" s="1133"/>
      <c r="H232" s="1133"/>
      <c r="I232" s="1133"/>
      <c r="J232" s="1133"/>
      <c r="K232" s="1133"/>
    </row>
    <row r="233" spans="1:11">
      <c r="A233" s="1133"/>
      <c r="B233" s="1133"/>
      <c r="C233" s="1133"/>
      <c r="D233" s="1133"/>
      <c r="E233" s="1133"/>
      <c r="F233" s="1133"/>
      <c r="G233" s="1133"/>
      <c r="H233" s="1133"/>
      <c r="I233" s="1133"/>
      <c r="J233" s="1133"/>
      <c r="K233" s="1133"/>
    </row>
    <row r="234" spans="1:11">
      <c r="A234" s="1133"/>
      <c r="B234" s="1133"/>
      <c r="C234" s="1133"/>
      <c r="D234" s="1133"/>
      <c r="E234" s="1133"/>
      <c r="F234" s="1133"/>
      <c r="G234" s="1133"/>
      <c r="H234" s="1133"/>
      <c r="I234" s="1133"/>
      <c r="J234" s="1133"/>
      <c r="K234" s="1133"/>
    </row>
    <row r="235" spans="1:11">
      <c r="A235" s="1133"/>
      <c r="B235" s="1133"/>
      <c r="C235" s="1133"/>
      <c r="D235" s="1133"/>
      <c r="E235" s="1133"/>
      <c r="F235" s="1133"/>
      <c r="G235" s="1133"/>
      <c r="H235" s="1133"/>
      <c r="I235" s="1133"/>
      <c r="J235" s="1133"/>
      <c r="K235" s="1133"/>
    </row>
    <row r="236" spans="1:11">
      <c r="A236" s="1133"/>
      <c r="B236" s="1133"/>
      <c r="C236" s="1133"/>
      <c r="D236" s="1133"/>
      <c r="E236" s="1133"/>
      <c r="F236" s="1133"/>
      <c r="G236" s="1133"/>
      <c r="H236" s="1133"/>
      <c r="I236" s="1133"/>
      <c r="J236" s="1133"/>
      <c r="K236" s="1133"/>
    </row>
    <row r="237" spans="1:11">
      <c r="A237" s="1133"/>
      <c r="B237" s="1133"/>
      <c r="C237" s="1133"/>
      <c r="D237" s="1133"/>
      <c r="E237" s="1133"/>
      <c r="F237" s="1133"/>
      <c r="G237" s="1133"/>
      <c r="H237" s="1133"/>
      <c r="I237" s="1133"/>
      <c r="J237" s="1133"/>
      <c r="K237" s="1133"/>
    </row>
    <row r="238" spans="1:11">
      <c r="A238" s="1133"/>
      <c r="B238" s="1133"/>
      <c r="C238" s="1133"/>
      <c r="D238" s="1133"/>
      <c r="E238" s="1133"/>
      <c r="F238" s="1133"/>
      <c r="G238" s="1133"/>
      <c r="H238" s="1133"/>
      <c r="I238" s="1133"/>
      <c r="J238" s="1133"/>
      <c r="K238" s="1133"/>
    </row>
    <row r="239" spans="1:11">
      <c r="A239" s="1133"/>
      <c r="B239" s="1133"/>
      <c r="C239" s="1133"/>
      <c r="D239" s="1133"/>
      <c r="E239" s="1133"/>
      <c r="F239" s="1133"/>
      <c r="G239" s="1133"/>
      <c r="H239" s="1133"/>
      <c r="I239" s="1133"/>
      <c r="J239" s="1133"/>
      <c r="K239" s="1133"/>
    </row>
    <row r="240" spans="1:11">
      <c r="A240" s="1133"/>
      <c r="B240" s="1133"/>
      <c r="C240" s="1133"/>
      <c r="D240" s="1133"/>
      <c r="E240" s="1133"/>
      <c r="F240" s="1133"/>
      <c r="G240" s="1133"/>
      <c r="H240" s="1133"/>
      <c r="I240" s="1133"/>
      <c r="J240" s="1133"/>
      <c r="K240" s="1133"/>
    </row>
    <row r="241" spans="1:11">
      <c r="A241" s="1133"/>
      <c r="B241" s="1133"/>
      <c r="C241" s="1133"/>
      <c r="D241" s="1133"/>
      <c r="E241" s="1133"/>
      <c r="F241" s="1133"/>
      <c r="G241" s="1133"/>
      <c r="H241" s="1133"/>
      <c r="I241" s="1133"/>
      <c r="J241" s="1133"/>
      <c r="K241" s="1133"/>
    </row>
    <row r="242" spans="1:11">
      <c r="A242" s="1133"/>
      <c r="B242" s="1133"/>
      <c r="C242" s="1133"/>
      <c r="D242" s="1133"/>
      <c r="E242" s="1133"/>
      <c r="F242" s="1133"/>
      <c r="G242" s="1133"/>
      <c r="H242" s="1133"/>
      <c r="I242" s="1133"/>
      <c r="J242" s="1133"/>
      <c r="K242" s="1133"/>
    </row>
    <row r="243" spans="1:11">
      <c r="A243" s="1133"/>
      <c r="B243" s="1133"/>
      <c r="C243" s="1133"/>
      <c r="D243" s="1133"/>
      <c r="E243" s="1133"/>
      <c r="F243" s="1133"/>
      <c r="G243" s="1133"/>
      <c r="H243" s="1133"/>
      <c r="I243" s="1133"/>
      <c r="J243" s="1133"/>
      <c r="K243" s="1133"/>
    </row>
    <row r="244" spans="1:11">
      <c r="A244" s="1133"/>
      <c r="B244" s="1133"/>
      <c r="C244" s="1133"/>
      <c r="D244" s="1133"/>
      <c r="E244" s="1133"/>
      <c r="F244" s="1133"/>
      <c r="G244" s="1133"/>
      <c r="H244" s="1133"/>
      <c r="I244" s="1133"/>
      <c r="J244" s="1133"/>
      <c r="K244" s="1133"/>
    </row>
    <row r="245" spans="1:11">
      <c r="A245" s="1133"/>
      <c r="B245" s="1133"/>
      <c r="C245" s="1133"/>
      <c r="D245" s="1133"/>
      <c r="E245" s="1133"/>
      <c r="F245" s="1133"/>
      <c r="G245" s="1133"/>
      <c r="H245" s="1133"/>
      <c r="I245" s="1133"/>
      <c r="J245" s="1133"/>
      <c r="K245" s="1133"/>
    </row>
    <row r="246" spans="1:11">
      <c r="A246" s="1133"/>
      <c r="B246" s="1133"/>
      <c r="C246" s="1133"/>
      <c r="D246" s="1133"/>
      <c r="E246" s="1133"/>
      <c r="F246" s="1133"/>
      <c r="G246" s="1133"/>
      <c r="H246" s="1133"/>
      <c r="I246" s="1133"/>
      <c r="J246" s="1133"/>
      <c r="K246" s="1133"/>
    </row>
    <row r="247" spans="1:11">
      <c r="A247" s="1133"/>
      <c r="B247" s="1133"/>
      <c r="C247" s="1133"/>
      <c r="D247" s="1133"/>
      <c r="E247" s="1133"/>
      <c r="F247" s="1133"/>
      <c r="G247" s="1133"/>
      <c r="H247" s="1133"/>
      <c r="I247" s="1133"/>
      <c r="J247" s="1133"/>
      <c r="K247" s="1133"/>
    </row>
    <row r="248" spans="1:11">
      <c r="A248" s="1133"/>
      <c r="B248" s="1133"/>
      <c r="C248" s="1133"/>
      <c r="D248" s="1133"/>
      <c r="E248" s="1133"/>
      <c r="F248" s="1133"/>
      <c r="G248" s="1133"/>
      <c r="H248" s="1133"/>
      <c r="I248" s="1133"/>
      <c r="J248" s="1133"/>
      <c r="K248" s="1133"/>
    </row>
    <row r="249" spans="1:11">
      <c r="A249" s="1133"/>
      <c r="B249" s="1133"/>
      <c r="C249" s="1133"/>
      <c r="D249" s="1133"/>
      <c r="E249" s="1133"/>
      <c r="F249" s="1133"/>
      <c r="G249" s="1133"/>
      <c r="H249" s="1133"/>
      <c r="I249" s="1133"/>
      <c r="J249" s="1133"/>
      <c r="K249" s="1133"/>
    </row>
    <row r="250" spans="1:11">
      <c r="A250" s="1133"/>
      <c r="B250" s="1133"/>
      <c r="C250" s="1133"/>
      <c r="D250" s="1133"/>
      <c r="E250" s="1133"/>
      <c r="F250" s="1133"/>
      <c r="G250" s="1133"/>
      <c r="H250" s="1133"/>
      <c r="I250" s="1133"/>
      <c r="J250" s="1133"/>
      <c r="K250" s="1133"/>
    </row>
    <row r="251" spans="1:11">
      <c r="A251" s="1133"/>
      <c r="B251" s="1133"/>
      <c r="C251" s="1133"/>
      <c r="D251" s="1133"/>
      <c r="E251" s="1133"/>
      <c r="F251" s="1133"/>
      <c r="G251" s="1133"/>
      <c r="H251" s="1133"/>
      <c r="I251" s="1133"/>
      <c r="J251" s="1133"/>
      <c r="K251" s="1133"/>
    </row>
    <row r="252" spans="1:11">
      <c r="A252" s="1133"/>
      <c r="B252" s="1133"/>
      <c r="C252" s="1133"/>
      <c r="D252" s="1133"/>
      <c r="E252" s="1133"/>
      <c r="F252" s="1133"/>
      <c r="G252" s="1133"/>
      <c r="H252" s="1133"/>
      <c r="I252" s="1133"/>
      <c r="J252" s="1133"/>
      <c r="K252" s="1133"/>
    </row>
    <row r="253" spans="1:11">
      <c r="A253" s="1133"/>
      <c r="B253" s="1133"/>
      <c r="C253" s="1133"/>
      <c r="D253" s="1133"/>
      <c r="E253" s="1133"/>
      <c r="F253" s="1133"/>
      <c r="G253" s="1133"/>
      <c r="H253" s="1133"/>
      <c r="I253" s="1133"/>
      <c r="J253" s="1133"/>
      <c r="K253" s="1133"/>
    </row>
    <row r="254" spans="1:11">
      <c r="A254" s="1133"/>
      <c r="B254" s="1133"/>
      <c r="C254" s="1133"/>
      <c r="D254" s="1133"/>
      <c r="E254" s="1133"/>
      <c r="F254" s="1133"/>
      <c r="G254" s="1133"/>
      <c r="H254" s="1133"/>
      <c r="I254" s="1133"/>
      <c r="J254" s="1133"/>
      <c r="K254" s="1133"/>
    </row>
    <row r="255" spans="1:11">
      <c r="A255" s="1133"/>
      <c r="B255" s="1133"/>
      <c r="C255" s="1133"/>
      <c r="D255" s="1133"/>
      <c r="E255" s="1133"/>
      <c r="F255" s="1133"/>
      <c r="G255" s="1133"/>
      <c r="H255" s="1133"/>
      <c r="I255" s="1133"/>
      <c r="J255" s="1133"/>
      <c r="K255" s="1133"/>
    </row>
    <row r="256" spans="1:11">
      <c r="A256" s="1133"/>
      <c r="B256" s="1133"/>
      <c r="C256" s="1133"/>
      <c r="D256" s="1133"/>
      <c r="E256" s="1133"/>
      <c r="F256" s="1133"/>
      <c r="G256" s="1133"/>
      <c r="H256" s="1133"/>
      <c r="I256" s="1133"/>
      <c r="J256" s="1133"/>
      <c r="K256" s="1133"/>
    </row>
    <row r="257" spans="1:11">
      <c r="A257" s="1133"/>
      <c r="B257" s="1133"/>
      <c r="C257" s="1133"/>
      <c r="D257" s="1133"/>
      <c r="E257" s="1133"/>
      <c r="F257" s="1133"/>
      <c r="G257" s="1133"/>
      <c r="H257" s="1133"/>
      <c r="I257" s="1133"/>
      <c r="J257" s="1133"/>
      <c r="K257" s="1133"/>
    </row>
    <row r="258" spans="1:11">
      <c r="A258" s="1133"/>
      <c r="B258" s="1133"/>
      <c r="C258" s="1133"/>
      <c r="D258" s="1133"/>
      <c r="E258" s="1133"/>
      <c r="F258" s="1133"/>
      <c r="G258" s="1133"/>
      <c r="H258" s="1133"/>
      <c r="I258" s="1133"/>
      <c r="J258" s="1133"/>
      <c r="K258" s="1133"/>
    </row>
    <row r="259" spans="1:11">
      <c r="A259" s="1133"/>
      <c r="B259" s="1133"/>
      <c r="C259" s="1133"/>
      <c r="D259" s="1133"/>
      <c r="E259" s="1133"/>
      <c r="F259" s="1133"/>
      <c r="G259" s="1133"/>
      <c r="H259" s="1133"/>
      <c r="I259" s="1133"/>
      <c r="J259" s="1133"/>
      <c r="K259" s="1133"/>
    </row>
    <row r="260" spans="1:11">
      <c r="A260" s="1133"/>
      <c r="B260" s="1133"/>
      <c r="C260" s="1133"/>
      <c r="D260" s="1133"/>
      <c r="E260" s="1133"/>
      <c r="F260" s="1133"/>
      <c r="G260" s="1133"/>
      <c r="H260" s="1133"/>
      <c r="I260" s="1133"/>
      <c r="J260" s="1133"/>
      <c r="K260" s="1133"/>
    </row>
    <row r="261" spans="1:11">
      <c r="A261" s="1133"/>
      <c r="B261" s="1133"/>
      <c r="C261" s="1133"/>
      <c r="D261" s="1133"/>
      <c r="E261" s="1133"/>
      <c r="F261" s="1133"/>
      <c r="G261" s="1133"/>
      <c r="H261" s="1133"/>
      <c r="I261" s="1133"/>
      <c r="J261" s="1133"/>
      <c r="K261" s="1133"/>
    </row>
    <row r="262" spans="1:11">
      <c r="A262" s="1133"/>
      <c r="B262" s="1133"/>
      <c r="C262" s="1133"/>
      <c r="D262" s="1133"/>
      <c r="E262" s="1133"/>
      <c r="F262" s="1133"/>
      <c r="G262" s="1133"/>
      <c r="H262" s="1133"/>
      <c r="I262" s="1133"/>
      <c r="J262" s="1133"/>
      <c r="K262" s="1133"/>
    </row>
    <row r="263" spans="1:11">
      <c r="A263" s="1133"/>
      <c r="B263" s="1133"/>
      <c r="C263" s="1133"/>
      <c r="D263" s="1133"/>
      <c r="E263" s="1133"/>
      <c r="F263" s="1133"/>
      <c r="G263" s="1133"/>
      <c r="H263" s="1133"/>
      <c r="I263" s="1133"/>
      <c r="J263" s="1133"/>
      <c r="K263" s="1133"/>
    </row>
    <row r="264" spans="1:11">
      <c r="A264" s="1133"/>
      <c r="B264" s="1133"/>
      <c r="C264" s="1133"/>
      <c r="D264" s="1133"/>
      <c r="E264" s="1133"/>
      <c r="F264" s="1133"/>
      <c r="G264" s="1133"/>
      <c r="H264" s="1133"/>
      <c r="I264" s="1133"/>
      <c r="J264" s="1133"/>
      <c r="K264" s="1133"/>
    </row>
    <row r="265" spans="1:11">
      <c r="A265" s="1133"/>
      <c r="B265" s="1133"/>
      <c r="C265" s="1133"/>
      <c r="D265" s="1133"/>
      <c r="E265" s="1133"/>
      <c r="F265" s="1133"/>
      <c r="G265" s="1133"/>
      <c r="H265" s="1133"/>
      <c r="I265" s="1133"/>
      <c r="J265" s="1133"/>
      <c r="K265" s="1133"/>
    </row>
    <row r="266" spans="1:11">
      <c r="A266" s="1133"/>
      <c r="B266" s="1133"/>
      <c r="C266" s="1133"/>
      <c r="D266" s="1133"/>
      <c r="E266" s="1133"/>
      <c r="F266" s="1133"/>
      <c r="G266" s="1133"/>
      <c r="H266" s="1133"/>
      <c r="I266" s="1133"/>
      <c r="J266" s="1133"/>
      <c r="K266" s="1133"/>
    </row>
    <row r="267" spans="1:11">
      <c r="A267" s="1133"/>
      <c r="B267" s="1133"/>
      <c r="C267" s="1133"/>
      <c r="D267" s="1133"/>
      <c r="E267" s="1133"/>
      <c r="F267" s="1133"/>
      <c r="G267" s="1133"/>
      <c r="H267" s="1133"/>
      <c r="I267" s="1133"/>
      <c r="J267" s="1133"/>
      <c r="K267" s="1133"/>
    </row>
    <row r="268" spans="1:11">
      <c r="A268" s="1133"/>
      <c r="B268" s="1133"/>
      <c r="C268" s="1133"/>
      <c r="D268" s="1133"/>
      <c r="E268" s="1133"/>
      <c r="F268" s="1133"/>
      <c r="G268" s="1133"/>
      <c r="H268" s="1133"/>
      <c r="I268" s="1133"/>
      <c r="J268" s="1133"/>
      <c r="K268" s="1133"/>
    </row>
    <row r="269" spans="1:11">
      <c r="A269" s="1133"/>
      <c r="B269" s="1133"/>
      <c r="C269" s="1133"/>
      <c r="D269" s="1133"/>
      <c r="E269" s="1133"/>
      <c r="F269" s="1133"/>
      <c r="G269" s="1133"/>
      <c r="H269" s="1133"/>
      <c r="I269" s="1133"/>
      <c r="J269" s="1133"/>
      <c r="K269" s="1133"/>
    </row>
    <row r="270" spans="1:11">
      <c r="A270" s="1133"/>
      <c r="B270" s="1133"/>
      <c r="C270" s="1133"/>
      <c r="D270" s="1133"/>
      <c r="E270" s="1133"/>
      <c r="F270" s="1133"/>
      <c r="G270" s="1133"/>
      <c r="H270" s="1133"/>
      <c r="I270" s="1133"/>
      <c r="J270" s="1133"/>
      <c r="K270" s="1133"/>
    </row>
    <row r="271" spans="1:11">
      <c r="A271" s="1133"/>
      <c r="B271" s="1133"/>
      <c r="C271" s="1133"/>
      <c r="D271" s="1133"/>
      <c r="E271" s="1133"/>
      <c r="F271" s="1133"/>
      <c r="G271" s="1133"/>
      <c r="H271" s="1133"/>
      <c r="I271" s="1133"/>
      <c r="J271" s="1133"/>
      <c r="K271" s="1133"/>
    </row>
    <row r="272" spans="1:11">
      <c r="A272" s="1133"/>
      <c r="B272" s="1133"/>
      <c r="C272" s="1133"/>
      <c r="D272" s="1133"/>
      <c r="E272" s="1133"/>
      <c r="F272" s="1133"/>
      <c r="G272" s="1133"/>
      <c r="H272" s="1133"/>
      <c r="I272" s="1133"/>
      <c r="J272" s="1133"/>
      <c r="K272" s="1133"/>
    </row>
    <row r="273" spans="1:11">
      <c r="A273" s="1133"/>
      <c r="B273" s="1133"/>
      <c r="C273" s="1133"/>
      <c r="D273" s="1133"/>
      <c r="E273" s="1133"/>
      <c r="F273" s="1133"/>
      <c r="G273" s="1133"/>
      <c r="H273" s="1133"/>
      <c r="I273" s="1133"/>
      <c r="J273" s="1133"/>
      <c r="K273" s="1133"/>
    </row>
    <row r="274" spans="1:11">
      <c r="A274" s="1133"/>
      <c r="B274" s="1133"/>
      <c r="C274" s="1133"/>
      <c r="D274" s="1133"/>
      <c r="E274" s="1133"/>
      <c r="F274" s="1133"/>
      <c r="G274" s="1133"/>
      <c r="H274" s="1133"/>
      <c r="I274" s="1133"/>
      <c r="J274" s="1133"/>
      <c r="K274" s="1133"/>
    </row>
    <row r="275" spans="1:11">
      <c r="A275" s="1133"/>
      <c r="B275" s="1133"/>
      <c r="C275" s="1133"/>
      <c r="D275" s="1133"/>
      <c r="E275" s="1133"/>
      <c r="F275" s="1133"/>
      <c r="G275" s="1133"/>
      <c r="H275" s="1133"/>
      <c r="I275" s="1133"/>
      <c r="J275" s="1133"/>
      <c r="K275" s="1133"/>
    </row>
    <row r="276" spans="1:11">
      <c r="A276" s="1133"/>
      <c r="B276" s="1133"/>
      <c r="C276" s="1133"/>
      <c r="D276" s="1133"/>
      <c r="E276" s="1133"/>
      <c r="F276" s="1133"/>
      <c r="G276" s="1133"/>
      <c r="H276" s="1133"/>
      <c r="I276" s="1133"/>
      <c r="J276" s="1133"/>
      <c r="K276" s="1133"/>
    </row>
    <row r="277" spans="1:11">
      <c r="A277" s="1133"/>
      <c r="B277" s="1133"/>
      <c r="C277" s="1133"/>
      <c r="D277" s="1133"/>
      <c r="E277" s="1133"/>
      <c r="F277" s="1133"/>
      <c r="G277" s="1133"/>
      <c r="H277" s="1133"/>
      <c r="I277" s="1133"/>
      <c r="J277" s="1133"/>
      <c r="K277" s="1133"/>
    </row>
    <row r="278" spans="1:11">
      <c r="A278" s="1133"/>
      <c r="B278" s="1133"/>
      <c r="C278" s="1133"/>
      <c r="D278" s="1133"/>
      <c r="E278" s="1133"/>
      <c r="F278" s="1133"/>
      <c r="G278" s="1133"/>
      <c r="H278" s="1133"/>
      <c r="I278" s="1133"/>
      <c r="J278" s="1133"/>
      <c r="K278" s="1133"/>
    </row>
    <row r="279" spans="1:11">
      <c r="A279" s="1133"/>
      <c r="B279" s="1133"/>
      <c r="C279" s="1133"/>
      <c r="D279" s="1133"/>
      <c r="E279" s="1133"/>
      <c r="F279" s="1133"/>
      <c r="G279" s="1133"/>
      <c r="H279" s="1133"/>
      <c r="I279" s="1133"/>
      <c r="J279" s="1133"/>
      <c r="K279" s="1133"/>
    </row>
    <row r="280" spans="1:11">
      <c r="A280" s="1133"/>
      <c r="B280" s="1133"/>
      <c r="C280" s="1133"/>
      <c r="D280" s="1133"/>
      <c r="E280" s="1133"/>
      <c r="F280" s="1133"/>
      <c r="G280" s="1133"/>
      <c r="H280" s="1133"/>
      <c r="I280" s="1133"/>
      <c r="J280" s="1133"/>
      <c r="K280" s="1133"/>
    </row>
    <row r="281" spans="1:11">
      <c r="A281" s="1133"/>
      <c r="B281" s="1133"/>
      <c r="C281" s="1133"/>
      <c r="D281" s="1133"/>
      <c r="E281" s="1133"/>
      <c r="F281" s="1133"/>
      <c r="G281" s="1133"/>
      <c r="H281" s="1133"/>
      <c r="I281" s="1133"/>
      <c r="J281" s="1133"/>
      <c r="K281" s="1133"/>
    </row>
    <row r="282" spans="1:11">
      <c r="A282" s="1133"/>
      <c r="B282" s="1133"/>
      <c r="C282" s="1133"/>
      <c r="D282" s="1133"/>
      <c r="E282" s="1133"/>
      <c r="F282" s="1133"/>
      <c r="G282" s="1133"/>
      <c r="H282" s="1133"/>
      <c r="I282" s="1133"/>
      <c r="J282" s="1133"/>
      <c r="K282" s="1133"/>
    </row>
    <row r="283" spans="1:11">
      <c r="A283" s="1133"/>
      <c r="B283" s="1133"/>
      <c r="C283" s="1133"/>
      <c r="D283" s="1133"/>
      <c r="E283" s="1133"/>
      <c r="F283" s="1133"/>
      <c r="G283" s="1133"/>
      <c r="H283" s="1133"/>
      <c r="I283" s="1133"/>
      <c r="J283" s="1133"/>
      <c r="K283" s="1133"/>
    </row>
    <row r="284" spans="1:11">
      <c r="A284" s="1133"/>
      <c r="B284" s="1133"/>
      <c r="C284" s="1133"/>
      <c r="D284" s="1133"/>
      <c r="E284" s="1133"/>
      <c r="F284" s="1133"/>
      <c r="G284" s="1133"/>
      <c r="H284" s="1133"/>
      <c r="I284" s="1133"/>
      <c r="J284" s="1133"/>
      <c r="K284" s="1133"/>
    </row>
    <row r="285" spans="1:11">
      <c r="A285" s="1133"/>
      <c r="B285" s="1133"/>
      <c r="C285" s="1133"/>
      <c r="D285" s="1133"/>
      <c r="E285" s="1133"/>
      <c r="F285" s="1133"/>
      <c r="G285" s="1133"/>
      <c r="H285" s="1133"/>
      <c r="I285" s="1133"/>
      <c r="J285" s="1133"/>
      <c r="K285" s="1133"/>
    </row>
    <row r="286" spans="1:11">
      <c r="A286" s="1133"/>
      <c r="B286" s="1133"/>
      <c r="C286" s="1133"/>
      <c r="D286" s="1133"/>
      <c r="E286" s="1133"/>
      <c r="F286" s="1133"/>
      <c r="G286" s="1133"/>
      <c r="H286" s="1133"/>
      <c r="I286" s="1133"/>
      <c r="J286" s="1133"/>
      <c r="K286" s="1133"/>
    </row>
    <row r="287" spans="1:11">
      <c r="A287" s="1133"/>
      <c r="B287" s="1133"/>
      <c r="C287" s="1133"/>
      <c r="D287" s="1133"/>
      <c r="E287" s="1133"/>
      <c r="F287" s="1133"/>
      <c r="G287" s="1133"/>
      <c r="H287" s="1133"/>
      <c r="I287" s="1133"/>
      <c r="J287" s="1133"/>
      <c r="K287" s="1133"/>
    </row>
    <row r="288" spans="1:11">
      <c r="A288" s="1133"/>
      <c r="B288" s="1133"/>
      <c r="C288" s="1133"/>
      <c r="D288" s="1133"/>
      <c r="E288" s="1133"/>
      <c r="F288" s="1133"/>
      <c r="G288" s="1133"/>
      <c r="H288" s="1133"/>
      <c r="I288" s="1133"/>
      <c r="J288" s="1133"/>
      <c r="K288" s="1133"/>
    </row>
    <row r="289" spans="1:11">
      <c r="A289" s="1133"/>
      <c r="B289" s="1133"/>
      <c r="C289" s="1133"/>
      <c r="D289" s="1133"/>
      <c r="E289" s="1133"/>
      <c r="F289" s="1133"/>
      <c r="G289" s="1133"/>
      <c r="H289" s="1133"/>
      <c r="I289" s="1133"/>
      <c r="J289" s="1133"/>
      <c r="K289" s="1133"/>
    </row>
    <row r="290" spans="1:11">
      <c r="A290" s="1133"/>
      <c r="B290" s="1133"/>
      <c r="C290" s="1133"/>
      <c r="D290" s="1133"/>
      <c r="E290" s="1133"/>
      <c r="F290" s="1133"/>
      <c r="G290" s="1133"/>
      <c r="H290" s="1133"/>
      <c r="I290" s="1133"/>
      <c r="J290" s="1133"/>
      <c r="K290" s="1133"/>
    </row>
    <row r="291" spans="1:11">
      <c r="A291" s="1133"/>
      <c r="B291" s="1133"/>
      <c r="C291" s="1133"/>
      <c r="D291" s="1133"/>
      <c r="E291" s="1133"/>
      <c r="F291" s="1133"/>
      <c r="G291" s="1133"/>
      <c r="H291" s="1133"/>
      <c r="I291" s="1133"/>
      <c r="J291" s="1133"/>
      <c r="K291" s="1133"/>
    </row>
    <row r="292" spans="1:11">
      <c r="A292" s="1133"/>
      <c r="B292" s="1133"/>
      <c r="C292" s="1133"/>
      <c r="D292" s="1133"/>
      <c r="E292" s="1133"/>
      <c r="F292" s="1133"/>
      <c r="G292" s="1133"/>
      <c r="H292" s="1133"/>
      <c r="I292" s="1133"/>
      <c r="J292" s="1133"/>
      <c r="K292" s="1133"/>
    </row>
    <row r="293" spans="1:11">
      <c r="A293" s="1133"/>
      <c r="B293" s="1133"/>
      <c r="C293" s="1133"/>
      <c r="D293" s="1133"/>
      <c r="E293" s="1133"/>
      <c r="F293" s="1133"/>
      <c r="G293" s="1133"/>
      <c r="H293" s="1133"/>
      <c r="I293" s="1133"/>
      <c r="J293" s="1133"/>
      <c r="K293" s="1133"/>
    </row>
    <row r="294" spans="1:11">
      <c r="A294" s="1133"/>
      <c r="B294" s="1133"/>
      <c r="C294" s="1133"/>
      <c r="D294" s="1133"/>
      <c r="E294" s="1133"/>
      <c r="F294" s="1133"/>
      <c r="G294" s="1133"/>
      <c r="H294" s="1133"/>
      <c r="I294" s="1133"/>
      <c r="J294" s="1133"/>
      <c r="K294" s="1133"/>
    </row>
    <row r="295" spans="1:11">
      <c r="A295" s="1133"/>
      <c r="B295" s="1133"/>
      <c r="C295" s="1133"/>
      <c r="D295" s="1133"/>
      <c r="E295" s="1133"/>
      <c r="F295" s="1133"/>
      <c r="G295" s="1133"/>
      <c r="H295" s="1133"/>
      <c r="I295" s="1133"/>
      <c r="J295" s="1133"/>
      <c r="K295" s="1133"/>
    </row>
    <row r="296" spans="1:11">
      <c r="A296" s="1133"/>
      <c r="B296" s="1133"/>
      <c r="C296" s="1133"/>
      <c r="D296" s="1133"/>
      <c r="E296" s="1133"/>
      <c r="F296" s="1133"/>
      <c r="G296" s="1133"/>
      <c r="H296" s="1133"/>
      <c r="I296" s="1133"/>
      <c r="J296" s="1133"/>
      <c r="K296" s="1133"/>
    </row>
    <row r="297" spans="1:11">
      <c r="A297" s="1133"/>
      <c r="B297" s="1133"/>
      <c r="C297" s="1133"/>
      <c r="D297" s="1133"/>
      <c r="E297" s="1133"/>
      <c r="F297" s="1133"/>
      <c r="G297" s="1133"/>
      <c r="H297" s="1133"/>
      <c r="I297" s="1133"/>
      <c r="J297" s="1133"/>
      <c r="K297" s="1133"/>
    </row>
    <row r="298" spans="1:11">
      <c r="A298" s="1133"/>
      <c r="B298" s="1133"/>
      <c r="C298" s="1133"/>
      <c r="D298" s="1133"/>
      <c r="E298" s="1133"/>
      <c r="F298" s="1133"/>
      <c r="G298" s="1133"/>
      <c r="H298" s="1133"/>
      <c r="I298" s="1133"/>
      <c r="J298" s="1133"/>
      <c r="K298" s="1133"/>
    </row>
    <row r="299" spans="1:11">
      <c r="A299" s="1133"/>
      <c r="B299" s="1133"/>
      <c r="C299" s="1133"/>
      <c r="D299" s="1133"/>
      <c r="E299" s="1133"/>
      <c r="F299" s="1133"/>
      <c r="G299" s="1133"/>
      <c r="H299" s="1133"/>
      <c r="I299" s="1133"/>
      <c r="J299" s="1133"/>
      <c r="K299" s="1133"/>
    </row>
    <row r="300" spans="1:11">
      <c r="A300" s="1133"/>
      <c r="B300" s="1133"/>
      <c r="C300" s="1133"/>
      <c r="D300" s="1133"/>
      <c r="E300" s="1133"/>
      <c r="F300" s="1133"/>
      <c r="G300" s="1133"/>
      <c r="H300" s="1133"/>
      <c r="I300" s="1133"/>
      <c r="J300" s="1133"/>
      <c r="K300" s="1133"/>
    </row>
    <row r="301" spans="1:11">
      <c r="A301" s="1133"/>
      <c r="B301" s="1133"/>
      <c r="C301" s="1133"/>
      <c r="D301" s="1133"/>
      <c r="E301" s="1133"/>
      <c r="F301" s="1133"/>
      <c r="G301" s="1133"/>
      <c r="H301" s="1133"/>
      <c r="I301" s="1133"/>
      <c r="J301" s="1133"/>
      <c r="K301" s="1133"/>
    </row>
    <row r="302" spans="1:11">
      <c r="A302" s="1133"/>
      <c r="B302" s="1133"/>
      <c r="C302" s="1133"/>
      <c r="D302" s="1133"/>
      <c r="E302" s="1133"/>
      <c r="F302" s="1133"/>
      <c r="G302" s="1133"/>
      <c r="H302" s="1133"/>
      <c r="I302" s="1133"/>
      <c r="J302" s="1133"/>
      <c r="K302" s="1133"/>
    </row>
    <row r="303" spans="1:11">
      <c r="A303" s="1133"/>
      <c r="B303" s="1133"/>
      <c r="C303" s="1133"/>
      <c r="D303" s="1133"/>
      <c r="E303" s="1133"/>
      <c r="F303" s="1133"/>
      <c r="G303" s="1133"/>
      <c r="H303" s="1133"/>
      <c r="I303" s="1133"/>
      <c r="J303" s="1133"/>
      <c r="K303" s="1133"/>
    </row>
    <row r="304" spans="1:11">
      <c r="A304" s="1133"/>
      <c r="B304" s="1133"/>
      <c r="C304" s="1133"/>
      <c r="D304" s="1133"/>
      <c r="E304" s="1133"/>
      <c r="F304" s="1133"/>
      <c r="G304" s="1133"/>
      <c r="H304" s="1133"/>
      <c r="I304" s="1133"/>
      <c r="J304" s="1133"/>
      <c r="K304" s="1133"/>
    </row>
    <row r="305" spans="1:11">
      <c r="A305" s="1133"/>
      <c r="B305" s="1133"/>
      <c r="C305" s="1133"/>
      <c r="D305" s="1133"/>
      <c r="E305" s="1133"/>
      <c r="F305" s="1133"/>
      <c r="G305" s="1133"/>
      <c r="H305" s="1133"/>
      <c r="I305" s="1133"/>
      <c r="J305" s="1133"/>
      <c r="K305" s="1133"/>
    </row>
    <row r="306" spans="1:11">
      <c r="A306" s="1133"/>
      <c r="B306" s="1133"/>
      <c r="C306" s="1133"/>
      <c r="D306" s="1133"/>
      <c r="E306" s="1133"/>
      <c r="F306" s="1133"/>
      <c r="G306" s="1133"/>
      <c r="H306" s="1133"/>
      <c r="I306" s="1133"/>
      <c r="J306" s="1133"/>
      <c r="K306" s="1133"/>
    </row>
    <row r="307" spans="1:11">
      <c r="A307" s="1133"/>
      <c r="B307" s="1133"/>
      <c r="C307" s="1133"/>
      <c r="D307" s="1133"/>
      <c r="E307" s="1133"/>
      <c r="F307" s="1133"/>
      <c r="G307" s="1133"/>
      <c r="H307" s="1133"/>
      <c r="I307" s="1133"/>
      <c r="J307" s="1133"/>
      <c r="K307" s="1133"/>
    </row>
    <row r="308" spans="1:11">
      <c r="A308" s="1133"/>
      <c r="B308" s="1133"/>
      <c r="C308" s="1133"/>
      <c r="D308" s="1133"/>
      <c r="E308" s="1133"/>
      <c r="F308" s="1133"/>
      <c r="G308" s="1133"/>
      <c r="H308" s="1133"/>
      <c r="I308" s="1133"/>
      <c r="J308" s="1133"/>
      <c r="K308" s="1133"/>
    </row>
    <row r="309" spans="1:11">
      <c r="A309" s="1133"/>
      <c r="B309" s="1133"/>
      <c r="C309" s="1133"/>
      <c r="D309" s="1133"/>
      <c r="E309" s="1133"/>
      <c r="F309" s="1133"/>
      <c r="G309" s="1133"/>
      <c r="H309" s="1133"/>
      <c r="I309" s="1133"/>
      <c r="J309" s="1133"/>
      <c r="K309" s="1133"/>
    </row>
    <row r="310" spans="1:11">
      <c r="A310" s="1133"/>
      <c r="B310" s="1133"/>
      <c r="C310" s="1133"/>
      <c r="D310" s="1133"/>
      <c r="E310" s="1133"/>
      <c r="F310" s="1133"/>
      <c r="G310" s="1133"/>
      <c r="H310" s="1133"/>
      <c r="I310" s="1133"/>
      <c r="J310" s="1133"/>
      <c r="K310" s="1133"/>
    </row>
    <row r="311" spans="1:11">
      <c r="A311" s="1133"/>
      <c r="B311" s="1133"/>
      <c r="C311" s="1133"/>
      <c r="D311" s="1133"/>
      <c r="E311" s="1133"/>
      <c r="F311" s="1133"/>
      <c r="G311" s="1133"/>
      <c r="H311" s="1133"/>
      <c r="I311" s="1133"/>
      <c r="J311" s="1133"/>
      <c r="K311" s="1133"/>
    </row>
    <row r="312" spans="1:11">
      <c r="A312" s="1133"/>
      <c r="B312" s="1133"/>
      <c r="C312" s="1133"/>
      <c r="D312" s="1133"/>
      <c r="E312" s="1133"/>
      <c r="F312" s="1133"/>
      <c r="G312" s="1133"/>
      <c r="H312" s="1133"/>
      <c r="I312" s="1133"/>
      <c r="J312" s="1133"/>
      <c r="K312" s="1133"/>
    </row>
    <row r="313" spans="1:11">
      <c r="A313" s="1133"/>
      <c r="B313" s="1133"/>
      <c r="C313" s="1133"/>
      <c r="D313" s="1133"/>
      <c r="E313" s="1133"/>
      <c r="F313" s="1133"/>
      <c r="G313" s="1133"/>
      <c r="H313" s="1133"/>
      <c r="I313" s="1133"/>
      <c r="J313" s="1133"/>
      <c r="K313" s="1133"/>
    </row>
    <row r="314" spans="1:11">
      <c r="A314" s="1133"/>
      <c r="B314" s="1133"/>
      <c r="C314" s="1133"/>
      <c r="D314" s="1133"/>
      <c r="E314" s="1133"/>
      <c r="F314" s="1133"/>
      <c r="G314" s="1133"/>
      <c r="H314" s="1133"/>
      <c r="I314" s="1133"/>
      <c r="J314" s="1133"/>
      <c r="K314" s="1133"/>
    </row>
    <row r="315" spans="1:11">
      <c r="A315" s="1133"/>
      <c r="B315" s="1133"/>
      <c r="C315" s="1133"/>
      <c r="D315" s="1133"/>
      <c r="E315" s="1133"/>
      <c r="F315" s="1133"/>
      <c r="G315" s="1133"/>
      <c r="H315" s="1133"/>
      <c r="I315" s="1133"/>
      <c r="J315" s="1133"/>
      <c r="K315" s="1133"/>
    </row>
    <row r="316" spans="1:11">
      <c r="A316" s="1133"/>
      <c r="B316" s="1133"/>
      <c r="C316" s="1133"/>
      <c r="D316" s="1133"/>
      <c r="E316" s="1133"/>
      <c r="F316" s="1133"/>
      <c r="G316" s="1133"/>
      <c r="H316" s="1133"/>
      <c r="I316" s="1133"/>
      <c r="J316" s="1133"/>
      <c r="K316" s="1133"/>
    </row>
    <row r="317" spans="1:11">
      <c r="A317" s="1133"/>
      <c r="B317" s="1133"/>
      <c r="C317" s="1133"/>
      <c r="D317" s="1133"/>
      <c r="E317" s="1133"/>
      <c r="F317" s="1133"/>
      <c r="G317" s="1133"/>
      <c r="H317" s="1133"/>
      <c r="I317" s="1133"/>
      <c r="J317" s="1133"/>
      <c r="K317" s="1133"/>
    </row>
    <row r="318" spans="1:11">
      <c r="A318" s="1133"/>
      <c r="B318" s="1133"/>
      <c r="C318" s="1133"/>
      <c r="D318" s="1133"/>
      <c r="E318" s="1133"/>
      <c r="F318" s="1133"/>
      <c r="G318" s="1133"/>
      <c r="H318" s="1133"/>
      <c r="I318" s="1133"/>
      <c r="J318" s="1133"/>
      <c r="K318" s="1133"/>
    </row>
    <row r="319" spans="1:11">
      <c r="A319" s="1133"/>
      <c r="B319" s="1133"/>
      <c r="C319" s="1133"/>
      <c r="D319" s="1133"/>
      <c r="E319" s="1133"/>
      <c r="F319" s="1133"/>
      <c r="G319" s="1133"/>
      <c r="H319" s="1133"/>
      <c r="I319" s="1133"/>
      <c r="J319" s="1133"/>
      <c r="K319" s="1133"/>
    </row>
    <row r="320" spans="1:11">
      <c r="A320" s="1133"/>
      <c r="B320" s="1133"/>
      <c r="C320" s="1133"/>
      <c r="D320" s="1133"/>
      <c r="E320" s="1133"/>
      <c r="F320" s="1133"/>
      <c r="G320" s="1133"/>
      <c r="H320" s="1133"/>
      <c r="I320" s="1133"/>
      <c r="J320" s="1133"/>
      <c r="K320" s="1133"/>
    </row>
    <row r="321" spans="1:11">
      <c r="A321" s="1133"/>
      <c r="B321" s="1133"/>
      <c r="C321" s="1133"/>
      <c r="D321" s="1133"/>
      <c r="E321" s="1133"/>
      <c r="F321" s="1133"/>
      <c r="G321" s="1133"/>
      <c r="H321" s="1133"/>
      <c r="I321" s="1133"/>
      <c r="J321" s="1133"/>
      <c r="K321" s="1133"/>
    </row>
    <row r="322" spans="1:11">
      <c r="A322" s="1133"/>
      <c r="B322" s="1133"/>
      <c r="C322" s="1133"/>
      <c r="D322" s="1133"/>
      <c r="E322" s="1133"/>
      <c r="F322" s="1133"/>
      <c r="G322" s="1133"/>
      <c r="H322" s="1133"/>
      <c r="I322" s="1133"/>
      <c r="J322" s="1133"/>
      <c r="K322" s="1133"/>
    </row>
    <row r="323" spans="1:11">
      <c r="A323" s="1133"/>
      <c r="B323" s="1133"/>
      <c r="C323" s="1133"/>
      <c r="D323" s="1133"/>
      <c r="E323" s="1133"/>
      <c r="F323" s="1133"/>
      <c r="G323" s="1133"/>
      <c r="H323" s="1133"/>
      <c r="I323" s="1133"/>
      <c r="J323" s="1133"/>
      <c r="K323" s="1133"/>
    </row>
    <row r="324" spans="1:11">
      <c r="A324" s="1133"/>
      <c r="B324" s="1133"/>
      <c r="C324" s="1133"/>
      <c r="D324" s="1133"/>
      <c r="E324" s="1133"/>
      <c r="F324" s="1133"/>
      <c r="G324" s="1133"/>
      <c r="H324" s="1133"/>
      <c r="I324" s="1133"/>
      <c r="J324" s="1133"/>
      <c r="K324" s="1133"/>
    </row>
    <row r="325" spans="1:11">
      <c r="A325" s="1133"/>
      <c r="B325" s="1133"/>
      <c r="C325" s="1133"/>
      <c r="D325" s="1133"/>
      <c r="E325" s="1133"/>
      <c r="F325" s="1133"/>
      <c r="G325" s="1133"/>
      <c r="H325" s="1133"/>
      <c r="I325" s="1133"/>
      <c r="J325" s="1133"/>
      <c r="K325" s="1133"/>
    </row>
    <row r="326" spans="1:11">
      <c r="A326" s="1133"/>
      <c r="B326" s="1133"/>
      <c r="C326" s="1133"/>
      <c r="D326" s="1133"/>
      <c r="E326" s="1133"/>
      <c r="F326" s="1133"/>
      <c r="G326" s="1133"/>
      <c r="H326" s="1133"/>
      <c r="I326" s="1133"/>
      <c r="J326" s="1133"/>
      <c r="K326" s="1133"/>
    </row>
    <row r="327" spans="1:11">
      <c r="A327" s="1133"/>
      <c r="B327" s="1133"/>
      <c r="C327" s="1133"/>
      <c r="D327" s="1133"/>
      <c r="E327" s="1133"/>
      <c r="F327" s="1133"/>
      <c r="G327" s="1133"/>
      <c r="H327" s="1133"/>
      <c r="I327" s="1133"/>
      <c r="J327" s="1133"/>
      <c r="K327" s="1133"/>
    </row>
    <row r="328" spans="1:11">
      <c r="A328" s="1133"/>
      <c r="B328" s="1133"/>
      <c r="C328" s="1133"/>
      <c r="D328" s="1133"/>
      <c r="E328" s="1133"/>
      <c r="F328" s="1133"/>
      <c r="G328" s="1133"/>
      <c r="H328" s="1133"/>
      <c r="I328" s="1133"/>
      <c r="J328" s="1133"/>
      <c r="K328" s="1133"/>
    </row>
    <row r="329" spans="1:11">
      <c r="A329" s="1133"/>
      <c r="B329" s="1133"/>
      <c r="C329" s="1133"/>
      <c r="D329" s="1133"/>
      <c r="E329" s="1133"/>
      <c r="F329" s="1133"/>
      <c r="G329" s="1133"/>
      <c r="H329" s="1133"/>
      <c r="I329" s="1133"/>
      <c r="J329" s="1133"/>
      <c r="K329" s="1133"/>
    </row>
    <row r="330" spans="1:11">
      <c r="A330" s="1133"/>
      <c r="B330" s="1133"/>
      <c r="C330" s="1133"/>
      <c r="D330" s="1133"/>
      <c r="E330" s="1133"/>
      <c r="F330" s="1133"/>
      <c r="G330" s="1133"/>
      <c r="H330" s="1133"/>
      <c r="I330" s="1133"/>
      <c r="J330" s="1133"/>
      <c r="K330" s="1133"/>
    </row>
    <row r="331" spans="1:11">
      <c r="A331" s="1133"/>
      <c r="B331" s="1133"/>
      <c r="C331" s="1133"/>
      <c r="D331" s="1133"/>
      <c r="E331" s="1133"/>
      <c r="F331" s="1133"/>
      <c r="G331" s="1133"/>
      <c r="H331" s="1133"/>
      <c r="I331" s="1133"/>
      <c r="J331" s="1133"/>
      <c r="K331" s="1133"/>
    </row>
    <row r="332" spans="1:11">
      <c r="A332" s="1133"/>
      <c r="B332" s="1133"/>
      <c r="C332" s="1133"/>
      <c r="D332" s="1133"/>
      <c r="E332" s="1133"/>
      <c r="F332" s="1133"/>
      <c r="G332" s="1133"/>
      <c r="H332" s="1133"/>
      <c r="I332" s="1133"/>
      <c r="J332" s="1133"/>
      <c r="K332" s="1133"/>
    </row>
    <row r="333" spans="1:11">
      <c r="A333" s="1133"/>
      <c r="B333" s="1133"/>
      <c r="C333" s="1133"/>
      <c r="D333" s="1133"/>
      <c r="E333" s="1133"/>
      <c r="F333" s="1133"/>
      <c r="G333" s="1133"/>
      <c r="H333" s="1133"/>
      <c r="I333" s="1133"/>
      <c r="J333" s="1133"/>
      <c r="K333" s="1133"/>
    </row>
    <row r="334" spans="1:11">
      <c r="A334" s="1133"/>
      <c r="B334" s="1133"/>
      <c r="C334" s="1133"/>
      <c r="D334" s="1133"/>
      <c r="E334" s="1133"/>
      <c r="F334" s="1133"/>
      <c r="G334" s="1133"/>
      <c r="H334" s="1133"/>
      <c r="I334" s="1133"/>
      <c r="J334" s="1133"/>
      <c r="K334" s="1133"/>
    </row>
    <row r="335" spans="1:11">
      <c r="A335" s="1133"/>
      <c r="B335" s="1133"/>
      <c r="C335" s="1133"/>
      <c r="D335" s="1133"/>
      <c r="E335" s="1133"/>
      <c r="F335" s="1133"/>
      <c r="G335" s="1133"/>
      <c r="H335" s="1133"/>
      <c r="I335" s="1133"/>
      <c r="J335" s="1133"/>
      <c r="K335" s="1133"/>
    </row>
    <row r="336" spans="1:11">
      <c r="A336" s="1133"/>
      <c r="B336" s="1133"/>
      <c r="C336" s="1133"/>
      <c r="D336" s="1133"/>
      <c r="E336" s="1133"/>
      <c r="F336" s="1133"/>
      <c r="G336" s="1133"/>
      <c r="H336" s="1133"/>
      <c r="I336" s="1133"/>
      <c r="J336" s="1133"/>
      <c r="K336" s="1133"/>
    </row>
    <row r="337" spans="1:11">
      <c r="A337" s="1133"/>
      <c r="B337" s="1133"/>
      <c r="C337" s="1133"/>
      <c r="D337" s="1133"/>
      <c r="E337" s="1133"/>
      <c r="F337" s="1133"/>
      <c r="G337" s="1133"/>
      <c r="H337" s="1133"/>
      <c r="I337" s="1133"/>
      <c r="J337" s="1133"/>
      <c r="K337" s="1133"/>
    </row>
    <row r="338" spans="1:11">
      <c r="A338" s="1133"/>
      <c r="B338" s="1133"/>
      <c r="C338" s="1133"/>
      <c r="D338" s="1133"/>
      <c r="E338" s="1133"/>
      <c r="F338" s="1133"/>
      <c r="G338" s="1133"/>
      <c r="H338" s="1133"/>
      <c r="I338" s="1133"/>
      <c r="J338" s="1133"/>
      <c r="K338" s="1133"/>
    </row>
    <row r="339" spans="1:11">
      <c r="A339" s="1133"/>
      <c r="B339" s="1133"/>
      <c r="C339" s="1133"/>
      <c r="D339" s="1133"/>
      <c r="E339" s="1133"/>
      <c r="F339" s="1133"/>
      <c r="G339" s="1133"/>
      <c r="H339" s="1133"/>
      <c r="I339" s="1133"/>
      <c r="J339" s="1133"/>
      <c r="K339" s="1133"/>
    </row>
    <row r="340" spans="1:11">
      <c r="A340" s="1133"/>
      <c r="B340" s="1133"/>
      <c r="C340" s="1133"/>
      <c r="D340" s="1133"/>
      <c r="E340" s="1133"/>
      <c r="F340" s="1133"/>
      <c r="G340" s="1133"/>
      <c r="H340" s="1133"/>
      <c r="I340" s="1133"/>
      <c r="J340" s="1133"/>
      <c r="K340" s="1133"/>
    </row>
    <row r="341" spans="1:11">
      <c r="A341" s="1133"/>
      <c r="B341" s="1133"/>
      <c r="C341" s="1133"/>
      <c r="D341" s="1133"/>
      <c r="E341" s="1133"/>
      <c r="F341" s="1133"/>
      <c r="G341" s="1133"/>
      <c r="H341" s="1133"/>
      <c r="I341" s="1133"/>
      <c r="J341" s="1133"/>
      <c r="K341" s="1133"/>
    </row>
    <row r="342" spans="1:11">
      <c r="A342" s="1133"/>
      <c r="B342" s="1133"/>
      <c r="C342" s="1133"/>
      <c r="D342" s="1133"/>
      <c r="E342" s="1133"/>
      <c r="F342" s="1133"/>
      <c r="G342" s="1133"/>
      <c r="H342" s="1133"/>
      <c r="I342" s="1133"/>
      <c r="J342" s="1133"/>
      <c r="K342" s="1133"/>
    </row>
    <row r="343" spans="1:11">
      <c r="A343" s="1133"/>
      <c r="B343" s="1133"/>
      <c r="C343" s="1133"/>
      <c r="D343" s="1133"/>
      <c r="E343" s="1133"/>
      <c r="F343" s="1133"/>
      <c r="G343" s="1133"/>
      <c r="H343" s="1133"/>
      <c r="I343" s="1133"/>
      <c r="J343" s="1133"/>
      <c r="K343" s="1133"/>
    </row>
    <row r="344" spans="1:11">
      <c r="A344" s="1133"/>
      <c r="B344" s="1133"/>
      <c r="C344" s="1133"/>
      <c r="D344" s="1133"/>
      <c r="E344" s="1133"/>
      <c r="F344" s="1133"/>
      <c r="G344" s="1133"/>
      <c r="H344" s="1133"/>
      <c r="I344" s="1133"/>
      <c r="J344" s="1133"/>
      <c r="K344" s="1133"/>
    </row>
    <row r="345" spans="1:11">
      <c r="A345" s="1133"/>
      <c r="B345" s="1133"/>
      <c r="C345" s="1133"/>
      <c r="D345" s="1133"/>
      <c r="E345" s="1133"/>
      <c r="F345" s="1133"/>
      <c r="G345" s="1133"/>
      <c r="H345" s="1133"/>
      <c r="I345" s="1133"/>
      <c r="J345" s="1133"/>
      <c r="K345" s="1133"/>
    </row>
    <row r="346" spans="1:11">
      <c r="A346" s="1133"/>
      <c r="B346" s="1133"/>
      <c r="C346" s="1133"/>
      <c r="D346" s="1133"/>
      <c r="E346" s="1133"/>
      <c r="F346" s="1133"/>
      <c r="G346" s="1133"/>
      <c r="H346" s="1133"/>
      <c r="I346" s="1133"/>
      <c r="J346" s="1133"/>
      <c r="K346" s="1133"/>
    </row>
    <row r="347" spans="1:11">
      <c r="A347" s="1133"/>
      <c r="B347" s="1133"/>
      <c r="C347" s="1133"/>
      <c r="D347" s="1133"/>
      <c r="E347" s="1133"/>
      <c r="F347" s="1133"/>
      <c r="G347" s="1133"/>
      <c r="H347" s="1133"/>
      <c r="I347" s="1133"/>
      <c r="J347" s="1133"/>
      <c r="K347" s="1133"/>
    </row>
    <row r="348" spans="1:11">
      <c r="A348" s="1133"/>
      <c r="B348" s="1133"/>
      <c r="C348" s="1133"/>
      <c r="D348" s="1133"/>
      <c r="E348" s="1133"/>
      <c r="F348" s="1133"/>
      <c r="G348" s="1133"/>
      <c r="H348" s="1133"/>
      <c r="I348" s="1133"/>
      <c r="J348" s="1133"/>
      <c r="K348" s="1133"/>
    </row>
    <row r="349" spans="1:11">
      <c r="A349" s="1133"/>
      <c r="B349" s="1133"/>
      <c r="C349" s="1133"/>
      <c r="D349" s="1133"/>
      <c r="E349" s="1133"/>
      <c r="F349" s="1133"/>
      <c r="G349" s="1133"/>
      <c r="H349" s="1133"/>
      <c r="I349" s="1133"/>
      <c r="J349" s="1133"/>
      <c r="K349" s="1133"/>
    </row>
    <row r="350" spans="1:11">
      <c r="A350" s="1133"/>
      <c r="B350" s="1133"/>
      <c r="C350" s="1133"/>
      <c r="D350" s="1133"/>
      <c r="E350" s="1133"/>
      <c r="F350" s="1133"/>
      <c r="G350" s="1133"/>
      <c r="H350" s="1133"/>
      <c r="I350" s="1133"/>
      <c r="J350" s="1133"/>
      <c r="K350" s="1133"/>
    </row>
    <row r="351" spans="1:11">
      <c r="A351" s="1133"/>
      <c r="B351" s="1133"/>
      <c r="C351" s="1133"/>
      <c r="D351" s="1133"/>
      <c r="E351" s="1133"/>
      <c r="F351" s="1133"/>
      <c r="G351" s="1133"/>
      <c r="H351" s="1133"/>
      <c r="I351" s="1133"/>
      <c r="J351" s="1133"/>
      <c r="K351" s="1133"/>
    </row>
    <row r="352" spans="1:11">
      <c r="A352" s="1133"/>
      <c r="B352" s="1133"/>
      <c r="C352" s="1133"/>
      <c r="D352" s="1133"/>
      <c r="E352" s="1133"/>
      <c r="F352" s="1133"/>
      <c r="G352" s="1133"/>
      <c r="H352" s="1133"/>
      <c r="I352" s="1133"/>
      <c r="J352" s="1133"/>
      <c r="K352" s="1133"/>
    </row>
    <row r="353" spans="1:11">
      <c r="A353" s="1133"/>
      <c r="B353" s="1133"/>
      <c r="C353" s="1133"/>
      <c r="D353" s="1133"/>
      <c r="E353" s="1133"/>
      <c r="F353" s="1133"/>
      <c r="G353" s="1133"/>
      <c r="H353" s="1133"/>
      <c r="I353" s="1133"/>
      <c r="J353" s="1133"/>
      <c r="K353" s="1133"/>
    </row>
    <row r="354" spans="1:11">
      <c r="A354" s="1133"/>
      <c r="B354" s="1133"/>
      <c r="C354" s="1133"/>
      <c r="D354" s="1133"/>
      <c r="E354" s="1133"/>
      <c r="F354" s="1133"/>
      <c r="G354" s="1133"/>
      <c r="H354" s="1133"/>
      <c r="I354" s="1133"/>
      <c r="J354" s="1133"/>
      <c r="K354" s="1133"/>
    </row>
    <row r="355" spans="1:11">
      <c r="A355" s="1133"/>
      <c r="B355" s="1133"/>
      <c r="C355" s="1133"/>
      <c r="D355" s="1133"/>
      <c r="E355" s="1133"/>
      <c r="F355" s="1133"/>
      <c r="G355" s="1133"/>
      <c r="H355" s="1133"/>
      <c r="I355" s="1133"/>
      <c r="J355" s="1133"/>
      <c r="K355" s="1133"/>
    </row>
    <row r="356" spans="1:11">
      <c r="A356" s="1133"/>
      <c r="B356" s="1133"/>
      <c r="C356" s="1133"/>
      <c r="D356" s="1133"/>
      <c r="E356" s="1133"/>
      <c r="F356" s="1133"/>
      <c r="G356" s="1133"/>
      <c r="H356" s="1133"/>
      <c r="I356" s="1133"/>
      <c r="J356" s="1133"/>
      <c r="K356" s="1133"/>
    </row>
    <row r="357" spans="1:11">
      <c r="A357" s="1133"/>
      <c r="B357" s="1133"/>
      <c r="C357" s="1133"/>
      <c r="D357" s="1133"/>
      <c r="E357" s="1133"/>
      <c r="F357" s="1133"/>
      <c r="G357" s="1133"/>
      <c r="H357" s="1133"/>
      <c r="I357" s="1133"/>
      <c r="J357" s="1133"/>
      <c r="K357" s="1133"/>
    </row>
    <row r="358" spans="1:11">
      <c r="A358" s="1133"/>
      <c r="B358" s="1133"/>
      <c r="C358" s="1133"/>
      <c r="D358" s="1133"/>
      <c r="E358" s="1133"/>
      <c r="F358" s="1133"/>
      <c r="G358" s="1133"/>
      <c r="H358" s="1133"/>
      <c r="I358" s="1133"/>
      <c r="J358" s="1133"/>
      <c r="K358" s="1133"/>
    </row>
    <row r="359" spans="1:11">
      <c r="A359" s="1133"/>
      <c r="B359" s="1133"/>
      <c r="C359" s="1133"/>
      <c r="D359" s="1133"/>
      <c r="E359" s="1133"/>
      <c r="F359" s="1133"/>
      <c r="G359" s="1133"/>
      <c r="H359" s="1133"/>
      <c r="I359" s="1133"/>
      <c r="J359" s="1133"/>
      <c r="K359" s="1133"/>
    </row>
    <row r="360" spans="1:11">
      <c r="A360" s="1133"/>
      <c r="B360" s="1133"/>
      <c r="C360" s="1133"/>
      <c r="D360" s="1133"/>
      <c r="E360" s="1133"/>
      <c r="F360" s="1133"/>
      <c r="G360" s="1133"/>
      <c r="H360" s="1133"/>
      <c r="I360" s="1133"/>
      <c r="J360" s="1133"/>
      <c r="K360" s="1133"/>
    </row>
    <row r="361" spans="1:11">
      <c r="A361" s="1133"/>
      <c r="B361" s="1133"/>
      <c r="C361" s="1133"/>
      <c r="D361" s="1133"/>
      <c r="E361" s="1133"/>
      <c r="F361" s="1133"/>
      <c r="G361" s="1133"/>
      <c r="H361" s="1133"/>
      <c r="I361" s="1133"/>
      <c r="J361" s="1133"/>
      <c r="K361" s="1133"/>
    </row>
    <row r="362" spans="1:11">
      <c r="A362" s="1133"/>
      <c r="B362" s="1133"/>
      <c r="C362" s="1133"/>
      <c r="D362" s="1133"/>
      <c r="E362" s="1133"/>
      <c r="F362" s="1133"/>
      <c r="G362" s="1133"/>
      <c r="H362" s="1133"/>
      <c r="I362" s="1133"/>
      <c r="J362" s="1133"/>
      <c r="K362" s="1133"/>
    </row>
    <row r="363" spans="1:11">
      <c r="A363" s="1133"/>
      <c r="B363" s="1133"/>
      <c r="C363" s="1133"/>
      <c r="D363" s="1133"/>
      <c r="E363" s="1133"/>
      <c r="F363" s="1133"/>
      <c r="G363" s="1133"/>
      <c r="H363" s="1133"/>
      <c r="I363" s="1133"/>
      <c r="J363" s="1133"/>
      <c r="K363" s="1133"/>
    </row>
    <row r="364" spans="1:11">
      <c r="A364" s="1133"/>
      <c r="B364" s="1133"/>
      <c r="C364" s="1133"/>
      <c r="D364" s="1133"/>
      <c r="E364" s="1133"/>
      <c r="F364" s="1133"/>
      <c r="G364" s="1133"/>
      <c r="H364" s="1133"/>
      <c r="I364" s="1133"/>
      <c r="J364" s="1133"/>
      <c r="K364" s="1133"/>
    </row>
    <row r="365" spans="1:11">
      <c r="A365" s="1133"/>
      <c r="B365" s="1133"/>
      <c r="C365" s="1133"/>
      <c r="D365" s="1133"/>
      <c r="E365" s="1133"/>
      <c r="F365" s="1133"/>
      <c r="G365" s="1133"/>
      <c r="H365" s="1133"/>
      <c r="I365" s="1133"/>
      <c r="J365" s="1133"/>
      <c r="K365" s="1133"/>
    </row>
    <row r="366" spans="1:11">
      <c r="A366" s="1133"/>
      <c r="B366" s="1133"/>
      <c r="C366" s="1133"/>
      <c r="D366" s="1133"/>
      <c r="E366" s="1133"/>
      <c r="F366" s="1133"/>
      <c r="G366" s="1133"/>
      <c r="H366" s="1133"/>
      <c r="I366" s="1133"/>
      <c r="J366" s="1133"/>
      <c r="K366" s="1133"/>
    </row>
    <row r="367" spans="1:11">
      <c r="A367" s="1133"/>
      <c r="B367" s="1133"/>
      <c r="C367" s="1133"/>
      <c r="D367" s="1133"/>
      <c r="E367" s="1133"/>
      <c r="F367" s="1133"/>
      <c r="G367" s="1133"/>
      <c r="H367" s="1133"/>
      <c r="I367" s="1133"/>
      <c r="J367" s="1133"/>
      <c r="K367" s="1133"/>
    </row>
    <row r="368" spans="1:11">
      <c r="A368" s="1133"/>
      <c r="B368" s="1133"/>
      <c r="C368" s="1133"/>
      <c r="D368" s="1133"/>
      <c r="E368" s="1133"/>
      <c r="F368" s="1133"/>
      <c r="G368" s="1133"/>
      <c r="H368" s="1133"/>
      <c r="I368" s="1133"/>
      <c r="J368" s="1133"/>
      <c r="K368" s="1133"/>
    </row>
    <row r="369" spans="1:11">
      <c r="A369" s="1133"/>
      <c r="B369" s="1133"/>
      <c r="C369" s="1133"/>
      <c r="D369" s="1133"/>
      <c r="E369" s="1133"/>
      <c r="F369" s="1133"/>
      <c r="G369" s="1133"/>
      <c r="H369" s="1133"/>
      <c r="I369" s="1133"/>
      <c r="J369" s="1133"/>
      <c r="K369" s="1133"/>
    </row>
    <row r="370" spans="1:11">
      <c r="A370" s="1133"/>
      <c r="B370" s="1133"/>
      <c r="C370" s="1133"/>
      <c r="D370" s="1133"/>
      <c r="E370" s="1133"/>
      <c r="F370" s="1133"/>
      <c r="G370" s="1133"/>
      <c r="H370" s="1133"/>
      <c r="I370" s="1133"/>
      <c r="J370" s="1133"/>
      <c r="K370" s="1133"/>
    </row>
    <row r="371" spans="1:11">
      <c r="A371" s="1133"/>
      <c r="B371" s="1133"/>
      <c r="C371" s="1133"/>
      <c r="D371" s="1133"/>
      <c r="E371" s="1133"/>
      <c r="F371" s="1133"/>
      <c r="G371" s="1133"/>
      <c r="H371" s="1133"/>
      <c r="I371" s="1133"/>
      <c r="J371" s="1133"/>
      <c r="K371" s="1133"/>
    </row>
    <row r="372" spans="1:11">
      <c r="A372" s="1133"/>
      <c r="B372" s="1133"/>
      <c r="C372" s="1133"/>
      <c r="D372" s="1133"/>
      <c r="E372" s="1133"/>
      <c r="F372" s="1133"/>
      <c r="G372" s="1133"/>
      <c r="H372" s="1133"/>
      <c r="I372" s="1133"/>
      <c r="J372" s="1133"/>
      <c r="K372" s="1133"/>
    </row>
    <row r="373" spans="1:11">
      <c r="A373" s="1133"/>
      <c r="B373" s="1133"/>
      <c r="C373" s="1133"/>
      <c r="D373" s="1133"/>
      <c r="E373" s="1133"/>
      <c r="F373" s="1133"/>
      <c r="G373" s="1133"/>
      <c r="H373" s="1133"/>
      <c r="I373" s="1133"/>
      <c r="J373" s="1133"/>
      <c r="K373" s="1133"/>
    </row>
    <row r="374" spans="1:11">
      <c r="A374" s="1133"/>
      <c r="B374" s="1133"/>
      <c r="C374" s="1133"/>
      <c r="D374" s="1133"/>
      <c r="E374" s="1133"/>
      <c r="F374" s="1133"/>
      <c r="G374" s="1133"/>
      <c r="H374" s="1133"/>
      <c r="I374" s="1133"/>
      <c r="J374" s="1133"/>
      <c r="K374" s="1133"/>
    </row>
    <row r="375" spans="1:11">
      <c r="A375" s="1133"/>
      <c r="B375" s="1133"/>
      <c r="C375" s="1133"/>
      <c r="D375" s="1133"/>
      <c r="E375" s="1133"/>
      <c r="F375" s="1133"/>
      <c r="G375" s="1133"/>
      <c r="H375" s="1133"/>
      <c r="I375" s="1133"/>
      <c r="J375" s="1133"/>
      <c r="K375" s="1133"/>
    </row>
    <row r="376" spans="1:11">
      <c r="A376" s="1133"/>
      <c r="B376" s="1133"/>
      <c r="C376" s="1133"/>
      <c r="D376" s="1133"/>
      <c r="E376" s="1133"/>
      <c r="F376" s="1133"/>
      <c r="G376" s="1133"/>
      <c r="H376" s="1133"/>
      <c r="I376" s="1133"/>
      <c r="J376" s="1133"/>
      <c r="K376" s="1133"/>
    </row>
    <row r="377" spans="1:11">
      <c r="A377" s="1133"/>
      <c r="B377" s="1133"/>
      <c r="C377" s="1133"/>
      <c r="D377" s="1133"/>
      <c r="E377" s="1133"/>
      <c r="F377" s="1133"/>
      <c r="G377" s="1133"/>
      <c r="H377" s="1133"/>
      <c r="I377" s="1133"/>
      <c r="J377" s="1133"/>
      <c r="K377" s="1133"/>
    </row>
    <row r="378" spans="1:11">
      <c r="A378" s="1133"/>
      <c r="B378" s="1133"/>
      <c r="C378" s="1133"/>
      <c r="D378" s="1133"/>
      <c r="E378" s="1133"/>
      <c r="F378" s="1133"/>
      <c r="G378" s="1133"/>
      <c r="H378" s="1133"/>
      <c r="I378" s="1133"/>
      <c r="J378" s="1133"/>
      <c r="K378" s="1133"/>
    </row>
    <row r="379" spans="1:11">
      <c r="A379" s="1133"/>
      <c r="B379" s="1133"/>
      <c r="C379" s="1133"/>
      <c r="D379" s="1133"/>
      <c r="E379" s="1133"/>
      <c r="F379" s="1133"/>
      <c r="G379" s="1133"/>
      <c r="H379" s="1133"/>
      <c r="I379" s="1133"/>
      <c r="J379" s="1133"/>
      <c r="K379" s="1133"/>
    </row>
    <row r="380" spans="1:11">
      <c r="A380" s="1133"/>
      <c r="B380" s="1133"/>
      <c r="C380" s="1133"/>
      <c r="D380" s="1133"/>
      <c r="E380" s="1133"/>
      <c r="F380" s="1133"/>
      <c r="G380" s="1133"/>
      <c r="H380" s="1133"/>
      <c r="I380" s="1133"/>
      <c r="J380" s="1133"/>
      <c r="K380" s="1133"/>
    </row>
    <row r="381" spans="1:11">
      <c r="A381" s="1133"/>
      <c r="B381" s="1133"/>
      <c r="C381" s="1133"/>
      <c r="D381" s="1133"/>
      <c r="E381" s="1133"/>
      <c r="F381" s="1133"/>
      <c r="G381" s="1133"/>
      <c r="H381" s="1133"/>
      <c r="I381" s="1133"/>
      <c r="J381" s="1133"/>
      <c r="K381" s="1133"/>
    </row>
    <row r="382" spans="1:11">
      <c r="A382" s="1133"/>
      <c r="B382" s="1133"/>
      <c r="C382" s="1133"/>
      <c r="D382" s="1133"/>
      <c r="E382" s="1133"/>
      <c r="F382" s="1133"/>
      <c r="G382" s="1133"/>
      <c r="H382" s="1133"/>
      <c r="I382" s="1133"/>
      <c r="J382" s="1133"/>
      <c r="K382" s="1133"/>
    </row>
    <row r="383" spans="1:11">
      <c r="A383" s="1133"/>
      <c r="B383" s="1133"/>
      <c r="C383" s="1133"/>
      <c r="D383" s="1133"/>
      <c r="E383" s="1133"/>
      <c r="F383" s="1133"/>
      <c r="G383" s="1133"/>
      <c r="H383" s="1133"/>
      <c r="I383" s="1133"/>
      <c r="J383" s="1133"/>
      <c r="K383" s="1133"/>
    </row>
    <row r="384" spans="1:11">
      <c r="A384" s="1133"/>
      <c r="B384" s="1133"/>
      <c r="C384" s="1133"/>
      <c r="D384" s="1133"/>
      <c r="E384" s="1133"/>
      <c r="F384" s="1133"/>
      <c r="G384" s="1133"/>
      <c r="H384" s="1133"/>
      <c r="I384" s="1133"/>
      <c r="J384" s="1133"/>
      <c r="K384" s="1133"/>
    </row>
    <row r="385" spans="1:11">
      <c r="A385" s="1133"/>
      <c r="B385" s="1133"/>
      <c r="C385" s="1133"/>
      <c r="D385" s="1133"/>
      <c r="E385" s="1133"/>
      <c r="F385" s="1133"/>
      <c r="G385" s="1133"/>
      <c r="H385" s="1133"/>
      <c r="I385" s="1133"/>
      <c r="J385" s="1133"/>
      <c r="K385" s="1133"/>
    </row>
    <row r="386" spans="1:11">
      <c r="A386" s="1133"/>
      <c r="B386" s="1133"/>
      <c r="C386" s="1133"/>
      <c r="D386" s="1133"/>
      <c r="E386" s="1133"/>
      <c r="F386" s="1133"/>
      <c r="G386" s="1133"/>
      <c r="H386" s="1133"/>
      <c r="I386" s="1133"/>
      <c r="J386" s="1133"/>
      <c r="K386" s="1133"/>
    </row>
    <row r="387" spans="1:11">
      <c r="A387" s="1133"/>
      <c r="B387" s="1133"/>
      <c r="C387" s="1133"/>
      <c r="D387" s="1133"/>
      <c r="E387" s="1133"/>
      <c r="F387" s="1133"/>
      <c r="G387" s="1133"/>
      <c r="H387" s="1133"/>
      <c r="I387" s="1133"/>
      <c r="J387" s="1133"/>
      <c r="K387" s="1133"/>
    </row>
    <row r="388" spans="1:11">
      <c r="A388" s="1133"/>
      <c r="B388" s="1133"/>
      <c r="C388" s="1133"/>
      <c r="D388" s="1133"/>
      <c r="E388" s="1133"/>
      <c r="F388" s="1133"/>
      <c r="G388" s="1133"/>
      <c r="H388" s="1133"/>
      <c r="I388" s="1133"/>
      <c r="J388" s="1133"/>
      <c r="K388" s="1133"/>
    </row>
    <row r="389" spans="1:11">
      <c r="A389" s="1133"/>
      <c r="B389" s="1133"/>
      <c r="C389" s="1133"/>
      <c r="D389" s="1133"/>
      <c r="E389" s="1133"/>
      <c r="F389" s="1133"/>
      <c r="G389" s="1133"/>
      <c r="H389" s="1133"/>
      <c r="I389" s="1133"/>
      <c r="J389" s="1133"/>
      <c r="K389" s="1133"/>
    </row>
    <row r="390" spans="1:11">
      <c r="A390" s="1133"/>
      <c r="B390" s="1133"/>
      <c r="C390" s="1133"/>
      <c r="D390" s="1133"/>
      <c r="E390" s="1133"/>
      <c r="F390" s="1133"/>
      <c r="G390" s="1133"/>
      <c r="H390" s="1133"/>
      <c r="I390" s="1133"/>
      <c r="J390" s="1133"/>
      <c r="K390" s="1133"/>
    </row>
    <row r="391" spans="1:11">
      <c r="A391" s="1133"/>
      <c r="B391" s="1133"/>
      <c r="C391" s="1133"/>
      <c r="D391" s="1133"/>
      <c r="E391" s="1133"/>
      <c r="F391" s="1133"/>
      <c r="G391" s="1133"/>
      <c r="H391" s="1133"/>
      <c r="I391" s="1133"/>
      <c r="J391" s="1133"/>
      <c r="K391" s="1133"/>
    </row>
    <row r="392" spans="1:11">
      <c r="A392" s="1133"/>
      <c r="B392" s="1133"/>
      <c r="C392" s="1133"/>
      <c r="D392" s="1133"/>
      <c r="E392" s="1133"/>
      <c r="F392" s="1133"/>
      <c r="G392" s="1133"/>
      <c r="H392" s="1133"/>
      <c r="I392" s="1133"/>
      <c r="J392" s="1133"/>
      <c r="K392" s="1133"/>
    </row>
    <row r="393" spans="1:11">
      <c r="A393" s="1133"/>
      <c r="B393" s="1133"/>
      <c r="C393" s="1133"/>
      <c r="D393" s="1133"/>
      <c r="E393" s="1133"/>
      <c r="F393" s="1133"/>
      <c r="G393" s="1133"/>
      <c r="H393" s="1133"/>
      <c r="I393" s="1133"/>
      <c r="J393" s="1133"/>
      <c r="K393" s="1133"/>
    </row>
    <row r="394" spans="1:11">
      <c r="A394" s="1133"/>
      <c r="B394" s="1133"/>
      <c r="C394" s="1133"/>
      <c r="D394" s="1133"/>
      <c r="E394" s="1133"/>
      <c r="F394" s="1133"/>
      <c r="G394" s="1133"/>
      <c r="H394" s="1133"/>
      <c r="I394" s="1133"/>
      <c r="J394" s="1133"/>
      <c r="K394" s="1133"/>
    </row>
    <row r="395" spans="1:11">
      <c r="A395" s="1133"/>
      <c r="B395" s="1133"/>
      <c r="C395" s="1133"/>
      <c r="D395" s="1133"/>
      <c r="E395" s="1133"/>
      <c r="F395" s="1133"/>
      <c r="G395" s="1133"/>
      <c r="H395" s="1133"/>
      <c r="I395" s="1133"/>
      <c r="J395" s="1133"/>
      <c r="K395" s="1133"/>
    </row>
    <row r="396" spans="1:11">
      <c r="A396" s="1133"/>
      <c r="B396" s="1133"/>
      <c r="C396" s="1133"/>
      <c r="D396" s="1133"/>
      <c r="E396" s="1133"/>
      <c r="F396" s="1133"/>
      <c r="G396" s="1133"/>
      <c r="H396" s="1133"/>
      <c r="I396" s="1133"/>
      <c r="J396" s="1133"/>
      <c r="K396" s="1133"/>
    </row>
    <row r="397" spans="1:11">
      <c r="A397" s="1133"/>
      <c r="B397" s="1133"/>
      <c r="C397" s="1133"/>
      <c r="D397" s="1133"/>
      <c r="E397" s="1133"/>
      <c r="F397" s="1133"/>
      <c r="G397" s="1133"/>
      <c r="H397" s="1133"/>
      <c r="I397" s="1133"/>
      <c r="J397" s="1133"/>
      <c r="K397" s="1133"/>
    </row>
    <row r="398" spans="1:11">
      <c r="A398" s="1133"/>
      <c r="B398" s="1133"/>
      <c r="C398" s="1133"/>
      <c r="D398" s="1133"/>
      <c r="E398" s="1133"/>
      <c r="F398" s="1133"/>
      <c r="G398" s="1133"/>
      <c r="H398" s="1133"/>
      <c r="I398" s="1133"/>
      <c r="J398" s="1133"/>
      <c r="K398" s="1133"/>
    </row>
    <row r="399" spans="1:11">
      <c r="A399" s="1133"/>
      <c r="B399" s="1133"/>
      <c r="C399" s="1133"/>
      <c r="D399" s="1133"/>
      <c r="E399" s="1133"/>
      <c r="F399" s="1133"/>
      <c r="G399" s="1133"/>
      <c r="H399" s="1133"/>
      <c r="I399" s="1133"/>
      <c r="J399" s="1133"/>
      <c r="K399" s="1133"/>
    </row>
    <row r="400" spans="1:11">
      <c r="A400" s="1133"/>
      <c r="B400" s="1133"/>
      <c r="C400" s="1133"/>
      <c r="D400" s="1133"/>
      <c r="E400" s="1133"/>
      <c r="F400" s="1133"/>
      <c r="G400" s="1133"/>
      <c r="H400" s="1133"/>
      <c r="I400" s="1133"/>
      <c r="J400" s="1133"/>
      <c r="K400" s="1133"/>
    </row>
    <row r="401" spans="1:11">
      <c r="A401" s="1133"/>
      <c r="B401" s="1133"/>
      <c r="C401" s="1133"/>
      <c r="D401" s="1133"/>
      <c r="E401" s="1133"/>
      <c r="F401" s="1133"/>
      <c r="G401" s="1133"/>
      <c r="H401" s="1133"/>
      <c r="I401" s="1133"/>
      <c r="J401" s="1133"/>
      <c r="K401" s="1133"/>
    </row>
    <row r="402" spans="1:11">
      <c r="A402" s="1133"/>
      <c r="B402" s="1133"/>
      <c r="C402" s="1133"/>
      <c r="D402" s="1133"/>
      <c r="E402" s="1133"/>
      <c r="F402" s="1133"/>
      <c r="G402" s="1133"/>
      <c r="H402" s="1133"/>
      <c r="I402" s="1133"/>
      <c r="J402" s="1133"/>
      <c r="K402" s="1133"/>
    </row>
    <row r="403" spans="1:11">
      <c r="A403" s="1133"/>
      <c r="B403" s="1133"/>
      <c r="C403" s="1133"/>
      <c r="D403" s="1133"/>
      <c r="E403" s="1133"/>
      <c r="F403" s="1133"/>
      <c r="G403" s="1133"/>
      <c r="H403" s="1133"/>
      <c r="I403" s="1133"/>
      <c r="J403" s="1133"/>
      <c r="K403" s="1133"/>
    </row>
    <row r="404" spans="1:11">
      <c r="A404" s="1133"/>
      <c r="B404" s="1133"/>
      <c r="C404" s="1133"/>
      <c r="D404" s="1133"/>
      <c r="E404" s="1133"/>
      <c r="F404" s="1133"/>
      <c r="G404" s="1133"/>
      <c r="H404" s="1133"/>
      <c r="I404" s="1133"/>
      <c r="J404" s="1133"/>
      <c r="K404" s="1133"/>
    </row>
    <row r="405" spans="1:11">
      <c r="A405" s="1133"/>
      <c r="B405" s="1133"/>
      <c r="C405" s="1133"/>
      <c r="D405" s="1133"/>
      <c r="E405" s="1133"/>
      <c r="F405" s="1133"/>
      <c r="G405" s="1133"/>
      <c r="H405" s="1133"/>
      <c r="I405" s="1133"/>
      <c r="J405" s="1133"/>
      <c r="K405" s="1133"/>
    </row>
    <row r="406" spans="1:11">
      <c r="A406" s="1133"/>
      <c r="B406" s="1133"/>
      <c r="C406" s="1133"/>
      <c r="D406" s="1133"/>
      <c r="E406" s="1133"/>
      <c r="F406" s="1133"/>
      <c r="G406" s="1133"/>
      <c r="H406" s="1133"/>
      <c r="I406" s="1133"/>
      <c r="J406" s="1133"/>
      <c r="K406" s="1133"/>
    </row>
    <row r="407" spans="1:11">
      <c r="A407" s="1133"/>
      <c r="B407" s="1133"/>
      <c r="C407" s="1133"/>
      <c r="D407" s="1133"/>
      <c r="E407" s="1133"/>
      <c r="F407" s="1133"/>
      <c r="G407" s="1133"/>
      <c r="H407" s="1133"/>
      <c r="I407" s="1133"/>
      <c r="J407" s="1133"/>
      <c r="K407" s="1133"/>
    </row>
    <row r="408" spans="1:11">
      <c r="A408" s="1133"/>
      <c r="B408" s="1133"/>
      <c r="C408" s="1133"/>
      <c r="D408" s="1133"/>
      <c r="E408" s="1133"/>
      <c r="F408" s="1133"/>
      <c r="G408" s="1133"/>
      <c r="H408" s="1133"/>
      <c r="I408" s="1133"/>
      <c r="J408" s="1133"/>
      <c r="K408" s="1133"/>
    </row>
    <row r="409" spans="1:11">
      <c r="A409" s="1133"/>
      <c r="B409" s="1133"/>
      <c r="C409" s="1133"/>
      <c r="D409" s="1133"/>
      <c r="E409" s="1133"/>
      <c r="F409" s="1133"/>
      <c r="G409" s="1133"/>
      <c r="H409" s="1133"/>
      <c r="I409" s="1133"/>
      <c r="J409" s="1133"/>
      <c r="K409" s="1133"/>
    </row>
    <row r="410" spans="1:11">
      <c r="A410" s="1133"/>
      <c r="B410" s="1133"/>
      <c r="C410" s="1133"/>
      <c r="D410" s="1133"/>
      <c r="E410" s="1133"/>
      <c r="F410" s="1133"/>
      <c r="G410" s="1133"/>
      <c r="H410" s="1133"/>
      <c r="I410" s="1133"/>
      <c r="J410" s="1133"/>
      <c r="K410" s="1133"/>
    </row>
    <row r="411" spans="1:11">
      <c r="A411" s="1133"/>
      <c r="B411" s="1133"/>
      <c r="C411" s="1133"/>
      <c r="D411" s="1133"/>
      <c r="E411" s="1133"/>
      <c r="F411" s="1133"/>
      <c r="G411" s="1133"/>
      <c r="H411" s="1133"/>
      <c r="I411" s="1133"/>
      <c r="J411" s="1133"/>
      <c r="K411" s="1133"/>
    </row>
    <row r="412" spans="1:11">
      <c r="A412" s="1133"/>
      <c r="B412" s="1133"/>
      <c r="C412" s="1133"/>
      <c r="D412" s="1133"/>
      <c r="E412" s="1133"/>
      <c r="F412" s="1133"/>
      <c r="G412" s="1133"/>
      <c r="H412" s="1133"/>
      <c r="I412" s="1133"/>
      <c r="J412" s="1133"/>
      <c r="K412" s="1133"/>
    </row>
    <row r="413" spans="1:11">
      <c r="A413" s="1133"/>
      <c r="B413" s="1133"/>
      <c r="C413" s="1133"/>
      <c r="D413" s="1133"/>
      <c r="E413" s="1133"/>
      <c r="F413" s="1133"/>
      <c r="G413" s="1133"/>
      <c r="H413" s="1133"/>
      <c r="I413" s="1133"/>
      <c r="J413" s="1133"/>
      <c r="K413" s="1133"/>
    </row>
    <row r="414" spans="1:11">
      <c r="A414" s="1133"/>
      <c r="B414" s="1133"/>
      <c r="C414" s="1133"/>
      <c r="D414" s="1133"/>
      <c r="E414" s="1133"/>
      <c r="F414" s="1133"/>
      <c r="G414" s="1133"/>
      <c r="H414" s="1133"/>
      <c r="I414" s="1133"/>
      <c r="J414" s="1133"/>
      <c r="K414" s="1133"/>
    </row>
    <row r="415" spans="1:11">
      <c r="A415" s="1133"/>
      <c r="B415" s="1133"/>
      <c r="C415" s="1133"/>
      <c r="D415" s="1133"/>
      <c r="E415" s="1133"/>
      <c r="F415" s="1133"/>
      <c r="G415" s="1133"/>
      <c r="H415" s="1133"/>
      <c r="I415" s="1133"/>
      <c r="J415" s="1133"/>
      <c r="K415" s="1133"/>
    </row>
    <row r="416" spans="1:11">
      <c r="A416" s="1133"/>
      <c r="B416" s="1133"/>
      <c r="C416" s="1133"/>
      <c r="D416" s="1133"/>
      <c r="E416" s="1133"/>
      <c r="F416" s="1133"/>
      <c r="G416" s="1133"/>
      <c r="H416" s="1133"/>
      <c r="I416" s="1133"/>
      <c r="J416" s="1133"/>
      <c r="K416" s="1133"/>
    </row>
    <row r="417" spans="1:11">
      <c r="A417" s="1133"/>
      <c r="B417" s="1133"/>
      <c r="C417" s="1133"/>
      <c r="D417" s="1133"/>
      <c r="E417" s="1133"/>
      <c r="F417" s="1133"/>
      <c r="G417" s="1133"/>
      <c r="H417" s="1133"/>
      <c r="I417" s="1133"/>
      <c r="J417" s="1133"/>
      <c r="K417" s="1133"/>
    </row>
    <row r="418" spans="1:11">
      <c r="A418" s="1133"/>
      <c r="B418" s="1133"/>
      <c r="C418" s="1133"/>
      <c r="D418" s="1133"/>
      <c r="E418" s="1133"/>
      <c r="F418" s="1133"/>
      <c r="G418" s="1133"/>
      <c r="H418" s="1133"/>
      <c r="I418" s="1133"/>
      <c r="J418" s="1133"/>
      <c r="K418" s="1133"/>
    </row>
    <row r="419" spans="1:11">
      <c r="A419" s="1133"/>
      <c r="B419" s="1133"/>
      <c r="C419" s="1133"/>
      <c r="D419" s="1133"/>
      <c r="E419" s="1133"/>
      <c r="F419" s="1133"/>
      <c r="G419" s="1133"/>
      <c r="H419" s="1133"/>
      <c r="I419" s="1133"/>
      <c r="J419" s="1133"/>
      <c r="K419" s="1133"/>
    </row>
    <row r="420" spans="1:11">
      <c r="A420" s="1133"/>
      <c r="B420" s="1133"/>
      <c r="C420" s="1133"/>
      <c r="D420" s="1133"/>
      <c r="E420" s="1133"/>
      <c r="F420" s="1133"/>
      <c r="G420" s="1133"/>
      <c r="H420" s="1133"/>
      <c r="I420" s="1133"/>
      <c r="J420" s="1133"/>
      <c r="K420" s="1133"/>
    </row>
    <row r="421" spans="1:11">
      <c r="A421" s="1133"/>
      <c r="B421" s="1133"/>
      <c r="C421" s="1133"/>
      <c r="D421" s="1133"/>
      <c r="E421" s="1133"/>
      <c r="F421" s="1133"/>
      <c r="G421" s="1133"/>
      <c r="H421" s="1133"/>
      <c r="I421" s="1133"/>
      <c r="J421" s="1133"/>
      <c r="K421" s="1133"/>
    </row>
    <row r="422" spans="1:11">
      <c r="A422" s="1133"/>
      <c r="B422" s="1133"/>
      <c r="C422" s="1133"/>
      <c r="D422" s="1133"/>
      <c r="E422" s="1133"/>
      <c r="F422" s="1133"/>
      <c r="G422" s="1133"/>
      <c r="H422" s="1133"/>
      <c r="I422" s="1133"/>
      <c r="J422" s="1133"/>
      <c r="K422" s="1133"/>
    </row>
    <row r="423" spans="1:11">
      <c r="A423" s="1133"/>
      <c r="B423" s="1133"/>
      <c r="C423" s="1133"/>
      <c r="D423" s="1133"/>
      <c r="E423" s="1133"/>
      <c r="F423" s="1133"/>
      <c r="G423" s="1133"/>
      <c r="H423" s="1133"/>
      <c r="I423" s="1133"/>
      <c r="J423" s="1133"/>
      <c r="K423" s="1133"/>
    </row>
    <row r="424" spans="1:11">
      <c r="A424" s="1133"/>
      <c r="B424" s="1133"/>
      <c r="C424" s="1133"/>
      <c r="D424" s="1133"/>
      <c r="E424" s="1133"/>
      <c r="F424" s="1133"/>
      <c r="G424" s="1133"/>
      <c r="H424" s="1133"/>
      <c r="I424" s="1133"/>
      <c r="J424" s="1133"/>
      <c r="K424" s="1133"/>
    </row>
    <row r="425" spans="1:11">
      <c r="A425" s="1133"/>
      <c r="B425" s="1133"/>
      <c r="C425" s="1133"/>
      <c r="D425" s="1133"/>
      <c r="E425" s="1133"/>
      <c r="F425" s="1133"/>
      <c r="G425" s="1133"/>
      <c r="H425" s="1133"/>
      <c r="I425" s="1133"/>
      <c r="J425" s="1133"/>
      <c r="K425" s="1133"/>
    </row>
    <row r="426" spans="1:11">
      <c r="A426" s="1133"/>
      <c r="B426" s="1133"/>
      <c r="C426" s="1133"/>
      <c r="D426" s="1133"/>
      <c r="E426" s="1133"/>
      <c r="F426" s="1133"/>
      <c r="G426" s="1133"/>
      <c r="H426" s="1133"/>
      <c r="I426" s="1133"/>
      <c r="J426" s="1133"/>
      <c r="K426" s="1133"/>
    </row>
    <row r="427" spans="1:11">
      <c r="A427" s="1133"/>
      <c r="B427" s="1133"/>
      <c r="C427" s="1133"/>
      <c r="D427" s="1133"/>
      <c r="E427" s="1133"/>
      <c r="F427" s="1133"/>
      <c r="G427" s="1133"/>
      <c r="H427" s="1133"/>
      <c r="I427" s="1133"/>
      <c r="J427" s="1133"/>
      <c r="K427" s="1133"/>
    </row>
    <row r="428" spans="1:11">
      <c r="A428" s="1133"/>
      <c r="B428" s="1133"/>
      <c r="C428" s="1133"/>
      <c r="D428" s="1133"/>
      <c r="E428" s="1133"/>
      <c r="F428" s="1133"/>
      <c r="G428" s="1133"/>
      <c r="H428" s="1133"/>
      <c r="I428" s="1133"/>
      <c r="J428" s="1133"/>
      <c r="K428" s="1133"/>
    </row>
    <row r="429" spans="1:11">
      <c r="A429" s="1133"/>
      <c r="B429" s="1133"/>
      <c r="C429" s="1133"/>
      <c r="D429" s="1133"/>
      <c r="E429" s="1133"/>
      <c r="F429" s="1133"/>
      <c r="G429" s="1133"/>
      <c r="H429" s="1133"/>
      <c r="I429" s="1133"/>
      <c r="J429" s="1133"/>
      <c r="K429" s="1133"/>
    </row>
    <row r="430" spans="1:11">
      <c r="A430" s="1133"/>
      <c r="B430" s="1133"/>
      <c r="C430" s="1133"/>
      <c r="D430" s="1133"/>
      <c r="E430" s="1133"/>
      <c r="F430" s="1133"/>
      <c r="G430" s="1133"/>
      <c r="H430" s="1133"/>
      <c r="I430" s="1133"/>
      <c r="J430" s="1133"/>
      <c r="K430" s="1133"/>
    </row>
    <row r="431" spans="1:11">
      <c r="A431" s="1133"/>
      <c r="B431" s="1133"/>
      <c r="C431" s="1133"/>
      <c r="D431" s="1133"/>
      <c r="E431" s="1133"/>
      <c r="F431" s="1133"/>
      <c r="G431" s="1133"/>
      <c r="H431" s="1133"/>
      <c r="I431" s="1133"/>
      <c r="J431" s="1133"/>
      <c r="K431" s="1133"/>
    </row>
    <row r="432" spans="1:11">
      <c r="A432" s="1133"/>
      <c r="B432" s="1133"/>
      <c r="C432" s="1133"/>
      <c r="D432" s="1133"/>
      <c r="E432" s="1133"/>
      <c r="F432" s="1133"/>
      <c r="G432" s="1133"/>
      <c r="H432" s="1133"/>
      <c r="I432" s="1133"/>
      <c r="J432" s="1133"/>
      <c r="K432" s="1133"/>
    </row>
    <row r="433" spans="1:11">
      <c r="A433" s="1133"/>
      <c r="B433" s="1133"/>
      <c r="C433" s="1133"/>
      <c r="D433" s="1133"/>
      <c r="E433" s="1133"/>
      <c r="F433" s="1133"/>
      <c r="G433" s="1133"/>
      <c r="H433" s="1133"/>
      <c r="I433" s="1133"/>
      <c r="J433" s="1133"/>
      <c r="K433" s="1133"/>
    </row>
    <row r="434" spans="1:11">
      <c r="A434" s="1133"/>
      <c r="B434" s="1133"/>
      <c r="C434" s="1133"/>
      <c r="D434" s="1133"/>
      <c r="E434" s="1133"/>
      <c r="F434" s="1133"/>
      <c r="G434" s="1133"/>
      <c r="H434" s="1133"/>
      <c r="I434" s="1133"/>
      <c r="J434" s="1133"/>
      <c r="K434" s="1133"/>
    </row>
    <row r="435" spans="1:11">
      <c r="A435" s="1133"/>
      <c r="B435" s="1133"/>
      <c r="C435" s="1133"/>
      <c r="D435" s="1133"/>
      <c r="E435" s="1133"/>
      <c r="F435" s="1133"/>
      <c r="G435" s="1133"/>
      <c r="H435" s="1133"/>
      <c r="I435" s="1133"/>
      <c r="J435" s="1133"/>
      <c r="K435" s="1133"/>
    </row>
    <row r="436" spans="1:11">
      <c r="A436" s="1133"/>
      <c r="B436" s="1133"/>
      <c r="C436" s="1133"/>
      <c r="D436" s="1133"/>
      <c r="E436" s="1133"/>
      <c r="F436" s="1133"/>
      <c r="G436" s="1133"/>
      <c r="H436" s="1133"/>
      <c r="I436" s="1133"/>
      <c r="J436" s="1133"/>
      <c r="K436" s="1133"/>
    </row>
    <row r="437" spans="1:11">
      <c r="A437" s="1133"/>
      <c r="B437" s="1133"/>
      <c r="C437" s="1133"/>
      <c r="D437" s="1133"/>
      <c r="E437" s="1133"/>
      <c r="F437" s="1133"/>
      <c r="G437" s="1133"/>
      <c r="H437" s="1133"/>
      <c r="I437" s="1133"/>
      <c r="J437" s="1133"/>
      <c r="K437" s="1133"/>
    </row>
    <row r="438" spans="1:11">
      <c r="A438" s="1133"/>
      <c r="B438" s="1133"/>
      <c r="C438" s="1133"/>
      <c r="D438" s="1133"/>
      <c r="E438" s="1133"/>
      <c r="F438" s="1133"/>
      <c r="G438" s="1133"/>
      <c r="H438" s="1133"/>
      <c r="I438" s="1133"/>
      <c r="J438" s="1133"/>
      <c r="K438" s="1133"/>
    </row>
    <row r="439" spans="1:11">
      <c r="A439" s="1133"/>
      <c r="B439" s="1133"/>
      <c r="C439" s="1133"/>
      <c r="D439" s="1133"/>
      <c r="E439" s="1133"/>
      <c r="F439" s="1133"/>
      <c r="G439" s="1133"/>
      <c r="H439" s="1133"/>
      <c r="I439" s="1133"/>
      <c r="J439" s="1133"/>
      <c r="K439" s="1133"/>
    </row>
    <row r="440" spans="1:11">
      <c r="A440" s="1133"/>
      <c r="B440" s="1133"/>
      <c r="C440" s="1133"/>
      <c r="D440" s="1133"/>
      <c r="E440" s="1133"/>
      <c r="F440" s="1133"/>
      <c r="G440" s="1133"/>
      <c r="H440" s="1133"/>
      <c r="I440" s="1133"/>
      <c r="J440" s="1133"/>
      <c r="K440" s="1133"/>
    </row>
    <row r="441" spans="1:11">
      <c r="A441" s="1133"/>
      <c r="B441" s="1133"/>
      <c r="C441" s="1133"/>
      <c r="D441" s="1133"/>
      <c r="E441" s="1133"/>
      <c r="F441" s="1133"/>
      <c r="G441" s="1133"/>
      <c r="H441" s="1133"/>
      <c r="I441" s="1133"/>
      <c r="J441" s="1133"/>
      <c r="K441" s="1133"/>
    </row>
    <row r="442" spans="1:11">
      <c r="A442" s="1133"/>
      <c r="B442" s="1133"/>
      <c r="C442" s="1133"/>
      <c r="D442" s="1133"/>
      <c r="E442" s="1133"/>
      <c r="F442" s="1133"/>
      <c r="G442" s="1133"/>
      <c r="H442" s="1133"/>
      <c r="I442" s="1133"/>
      <c r="J442" s="1133"/>
      <c r="K442" s="1133"/>
    </row>
    <row r="443" spans="1:11">
      <c r="A443" s="1133"/>
      <c r="B443" s="1133"/>
      <c r="C443" s="1133"/>
      <c r="D443" s="1133"/>
      <c r="E443" s="1133"/>
      <c r="F443" s="1133"/>
      <c r="G443" s="1133"/>
      <c r="H443" s="1133"/>
      <c r="I443" s="1133"/>
      <c r="J443" s="1133"/>
      <c r="K443" s="1133"/>
    </row>
    <row r="444" spans="1:11">
      <c r="A444" s="1133"/>
      <c r="B444" s="1133"/>
      <c r="C444" s="1133"/>
      <c r="D444" s="1133"/>
      <c r="E444" s="1133"/>
      <c r="F444" s="1133"/>
      <c r="G444" s="1133"/>
      <c r="H444" s="1133"/>
      <c r="I444" s="1133"/>
      <c r="J444" s="1133"/>
      <c r="K444" s="1133"/>
    </row>
    <row r="445" spans="1:11">
      <c r="A445" s="1133"/>
      <c r="B445" s="1133"/>
      <c r="C445" s="1133"/>
      <c r="D445" s="1133"/>
      <c r="E445" s="1133"/>
      <c r="F445" s="1133"/>
      <c r="G445" s="1133"/>
      <c r="H445" s="1133"/>
      <c r="I445" s="1133"/>
      <c r="J445" s="1133"/>
      <c r="K445" s="1133"/>
    </row>
    <row r="446" spans="1:11">
      <c r="A446" s="1133"/>
      <c r="B446" s="1133"/>
      <c r="C446" s="1133"/>
      <c r="D446" s="1133"/>
      <c r="E446" s="1133"/>
      <c r="F446" s="1133"/>
      <c r="G446" s="1133"/>
      <c r="H446" s="1133"/>
      <c r="I446" s="1133"/>
      <c r="J446" s="1133"/>
      <c r="K446" s="1133"/>
    </row>
    <row r="447" spans="1:11">
      <c r="A447" s="1133"/>
      <c r="B447" s="1133"/>
      <c r="C447" s="1133"/>
      <c r="D447" s="1133"/>
      <c r="E447" s="1133"/>
      <c r="F447" s="1133"/>
      <c r="G447" s="1133"/>
      <c r="H447" s="1133"/>
      <c r="I447" s="1133"/>
      <c r="J447" s="1133"/>
      <c r="K447" s="1133"/>
    </row>
    <row r="448" spans="1:11">
      <c r="A448" s="1133"/>
      <c r="B448" s="1133"/>
      <c r="C448" s="1133"/>
      <c r="D448" s="1133"/>
      <c r="E448" s="1133"/>
      <c r="F448" s="1133"/>
      <c r="G448" s="1133"/>
      <c r="H448" s="1133"/>
      <c r="I448" s="1133"/>
      <c r="J448" s="1133"/>
      <c r="K448" s="1133"/>
    </row>
    <row r="449" spans="1:11">
      <c r="A449" s="1133"/>
      <c r="B449" s="1133"/>
      <c r="C449" s="1133"/>
      <c r="D449" s="1133"/>
      <c r="E449" s="1133"/>
      <c r="F449" s="1133"/>
      <c r="G449" s="1133"/>
      <c r="H449" s="1133"/>
      <c r="I449" s="1133"/>
      <c r="J449" s="1133"/>
      <c r="K449" s="1133"/>
    </row>
    <row r="450" spans="1:11">
      <c r="A450" s="1133"/>
      <c r="B450" s="1133"/>
      <c r="C450" s="1133"/>
      <c r="D450" s="1133"/>
      <c r="E450" s="1133"/>
      <c r="F450" s="1133"/>
      <c r="G450" s="1133"/>
      <c r="H450" s="1133"/>
      <c r="I450" s="1133"/>
      <c r="J450" s="1133"/>
      <c r="K450" s="1133"/>
    </row>
    <row r="451" spans="1:11">
      <c r="A451" s="1133"/>
      <c r="B451" s="1133"/>
      <c r="C451" s="1133"/>
      <c r="D451" s="1133"/>
      <c r="E451" s="1133"/>
      <c r="F451" s="1133"/>
      <c r="G451" s="1133"/>
      <c r="H451" s="1133"/>
      <c r="I451" s="1133"/>
      <c r="J451" s="1133"/>
      <c r="K451" s="1133"/>
    </row>
    <row r="452" spans="1:11">
      <c r="A452" s="1133"/>
      <c r="B452" s="1133"/>
      <c r="C452" s="1133"/>
      <c r="D452" s="1133"/>
      <c r="E452" s="1133"/>
      <c r="F452" s="1133"/>
      <c r="G452" s="1133"/>
      <c r="H452" s="1133"/>
      <c r="I452" s="1133"/>
      <c r="J452" s="1133"/>
      <c r="K452" s="1133"/>
    </row>
    <row r="453" spans="1:11">
      <c r="A453" s="1133"/>
      <c r="B453" s="1133"/>
      <c r="C453" s="1133"/>
      <c r="D453" s="1133"/>
      <c r="E453" s="1133"/>
      <c r="F453" s="1133"/>
      <c r="G453" s="1133"/>
      <c r="H453" s="1133"/>
      <c r="I453" s="1133"/>
      <c r="J453" s="1133"/>
      <c r="K453" s="1133"/>
    </row>
    <row r="454" spans="1:11">
      <c r="A454" s="1133"/>
      <c r="B454" s="1133"/>
      <c r="C454" s="1133"/>
      <c r="D454" s="1133"/>
      <c r="E454" s="1133"/>
      <c r="F454" s="1133"/>
      <c r="G454" s="1133"/>
      <c r="H454" s="1133"/>
      <c r="I454" s="1133"/>
      <c r="J454" s="1133"/>
      <c r="K454" s="1133"/>
    </row>
    <row r="455" spans="1:11">
      <c r="A455" s="1133"/>
      <c r="B455" s="1133"/>
      <c r="C455" s="1133"/>
      <c r="D455" s="1133"/>
      <c r="E455" s="1133"/>
      <c r="F455" s="1133"/>
      <c r="G455" s="1133"/>
      <c r="H455" s="1133"/>
      <c r="I455" s="1133"/>
      <c r="J455" s="1133"/>
      <c r="K455" s="1133"/>
    </row>
    <row r="456" spans="1:11">
      <c r="A456" s="1133"/>
      <c r="B456" s="1133"/>
      <c r="C456" s="1133"/>
      <c r="D456" s="1133"/>
      <c r="E456" s="1133"/>
      <c r="F456" s="1133"/>
      <c r="G456" s="1133"/>
      <c r="H456" s="1133"/>
      <c r="I456" s="1133"/>
      <c r="J456" s="1133"/>
      <c r="K456" s="1133"/>
    </row>
    <row r="457" spans="1:11">
      <c r="A457" s="1133"/>
      <c r="B457" s="1133"/>
      <c r="C457" s="1133"/>
      <c r="D457" s="1133"/>
      <c r="E457" s="1133"/>
      <c r="F457" s="1133"/>
      <c r="G457" s="1133"/>
      <c r="H457" s="1133"/>
      <c r="I457" s="1133"/>
      <c r="J457" s="1133"/>
      <c r="K457" s="1133"/>
    </row>
    <row r="458" spans="1:11">
      <c r="A458" s="1133"/>
      <c r="B458" s="1133"/>
      <c r="C458" s="1133"/>
      <c r="D458" s="1133"/>
      <c r="E458" s="1133"/>
      <c r="F458" s="1133"/>
      <c r="G458" s="1133"/>
      <c r="H458" s="1133"/>
      <c r="I458" s="1133"/>
      <c r="J458" s="1133"/>
      <c r="K458" s="1133"/>
    </row>
    <row r="459" spans="1:11">
      <c r="A459" s="1133"/>
      <c r="B459" s="1133"/>
      <c r="C459" s="1133"/>
      <c r="D459" s="1133"/>
      <c r="E459" s="1133"/>
      <c r="F459" s="1133"/>
      <c r="G459" s="1133"/>
      <c r="H459" s="1133"/>
      <c r="I459" s="1133"/>
      <c r="J459" s="1133"/>
      <c r="K459" s="1133"/>
    </row>
    <row r="460" spans="1:11">
      <c r="A460" s="1133"/>
      <c r="B460" s="1133"/>
      <c r="C460" s="1133"/>
      <c r="D460" s="1133"/>
      <c r="E460" s="1133"/>
      <c r="F460" s="1133"/>
      <c r="G460" s="1133"/>
      <c r="H460" s="1133"/>
      <c r="I460" s="1133"/>
      <c r="J460" s="1133"/>
      <c r="K460" s="1133"/>
    </row>
    <row r="461" spans="1:11">
      <c r="A461" s="1133"/>
      <c r="B461" s="1133"/>
      <c r="C461" s="1133"/>
      <c r="D461" s="1133"/>
      <c r="E461" s="1133"/>
      <c r="F461" s="1133"/>
      <c r="G461" s="1133"/>
      <c r="H461" s="1133"/>
      <c r="I461" s="1133"/>
      <c r="J461" s="1133"/>
      <c r="K461" s="1133"/>
    </row>
    <row r="462" spans="1:11">
      <c r="A462" s="1133"/>
      <c r="B462" s="1133"/>
      <c r="C462" s="1133"/>
      <c r="D462" s="1133"/>
      <c r="E462" s="1133"/>
      <c r="F462" s="1133"/>
      <c r="G462" s="1133"/>
      <c r="H462" s="1133"/>
      <c r="I462" s="1133"/>
      <c r="J462" s="1133"/>
      <c r="K462" s="1133"/>
    </row>
    <row r="463" spans="1:11">
      <c r="A463" s="1133"/>
      <c r="B463" s="1133"/>
      <c r="C463" s="1133"/>
      <c r="D463" s="1133"/>
      <c r="E463" s="1133"/>
      <c r="F463" s="1133"/>
      <c r="G463" s="1133"/>
      <c r="H463" s="1133"/>
      <c r="I463" s="1133"/>
      <c r="J463" s="1133"/>
      <c r="K463" s="1133"/>
    </row>
    <row r="464" spans="1:11">
      <c r="A464" s="1133"/>
      <c r="B464" s="1133"/>
      <c r="C464" s="1133"/>
      <c r="D464" s="1133"/>
      <c r="E464" s="1133"/>
      <c r="F464" s="1133"/>
      <c r="G464" s="1133"/>
      <c r="H464" s="1133"/>
      <c r="I464" s="1133"/>
      <c r="J464" s="1133"/>
      <c r="K464" s="1133"/>
    </row>
    <row r="465" spans="1:11">
      <c r="A465" s="1133"/>
      <c r="B465" s="1133"/>
      <c r="C465" s="1133"/>
      <c r="D465" s="1133"/>
      <c r="E465" s="1133"/>
      <c r="F465" s="1133"/>
      <c r="G465" s="1133"/>
      <c r="H465" s="1133"/>
      <c r="I465" s="1133"/>
      <c r="J465" s="1133"/>
      <c r="K465" s="1133"/>
    </row>
    <row r="466" spans="1:11">
      <c r="A466" s="1133"/>
      <c r="B466" s="1133"/>
      <c r="C466" s="1133"/>
      <c r="D466" s="1133"/>
      <c r="E466" s="1133"/>
      <c r="F466" s="1133"/>
      <c r="G466" s="1133"/>
      <c r="H466" s="1133"/>
      <c r="I466" s="1133"/>
      <c r="J466" s="1133"/>
      <c r="K466" s="1133"/>
    </row>
    <row r="467" spans="1:11">
      <c r="A467" s="1133"/>
      <c r="B467" s="1133"/>
      <c r="C467" s="1133"/>
      <c r="D467" s="1133"/>
      <c r="E467" s="1133"/>
      <c r="F467" s="1133"/>
      <c r="G467" s="1133"/>
      <c r="H467" s="1133"/>
      <c r="I467" s="1133"/>
      <c r="J467" s="1133"/>
      <c r="K467" s="1133"/>
    </row>
    <row r="468" spans="1:11">
      <c r="A468" s="1133"/>
      <c r="B468" s="1133"/>
      <c r="C468" s="1133"/>
      <c r="D468" s="1133"/>
      <c r="E468" s="1133"/>
      <c r="F468" s="1133"/>
      <c r="G468" s="1133"/>
      <c r="H468" s="1133"/>
      <c r="I468" s="1133"/>
      <c r="J468" s="1133"/>
      <c r="K468" s="1133"/>
    </row>
    <row r="469" spans="1:11">
      <c r="A469" s="1133"/>
      <c r="B469" s="1133"/>
      <c r="C469" s="1133"/>
      <c r="D469" s="1133"/>
      <c r="E469" s="1133"/>
      <c r="F469" s="1133"/>
      <c r="G469" s="1133"/>
      <c r="H469" s="1133"/>
      <c r="I469" s="1133"/>
      <c r="J469" s="1133"/>
      <c r="K469" s="1133"/>
    </row>
    <row r="470" spans="1:11">
      <c r="A470" s="1133"/>
      <c r="B470" s="1133"/>
      <c r="C470" s="1133"/>
      <c r="D470" s="1133"/>
      <c r="E470" s="1133"/>
      <c r="F470" s="1133"/>
      <c r="G470" s="1133"/>
      <c r="H470" s="1133"/>
      <c r="I470" s="1133"/>
      <c r="J470" s="1133"/>
      <c r="K470" s="1133"/>
    </row>
    <row r="471" spans="1:11">
      <c r="A471" s="1133"/>
      <c r="B471" s="1133"/>
      <c r="C471" s="1133"/>
      <c r="D471" s="1133"/>
      <c r="E471" s="1133"/>
      <c r="F471" s="1133"/>
      <c r="G471" s="1133"/>
      <c r="H471" s="1133"/>
      <c r="I471" s="1133"/>
      <c r="J471" s="1133"/>
      <c r="K471" s="1133"/>
    </row>
    <row r="472" spans="1:11">
      <c r="A472" s="1133"/>
      <c r="B472" s="1133"/>
      <c r="C472" s="1133"/>
      <c r="D472" s="1133"/>
      <c r="E472" s="1133"/>
      <c r="F472" s="1133"/>
      <c r="G472" s="1133"/>
      <c r="H472" s="1133"/>
      <c r="I472" s="1133"/>
      <c r="J472" s="1133"/>
      <c r="K472" s="1133"/>
    </row>
    <row r="473" spans="1:11">
      <c r="A473" s="1133"/>
      <c r="B473" s="1133"/>
      <c r="C473" s="1133"/>
      <c r="D473" s="1133"/>
      <c r="E473" s="1133"/>
      <c r="F473" s="1133"/>
      <c r="G473" s="1133"/>
      <c r="H473" s="1133"/>
      <c r="I473" s="1133"/>
      <c r="J473" s="1133"/>
      <c r="K473" s="1133"/>
    </row>
    <row r="474" spans="1:11">
      <c r="A474" s="1133"/>
      <c r="B474" s="1133"/>
      <c r="C474" s="1133"/>
      <c r="D474" s="1133"/>
      <c r="E474" s="1133"/>
      <c r="F474" s="1133"/>
      <c r="G474" s="1133"/>
      <c r="H474" s="1133"/>
      <c r="I474" s="1133"/>
      <c r="J474" s="1133"/>
      <c r="K474" s="1133"/>
    </row>
    <row r="475" spans="1:11">
      <c r="A475" s="1133"/>
      <c r="B475" s="1133"/>
      <c r="C475" s="1133"/>
      <c r="D475" s="1133"/>
      <c r="E475" s="1133"/>
      <c r="F475" s="1133"/>
      <c r="G475" s="1133"/>
      <c r="H475" s="1133"/>
      <c r="I475" s="1133"/>
      <c r="J475" s="1133"/>
      <c r="K475" s="1133"/>
    </row>
    <row r="476" spans="1:11">
      <c r="A476" s="1133"/>
      <c r="B476" s="1133"/>
      <c r="C476" s="1133"/>
      <c r="D476" s="1133"/>
      <c r="E476" s="1133"/>
      <c r="F476" s="1133"/>
      <c r="G476" s="1133"/>
      <c r="H476" s="1133"/>
      <c r="I476" s="1133"/>
      <c r="J476" s="1133"/>
      <c r="K476" s="1133"/>
    </row>
    <row r="477" spans="1:11">
      <c r="A477" s="1133"/>
      <c r="B477" s="1133"/>
      <c r="C477" s="1133"/>
      <c r="D477" s="1133"/>
      <c r="E477" s="1133"/>
      <c r="F477" s="1133"/>
      <c r="G477" s="1133"/>
      <c r="H477" s="1133"/>
      <c r="I477" s="1133"/>
      <c r="J477" s="1133"/>
      <c r="K477" s="1133"/>
    </row>
    <row r="478" spans="1:11">
      <c r="A478" s="1133"/>
      <c r="B478" s="1133"/>
      <c r="C478" s="1133"/>
      <c r="D478" s="1133"/>
      <c r="E478" s="1133"/>
      <c r="F478" s="1133"/>
      <c r="G478" s="1133"/>
      <c r="H478" s="1133"/>
      <c r="I478" s="1133"/>
      <c r="J478" s="1133"/>
      <c r="K478" s="1133"/>
    </row>
    <row r="479" spans="1:11">
      <c r="A479" s="1133"/>
      <c r="B479" s="1133"/>
      <c r="C479" s="1133"/>
      <c r="D479" s="1133"/>
      <c r="E479" s="1133"/>
      <c r="F479" s="1133"/>
      <c r="G479" s="1133"/>
      <c r="H479" s="1133"/>
      <c r="I479" s="1133"/>
      <c r="J479" s="1133"/>
      <c r="K479" s="1133"/>
    </row>
    <row r="480" spans="1:11">
      <c r="A480" s="1133"/>
      <c r="B480" s="1133"/>
      <c r="C480" s="1133"/>
      <c r="D480" s="1133"/>
      <c r="E480" s="1133"/>
      <c r="F480" s="1133"/>
      <c r="G480" s="1133"/>
      <c r="H480" s="1133"/>
      <c r="I480" s="1133"/>
      <c r="J480" s="1133"/>
      <c r="K480" s="1133"/>
    </row>
    <row r="481" spans="1:11">
      <c r="A481" s="1133"/>
      <c r="B481" s="1133"/>
      <c r="C481" s="1133"/>
      <c r="D481" s="1133"/>
      <c r="E481" s="1133"/>
      <c r="F481" s="1133"/>
      <c r="G481" s="1133"/>
      <c r="H481" s="1133"/>
      <c r="I481" s="1133"/>
      <c r="J481" s="1133"/>
      <c r="K481" s="1133"/>
    </row>
    <row r="482" spans="1:11">
      <c r="A482" s="1133"/>
      <c r="B482" s="1133"/>
      <c r="C482" s="1133"/>
      <c r="D482" s="1133"/>
      <c r="E482" s="1133"/>
      <c r="F482" s="1133"/>
      <c r="G482" s="1133"/>
      <c r="H482" s="1133"/>
      <c r="I482" s="1133"/>
      <c r="J482" s="1133"/>
      <c r="K482" s="1133"/>
    </row>
    <row r="483" spans="1:11">
      <c r="A483" s="1133"/>
      <c r="B483" s="1133"/>
      <c r="C483" s="1133"/>
      <c r="D483" s="1133"/>
      <c r="E483" s="1133"/>
      <c r="F483" s="1133"/>
      <c r="G483" s="1133"/>
      <c r="H483" s="1133"/>
      <c r="I483" s="1133"/>
      <c r="J483" s="1133"/>
      <c r="K483" s="1133"/>
    </row>
    <row r="484" spans="1:11">
      <c r="A484" s="1133"/>
      <c r="B484" s="1133"/>
      <c r="C484" s="1133"/>
      <c r="D484" s="1133"/>
      <c r="E484" s="1133"/>
      <c r="F484" s="1133"/>
      <c r="G484" s="1133"/>
      <c r="H484" s="1133"/>
      <c r="I484" s="1133"/>
      <c r="J484" s="1133"/>
      <c r="K484" s="1133"/>
    </row>
    <row r="485" spans="1:11">
      <c r="A485" s="1133"/>
      <c r="B485" s="1133"/>
      <c r="C485" s="1133"/>
      <c r="D485" s="1133"/>
      <c r="E485" s="1133"/>
      <c r="F485" s="1133"/>
      <c r="G485" s="1133"/>
      <c r="H485" s="1133"/>
      <c r="I485" s="1133"/>
      <c r="J485" s="1133"/>
      <c r="K485" s="1133"/>
    </row>
    <row r="486" spans="1:11">
      <c r="A486" s="1133"/>
      <c r="B486" s="1133"/>
      <c r="C486" s="1133"/>
      <c r="D486" s="1133"/>
      <c r="E486" s="1133"/>
      <c r="F486" s="1133"/>
      <c r="G486" s="1133"/>
      <c r="H486" s="1133"/>
      <c r="I486" s="1133"/>
      <c r="J486" s="1133"/>
      <c r="K486" s="1133"/>
    </row>
    <row r="487" spans="1:11">
      <c r="A487" s="1133"/>
      <c r="B487" s="1133"/>
      <c r="C487" s="1133"/>
      <c r="D487" s="1133"/>
      <c r="E487" s="1133"/>
      <c r="F487" s="1133"/>
      <c r="G487" s="1133"/>
      <c r="H487" s="1133"/>
      <c r="I487" s="1133"/>
      <c r="J487" s="1133"/>
      <c r="K487" s="1133"/>
    </row>
    <row r="488" spans="1:11">
      <c r="A488" s="1133"/>
      <c r="B488" s="1133"/>
      <c r="C488" s="1133"/>
      <c r="D488" s="1133"/>
      <c r="E488" s="1133"/>
      <c r="F488" s="1133"/>
      <c r="G488" s="1133"/>
      <c r="H488" s="1133"/>
      <c r="I488" s="1133"/>
      <c r="J488" s="1133"/>
      <c r="K488" s="1133"/>
    </row>
    <row r="489" spans="1:11">
      <c r="A489" s="1133"/>
      <c r="B489" s="1133"/>
      <c r="C489" s="1133"/>
      <c r="D489" s="1133"/>
      <c r="E489" s="1133"/>
      <c r="F489" s="1133"/>
      <c r="G489" s="1133"/>
      <c r="H489" s="1133"/>
      <c r="I489" s="1133"/>
      <c r="J489" s="1133"/>
      <c r="K489" s="1133"/>
    </row>
    <row r="490" spans="1:11">
      <c r="A490" s="1133"/>
      <c r="B490" s="1133"/>
      <c r="C490" s="1133"/>
      <c r="D490" s="1133"/>
      <c r="E490" s="1133"/>
      <c r="F490" s="1133"/>
      <c r="G490" s="1133"/>
      <c r="H490" s="1133"/>
      <c r="I490" s="1133"/>
      <c r="J490" s="1133"/>
      <c r="K490" s="1133"/>
    </row>
    <row r="491" spans="1:11">
      <c r="A491" s="1133"/>
      <c r="B491" s="1133"/>
      <c r="C491" s="1133"/>
      <c r="D491" s="1133"/>
      <c r="E491" s="1133"/>
      <c r="F491" s="1133"/>
      <c r="G491" s="1133"/>
      <c r="H491" s="1133"/>
      <c r="I491" s="1133"/>
      <c r="J491" s="1133"/>
      <c r="K491" s="1133"/>
    </row>
    <row r="492" spans="1:11">
      <c r="A492" s="1133"/>
      <c r="B492" s="1133"/>
      <c r="C492" s="1133"/>
      <c r="D492" s="1133"/>
      <c r="E492" s="1133"/>
      <c r="F492" s="1133"/>
      <c r="G492" s="1133"/>
      <c r="H492" s="1133"/>
      <c r="I492" s="1133"/>
      <c r="J492" s="1133"/>
      <c r="K492" s="1133"/>
    </row>
    <row r="493" spans="1:11">
      <c r="A493" s="1133"/>
      <c r="B493" s="1133"/>
      <c r="C493" s="1133"/>
      <c r="D493" s="1133"/>
      <c r="E493" s="1133"/>
      <c r="F493" s="1133"/>
      <c r="G493" s="1133"/>
      <c r="H493" s="1133"/>
      <c r="I493" s="1133"/>
      <c r="J493" s="1133"/>
      <c r="K493" s="1133"/>
    </row>
    <row r="494" spans="1:11">
      <c r="A494" s="1133"/>
      <c r="B494" s="1133"/>
      <c r="C494" s="1133"/>
      <c r="D494" s="1133"/>
      <c r="E494" s="1133"/>
      <c r="F494" s="1133"/>
      <c r="G494" s="1133"/>
      <c r="H494" s="1133"/>
      <c r="I494" s="1133"/>
      <c r="J494" s="1133"/>
      <c r="K494" s="1133"/>
    </row>
    <row r="495" spans="1:11">
      <c r="A495" s="1133"/>
      <c r="B495" s="1133"/>
      <c r="C495" s="1133"/>
      <c r="D495" s="1133"/>
      <c r="E495" s="1133"/>
      <c r="F495" s="1133"/>
      <c r="G495" s="1133"/>
      <c r="H495" s="1133"/>
      <c r="I495" s="1133"/>
      <c r="J495" s="1133"/>
      <c r="K495" s="1133"/>
    </row>
    <row r="496" spans="1:11">
      <c r="A496" s="1133"/>
      <c r="B496" s="1133"/>
      <c r="C496" s="1133"/>
      <c r="D496" s="1133"/>
      <c r="E496" s="1133"/>
      <c r="F496" s="1133"/>
      <c r="G496" s="1133"/>
      <c r="H496" s="1133"/>
      <c r="I496" s="1133"/>
      <c r="J496" s="1133"/>
      <c r="K496" s="1133"/>
    </row>
    <row r="497" spans="1:11">
      <c r="A497" s="1133"/>
      <c r="B497" s="1133"/>
      <c r="C497" s="1133"/>
      <c r="D497" s="1133"/>
      <c r="E497" s="1133"/>
      <c r="F497" s="1133"/>
      <c r="G497" s="1133"/>
      <c r="H497" s="1133"/>
      <c r="I497" s="1133"/>
      <c r="J497" s="1133"/>
      <c r="K497" s="1133"/>
    </row>
    <row r="498" spans="1:11">
      <c r="A498" s="1133"/>
      <c r="B498" s="1133"/>
      <c r="C498" s="1133"/>
      <c r="D498" s="1133"/>
      <c r="E498" s="1133"/>
      <c r="F498" s="1133"/>
      <c r="G498" s="1133"/>
      <c r="H498" s="1133"/>
      <c r="I498" s="1133"/>
      <c r="J498" s="1133"/>
      <c r="K498" s="1133"/>
    </row>
    <row r="499" spans="1:11">
      <c r="A499" s="1133"/>
      <c r="B499" s="1133"/>
      <c r="C499" s="1133"/>
      <c r="D499" s="1133"/>
      <c r="E499" s="1133"/>
      <c r="F499" s="1133"/>
      <c r="G499" s="1133"/>
      <c r="H499" s="1133"/>
      <c r="I499" s="1133"/>
      <c r="J499" s="1133"/>
      <c r="K499" s="1133"/>
    </row>
    <row r="500" spans="1:11">
      <c r="A500" s="1133"/>
      <c r="B500" s="1133"/>
      <c r="C500" s="1133"/>
      <c r="D500" s="1133"/>
      <c r="E500" s="1133"/>
      <c r="F500" s="1133"/>
      <c r="G500" s="1133"/>
      <c r="H500" s="1133"/>
      <c r="I500" s="1133"/>
      <c r="J500" s="1133"/>
      <c r="K500" s="1133"/>
    </row>
    <row r="501" spans="1:11">
      <c r="A501" s="1133"/>
      <c r="B501" s="1133"/>
      <c r="C501" s="1133"/>
      <c r="D501" s="1133"/>
      <c r="E501" s="1133"/>
      <c r="F501" s="1133"/>
      <c r="G501" s="1133"/>
      <c r="H501" s="1133"/>
      <c r="I501" s="1133"/>
      <c r="J501" s="1133"/>
      <c r="K501" s="1133"/>
    </row>
    <row r="502" spans="1:11">
      <c r="A502" s="1133"/>
      <c r="B502" s="1133"/>
      <c r="C502" s="1133"/>
      <c r="D502" s="1133"/>
      <c r="E502" s="1133"/>
      <c r="F502" s="1133"/>
      <c r="G502" s="1133"/>
      <c r="H502" s="1133"/>
      <c r="I502" s="1133"/>
      <c r="J502" s="1133"/>
      <c r="K502" s="1133"/>
    </row>
    <row r="503" spans="1:11">
      <c r="A503" s="1133"/>
      <c r="B503" s="1133"/>
      <c r="C503" s="1133"/>
      <c r="D503" s="1133"/>
      <c r="E503" s="1133"/>
      <c r="F503" s="1133"/>
      <c r="G503" s="1133"/>
      <c r="H503" s="1133"/>
      <c r="I503" s="1133"/>
      <c r="J503" s="1133"/>
      <c r="K503" s="1133"/>
    </row>
    <row r="504" spans="1:11">
      <c r="A504" s="1133"/>
      <c r="B504" s="1133"/>
      <c r="C504" s="1133"/>
      <c r="D504" s="1133"/>
      <c r="E504" s="1133"/>
      <c r="F504" s="1133"/>
      <c r="G504" s="1133"/>
      <c r="H504" s="1133"/>
      <c r="I504" s="1133"/>
      <c r="J504" s="1133"/>
      <c r="K504" s="1133"/>
    </row>
    <row r="505" spans="1:11">
      <c r="A505" s="1133"/>
      <c r="B505" s="1133"/>
      <c r="C505" s="1133"/>
      <c r="D505" s="1133"/>
      <c r="E505" s="1133"/>
      <c r="F505" s="1133"/>
      <c r="G505" s="1133"/>
      <c r="H505" s="1133"/>
      <c r="I505" s="1133"/>
      <c r="J505" s="1133"/>
      <c r="K505" s="1133"/>
    </row>
    <row r="506" spans="1:11">
      <c r="A506" s="1133"/>
      <c r="B506" s="1133"/>
      <c r="C506" s="1133"/>
      <c r="D506" s="1133"/>
      <c r="E506" s="1133"/>
      <c r="F506" s="1133"/>
      <c r="G506" s="1133"/>
      <c r="H506" s="1133"/>
      <c r="I506" s="1133"/>
      <c r="J506" s="1133"/>
      <c r="K506" s="1133"/>
    </row>
    <row r="507" spans="1:11">
      <c r="A507" s="1133"/>
      <c r="B507" s="1133"/>
      <c r="C507" s="1133"/>
      <c r="D507" s="1133"/>
      <c r="E507" s="1133"/>
      <c r="F507" s="1133"/>
      <c r="G507" s="1133"/>
      <c r="H507" s="1133"/>
      <c r="I507" s="1133"/>
      <c r="J507" s="1133"/>
      <c r="K507" s="1133"/>
    </row>
    <row r="508" spans="1:11">
      <c r="A508" s="1133"/>
      <c r="B508" s="1133"/>
      <c r="C508" s="1133"/>
      <c r="D508" s="1133"/>
      <c r="E508" s="1133"/>
      <c r="F508" s="1133"/>
      <c r="G508" s="1133"/>
      <c r="H508" s="1133"/>
      <c r="I508" s="1133"/>
      <c r="J508" s="1133"/>
      <c r="K508" s="1133"/>
    </row>
    <row r="509" spans="1:11">
      <c r="A509" s="1133"/>
      <c r="B509" s="1133"/>
      <c r="C509" s="1133"/>
      <c r="D509" s="1133"/>
      <c r="E509" s="1133"/>
      <c r="F509" s="1133"/>
      <c r="G509" s="1133"/>
      <c r="H509" s="1133"/>
      <c r="I509" s="1133"/>
      <c r="J509" s="1133"/>
      <c r="K509" s="1133"/>
    </row>
    <row r="510" spans="1:11">
      <c r="A510" s="1133"/>
      <c r="B510" s="1133"/>
      <c r="C510" s="1133"/>
      <c r="D510" s="1133"/>
      <c r="E510" s="1133"/>
      <c r="F510" s="1133"/>
      <c r="G510" s="1133"/>
      <c r="H510" s="1133"/>
      <c r="I510" s="1133"/>
      <c r="J510" s="1133"/>
      <c r="K510" s="1133"/>
    </row>
    <row r="511" spans="1:11">
      <c r="A511" s="1133"/>
      <c r="B511" s="1133"/>
      <c r="C511" s="1133"/>
      <c r="D511" s="1133"/>
      <c r="E511" s="1133"/>
      <c r="F511" s="1133"/>
      <c r="G511" s="1133"/>
      <c r="H511" s="1133"/>
      <c r="I511" s="1133"/>
      <c r="J511" s="1133"/>
      <c r="K511" s="1133"/>
    </row>
    <row r="512" spans="1:11">
      <c r="A512" s="1133"/>
      <c r="B512" s="1133"/>
      <c r="C512" s="1133"/>
      <c r="D512" s="1133"/>
      <c r="E512" s="1133"/>
      <c r="F512" s="1133"/>
      <c r="G512" s="1133"/>
      <c r="H512" s="1133"/>
      <c r="I512" s="1133"/>
      <c r="J512" s="1133"/>
      <c r="K512" s="1133"/>
    </row>
    <row r="513" spans="1:11">
      <c r="A513" s="1133"/>
      <c r="B513" s="1133"/>
      <c r="C513" s="1133"/>
      <c r="D513" s="1133"/>
      <c r="E513" s="1133"/>
      <c r="F513" s="1133"/>
      <c r="G513" s="1133"/>
      <c r="H513" s="1133"/>
      <c r="I513" s="1133"/>
      <c r="J513" s="1133"/>
      <c r="K513" s="1133"/>
    </row>
    <row r="514" spans="1:11">
      <c r="A514" s="1133"/>
      <c r="B514" s="1133"/>
      <c r="C514" s="1133"/>
      <c r="D514" s="1133"/>
      <c r="E514" s="1133"/>
      <c r="F514" s="1133"/>
      <c r="G514" s="1133"/>
      <c r="H514" s="1133"/>
      <c r="I514" s="1133"/>
      <c r="J514" s="1133"/>
      <c r="K514" s="1133"/>
    </row>
    <row r="515" spans="1:11">
      <c r="A515" s="1133"/>
      <c r="B515" s="1133"/>
      <c r="C515" s="1133"/>
      <c r="D515" s="1133"/>
      <c r="E515" s="1133"/>
      <c r="F515" s="1133"/>
      <c r="G515" s="1133"/>
      <c r="H515" s="1133"/>
      <c r="I515" s="1133"/>
      <c r="J515" s="1133"/>
      <c r="K515" s="1133"/>
    </row>
    <row r="516" spans="1:11">
      <c r="A516" s="1133"/>
      <c r="B516" s="1133"/>
      <c r="C516" s="1133"/>
      <c r="D516" s="1133"/>
      <c r="E516" s="1133"/>
      <c r="F516" s="1133"/>
      <c r="G516" s="1133"/>
      <c r="H516" s="1133"/>
      <c r="I516" s="1133"/>
      <c r="J516" s="1133"/>
      <c r="K516" s="1133"/>
    </row>
    <row r="517" spans="1:11">
      <c r="A517" s="1133"/>
      <c r="B517" s="1133"/>
      <c r="C517" s="1133"/>
      <c r="D517" s="1133"/>
      <c r="E517" s="1133"/>
      <c r="F517" s="1133"/>
      <c r="G517" s="1133"/>
      <c r="H517" s="1133"/>
      <c r="I517" s="1133"/>
      <c r="J517" s="1133"/>
      <c r="K517" s="1133"/>
    </row>
    <row r="518" spans="1:11">
      <c r="A518" s="1133"/>
      <c r="B518" s="1133"/>
      <c r="C518" s="1133"/>
      <c r="D518" s="1133"/>
      <c r="E518" s="1133"/>
      <c r="F518" s="1133"/>
      <c r="G518" s="1133"/>
      <c r="H518" s="1133"/>
      <c r="I518" s="1133"/>
      <c r="J518" s="1133"/>
      <c r="K518" s="1133"/>
    </row>
    <row r="519" spans="1:11">
      <c r="A519" s="1133"/>
      <c r="B519" s="1133"/>
      <c r="C519" s="1133"/>
      <c r="D519" s="1133"/>
      <c r="E519" s="1133"/>
      <c r="F519" s="1133"/>
      <c r="G519" s="1133"/>
      <c r="H519" s="1133"/>
      <c r="I519" s="1133"/>
      <c r="J519" s="1133"/>
      <c r="K519" s="1133"/>
    </row>
    <row r="520" spans="1:11">
      <c r="A520" s="1133"/>
      <c r="B520" s="1133"/>
      <c r="C520" s="1133"/>
      <c r="D520" s="1133"/>
      <c r="E520" s="1133"/>
      <c r="F520" s="1133"/>
      <c r="G520" s="1133"/>
      <c r="H520" s="1133"/>
      <c r="I520" s="1133"/>
      <c r="J520" s="1133"/>
      <c r="K520" s="1133"/>
    </row>
    <row r="521" spans="1:11">
      <c r="A521" s="1133"/>
      <c r="B521" s="1133"/>
      <c r="C521" s="1133"/>
      <c r="D521" s="1133"/>
      <c r="E521" s="1133"/>
      <c r="F521" s="1133"/>
      <c r="G521" s="1133"/>
      <c r="H521" s="1133"/>
      <c r="I521" s="1133"/>
      <c r="J521" s="1133"/>
      <c r="K521" s="1133"/>
    </row>
    <row r="522" spans="1:11">
      <c r="A522" s="1133"/>
      <c r="B522" s="1133"/>
      <c r="C522" s="1133"/>
      <c r="D522" s="1133"/>
      <c r="E522" s="1133"/>
      <c r="F522" s="1133"/>
      <c r="G522" s="1133"/>
      <c r="H522" s="1133"/>
      <c r="I522" s="1133"/>
      <c r="J522" s="1133"/>
      <c r="K522" s="1133"/>
    </row>
    <row r="523" spans="1:11">
      <c r="A523" s="1133"/>
      <c r="B523" s="1133"/>
      <c r="C523" s="1133"/>
      <c r="D523" s="1133"/>
      <c r="E523" s="1133"/>
      <c r="F523" s="1133"/>
      <c r="G523" s="1133"/>
      <c r="H523" s="1133"/>
      <c r="I523" s="1133"/>
      <c r="J523" s="1133"/>
      <c r="K523" s="1133"/>
    </row>
    <row r="524" spans="1:11">
      <c r="A524" s="1133"/>
      <c r="B524" s="1133"/>
      <c r="C524" s="1133"/>
      <c r="D524" s="1133"/>
      <c r="E524" s="1133"/>
      <c r="F524" s="1133"/>
      <c r="G524" s="1133"/>
      <c r="H524" s="1133"/>
      <c r="I524" s="1133"/>
      <c r="J524" s="1133"/>
      <c r="K524" s="1133"/>
    </row>
    <row r="525" spans="1:11">
      <c r="A525" s="1133"/>
      <c r="B525" s="1133"/>
      <c r="C525" s="1133"/>
      <c r="D525" s="1133"/>
      <c r="E525" s="1133"/>
      <c r="F525" s="1133"/>
      <c r="G525" s="1133"/>
      <c r="H525" s="1133"/>
      <c r="I525" s="1133"/>
      <c r="J525" s="1133"/>
      <c r="K525" s="1133"/>
    </row>
    <row r="526" spans="1:11">
      <c r="A526" s="1133"/>
      <c r="B526" s="1133"/>
      <c r="C526" s="1133"/>
      <c r="D526" s="1133"/>
      <c r="E526" s="1133"/>
      <c r="F526" s="1133"/>
      <c r="G526" s="1133"/>
      <c r="H526" s="1133"/>
      <c r="I526" s="1133"/>
      <c r="J526" s="1133"/>
      <c r="K526" s="1133"/>
    </row>
    <row r="527" spans="1:11">
      <c r="A527" s="1133"/>
      <c r="B527" s="1133"/>
      <c r="C527" s="1133"/>
      <c r="D527" s="1133"/>
      <c r="E527" s="1133"/>
      <c r="F527" s="1133"/>
      <c r="G527" s="1133"/>
      <c r="H527" s="1133"/>
      <c r="I527" s="1133"/>
      <c r="J527" s="1133"/>
      <c r="K527" s="1133"/>
    </row>
    <row r="528" spans="1:11">
      <c r="A528" s="1133"/>
      <c r="B528" s="1133"/>
      <c r="C528" s="1133"/>
      <c r="D528" s="1133"/>
      <c r="E528" s="1133"/>
      <c r="F528" s="1133"/>
      <c r="G528" s="1133"/>
      <c r="H528" s="1133"/>
      <c r="I528" s="1133"/>
      <c r="J528" s="1133"/>
      <c r="K528" s="1133"/>
    </row>
    <row r="529" spans="1:11">
      <c r="A529" s="1133"/>
      <c r="B529" s="1133"/>
      <c r="C529" s="1133"/>
      <c r="D529" s="1133"/>
      <c r="E529" s="1133"/>
      <c r="F529" s="1133"/>
      <c r="G529" s="1133"/>
      <c r="H529" s="1133"/>
      <c r="I529" s="1133"/>
      <c r="J529" s="1133"/>
      <c r="K529" s="1133"/>
    </row>
    <row r="530" spans="1:11">
      <c r="A530" s="1133"/>
      <c r="B530" s="1133"/>
      <c r="C530" s="1133"/>
      <c r="D530" s="1133"/>
      <c r="E530" s="1133"/>
      <c r="F530" s="1133"/>
      <c r="G530" s="1133"/>
      <c r="H530" s="1133"/>
      <c r="I530" s="1133"/>
      <c r="J530" s="1133"/>
      <c r="K530" s="1133"/>
    </row>
    <row r="531" spans="1:11">
      <c r="A531" s="1133"/>
      <c r="B531" s="1133"/>
      <c r="C531" s="1133"/>
      <c r="D531" s="1133"/>
      <c r="E531" s="1133"/>
      <c r="F531" s="1133"/>
      <c r="G531" s="1133"/>
      <c r="H531" s="1133"/>
      <c r="I531" s="1133"/>
      <c r="J531" s="1133"/>
      <c r="K531" s="1133"/>
    </row>
    <row r="532" spans="1:11">
      <c r="A532" s="1133"/>
      <c r="B532" s="1133"/>
      <c r="C532" s="1133"/>
      <c r="D532" s="1133"/>
      <c r="E532" s="1133"/>
      <c r="F532" s="1133"/>
      <c r="G532" s="1133"/>
      <c r="H532" s="1133"/>
      <c r="I532" s="1133"/>
      <c r="J532" s="1133"/>
      <c r="K532" s="1133"/>
    </row>
    <row r="533" spans="1:11">
      <c r="A533" s="1133"/>
      <c r="B533" s="1133"/>
      <c r="C533" s="1133"/>
      <c r="D533" s="1133"/>
      <c r="E533" s="1133"/>
      <c r="F533" s="1133"/>
      <c r="G533" s="1133"/>
      <c r="H533" s="1133"/>
      <c r="I533" s="1133"/>
      <c r="J533" s="1133"/>
      <c r="K533" s="1133"/>
    </row>
    <row r="534" spans="1:11">
      <c r="A534" s="1133"/>
      <c r="B534" s="1133"/>
      <c r="C534" s="1133"/>
      <c r="D534" s="1133"/>
      <c r="E534" s="1133"/>
      <c r="F534" s="1133"/>
      <c r="G534" s="1133"/>
      <c r="H534" s="1133"/>
      <c r="I534" s="1133"/>
      <c r="J534" s="1133"/>
      <c r="K534" s="1133"/>
    </row>
    <row r="535" spans="1:11">
      <c r="A535" s="1133"/>
      <c r="B535" s="1133"/>
      <c r="C535" s="1133"/>
      <c r="D535" s="1133"/>
      <c r="E535" s="1133"/>
      <c r="F535" s="1133"/>
      <c r="G535" s="1133"/>
      <c r="H535" s="1133"/>
      <c r="I535" s="1133"/>
      <c r="J535" s="1133"/>
      <c r="K535" s="1133"/>
    </row>
    <row r="536" spans="1:11">
      <c r="A536" s="1133"/>
      <c r="B536" s="1133"/>
      <c r="C536" s="1133"/>
      <c r="D536" s="1133"/>
      <c r="E536" s="1133"/>
      <c r="F536" s="1133"/>
      <c r="G536" s="1133"/>
      <c r="H536" s="1133"/>
      <c r="I536" s="1133"/>
      <c r="J536" s="1133"/>
      <c r="K536" s="1133"/>
    </row>
    <row r="537" spans="1:11">
      <c r="A537" s="1133"/>
      <c r="B537" s="1133"/>
      <c r="C537" s="1133"/>
      <c r="D537" s="1133"/>
      <c r="E537" s="1133"/>
      <c r="F537" s="1133"/>
      <c r="G537" s="1133"/>
      <c r="H537" s="1133"/>
      <c r="I537" s="1133"/>
      <c r="J537" s="1133"/>
      <c r="K537" s="1133"/>
    </row>
    <row r="538" spans="1:11">
      <c r="A538" s="1133"/>
      <c r="B538" s="1133"/>
      <c r="C538" s="1133"/>
      <c r="D538" s="1133"/>
      <c r="E538" s="1133"/>
      <c r="F538" s="1133"/>
      <c r="G538" s="1133"/>
      <c r="H538" s="1133"/>
      <c r="I538" s="1133"/>
      <c r="J538" s="1133"/>
      <c r="K538" s="1133"/>
    </row>
    <row r="539" spans="1:11">
      <c r="A539" s="1133"/>
      <c r="B539" s="1133"/>
      <c r="C539" s="1133"/>
      <c r="D539" s="1133"/>
      <c r="E539" s="1133"/>
      <c r="F539" s="1133"/>
      <c r="G539" s="1133"/>
      <c r="H539" s="1133"/>
      <c r="I539" s="1133"/>
      <c r="J539" s="1133"/>
      <c r="K539" s="1133"/>
    </row>
    <row r="540" spans="1:11">
      <c r="A540" s="1133"/>
      <c r="B540" s="1133"/>
      <c r="C540" s="1133"/>
      <c r="D540" s="1133"/>
      <c r="E540" s="1133"/>
      <c r="F540" s="1133"/>
      <c r="G540" s="1133"/>
      <c r="H540" s="1133"/>
      <c r="I540" s="1133"/>
      <c r="J540" s="1133"/>
      <c r="K540" s="1133"/>
    </row>
    <row r="541" spans="1:11">
      <c r="A541" s="1133"/>
      <c r="B541" s="1133"/>
      <c r="C541" s="1133"/>
      <c r="D541" s="1133"/>
      <c r="E541" s="1133"/>
      <c r="F541" s="1133"/>
      <c r="G541" s="1133"/>
      <c r="H541" s="1133"/>
      <c r="I541" s="1133"/>
      <c r="J541" s="1133"/>
      <c r="K541" s="1133"/>
    </row>
    <row r="542" spans="1:11">
      <c r="A542" s="1133"/>
      <c r="B542" s="1133"/>
      <c r="C542" s="1133"/>
      <c r="D542" s="1133"/>
      <c r="E542" s="1133"/>
      <c r="F542" s="1133"/>
      <c r="G542" s="1133"/>
      <c r="H542" s="1133"/>
      <c r="I542" s="1133"/>
      <c r="J542" s="1133"/>
      <c r="K542" s="1133"/>
    </row>
    <row r="543" spans="1:11">
      <c r="A543" s="1133"/>
      <c r="B543" s="1133"/>
      <c r="C543" s="1133"/>
      <c r="D543" s="1133"/>
      <c r="E543" s="1133"/>
      <c r="F543" s="1133"/>
      <c r="G543" s="1133"/>
      <c r="H543" s="1133"/>
      <c r="I543" s="1133"/>
      <c r="J543" s="1133"/>
      <c r="K543" s="1133"/>
    </row>
    <row r="544" spans="1:11">
      <c r="A544" s="1133"/>
      <c r="B544" s="1133"/>
      <c r="C544" s="1133"/>
      <c r="D544" s="1133"/>
      <c r="E544" s="1133"/>
      <c r="F544" s="1133"/>
      <c r="G544" s="1133"/>
      <c r="H544" s="1133"/>
      <c r="I544" s="1133"/>
      <c r="J544" s="1133"/>
      <c r="K544" s="1133"/>
    </row>
    <row r="545" spans="1:11">
      <c r="A545" s="1133"/>
      <c r="B545" s="1133"/>
      <c r="C545" s="1133"/>
      <c r="D545" s="1133"/>
      <c r="E545" s="1133"/>
      <c r="F545" s="1133"/>
      <c r="G545" s="1133"/>
      <c r="H545" s="1133"/>
      <c r="I545" s="1133"/>
      <c r="J545" s="1133"/>
      <c r="K545" s="1133"/>
    </row>
    <row r="546" spans="1:11">
      <c r="A546" s="1133"/>
      <c r="B546" s="1133"/>
      <c r="C546" s="1133"/>
      <c r="D546" s="1133"/>
      <c r="E546" s="1133"/>
      <c r="F546" s="1133"/>
      <c r="G546" s="1133"/>
      <c r="H546" s="1133"/>
      <c r="I546" s="1133"/>
      <c r="J546" s="1133"/>
      <c r="K546" s="1133"/>
    </row>
    <row r="547" spans="1:11">
      <c r="A547" s="1133"/>
      <c r="B547" s="1133"/>
      <c r="C547" s="1133"/>
      <c r="D547" s="1133"/>
      <c r="E547" s="1133"/>
      <c r="F547" s="1133"/>
      <c r="G547" s="1133"/>
      <c r="H547" s="1133"/>
      <c r="I547" s="1133"/>
      <c r="J547" s="1133"/>
      <c r="K547" s="1133"/>
    </row>
    <row r="548" spans="1:11">
      <c r="A548" s="1133"/>
      <c r="B548" s="1133"/>
      <c r="C548" s="1133"/>
      <c r="D548" s="1133"/>
      <c r="E548" s="1133"/>
      <c r="F548" s="1133"/>
      <c r="G548" s="1133"/>
      <c r="H548" s="1133"/>
      <c r="I548" s="1133"/>
      <c r="J548" s="1133"/>
      <c r="K548" s="1133"/>
    </row>
    <row r="549" spans="1:11">
      <c r="A549" s="1133"/>
      <c r="B549" s="1133"/>
      <c r="C549" s="1133"/>
      <c r="D549" s="1133"/>
      <c r="E549" s="1133"/>
      <c r="F549" s="1133"/>
      <c r="G549" s="1133"/>
      <c r="H549" s="1133"/>
      <c r="I549" s="1133"/>
      <c r="J549" s="1133"/>
      <c r="K549" s="1133"/>
    </row>
    <row r="550" spans="1:11">
      <c r="A550" s="1133"/>
      <c r="B550" s="1133"/>
      <c r="C550" s="1133"/>
      <c r="D550" s="1133"/>
      <c r="E550" s="1133"/>
      <c r="F550" s="1133"/>
      <c r="G550" s="1133"/>
      <c r="H550" s="1133"/>
      <c r="I550" s="1133"/>
      <c r="J550" s="1133"/>
      <c r="K550" s="1133"/>
    </row>
    <row r="551" spans="1:11">
      <c r="A551" s="1133"/>
      <c r="B551" s="1133"/>
      <c r="C551" s="1133"/>
      <c r="D551" s="1133"/>
      <c r="E551" s="1133"/>
      <c r="F551" s="1133"/>
      <c r="G551" s="1133"/>
      <c r="H551" s="1133"/>
      <c r="I551" s="1133"/>
      <c r="J551" s="1133"/>
      <c r="K551" s="1133"/>
    </row>
    <row r="552" spans="1:11">
      <c r="A552" s="1133"/>
      <c r="B552" s="1133"/>
      <c r="C552" s="1133"/>
      <c r="D552" s="1133"/>
      <c r="E552" s="1133"/>
      <c r="F552" s="1133"/>
      <c r="G552" s="1133"/>
      <c r="H552" s="1133"/>
      <c r="I552" s="1133"/>
      <c r="J552" s="1133"/>
      <c r="K552" s="1133"/>
    </row>
    <row r="553" spans="1:11">
      <c r="A553" s="1133"/>
      <c r="B553" s="1133"/>
      <c r="C553" s="1133"/>
      <c r="D553" s="1133"/>
      <c r="E553" s="1133"/>
      <c r="F553" s="1133"/>
      <c r="G553" s="1133"/>
      <c r="H553" s="1133"/>
      <c r="I553" s="1133"/>
      <c r="J553" s="1133"/>
      <c r="K553" s="1133"/>
    </row>
    <row r="554" spans="1:11">
      <c r="A554" s="1133"/>
      <c r="B554" s="1133"/>
      <c r="C554" s="1133"/>
      <c r="D554" s="1133"/>
      <c r="E554" s="1133"/>
      <c r="F554" s="1133"/>
      <c r="G554" s="1133"/>
      <c r="H554" s="1133"/>
      <c r="I554" s="1133"/>
      <c r="J554" s="1133"/>
      <c r="K554" s="1133"/>
    </row>
    <row r="555" spans="1:11">
      <c r="A555" s="1133"/>
      <c r="B555" s="1133"/>
      <c r="C555" s="1133"/>
      <c r="D555" s="1133"/>
      <c r="E555" s="1133"/>
      <c r="F555" s="1133"/>
      <c r="G555" s="1133"/>
      <c r="H555" s="1133"/>
      <c r="I555" s="1133"/>
      <c r="J555" s="1133"/>
      <c r="K555" s="1133"/>
    </row>
    <row r="556" spans="1:11">
      <c r="A556" s="1133"/>
      <c r="B556" s="1133"/>
      <c r="C556" s="1133"/>
      <c r="D556" s="1133"/>
      <c r="E556" s="1133"/>
      <c r="F556" s="1133"/>
      <c r="G556" s="1133"/>
      <c r="H556" s="1133"/>
      <c r="I556" s="1133"/>
      <c r="J556" s="1133"/>
      <c r="K556" s="1133"/>
    </row>
    <row r="557" spans="1:11">
      <c r="A557" s="1133"/>
      <c r="B557" s="1133"/>
      <c r="C557" s="1133"/>
      <c r="D557" s="1133"/>
      <c r="E557" s="1133"/>
      <c r="F557" s="1133"/>
      <c r="G557" s="1133"/>
      <c r="H557" s="1133"/>
      <c r="I557" s="1133"/>
      <c r="J557" s="1133"/>
      <c r="K557" s="1133"/>
    </row>
    <row r="558" spans="1:11">
      <c r="A558" s="1133"/>
      <c r="B558" s="1133"/>
      <c r="C558" s="1133"/>
      <c r="D558" s="1133"/>
      <c r="E558" s="1133"/>
      <c r="F558" s="1133"/>
      <c r="G558" s="1133"/>
      <c r="H558" s="1133"/>
      <c r="I558" s="1133"/>
      <c r="J558" s="1133"/>
      <c r="K558" s="1133"/>
    </row>
    <row r="559" spans="1:11">
      <c r="A559" s="1133"/>
      <c r="B559" s="1133"/>
      <c r="C559" s="1133"/>
      <c r="D559" s="1133"/>
      <c r="E559" s="1133"/>
      <c r="F559" s="1133"/>
      <c r="G559" s="1133"/>
      <c r="H559" s="1133"/>
      <c r="I559" s="1133"/>
      <c r="J559" s="1133"/>
      <c r="K559" s="1133"/>
    </row>
    <row r="560" spans="1:11">
      <c r="A560" s="1133"/>
      <c r="B560" s="1133"/>
      <c r="C560" s="1133"/>
      <c r="D560" s="1133"/>
      <c r="E560" s="1133"/>
      <c r="F560" s="1133"/>
      <c r="G560" s="1133"/>
      <c r="H560" s="1133"/>
      <c r="I560" s="1133"/>
      <c r="J560" s="1133"/>
      <c r="K560" s="1133"/>
    </row>
    <row r="561" spans="1:11">
      <c r="A561" s="1133"/>
      <c r="B561" s="1133"/>
      <c r="C561" s="1133"/>
      <c r="D561" s="1133"/>
      <c r="E561" s="1133"/>
      <c r="F561" s="1133"/>
      <c r="G561" s="1133"/>
      <c r="H561" s="1133"/>
      <c r="I561" s="1133"/>
      <c r="J561" s="1133"/>
      <c r="K561" s="1133"/>
    </row>
    <row r="562" spans="1:11">
      <c r="A562" s="1133"/>
      <c r="B562" s="1133"/>
      <c r="C562" s="1133"/>
      <c r="D562" s="1133"/>
      <c r="E562" s="1133"/>
      <c r="F562" s="1133"/>
      <c r="G562" s="1133"/>
      <c r="H562" s="1133"/>
      <c r="I562" s="1133"/>
      <c r="J562" s="1133"/>
      <c r="K562" s="1133"/>
    </row>
    <row r="563" spans="1:11">
      <c r="A563" s="1133"/>
      <c r="B563" s="1133"/>
      <c r="C563" s="1133"/>
      <c r="D563" s="1133"/>
      <c r="E563" s="1133"/>
      <c r="F563" s="1133"/>
      <c r="G563" s="1133"/>
      <c r="H563" s="1133"/>
      <c r="I563" s="1133"/>
      <c r="J563" s="1133"/>
      <c r="K563" s="1133"/>
    </row>
    <row r="564" spans="1:11">
      <c r="A564" s="1133"/>
      <c r="B564" s="1133"/>
      <c r="C564" s="1133"/>
      <c r="D564" s="1133"/>
      <c r="E564" s="1133"/>
      <c r="F564" s="1133"/>
      <c r="G564" s="1133"/>
      <c r="H564" s="1133"/>
      <c r="I564" s="1133"/>
      <c r="J564" s="1133"/>
      <c r="K564" s="1133"/>
    </row>
    <row r="565" spans="1:11">
      <c r="A565" s="1133"/>
      <c r="B565" s="1133"/>
      <c r="C565" s="1133"/>
      <c r="D565" s="1133"/>
      <c r="E565" s="1133"/>
      <c r="F565" s="1133"/>
      <c r="G565" s="1133"/>
      <c r="H565" s="1133"/>
      <c r="I565" s="1133"/>
      <c r="J565" s="1133"/>
      <c r="K565" s="1133"/>
    </row>
    <row r="566" spans="1:11">
      <c r="A566" s="1133"/>
      <c r="B566" s="1133"/>
      <c r="C566" s="1133"/>
      <c r="D566" s="1133"/>
      <c r="E566" s="1133"/>
      <c r="F566" s="1133"/>
      <c r="G566" s="1133"/>
      <c r="H566" s="1133"/>
      <c r="I566" s="1133"/>
      <c r="J566" s="1133"/>
      <c r="K566" s="1133"/>
    </row>
    <row r="567" spans="1:11">
      <c r="A567" s="1133"/>
      <c r="B567" s="1133"/>
      <c r="C567" s="1133"/>
      <c r="D567" s="1133"/>
      <c r="E567" s="1133"/>
      <c r="F567" s="1133"/>
      <c r="G567" s="1133"/>
      <c r="H567" s="1133"/>
      <c r="I567" s="1133"/>
      <c r="J567" s="1133"/>
      <c r="K567" s="1133"/>
    </row>
    <row r="568" spans="1:11">
      <c r="A568" s="1133"/>
      <c r="B568" s="1133"/>
      <c r="C568" s="1133"/>
      <c r="D568" s="1133"/>
      <c r="E568" s="1133"/>
      <c r="F568" s="1133"/>
      <c r="G568" s="1133"/>
      <c r="H568" s="1133"/>
      <c r="I568" s="1133"/>
      <c r="J568" s="1133"/>
      <c r="K568" s="1133"/>
    </row>
    <row r="569" spans="1:11">
      <c r="A569" s="1133"/>
      <c r="B569" s="1133"/>
      <c r="C569" s="1133"/>
      <c r="D569" s="1133"/>
      <c r="E569" s="1133"/>
      <c r="F569" s="1133"/>
      <c r="G569" s="1133"/>
      <c r="H569" s="1133"/>
      <c r="I569" s="1133"/>
      <c r="J569" s="1133"/>
      <c r="K569" s="1133"/>
    </row>
    <row r="570" spans="1:11">
      <c r="A570" s="1133"/>
      <c r="B570" s="1133"/>
      <c r="C570" s="1133"/>
      <c r="D570" s="1133"/>
      <c r="E570" s="1133"/>
      <c r="F570" s="1133"/>
      <c r="G570" s="1133"/>
      <c r="H570" s="1133"/>
      <c r="I570" s="1133"/>
      <c r="J570" s="1133"/>
      <c r="K570" s="1133"/>
    </row>
    <row r="571" spans="1:11">
      <c r="A571" s="1133"/>
      <c r="B571" s="1133"/>
      <c r="C571" s="1133"/>
      <c r="D571" s="1133"/>
      <c r="E571" s="1133"/>
      <c r="F571" s="1133"/>
      <c r="G571" s="1133"/>
      <c r="H571" s="1133"/>
      <c r="I571" s="1133"/>
      <c r="J571" s="1133"/>
      <c r="K571" s="1133"/>
    </row>
    <row r="572" spans="1:11">
      <c r="A572" s="1133"/>
      <c r="B572" s="1133"/>
      <c r="C572" s="1133"/>
      <c r="D572" s="1133"/>
      <c r="E572" s="1133"/>
      <c r="F572" s="1133"/>
      <c r="G572" s="1133"/>
      <c r="H572" s="1133"/>
      <c r="I572" s="1133"/>
      <c r="J572" s="1133"/>
      <c r="K572" s="1133"/>
    </row>
    <row r="573" spans="1:11">
      <c r="A573" s="1133"/>
      <c r="B573" s="1133"/>
      <c r="C573" s="1133"/>
      <c r="D573" s="1133"/>
      <c r="E573" s="1133"/>
      <c r="F573" s="1133"/>
      <c r="G573" s="1133"/>
      <c r="H573" s="1133"/>
      <c r="I573" s="1133"/>
      <c r="J573" s="1133"/>
      <c r="K573" s="1133"/>
    </row>
    <row r="574" spans="1:11">
      <c r="A574" s="1133"/>
      <c r="B574" s="1133"/>
      <c r="C574" s="1133"/>
      <c r="D574" s="1133"/>
      <c r="E574" s="1133"/>
      <c r="F574" s="1133"/>
      <c r="G574" s="1133"/>
      <c r="H574" s="1133"/>
      <c r="I574" s="1133"/>
      <c r="J574" s="1133"/>
      <c r="K574" s="1133"/>
    </row>
    <row r="575" spans="1:11">
      <c r="A575" s="1133"/>
      <c r="B575" s="1133"/>
      <c r="C575" s="1133"/>
      <c r="D575" s="1133"/>
      <c r="E575" s="1133"/>
      <c r="F575" s="1133"/>
      <c r="G575" s="1133"/>
      <c r="H575" s="1133"/>
      <c r="I575" s="1133"/>
      <c r="J575" s="1133"/>
      <c r="K575" s="1133"/>
    </row>
    <row r="576" spans="1:11">
      <c r="A576" s="1133"/>
      <c r="B576" s="1133"/>
      <c r="C576" s="1133"/>
      <c r="D576" s="1133"/>
      <c r="E576" s="1133"/>
      <c r="F576" s="1133"/>
      <c r="G576" s="1133"/>
      <c r="H576" s="1133"/>
      <c r="I576" s="1133"/>
      <c r="J576" s="1133"/>
      <c r="K576" s="1133"/>
    </row>
    <row r="577" spans="1:11">
      <c r="A577" s="1133"/>
      <c r="B577" s="1133"/>
      <c r="C577" s="1133"/>
      <c r="D577" s="1133"/>
      <c r="E577" s="1133"/>
      <c r="F577" s="1133"/>
      <c r="G577" s="1133"/>
      <c r="H577" s="1133"/>
      <c r="I577" s="1133"/>
      <c r="J577" s="1133"/>
      <c r="K577" s="1133"/>
    </row>
    <row r="578" spans="1:11">
      <c r="A578" s="1133"/>
      <c r="B578" s="1133"/>
      <c r="C578" s="1133"/>
      <c r="D578" s="1133"/>
      <c r="E578" s="1133"/>
      <c r="F578" s="1133"/>
      <c r="G578" s="1133"/>
      <c r="H578" s="1133"/>
      <c r="I578" s="1133"/>
      <c r="J578" s="1133"/>
      <c r="K578" s="1133"/>
    </row>
    <row r="579" spans="1:11">
      <c r="A579" s="1133"/>
      <c r="B579" s="1133"/>
      <c r="C579" s="1133"/>
      <c r="D579" s="1133"/>
      <c r="E579" s="1133"/>
      <c r="F579" s="1133"/>
      <c r="G579" s="1133"/>
      <c r="H579" s="1133"/>
      <c r="I579" s="1133"/>
      <c r="J579" s="1133"/>
      <c r="K579" s="1133"/>
    </row>
    <row r="580" spans="1:11">
      <c r="A580" s="1133"/>
      <c r="B580" s="1133"/>
      <c r="C580" s="1133"/>
      <c r="D580" s="1133"/>
      <c r="E580" s="1133"/>
      <c r="F580" s="1133"/>
      <c r="G580" s="1133"/>
      <c r="H580" s="1133"/>
      <c r="I580" s="1133"/>
      <c r="J580" s="1133"/>
      <c r="K580" s="1133"/>
    </row>
    <row r="581" spans="1:11">
      <c r="A581" s="1133"/>
      <c r="B581" s="1133"/>
      <c r="C581" s="1133"/>
      <c r="D581" s="1133"/>
      <c r="E581" s="1133"/>
      <c r="F581" s="1133"/>
      <c r="G581" s="1133"/>
      <c r="H581" s="1133"/>
      <c r="I581" s="1133"/>
      <c r="J581" s="1133"/>
      <c r="K581" s="1133"/>
    </row>
    <row r="582" spans="1:11">
      <c r="A582" s="1133"/>
      <c r="B582" s="1133"/>
      <c r="C582" s="1133"/>
      <c r="D582" s="1133"/>
      <c r="E582" s="1133"/>
      <c r="F582" s="1133"/>
      <c r="G582" s="1133"/>
      <c r="H582" s="1133"/>
      <c r="I582" s="1133"/>
      <c r="J582" s="1133"/>
      <c r="K582" s="1133"/>
    </row>
    <row r="583" spans="1:11">
      <c r="A583" s="1133"/>
      <c r="B583" s="1133"/>
      <c r="C583" s="1133"/>
      <c r="D583" s="1133"/>
      <c r="E583" s="1133"/>
      <c r="F583" s="1133"/>
      <c r="G583" s="1133"/>
      <c r="H583" s="1133"/>
      <c r="I583" s="1133"/>
      <c r="J583" s="1133"/>
      <c r="K583" s="1133"/>
    </row>
    <row r="584" spans="1:11">
      <c r="A584" s="1133"/>
      <c r="B584" s="1133"/>
      <c r="C584" s="1133"/>
      <c r="D584" s="1133"/>
      <c r="E584" s="1133"/>
      <c r="F584" s="1133"/>
      <c r="G584" s="1133"/>
      <c r="H584" s="1133"/>
      <c r="I584" s="1133"/>
      <c r="J584" s="1133"/>
      <c r="K584" s="1133"/>
    </row>
    <row r="585" spans="1:11">
      <c r="A585" s="1133"/>
      <c r="B585" s="1133"/>
      <c r="C585" s="1133"/>
      <c r="D585" s="1133"/>
      <c r="E585" s="1133"/>
      <c r="F585" s="1133"/>
      <c r="G585" s="1133"/>
      <c r="H585" s="1133"/>
      <c r="I585" s="1133"/>
      <c r="J585" s="1133"/>
      <c r="K585" s="1133"/>
    </row>
    <row r="586" spans="1:11">
      <c r="A586" s="1133"/>
      <c r="B586" s="1133"/>
      <c r="C586" s="1133"/>
      <c r="D586" s="1133"/>
      <c r="E586" s="1133"/>
      <c r="F586" s="1133"/>
      <c r="G586" s="1133"/>
      <c r="H586" s="1133"/>
      <c r="I586" s="1133"/>
      <c r="J586" s="1133"/>
      <c r="K586" s="1133"/>
    </row>
    <row r="587" spans="1:11">
      <c r="A587" s="1133"/>
      <c r="B587" s="1133"/>
      <c r="C587" s="1133"/>
      <c r="D587" s="1133"/>
      <c r="E587" s="1133"/>
      <c r="F587" s="1133"/>
      <c r="G587" s="1133"/>
      <c r="H587" s="1133"/>
      <c r="I587" s="1133"/>
      <c r="J587" s="1133"/>
      <c r="K587" s="1133"/>
    </row>
    <row r="588" spans="1:11">
      <c r="A588" s="1133"/>
      <c r="B588" s="1133"/>
      <c r="C588" s="1133"/>
      <c r="D588" s="1133"/>
      <c r="E588" s="1133"/>
      <c r="F588" s="1133"/>
      <c r="G588" s="1133"/>
      <c r="H588" s="1133"/>
      <c r="I588" s="1133"/>
      <c r="J588" s="1133"/>
      <c r="K588" s="1133"/>
    </row>
    <row r="589" spans="1:11">
      <c r="A589" s="1133"/>
      <c r="B589" s="1133"/>
      <c r="C589" s="1133"/>
      <c r="D589" s="1133"/>
      <c r="E589" s="1133"/>
      <c r="F589" s="1133"/>
      <c r="G589" s="1133"/>
      <c r="H589" s="1133"/>
      <c r="I589" s="1133"/>
      <c r="J589" s="1133"/>
      <c r="K589" s="1133"/>
    </row>
    <row r="590" spans="1:11">
      <c r="A590" s="1133"/>
      <c r="B590" s="1133"/>
      <c r="C590" s="1133"/>
      <c r="D590" s="1133"/>
      <c r="E590" s="1133"/>
      <c r="F590" s="1133"/>
      <c r="G590" s="1133"/>
      <c r="H590" s="1133"/>
      <c r="I590" s="1133"/>
      <c r="J590" s="1133"/>
      <c r="K590" s="1133"/>
    </row>
    <row r="591" spans="1:11">
      <c r="A591" s="1133"/>
      <c r="B591" s="1133"/>
      <c r="C591" s="1133"/>
      <c r="D591" s="1133"/>
      <c r="E591" s="1133"/>
      <c r="F591" s="1133"/>
      <c r="G591" s="1133"/>
      <c r="H591" s="1133"/>
      <c r="I591" s="1133"/>
      <c r="J591" s="1133"/>
      <c r="K591" s="1133"/>
    </row>
    <row r="592" spans="1:11">
      <c r="A592" s="1133"/>
      <c r="B592" s="1133"/>
      <c r="C592" s="1133"/>
      <c r="D592" s="1133"/>
      <c r="E592" s="1133"/>
      <c r="F592" s="1133"/>
      <c r="G592" s="1133"/>
      <c r="H592" s="1133"/>
      <c r="I592" s="1133"/>
      <c r="J592" s="1133"/>
      <c r="K592" s="1133"/>
    </row>
    <row r="593" spans="1:11">
      <c r="A593" s="1133"/>
      <c r="B593" s="1133"/>
      <c r="C593" s="1133"/>
      <c r="D593" s="1133"/>
      <c r="E593" s="1133"/>
      <c r="F593" s="1133"/>
      <c r="G593" s="1133"/>
      <c r="H593" s="1133"/>
      <c r="I593" s="1133"/>
      <c r="J593" s="1133"/>
      <c r="K593" s="1133"/>
    </row>
    <row r="594" spans="1:11">
      <c r="A594" s="1133"/>
      <c r="B594" s="1133"/>
      <c r="C594" s="1133"/>
      <c r="D594" s="1133"/>
      <c r="E594" s="1133"/>
      <c r="F594" s="1133"/>
      <c r="G594" s="1133"/>
      <c r="H594" s="1133"/>
      <c r="I594" s="1133"/>
      <c r="J594" s="1133"/>
      <c r="K594" s="1133"/>
    </row>
    <row r="595" spans="1:11">
      <c r="A595" s="1133"/>
      <c r="B595" s="1133"/>
      <c r="C595" s="1133"/>
      <c r="D595" s="1133"/>
      <c r="E595" s="1133"/>
      <c r="F595" s="1133"/>
      <c r="G595" s="1133"/>
      <c r="H595" s="1133"/>
      <c r="I595" s="1133"/>
      <c r="J595" s="1133"/>
      <c r="K595" s="1133"/>
    </row>
    <row r="596" spans="1:11">
      <c r="A596" s="1133"/>
      <c r="B596" s="1133"/>
      <c r="C596" s="1133"/>
      <c r="D596" s="1133"/>
      <c r="E596" s="1133"/>
      <c r="F596" s="1133"/>
      <c r="G596" s="1133"/>
      <c r="H596" s="1133"/>
      <c r="I596" s="1133"/>
      <c r="J596" s="1133"/>
      <c r="K596" s="1133"/>
    </row>
    <row r="597" spans="1:11">
      <c r="A597" s="1133"/>
      <c r="B597" s="1133"/>
      <c r="C597" s="1133"/>
      <c r="D597" s="1133"/>
      <c r="E597" s="1133"/>
      <c r="F597" s="1133"/>
      <c r="G597" s="1133"/>
      <c r="H597" s="1133"/>
      <c r="I597" s="1133"/>
      <c r="J597" s="1133"/>
      <c r="K597" s="1133"/>
    </row>
    <row r="598" spans="1:11">
      <c r="A598" s="1133"/>
      <c r="B598" s="1133"/>
      <c r="C598" s="1133"/>
      <c r="D598" s="1133"/>
      <c r="E598" s="1133"/>
      <c r="F598" s="1133"/>
      <c r="G598" s="1133"/>
      <c r="H598" s="1133"/>
      <c r="I598" s="1133"/>
      <c r="J598" s="1133"/>
      <c r="K598" s="1133"/>
    </row>
    <row r="599" spans="1:11">
      <c r="A599" s="1133"/>
      <c r="B599" s="1133"/>
      <c r="C599" s="1133"/>
      <c r="D599" s="1133"/>
      <c r="E599" s="1133"/>
      <c r="F599" s="1133"/>
      <c r="G599" s="1133"/>
      <c r="H599" s="1133"/>
      <c r="I599" s="1133"/>
      <c r="J599" s="1133"/>
      <c r="K599" s="1133"/>
    </row>
    <row r="600" spans="1:11">
      <c r="A600" s="1133"/>
      <c r="B600" s="1133"/>
      <c r="C600" s="1133"/>
      <c r="D600" s="1133"/>
      <c r="E600" s="1133"/>
      <c r="F600" s="1133"/>
      <c r="G600" s="1133"/>
      <c r="H600" s="1133"/>
      <c r="I600" s="1133"/>
      <c r="J600" s="1133"/>
      <c r="K600" s="1133"/>
    </row>
    <row r="601" spans="1:11">
      <c r="A601" s="1133"/>
      <c r="B601" s="1133"/>
      <c r="C601" s="1133"/>
      <c r="D601" s="1133"/>
      <c r="E601" s="1133"/>
      <c r="F601" s="1133"/>
      <c r="G601" s="1133"/>
      <c r="H601" s="1133"/>
      <c r="I601" s="1133"/>
      <c r="J601" s="1133"/>
      <c r="K601" s="1133"/>
    </row>
    <row r="602" spans="1:11">
      <c r="A602" s="1133"/>
      <c r="B602" s="1133"/>
      <c r="C602" s="1133"/>
      <c r="D602" s="1133"/>
      <c r="E602" s="1133"/>
      <c r="F602" s="1133"/>
      <c r="G602" s="1133"/>
      <c r="H602" s="1133"/>
      <c r="I602" s="1133"/>
      <c r="J602" s="1133"/>
      <c r="K602" s="1133"/>
    </row>
    <row r="603" spans="1:11">
      <c r="A603" s="1133"/>
      <c r="B603" s="1133"/>
      <c r="C603" s="1133"/>
      <c r="D603" s="1133"/>
      <c r="E603" s="1133"/>
      <c r="F603" s="1133"/>
      <c r="G603" s="1133"/>
      <c r="H603" s="1133"/>
      <c r="I603" s="1133"/>
      <c r="J603" s="1133"/>
      <c r="K603" s="1133"/>
    </row>
    <row r="604" spans="1:11">
      <c r="A604" s="1133"/>
      <c r="B604" s="1133"/>
      <c r="C604" s="1133"/>
      <c r="D604" s="1133"/>
      <c r="E604" s="1133"/>
      <c r="F604" s="1133"/>
      <c r="G604" s="1133"/>
      <c r="H604" s="1133"/>
      <c r="I604" s="1133"/>
      <c r="J604" s="1133"/>
      <c r="K604" s="1133"/>
    </row>
    <row r="605" spans="1:11">
      <c r="A605" s="1133"/>
      <c r="B605" s="1133"/>
      <c r="C605" s="1133"/>
      <c r="D605" s="1133"/>
      <c r="E605" s="1133"/>
      <c r="F605" s="1133"/>
      <c r="G605" s="1133"/>
      <c r="H605" s="1133"/>
      <c r="I605" s="1133"/>
      <c r="J605" s="1133"/>
      <c r="K605" s="1133"/>
    </row>
    <row r="606" spans="1:11">
      <c r="A606" s="1133"/>
      <c r="B606" s="1133"/>
      <c r="C606" s="1133"/>
      <c r="D606" s="1133"/>
      <c r="E606" s="1133"/>
      <c r="F606" s="1133"/>
      <c r="G606" s="1133"/>
      <c r="H606" s="1133"/>
      <c r="I606" s="1133"/>
      <c r="J606" s="1133"/>
      <c r="K606" s="1133"/>
    </row>
    <row r="607" spans="1:11">
      <c r="A607" s="1133"/>
      <c r="B607" s="1133"/>
      <c r="C607" s="1133"/>
      <c r="D607" s="1133"/>
      <c r="E607" s="1133"/>
      <c r="F607" s="1133"/>
      <c r="G607" s="1133"/>
      <c r="H607" s="1133"/>
      <c r="I607" s="1133"/>
      <c r="J607" s="1133"/>
      <c r="K607" s="1133"/>
    </row>
    <row r="608" spans="1:11">
      <c r="A608" s="1133"/>
      <c r="B608" s="1133"/>
      <c r="C608" s="1133"/>
      <c r="D608" s="1133"/>
      <c r="E608" s="1133"/>
      <c r="F608" s="1133"/>
      <c r="G608" s="1133"/>
      <c r="H608" s="1133"/>
      <c r="I608" s="1133"/>
      <c r="J608" s="1133"/>
      <c r="K608" s="1133"/>
    </row>
    <row r="609" spans="1:11">
      <c r="A609" s="1133"/>
      <c r="B609" s="1133"/>
      <c r="C609" s="1133"/>
      <c r="D609" s="1133"/>
      <c r="E609" s="1133"/>
      <c r="F609" s="1133"/>
      <c r="G609" s="1133"/>
      <c r="H609" s="1133"/>
      <c r="I609" s="1133"/>
      <c r="J609" s="1133"/>
      <c r="K609" s="1133"/>
    </row>
    <row r="610" spans="1:11">
      <c r="A610" s="1133"/>
      <c r="B610" s="1133"/>
      <c r="C610" s="1133"/>
      <c r="D610" s="1133"/>
      <c r="E610" s="1133"/>
      <c r="F610" s="1133"/>
      <c r="G610" s="1133"/>
      <c r="H610" s="1133"/>
      <c r="I610" s="1133"/>
      <c r="J610" s="1133"/>
      <c r="K610" s="1133"/>
    </row>
    <row r="611" spans="1:11">
      <c r="A611" s="1133"/>
      <c r="B611" s="1133"/>
      <c r="C611" s="1133"/>
      <c r="D611" s="1133"/>
      <c r="E611" s="1133"/>
      <c r="F611" s="1133"/>
      <c r="G611" s="1133"/>
      <c r="H611" s="1133"/>
      <c r="I611" s="1133"/>
      <c r="J611" s="1133"/>
      <c r="K611" s="1133"/>
    </row>
    <row r="612" spans="1:11">
      <c r="A612" s="1133"/>
      <c r="B612" s="1133"/>
      <c r="C612" s="1133"/>
      <c r="D612" s="1133"/>
      <c r="E612" s="1133"/>
      <c r="F612" s="1133"/>
      <c r="G612" s="1133"/>
      <c r="H612" s="1133"/>
      <c r="I612" s="1133"/>
      <c r="J612" s="1133"/>
      <c r="K612" s="1133"/>
    </row>
    <row r="613" spans="1:11">
      <c r="A613" s="1133"/>
      <c r="B613" s="1133"/>
      <c r="C613" s="1133"/>
      <c r="D613" s="1133"/>
      <c r="E613" s="1133"/>
      <c r="F613" s="1133"/>
      <c r="G613" s="1133"/>
      <c r="H613" s="1133"/>
      <c r="I613" s="1133"/>
      <c r="J613" s="1133"/>
      <c r="K613" s="1133"/>
    </row>
    <row r="614" spans="1:11">
      <c r="A614" s="1133"/>
      <c r="B614" s="1133"/>
      <c r="C614" s="1133"/>
      <c r="D614" s="1133"/>
      <c r="E614" s="1133"/>
      <c r="F614" s="1133"/>
      <c r="G614" s="1133"/>
      <c r="H614" s="1133"/>
      <c r="I614" s="1133"/>
      <c r="J614" s="1133"/>
      <c r="K614" s="1133"/>
    </row>
    <row r="615" spans="1:11">
      <c r="A615" s="1133"/>
      <c r="B615" s="1133"/>
      <c r="C615" s="1133"/>
      <c r="D615" s="1133"/>
      <c r="E615" s="1133"/>
      <c r="F615" s="1133"/>
      <c r="G615" s="1133"/>
      <c r="H615" s="1133"/>
      <c r="I615" s="1133"/>
      <c r="J615" s="1133"/>
      <c r="K615" s="1133"/>
    </row>
    <row r="616" spans="1:11">
      <c r="A616" s="1133"/>
      <c r="B616" s="1133"/>
      <c r="C616" s="1133"/>
      <c r="D616" s="1133"/>
      <c r="E616" s="1133"/>
      <c r="F616" s="1133"/>
      <c r="G616" s="1133"/>
      <c r="H616" s="1133"/>
      <c r="I616" s="1133"/>
      <c r="J616" s="1133"/>
      <c r="K616" s="1133"/>
    </row>
    <row r="617" spans="1:11">
      <c r="A617" s="1133"/>
      <c r="B617" s="1133"/>
      <c r="C617" s="1133"/>
      <c r="D617" s="1133"/>
      <c r="E617" s="1133"/>
      <c r="F617" s="1133"/>
      <c r="G617" s="1133"/>
      <c r="H617" s="1133"/>
      <c r="I617" s="1133"/>
      <c r="J617" s="1133"/>
      <c r="K617" s="1133"/>
    </row>
    <row r="618" spans="1:11">
      <c r="A618" s="1133"/>
      <c r="B618" s="1133"/>
      <c r="C618" s="1133"/>
      <c r="D618" s="1133"/>
      <c r="E618" s="1133"/>
      <c r="F618" s="1133"/>
      <c r="G618" s="1133"/>
      <c r="H618" s="1133"/>
      <c r="I618" s="1133"/>
      <c r="J618" s="1133"/>
      <c r="K618" s="1133"/>
    </row>
    <row r="619" spans="1:11">
      <c r="A619" s="1133"/>
      <c r="B619" s="1133"/>
      <c r="C619" s="1133"/>
      <c r="D619" s="1133"/>
      <c r="E619" s="1133"/>
      <c r="F619" s="1133"/>
      <c r="G619" s="1133"/>
      <c r="H619" s="1133"/>
      <c r="I619" s="1133"/>
      <c r="J619" s="1133"/>
      <c r="K619" s="1133"/>
    </row>
    <row r="620" spans="1:11">
      <c r="A620" s="1133"/>
      <c r="B620" s="1133"/>
      <c r="C620" s="1133"/>
      <c r="D620" s="1133"/>
      <c r="E620" s="1133"/>
      <c r="F620" s="1133"/>
      <c r="G620" s="1133"/>
      <c r="H620" s="1133"/>
      <c r="I620" s="1133"/>
      <c r="J620" s="1133"/>
      <c r="K620" s="1133"/>
    </row>
    <row r="621" spans="1:11">
      <c r="A621" s="1133"/>
      <c r="B621" s="1133"/>
      <c r="C621" s="1133"/>
      <c r="D621" s="1133"/>
      <c r="E621" s="1133"/>
      <c r="F621" s="1133"/>
      <c r="G621" s="1133"/>
      <c r="H621" s="1133"/>
      <c r="I621" s="1133"/>
      <c r="J621" s="1133"/>
      <c r="K621" s="1133"/>
    </row>
    <row r="622" spans="1:11">
      <c r="A622" s="1133"/>
      <c r="B622" s="1133"/>
      <c r="C622" s="1133"/>
      <c r="D622" s="1133"/>
      <c r="E622" s="1133"/>
      <c r="F622" s="1133"/>
      <c r="G622" s="1133"/>
      <c r="H622" s="1133"/>
      <c r="I622" s="1133"/>
      <c r="J622" s="1133"/>
      <c r="K622" s="1133"/>
    </row>
    <row r="623" spans="1:11">
      <c r="A623" s="1133"/>
      <c r="B623" s="1133"/>
      <c r="C623" s="1133"/>
      <c r="D623" s="1133"/>
      <c r="E623" s="1133"/>
      <c r="F623" s="1133"/>
      <c r="G623" s="1133"/>
      <c r="H623" s="1133"/>
      <c r="I623" s="1133"/>
      <c r="J623" s="1133"/>
      <c r="K623" s="1133"/>
    </row>
    <row r="624" spans="1:11">
      <c r="A624" s="1133"/>
      <c r="B624" s="1133"/>
      <c r="C624" s="1133"/>
      <c r="D624" s="1133"/>
      <c r="E624" s="1133"/>
      <c r="F624" s="1133"/>
      <c r="G624" s="1133"/>
      <c r="H624" s="1133"/>
      <c r="I624" s="1133"/>
      <c r="J624" s="1133"/>
      <c r="K624" s="1133"/>
    </row>
    <row r="625" spans="1:11">
      <c r="A625" s="1133"/>
      <c r="B625" s="1133"/>
      <c r="C625" s="1133"/>
      <c r="D625" s="1133"/>
      <c r="E625" s="1133"/>
      <c r="F625" s="1133"/>
      <c r="G625" s="1133"/>
      <c r="H625" s="1133"/>
      <c r="I625" s="1133"/>
      <c r="J625" s="1133"/>
      <c r="K625" s="1133"/>
    </row>
    <row r="626" spans="1:11">
      <c r="A626" s="1133"/>
      <c r="B626" s="1133"/>
      <c r="C626" s="1133"/>
      <c r="D626" s="1133"/>
      <c r="E626" s="1133"/>
      <c r="F626" s="1133"/>
      <c r="G626" s="1133"/>
      <c r="H626" s="1133"/>
      <c r="I626" s="1133"/>
      <c r="J626" s="1133"/>
      <c r="K626" s="1133"/>
    </row>
    <row r="627" spans="1:11">
      <c r="A627" s="1133"/>
      <c r="B627" s="1133"/>
      <c r="C627" s="1133"/>
      <c r="D627" s="1133"/>
      <c r="E627" s="1133"/>
      <c r="F627" s="1133"/>
      <c r="G627" s="1133"/>
      <c r="H627" s="1133"/>
      <c r="I627" s="1133"/>
      <c r="J627" s="1133"/>
      <c r="K627" s="1133"/>
    </row>
    <row r="628" spans="1:11">
      <c r="A628" s="1133"/>
      <c r="B628" s="1133"/>
      <c r="C628" s="1133"/>
      <c r="D628" s="1133"/>
      <c r="E628" s="1133"/>
      <c r="F628" s="1133"/>
      <c r="G628" s="1133"/>
      <c r="H628" s="1133"/>
      <c r="I628" s="1133"/>
      <c r="J628" s="1133"/>
      <c r="K628" s="1133"/>
    </row>
    <row r="629" spans="1:11">
      <c r="A629" s="1133"/>
      <c r="B629" s="1133"/>
      <c r="C629" s="1133"/>
      <c r="D629" s="1133"/>
      <c r="E629" s="1133"/>
      <c r="F629" s="1133"/>
      <c r="G629" s="1133"/>
      <c r="H629" s="1133"/>
      <c r="I629" s="1133"/>
      <c r="J629" s="1133"/>
      <c r="K629" s="1133"/>
    </row>
    <row r="630" spans="1:11">
      <c r="A630" s="1133"/>
      <c r="B630" s="1133"/>
      <c r="C630" s="1133"/>
      <c r="D630" s="1133"/>
      <c r="E630" s="1133"/>
      <c r="F630" s="1133"/>
      <c r="G630" s="1133"/>
      <c r="H630" s="1133"/>
      <c r="I630" s="1133"/>
      <c r="J630" s="1133"/>
      <c r="K630" s="1133"/>
    </row>
    <row r="631" spans="1:11">
      <c r="A631" s="1133"/>
      <c r="B631" s="1133"/>
      <c r="C631" s="1133"/>
      <c r="D631" s="1133"/>
      <c r="E631" s="1133"/>
      <c r="F631" s="1133"/>
      <c r="G631" s="1133"/>
      <c r="H631" s="1133"/>
      <c r="I631" s="1133"/>
      <c r="J631" s="1133"/>
      <c r="K631" s="1133"/>
    </row>
    <row r="632" spans="1:11">
      <c r="A632" s="1133"/>
      <c r="B632" s="1133"/>
      <c r="C632" s="1133"/>
      <c r="D632" s="1133"/>
      <c r="E632" s="1133"/>
      <c r="F632" s="1133"/>
      <c r="G632" s="1133"/>
      <c r="H632" s="1133"/>
      <c r="I632" s="1133"/>
      <c r="J632" s="1133"/>
      <c r="K632" s="1133"/>
    </row>
    <row r="633" spans="1:11">
      <c r="A633" s="1133"/>
      <c r="B633" s="1133"/>
      <c r="C633" s="1133"/>
      <c r="D633" s="1133"/>
      <c r="E633" s="1133"/>
      <c r="F633" s="1133"/>
      <c r="G633" s="1133"/>
      <c r="H633" s="1133"/>
      <c r="I633" s="1133"/>
      <c r="J633" s="1133"/>
      <c r="K633" s="1133"/>
    </row>
    <row r="634" spans="1:11">
      <c r="A634" s="1133"/>
      <c r="B634" s="1133"/>
      <c r="C634" s="1133"/>
      <c r="D634" s="1133"/>
      <c r="E634" s="1133"/>
      <c r="F634" s="1133"/>
      <c r="G634" s="1133"/>
      <c r="H634" s="1133"/>
      <c r="I634" s="1133"/>
      <c r="J634" s="1133"/>
      <c r="K634" s="1133"/>
    </row>
    <row r="635" spans="1:11">
      <c r="A635" s="1133"/>
      <c r="B635" s="1133"/>
      <c r="C635" s="1133"/>
      <c r="D635" s="1133"/>
      <c r="E635" s="1133"/>
      <c r="F635" s="1133"/>
      <c r="G635" s="1133"/>
      <c r="H635" s="1133"/>
      <c r="I635" s="1133"/>
      <c r="J635" s="1133"/>
      <c r="K635" s="1133"/>
    </row>
    <row r="636" spans="1:11">
      <c r="A636" s="1133"/>
      <c r="B636" s="1133"/>
      <c r="C636" s="1133"/>
      <c r="D636" s="1133"/>
      <c r="E636" s="1133"/>
      <c r="F636" s="1133"/>
      <c r="G636" s="1133"/>
      <c r="H636" s="1133"/>
      <c r="I636" s="1133"/>
      <c r="J636" s="1133"/>
      <c r="K636" s="1133"/>
    </row>
    <row r="637" spans="1:11">
      <c r="A637" s="1133"/>
      <c r="B637" s="1133"/>
      <c r="C637" s="1133"/>
      <c r="D637" s="1133"/>
      <c r="E637" s="1133"/>
      <c r="F637" s="1133"/>
      <c r="G637" s="1133"/>
      <c r="H637" s="1133"/>
      <c r="I637" s="1133"/>
      <c r="J637" s="1133"/>
      <c r="K637" s="1133"/>
    </row>
    <row r="638" spans="1:11">
      <c r="A638" s="1133"/>
      <c r="B638" s="1133"/>
      <c r="C638" s="1133"/>
      <c r="D638" s="1133"/>
      <c r="E638" s="1133"/>
      <c r="F638" s="1133"/>
      <c r="G638" s="1133"/>
      <c r="H638" s="1133"/>
      <c r="I638" s="1133"/>
      <c r="J638" s="1133"/>
      <c r="K638" s="1133"/>
    </row>
    <row r="639" spans="1:11">
      <c r="A639" s="1133"/>
      <c r="B639" s="1133"/>
      <c r="C639" s="1133"/>
      <c r="D639" s="1133"/>
      <c r="E639" s="1133"/>
      <c r="F639" s="1133"/>
      <c r="G639" s="1133"/>
      <c r="H639" s="1133"/>
      <c r="I639" s="1133"/>
      <c r="J639" s="1133"/>
      <c r="K639" s="1133"/>
    </row>
    <row r="640" spans="1:11">
      <c r="A640" s="1133"/>
      <c r="B640" s="1133"/>
      <c r="C640" s="1133"/>
      <c r="D640" s="1133"/>
      <c r="E640" s="1133"/>
      <c r="F640" s="1133"/>
      <c r="G640" s="1133"/>
      <c r="H640" s="1133"/>
      <c r="I640" s="1133"/>
      <c r="J640" s="1133"/>
      <c r="K640" s="1133"/>
    </row>
    <row r="641" spans="1:11">
      <c r="A641" s="1133"/>
      <c r="B641" s="1133"/>
      <c r="C641" s="1133"/>
      <c r="D641" s="1133"/>
      <c r="E641" s="1133"/>
      <c r="F641" s="1133"/>
      <c r="G641" s="1133"/>
      <c r="H641" s="1133"/>
      <c r="I641" s="1133"/>
      <c r="J641" s="1133"/>
      <c r="K641" s="1133"/>
    </row>
    <row r="642" spans="1:11">
      <c r="A642" s="1133"/>
      <c r="B642" s="1133"/>
      <c r="C642" s="1133"/>
      <c r="D642" s="1133"/>
      <c r="E642" s="1133"/>
      <c r="F642" s="1133"/>
      <c r="G642" s="1133"/>
      <c r="H642" s="1133"/>
      <c r="I642" s="1133"/>
      <c r="J642" s="1133"/>
      <c r="K642" s="1133"/>
    </row>
    <row r="643" spans="1:11">
      <c r="A643" s="1133"/>
      <c r="B643" s="1133"/>
      <c r="C643" s="1133"/>
      <c r="D643" s="1133"/>
      <c r="E643" s="1133"/>
      <c r="F643" s="1133"/>
      <c r="G643" s="1133"/>
      <c r="H643" s="1133"/>
      <c r="I643" s="1133"/>
      <c r="J643" s="1133"/>
      <c r="K643" s="1133"/>
    </row>
    <row r="644" spans="1:11">
      <c r="A644" s="1133"/>
      <c r="B644" s="1133"/>
      <c r="C644" s="1133"/>
      <c r="D644" s="1133"/>
      <c r="E644" s="1133"/>
      <c r="F644" s="1133"/>
      <c r="G644" s="1133"/>
      <c r="H644" s="1133"/>
      <c r="I644" s="1133"/>
      <c r="J644" s="1133"/>
      <c r="K644" s="1133"/>
    </row>
    <row r="645" spans="1:11">
      <c r="A645" s="1133"/>
      <c r="B645" s="1133"/>
      <c r="C645" s="1133"/>
      <c r="D645" s="1133"/>
      <c r="E645" s="1133"/>
      <c r="F645" s="1133"/>
      <c r="G645" s="1133"/>
      <c r="H645" s="1133"/>
      <c r="I645" s="1133"/>
      <c r="J645" s="1133"/>
      <c r="K645" s="1133"/>
    </row>
    <row r="646" spans="1:11">
      <c r="A646" s="1133"/>
      <c r="B646" s="1133"/>
      <c r="C646" s="1133"/>
      <c r="D646" s="1133"/>
      <c r="E646" s="1133"/>
      <c r="F646" s="1133"/>
      <c r="G646" s="1133"/>
      <c r="H646" s="1133"/>
      <c r="I646" s="1133"/>
      <c r="J646" s="1133"/>
      <c r="K646" s="1133"/>
    </row>
    <row r="647" spans="1:11">
      <c r="A647" s="1133"/>
      <c r="B647" s="1133"/>
      <c r="C647" s="1133"/>
      <c r="D647" s="1133"/>
      <c r="E647" s="1133"/>
      <c r="F647" s="1133"/>
      <c r="G647" s="1133"/>
      <c r="H647" s="1133"/>
      <c r="I647" s="1133"/>
      <c r="J647" s="1133"/>
      <c r="K647" s="1133"/>
    </row>
    <row r="648" spans="1:11">
      <c r="A648" s="1133"/>
      <c r="B648" s="1133"/>
      <c r="C648" s="1133"/>
      <c r="D648" s="1133"/>
      <c r="E648" s="1133"/>
      <c r="F648" s="1133"/>
      <c r="G648" s="1133"/>
      <c r="H648" s="1133"/>
      <c r="I648" s="1133"/>
      <c r="J648" s="1133"/>
      <c r="K648" s="1133"/>
    </row>
    <row r="649" spans="1:11">
      <c r="A649" s="1133"/>
      <c r="B649" s="1133"/>
      <c r="C649" s="1133"/>
      <c r="D649" s="1133"/>
      <c r="E649" s="1133"/>
      <c r="F649" s="1133"/>
      <c r="G649" s="1133"/>
      <c r="H649" s="1133"/>
      <c r="I649" s="1133"/>
      <c r="J649" s="1133"/>
      <c r="K649" s="1133"/>
    </row>
    <row r="650" spans="1:11">
      <c r="A650" s="1133"/>
      <c r="B650" s="1133"/>
      <c r="C650" s="1133"/>
      <c r="D650" s="1133"/>
      <c r="E650" s="1133"/>
      <c r="F650" s="1133"/>
      <c r="G650" s="1133"/>
      <c r="H650" s="1133"/>
      <c r="I650" s="1133"/>
      <c r="J650" s="1133"/>
      <c r="K650" s="1133"/>
    </row>
    <row r="651" spans="1:11">
      <c r="A651" s="1133"/>
      <c r="B651" s="1133"/>
      <c r="C651" s="1133"/>
      <c r="D651" s="1133"/>
      <c r="E651" s="1133"/>
      <c r="F651" s="1133"/>
      <c r="G651" s="1133"/>
      <c r="H651" s="1133"/>
      <c r="I651" s="1133"/>
      <c r="J651" s="1133"/>
      <c r="K651" s="1133"/>
    </row>
    <row r="652" spans="1:11">
      <c r="A652" s="1133"/>
      <c r="B652" s="1133"/>
      <c r="C652" s="1133"/>
      <c r="D652" s="1133"/>
      <c r="E652" s="1133"/>
      <c r="F652" s="1133"/>
      <c r="G652" s="1133"/>
      <c r="H652" s="1133"/>
      <c r="I652" s="1133"/>
      <c r="J652" s="1133"/>
      <c r="K652" s="1133"/>
    </row>
    <row r="653" spans="1:11">
      <c r="A653" s="1133"/>
      <c r="B653" s="1133"/>
      <c r="C653" s="1133"/>
      <c r="D653" s="1133"/>
      <c r="E653" s="1133"/>
      <c r="F653" s="1133"/>
      <c r="G653" s="1133"/>
      <c r="H653" s="1133"/>
      <c r="I653" s="1133"/>
      <c r="J653" s="1133"/>
      <c r="K653" s="1133"/>
    </row>
    <row r="654" spans="1:11">
      <c r="A654" s="1133"/>
      <c r="B654" s="1133"/>
      <c r="C654" s="1133"/>
      <c r="D654" s="1133"/>
      <c r="E654" s="1133"/>
      <c r="F654" s="1133"/>
      <c r="G654" s="1133"/>
      <c r="H654" s="1133"/>
      <c r="I654" s="1133"/>
      <c r="J654" s="1133"/>
      <c r="K654" s="1133"/>
    </row>
    <row r="655" spans="1:11">
      <c r="A655" s="1133"/>
      <c r="B655" s="1133"/>
      <c r="C655" s="1133"/>
      <c r="D655" s="1133"/>
      <c r="E655" s="1133"/>
      <c r="F655" s="1133"/>
      <c r="G655" s="1133"/>
      <c r="H655" s="1133"/>
      <c r="I655" s="1133"/>
      <c r="J655" s="1133"/>
      <c r="K655" s="1133"/>
    </row>
    <row r="656" spans="1:11">
      <c r="A656" s="1133"/>
      <c r="B656" s="1133"/>
      <c r="C656" s="1133"/>
      <c r="D656" s="1133"/>
      <c r="E656" s="1133"/>
      <c r="F656" s="1133"/>
      <c r="G656" s="1133"/>
      <c r="H656" s="1133"/>
      <c r="I656" s="1133"/>
      <c r="J656" s="1133"/>
      <c r="K656" s="1133"/>
    </row>
    <row r="657" spans="1:11">
      <c r="A657" s="1133"/>
      <c r="B657" s="1133"/>
      <c r="C657" s="1133"/>
      <c r="D657" s="1133"/>
      <c r="E657" s="1133"/>
      <c r="F657" s="1133"/>
      <c r="G657" s="1133"/>
      <c r="H657" s="1133"/>
      <c r="I657" s="1133"/>
      <c r="J657" s="1133"/>
      <c r="K657" s="1133"/>
    </row>
    <row r="658" spans="1:11">
      <c r="A658" s="1133"/>
      <c r="B658" s="1133"/>
      <c r="C658" s="1133"/>
      <c r="D658" s="1133"/>
      <c r="E658" s="1133"/>
      <c r="F658" s="1133"/>
      <c r="G658" s="1133"/>
      <c r="H658" s="1133"/>
      <c r="I658" s="1133"/>
      <c r="J658" s="1133"/>
      <c r="K658" s="1133"/>
    </row>
    <row r="659" spans="1:11">
      <c r="A659" s="1133"/>
      <c r="B659" s="1133"/>
      <c r="C659" s="1133"/>
      <c r="D659" s="1133"/>
      <c r="E659" s="1133"/>
      <c r="F659" s="1133"/>
      <c r="G659" s="1133"/>
      <c r="H659" s="1133"/>
      <c r="I659" s="1133"/>
      <c r="J659" s="1133"/>
      <c r="K659" s="1133"/>
    </row>
    <row r="660" spans="1:11">
      <c r="A660" s="1133"/>
      <c r="B660" s="1133"/>
      <c r="C660" s="1133"/>
      <c r="D660" s="1133"/>
      <c r="E660" s="1133"/>
      <c r="F660" s="1133"/>
      <c r="G660" s="1133"/>
      <c r="H660" s="1133"/>
      <c r="I660" s="1133"/>
      <c r="J660" s="1133"/>
      <c r="K660" s="1133"/>
    </row>
    <row r="661" spans="1:11">
      <c r="A661" s="1133"/>
      <c r="B661" s="1133"/>
      <c r="C661" s="1133"/>
      <c r="D661" s="1133"/>
      <c r="E661" s="1133"/>
      <c r="F661" s="1133"/>
      <c r="G661" s="1133"/>
      <c r="H661" s="1133"/>
      <c r="I661" s="1133"/>
      <c r="J661" s="1133"/>
      <c r="K661" s="1133"/>
    </row>
    <row r="662" spans="1:11">
      <c r="A662" s="1133"/>
      <c r="B662" s="1133"/>
      <c r="C662" s="1133"/>
      <c r="D662" s="1133"/>
      <c r="E662" s="1133"/>
      <c r="F662" s="1133"/>
      <c r="G662" s="1133"/>
      <c r="H662" s="1133"/>
      <c r="I662" s="1133"/>
      <c r="J662" s="1133"/>
      <c r="K662" s="1133"/>
    </row>
    <row r="663" spans="1:11">
      <c r="A663" s="1133"/>
      <c r="B663" s="1133"/>
      <c r="C663" s="1133"/>
      <c r="D663" s="1133"/>
      <c r="E663" s="1133"/>
      <c r="F663" s="1133"/>
      <c r="G663" s="1133"/>
      <c r="H663" s="1133"/>
      <c r="I663" s="1133"/>
      <c r="J663" s="1133"/>
      <c r="K663" s="1133"/>
    </row>
    <row r="664" spans="1:11">
      <c r="A664" s="1133"/>
      <c r="B664" s="1133"/>
      <c r="C664" s="1133"/>
      <c r="D664" s="1133"/>
      <c r="E664" s="1133"/>
      <c r="F664" s="1133"/>
      <c r="G664" s="1133"/>
      <c r="H664" s="1133"/>
      <c r="I664" s="1133"/>
      <c r="J664" s="1133"/>
      <c r="K664" s="1133"/>
    </row>
    <row r="665" spans="1:11">
      <c r="A665" s="1133"/>
      <c r="B665" s="1133"/>
      <c r="C665" s="1133"/>
      <c r="D665" s="1133"/>
      <c r="E665" s="1133"/>
      <c r="F665" s="1133"/>
      <c r="G665" s="1133"/>
      <c r="H665" s="1133"/>
      <c r="I665" s="1133"/>
      <c r="J665" s="1133"/>
      <c r="K665" s="1133"/>
    </row>
    <row r="666" spans="1:11">
      <c r="A666" s="1133"/>
      <c r="B666" s="1133"/>
      <c r="C666" s="1133"/>
      <c r="D666" s="1133"/>
      <c r="E666" s="1133"/>
      <c r="F666" s="1133"/>
      <c r="G666" s="1133"/>
      <c r="H666" s="1133"/>
      <c r="I666" s="1133"/>
      <c r="J666" s="1133"/>
      <c r="K666" s="1133"/>
    </row>
    <row r="667" spans="1:11">
      <c r="A667" s="1133"/>
      <c r="B667" s="1133"/>
      <c r="C667" s="1133"/>
      <c r="D667" s="1133"/>
      <c r="E667" s="1133"/>
      <c r="F667" s="1133"/>
      <c r="G667" s="1133"/>
      <c r="H667" s="1133"/>
      <c r="I667" s="1133"/>
      <c r="J667" s="1133"/>
      <c r="K667" s="1133"/>
    </row>
    <row r="668" spans="1:11">
      <c r="A668" s="1133"/>
      <c r="B668" s="1133"/>
      <c r="C668" s="1133"/>
      <c r="D668" s="1133"/>
      <c r="E668" s="1133"/>
      <c r="F668" s="1133"/>
      <c r="G668" s="1133"/>
      <c r="H668" s="1133"/>
      <c r="I668" s="1133"/>
      <c r="J668" s="1133"/>
      <c r="K668" s="1133"/>
    </row>
    <row r="669" spans="1:11">
      <c r="A669" s="1133"/>
      <c r="B669" s="1133"/>
      <c r="C669" s="1133"/>
      <c r="D669" s="1133"/>
      <c r="E669" s="1133"/>
      <c r="F669" s="1133"/>
      <c r="G669" s="1133"/>
      <c r="H669" s="1133"/>
      <c r="I669" s="1133"/>
      <c r="J669" s="1133"/>
      <c r="K669" s="1133"/>
    </row>
    <row r="670" spans="1:11">
      <c r="A670" s="1133"/>
      <c r="B670" s="1133"/>
      <c r="C670" s="1133"/>
      <c r="D670" s="1133"/>
      <c r="E670" s="1133"/>
      <c r="F670" s="1133"/>
      <c r="G670" s="1133"/>
      <c r="H670" s="1133"/>
      <c r="I670" s="1133"/>
      <c r="J670" s="1133"/>
      <c r="K670" s="1133"/>
    </row>
    <row r="671" spans="1:11">
      <c r="A671" s="1133"/>
      <c r="B671" s="1133"/>
      <c r="C671" s="1133"/>
      <c r="D671" s="1133"/>
      <c r="E671" s="1133"/>
      <c r="F671" s="1133"/>
      <c r="G671" s="1133"/>
      <c r="H671" s="1133"/>
      <c r="I671" s="1133"/>
      <c r="J671" s="1133"/>
      <c r="K671" s="1133"/>
    </row>
    <row r="672" spans="1:11">
      <c r="A672" s="1133"/>
      <c r="B672" s="1133"/>
      <c r="C672" s="1133"/>
      <c r="D672" s="1133"/>
      <c r="E672" s="1133"/>
      <c r="F672" s="1133"/>
      <c r="G672" s="1133"/>
      <c r="H672" s="1133"/>
      <c r="I672" s="1133"/>
      <c r="J672" s="1133"/>
      <c r="K672" s="1133"/>
    </row>
    <row r="673" spans="1:11">
      <c r="A673" s="1133"/>
      <c r="B673" s="1133"/>
      <c r="C673" s="1133"/>
      <c r="D673" s="1133"/>
      <c r="E673" s="1133"/>
      <c r="F673" s="1133"/>
      <c r="G673" s="1133"/>
      <c r="H673" s="1133"/>
      <c r="I673" s="1133"/>
      <c r="J673" s="1133"/>
      <c r="K673" s="1133"/>
    </row>
    <row r="674" spans="1:11">
      <c r="A674" s="1133"/>
      <c r="B674" s="1133"/>
      <c r="C674" s="1133"/>
      <c r="D674" s="1133"/>
      <c r="E674" s="1133"/>
      <c r="F674" s="1133"/>
      <c r="G674" s="1133"/>
      <c r="H674" s="1133"/>
      <c r="I674" s="1133"/>
      <c r="J674" s="1133"/>
      <c r="K674" s="1133"/>
    </row>
    <row r="675" spans="1:11">
      <c r="A675" s="1133"/>
      <c r="B675" s="1133"/>
      <c r="C675" s="1133"/>
      <c r="D675" s="1133"/>
      <c r="E675" s="1133"/>
      <c r="F675" s="1133"/>
      <c r="G675" s="1133"/>
      <c r="H675" s="1133"/>
      <c r="I675" s="1133"/>
      <c r="J675" s="1133"/>
      <c r="K675" s="1133"/>
    </row>
    <row r="676" spans="1:11">
      <c r="A676" s="1133"/>
      <c r="B676" s="1133"/>
      <c r="C676" s="1133"/>
      <c r="D676" s="1133"/>
      <c r="E676" s="1133"/>
      <c r="F676" s="1133"/>
      <c r="G676" s="1133"/>
      <c r="H676" s="1133"/>
      <c r="I676" s="1133"/>
      <c r="J676" s="1133"/>
      <c r="K676" s="1133"/>
    </row>
    <row r="677" spans="1:11">
      <c r="A677" s="1133"/>
      <c r="B677" s="1133"/>
      <c r="C677" s="1133"/>
      <c r="D677" s="1133"/>
      <c r="E677" s="1133"/>
      <c r="F677" s="1133"/>
      <c r="G677" s="1133"/>
      <c r="H677" s="1133"/>
      <c r="I677" s="1133"/>
      <c r="J677" s="1133"/>
      <c r="K677" s="1133"/>
    </row>
    <row r="678" spans="1:11">
      <c r="A678" s="1133"/>
      <c r="B678" s="1133"/>
      <c r="C678" s="1133"/>
      <c r="D678" s="1133"/>
      <c r="E678" s="1133"/>
      <c r="F678" s="1133"/>
      <c r="G678" s="1133"/>
      <c r="H678" s="1133"/>
      <c r="I678" s="1133"/>
      <c r="J678" s="1133"/>
      <c r="K678" s="1133"/>
    </row>
    <row r="679" spans="1:11">
      <c r="A679" s="1133"/>
      <c r="B679" s="1133"/>
      <c r="C679" s="1133"/>
      <c r="D679" s="1133"/>
      <c r="E679" s="1133"/>
      <c r="F679" s="1133"/>
      <c r="G679" s="1133"/>
      <c r="H679" s="1133"/>
      <c r="I679" s="1133"/>
      <c r="J679" s="1133"/>
      <c r="K679" s="1133"/>
    </row>
    <row r="680" spans="1:11">
      <c r="A680" s="1133"/>
      <c r="B680" s="1133"/>
      <c r="C680" s="1133"/>
      <c r="D680" s="1133"/>
      <c r="E680" s="1133"/>
      <c r="F680" s="1133"/>
      <c r="G680" s="1133"/>
      <c r="H680" s="1133"/>
      <c r="I680" s="1133"/>
      <c r="J680" s="1133"/>
      <c r="K680" s="1133"/>
    </row>
    <row r="681" spans="1:11">
      <c r="A681" s="1133"/>
      <c r="B681" s="1133"/>
      <c r="C681" s="1133"/>
      <c r="D681" s="1133"/>
      <c r="E681" s="1133"/>
      <c r="F681" s="1133"/>
      <c r="G681" s="1133"/>
      <c r="H681" s="1133"/>
      <c r="I681" s="1133"/>
      <c r="J681" s="1133"/>
      <c r="K681" s="1133"/>
    </row>
    <row r="682" spans="1:11">
      <c r="A682" s="1133"/>
      <c r="B682" s="1133"/>
      <c r="C682" s="1133"/>
      <c r="D682" s="1133"/>
      <c r="E682" s="1133"/>
      <c r="F682" s="1133"/>
      <c r="G682" s="1133"/>
      <c r="H682" s="1133"/>
      <c r="I682" s="1133"/>
      <c r="J682" s="1133"/>
      <c r="K682" s="1133"/>
    </row>
    <row r="683" spans="1:11">
      <c r="A683" s="1133"/>
      <c r="B683" s="1133"/>
      <c r="C683" s="1133"/>
      <c r="D683" s="1133"/>
      <c r="E683" s="1133"/>
      <c r="F683" s="1133"/>
      <c r="G683" s="1133"/>
      <c r="H683" s="1133"/>
      <c r="I683" s="1133"/>
      <c r="J683" s="1133"/>
      <c r="K683" s="1133"/>
    </row>
    <row r="684" spans="1:11">
      <c r="A684" s="1133"/>
      <c r="B684" s="1133"/>
      <c r="C684" s="1133"/>
      <c r="D684" s="1133"/>
      <c r="E684" s="1133"/>
      <c r="F684" s="1133"/>
      <c r="G684" s="1133"/>
      <c r="H684" s="1133"/>
      <c r="I684" s="1133"/>
      <c r="J684" s="1133"/>
      <c r="K684" s="1133"/>
    </row>
    <row r="685" spans="1:11">
      <c r="A685" s="1133"/>
      <c r="B685" s="1133"/>
      <c r="C685" s="1133"/>
      <c r="D685" s="1133"/>
      <c r="E685" s="1133"/>
      <c r="F685" s="1133"/>
      <c r="G685" s="1133"/>
      <c r="H685" s="1133"/>
      <c r="I685" s="1133"/>
      <c r="J685" s="1133"/>
      <c r="K685" s="1133"/>
    </row>
    <row r="686" spans="1:11">
      <c r="A686" s="1133"/>
      <c r="B686" s="1133"/>
      <c r="C686" s="1133"/>
      <c r="D686" s="1133"/>
      <c r="E686" s="1133"/>
      <c r="F686" s="1133"/>
      <c r="G686" s="1133"/>
      <c r="H686" s="1133"/>
      <c r="I686" s="1133"/>
      <c r="J686" s="1133"/>
      <c r="K686" s="1133"/>
    </row>
    <row r="687" spans="1:11">
      <c r="A687" s="1133"/>
      <c r="B687" s="1133"/>
      <c r="C687" s="1133"/>
      <c r="D687" s="1133"/>
      <c r="E687" s="1133"/>
      <c r="F687" s="1133"/>
      <c r="G687" s="1133"/>
      <c r="H687" s="1133"/>
      <c r="I687" s="1133"/>
      <c r="J687" s="1133"/>
      <c r="K687" s="1133"/>
    </row>
    <row r="688" spans="1:11">
      <c r="A688" s="1133"/>
      <c r="B688" s="1133"/>
      <c r="C688" s="1133"/>
      <c r="D688" s="1133"/>
      <c r="E688" s="1133"/>
      <c r="F688" s="1133"/>
      <c r="G688" s="1133"/>
      <c r="H688" s="1133"/>
      <c r="I688" s="1133"/>
      <c r="J688" s="1133"/>
      <c r="K688" s="1133"/>
    </row>
    <row r="689" spans="1:11">
      <c r="A689" s="1133"/>
      <c r="B689" s="1133"/>
      <c r="C689" s="1133"/>
      <c r="D689" s="1133"/>
      <c r="E689" s="1133"/>
      <c r="F689" s="1133"/>
      <c r="G689" s="1133"/>
      <c r="H689" s="1133"/>
      <c r="I689" s="1133"/>
      <c r="J689" s="1133"/>
      <c r="K689" s="1133"/>
    </row>
    <row r="690" spans="1:11">
      <c r="A690" s="1133"/>
      <c r="B690" s="1133"/>
      <c r="C690" s="1133"/>
      <c r="D690" s="1133"/>
      <c r="E690" s="1133"/>
      <c r="F690" s="1133"/>
      <c r="G690" s="1133"/>
      <c r="H690" s="1133"/>
      <c r="I690" s="1133"/>
      <c r="J690" s="1133"/>
      <c r="K690" s="1133"/>
    </row>
    <row r="691" spans="1:11">
      <c r="A691" s="1133"/>
      <c r="B691" s="1133"/>
      <c r="C691" s="1133"/>
      <c r="D691" s="1133"/>
      <c r="E691" s="1133"/>
      <c r="F691" s="1133"/>
      <c r="G691" s="1133"/>
      <c r="H691" s="1133"/>
      <c r="I691" s="1133"/>
      <c r="J691" s="1133"/>
      <c r="K691" s="1133"/>
    </row>
    <row r="692" spans="1:11">
      <c r="A692" s="1133"/>
      <c r="B692" s="1133"/>
      <c r="C692" s="1133"/>
      <c r="D692" s="1133"/>
      <c r="E692" s="1133"/>
      <c r="F692" s="1133"/>
      <c r="G692" s="1133"/>
      <c r="H692" s="1133"/>
      <c r="I692" s="1133"/>
      <c r="J692" s="1133"/>
      <c r="K692" s="1133"/>
    </row>
    <row r="693" spans="1:11">
      <c r="A693" s="1133"/>
      <c r="B693" s="1133"/>
      <c r="C693" s="1133"/>
      <c r="D693" s="1133"/>
      <c r="E693" s="1133"/>
      <c r="F693" s="1133"/>
      <c r="G693" s="1133"/>
      <c r="H693" s="1133"/>
      <c r="I693" s="1133"/>
      <c r="J693" s="1133"/>
      <c r="K693" s="1133"/>
    </row>
    <row r="694" spans="1:11">
      <c r="A694" s="1133"/>
      <c r="B694" s="1133"/>
      <c r="C694" s="1133"/>
      <c r="D694" s="1133"/>
      <c r="E694" s="1133"/>
      <c r="F694" s="1133"/>
      <c r="G694" s="1133"/>
      <c r="H694" s="1133"/>
      <c r="I694" s="1133"/>
      <c r="J694" s="1133"/>
      <c r="K694" s="1133"/>
    </row>
    <row r="695" spans="1:11">
      <c r="A695" s="1133"/>
      <c r="B695" s="1133"/>
      <c r="C695" s="1133"/>
      <c r="D695" s="1133"/>
      <c r="E695" s="1133"/>
      <c r="F695" s="1133"/>
      <c r="G695" s="1133"/>
      <c r="H695" s="1133"/>
      <c r="I695" s="1133"/>
      <c r="J695" s="1133"/>
      <c r="K695" s="1133"/>
    </row>
    <row r="696" spans="1:11">
      <c r="A696" s="1133"/>
      <c r="B696" s="1133"/>
      <c r="C696" s="1133"/>
      <c r="D696" s="1133"/>
      <c r="E696" s="1133"/>
      <c r="F696" s="1133"/>
      <c r="G696" s="1133"/>
      <c r="H696" s="1133"/>
      <c r="I696" s="1133"/>
      <c r="J696" s="1133"/>
      <c r="K696" s="1133"/>
    </row>
    <row r="697" spans="1:11">
      <c r="A697" s="1133"/>
      <c r="B697" s="1133"/>
      <c r="C697" s="1133"/>
      <c r="D697" s="1133"/>
      <c r="E697" s="1133"/>
      <c r="F697" s="1133"/>
      <c r="G697" s="1133"/>
      <c r="H697" s="1133"/>
      <c r="I697" s="1133"/>
      <c r="J697" s="1133"/>
      <c r="K697" s="1133"/>
    </row>
    <row r="698" spans="1:11">
      <c r="A698" s="1133"/>
      <c r="B698" s="1133"/>
      <c r="C698" s="1133"/>
      <c r="D698" s="1133"/>
      <c r="E698" s="1133"/>
      <c r="F698" s="1133"/>
      <c r="G698" s="1133"/>
      <c r="H698" s="1133"/>
      <c r="I698" s="1133"/>
      <c r="J698" s="1133"/>
      <c r="K698" s="1133"/>
    </row>
    <row r="699" spans="1:11">
      <c r="A699" s="1133"/>
      <c r="B699" s="1133"/>
      <c r="C699" s="1133"/>
      <c r="D699" s="1133"/>
      <c r="E699" s="1133"/>
      <c r="F699" s="1133"/>
      <c r="G699" s="1133"/>
      <c r="H699" s="1133"/>
      <c r="I699" s="1133"/>
      <c r="J699" s="1133"/>
      <c r="K699" s="1133"/>
    </row>
    <row r="700" spans="1:11">
      <c r="A700" s="1133"/>
      <c r="B700" s="1133"/>
      <c r="C700" s="1133"/>
      <c r="D700" s="1133"/>
      <c r="E700" s="1133"/>
      <c r="F700" s="1133"/>
      <c r="G700" s="1133"/>
      <c r="H700" s="1133"/>
      <c r="I700" s="1133"/>
      <c r="J700" s="1133"/>
      <c r="K700" s="1133"/>
    </row>
    <row r="701" spans="1:11">
      <c r="A701" s="1133"/>
      <c r="B701" s="1133"/>
      <c r="C701" s="1133"/>
      <c r="D701" s="1133"/>
      <c r="E701" s="1133"/>
      <c r="F701" s="1133"/>
      <c r="G701" s="1133"/>
      <c r="H701" s="1133"/>
      <c r="I701" s="1133"/>
      <c r="J701" s="1133"/>
      <c r="K701" s="1133"/>
    </row>
    <row r="702" spans="1:11">
      <c r="A702" s="1133"/>
      <c r="B702" s="1133"/>
      <c r="C702" s="1133"/>
      <c r="D702" s="1133"/>
      <c r="E702" s="1133"/>
      <c r="F702" s="1133"/>
      <c r="G702" s="1133"/>
      <c r="H702" s="1133"/>
      <c r="I702" s="1133"/>
      <c r="J702" s="1133"/>
      <c r="K702" s="1133"/>
    </row>
    <row r="703" spans="1:11">
      <c r="A703" s="1133"/>
      <c r="B703" s="1133"/>
      <c r="C703" s="1133"/>
      <c r="D703" s="1133"/>
      <c r="E703" s="1133"/>
      <c r="F703" s="1133"/>
      <c r="G703" s="1133"/>
      <c r="H703" s="1133"/>
      <c r="I703" s="1133"/>
      <c r="J703" s="1133"/>
      <c r="K703" s="1133"/>
    </row>
    <row r="704" spans="1:11">
      <c r="A704" s="1133"/>
      <c r="B704" s="1133"/>
      <c r="C704" s="1133"/>
      <c r="D704" s="1133"/>
      <c r="E704" s="1133"/>
      <c r="F704" s="1133"/>
      <c r="G704" s="1133"/>
      <c r="H704" s="1133"/>
      <c r="I704" s="1133"/>
      <c r="J704" s="1133"/>
      <c r="K704" s="1133"/>
    </row>
    <row r="705" spans="1:11">
      <c r="A705" s="1133"/>
      <c r="B705" s="1133"/>
      <c r="C705" s="1133"/>
      <c r="D705" s="1133"/>
      <c r="E705" s="1133"/>
      <c r="F705" s="1133"/>
      <c r="G705" s="1133"/>
      <c r="H705" s="1133"/>
      <c r="I705" s="1133"/>
      <c r="J705" s="1133"/>
      <c r="K705" s="1133"/>
    </row>
    <row r="706" spans="1:11">
      <c r="A706" s="1133"/>
      <c r="B706" s="1133"/>
      <c r="C706" s="1133"/>
      <c r="D706" s="1133"/>
      <c r="E706" s="1133"/>
      <c r="F706" s="1133"/>
      <c r="G706" s="1133"/>
      <c r="H706" s="1133"/>
      <c r="I706" s="1133"/>
      <c r="J706" s="1133"/>
      <c r="K706" s="1133"/>
    </row>
    <row r="707" spans="1:11">
      <c r="A707" s="1133"/>
      <c r="B707" s="1133"/>
      <c r="C707" s="1133"/>
      <c r="D707" s="1133"/>
      <c r="E707" s="1133"/>
      <c r="F707" s="1133"/>
      <c r="G707" s="1133"/>
      <c r="H707" s="1133"/>
      <c r="I707" s="1133"/>
      <c r="J707" s="1133"/>
      <c r="K707" s="1133"/>
    </row>
    <row r="708" spans="1:11">
      <c r="A708" s="1133"/>
      <c r="B708" s="1133"/>
      <c r="C708" s="1133"/>
      <c r="D708" s="1133"/>
      <c r="E708" s="1133"/>
      <c r="F708" s="1133"/>
      <c r="G708" s="1133"/>
      <c r="H708" s="1133"/>
      <c r="I708" s="1133"/>
      <c r="J708" s="1133"/>
      <c r="K708" s="1133"/>
    </row>
    <row r="709" spans="1:11">
      <c r="A709" s="1133"/>
      <c r="B709" s="1133"/>
      <c r="C709" s="1133"/>
      <c r="D709" s="1133"/>
      <c r="E709" s="1133"/>
      <c r="F709" s="1133"/>
      <c r="G709" s="1133"/>
      <c r="H709" s="1133"/>
      <c r="I709" s="1133"/>
      <c r="J709" s="1133"/>
      <c r="K709" s="1133"/>
    </row>
    <row r="710" spans="1:11">
      <c r="A710" s="1133"/>
      <c r="B710" s="1133"/>
      <c r="C710" s="1133"/>
      <c r="D710" s="1133"/>
      <c r="E710" s="1133"/>
      <c r="F710" s="1133"/>
      <c r="G710" s="1133"/>
      <c r="H710" s="1133"/>
      <c r="I710" s="1133"/>
      <c r="J710" s="1133"/>
      <c r="K710" s="1133"/>
    </row>
    <row r="711" spans="1:11">
      <c r="A711" s="1133"/>
      <c r="B711" s="1133"/>
      <c r="C711" s="1133"/>
      <c r="D711" s="1133"/>
      <c r="E711" s="1133"/>
      <c r="F711" s="1133"/>
      <c r="G711" s="1133"/>
      <c r="H711" s="1133"/>
      <c r="I711" s="1133"/>
      <c r="J711" s="1133"/>
      <c r="K711" s="1133"/>
    </row>
    <row r="712" spans="1:11">
      <c r="A712" s="1133"/>
      <c r="B712" s="1133"/>
      <c r="C712" s="1133"/>
      <c r="D712" s="1133"/>
      <c r="E712" s="1133"/>
      <c r="F712" s="1133"/>
      <c r="G712" s="1133"/>
      <c r="H712" s="1133"/>
      <c r="I712" s="1133"/>
      <c r="J712" s="1133"/>
      <c r="K712" s="1133"/>
    </row>
    <row r="713" spans="1:11">
      <c r="A713" s="1133"/>
      <c r="B713" s="1133"/>
      <c r="C713" s="1133"/>
      <c r="D713" s="1133"/>
      <c r="E713" s="1133"/>
      <c r="F713" s="1133"/>
      <c r="G713" s="1133"/>
      <c r="H713" s="1133"/>
      <c r="I713" s="1133"/>
      <c r="J713" s="1133"/>
      <c r="K713" s="1133"/>
    </row>
    <row r="714" spans="1:11">
      <c r="A714" s="1133"/>
      <c r="B714" s="1133"/>
      <c r="C714" s="1133"/>
      <c r="D714" s="1133"/>
      <c r="E714" s="1133"/>
      <c r="F714" s="1133"/>
      <c r="G714" s="1133"/>
      <c r="H714" s="1133"/>
      <c r="I714" s="1133"/>
      <c r="J714" s="1133"/>
      <c r="K714" s="1133"/>
    </row>
    <row r="715" spans="1:11">
      <c r="A715" s="1133"/>
      <c r="B715" s="1133"/>
      <c r="C715" s="1133"/>
      <c r="D715" s="1133"/>
      <c r="E715" s="1133"/>
      <c r="F715" s="1133"/>
      <c r="G715" s="1133"/>
      <c r="H715" s="1133"/>
      <c r="I715" s="1133"/>
      <c r="J715" s="1133"/>
      <c r="K715" s="1133"/>
    </row>
    <row r="716" spans="1:11">
      <c r="A716" s="1133"/>
      <c r="B716" s="1133"/>
      <c r="C716" s="1133"/>
      <c r="D716" s="1133"/>
      <c r="E716" s="1133"/>
      <c r="F716" s="1133"/>
      <c r="G716" s="1133"/>
      <c r="H716" s="1133"/>
      <c r="I716" s="1133"/>
      <c r="J716" s="1133"/>
      <c r="K716" s="1133"/>
    </row>
    <row r="717" spans="1:11">
      <c r="A717" s="1133"/>
      <c r="B717" s="1133"/>
      <c r="C717" s="1133"/>
      <c r="D717" s="1133"/>
      <c r="E717" s="1133"/>
      <c r="F717" s="1133"/>
      <c r="G717" s="1133"/>
      <c r="H717" s="1133"/>
      <c r="I717" s="1133"/>
      <c r="J717" s="1133"/>
      <c r="K717" s="1133"/>
    </row>
    <row r="718" spans="1:11">
      <c r="A718" s="1133"/>
      <c r="B718" s="1133"/>
      <c r="C718" s="1133"/>
      <c r="D718" s="1133"/>
      <c r="E718" s="1133"/>
      <c r="F718" s="1133"/>
      <c r="G718" s="1133"/>
      <c r="H718" s="1133"/>
      <c r="I718" s="1133"/>
      <c r="J718" s="1133"/>
      <c r="K718" s="1133"/>
    </row>
    <row r="719" spans="1:11">
      <c r="A719" s="1133"/>
      <c r="B719" s="1133"/>
      <c r="C719" s="1133"/>
      <c r="D719" s="1133"/>
      <c r="E719" s="1133"/>
      <c r="F719" s="1133"/>
      <c r="G719" s="1133"/>
      <c r="H719" s="1133"/>
      <c r="I719" s="1133"/>
      <c r="J719" s="1133"/>
      <c r="K719" s="1133"/>
    </row>
    <row r="720" spans="1:11">
      <c r="A720" s="1133"/>
      <c r="B720" s="1133"/>
      <c r="C720" s="1133"/>
      <c r="D720" s="1133"/>
      <c r="E720" s="1133"/>
      <c r="F720" s="1133"/>
      <c r="G720" s="1133"/>
      <c r="H720" s="1133"/>
      <c r="I720" s="1133"/>
      <c r="J720" s="1133"/>
      <c r="K720" s="1133"/>
    </row>
    <row r="721" spans="1:11">
      <c r="A721" s="1133"/>
      <c r="B721" s="1133"/>
      <c r="C721" s="1133"/>
      <c r="D721" s="1133"/>
      <c r="E721" s="1133"/>
      <c r="F721" s="1133"/>
      <c r="G721" s="1133"/>
      <c r="H721" s="1133"/>
      <c r="I721" s="1133"/>
      <c r="J721" s="1133"/>
      <c r="K721" s="1133"/>
    </row>
    <row r="722" spans="1:11">
      <c r="A722" s="1133"/>
      <c r="B722" s="1133"/>
      <c r="C722" s="1133"/>
      <c r="D722" s="1133"/>
      <c r="E722" s="1133"/>
      <c r="F722" s="1133"/>
      <c r="G722" s="1133"/>
      <c r="H722" s="1133"/>
      <c r="I722" s="1133"/>
      <c r="J722" s="1133"/>
      <c r="K722" s="1133"/>
    </row>
    <row r="723" spans="1:11">
      <c r="A723" s="1133"/>
      <c r="B723" s="1133"/>
      <c r="C723" s="1133"/>
      <c r="D723" s="1133"/>
      <c r="E723" s="1133"/>
      <c r="F723" s="1133"/>
      <c r="G723" s="1133"/>
      <c r="H723" s="1133"/>
      <c r="I723" s="1133"/>
      <c r="J723" s="1133"/>
      <c r="K723" s="1133"/>
    </row>
    <row r="724" spans="1:11">
      <c r="A724" s="1133"/>
      <c r="B724" s="1133"/>
      <c r="C724" s="1133"/>
      <c r="D724" s="1133"/>
      <c r="E724" s="1133"/>
      <c r="F724" s="1133"/>
      <c r="G724" s="1133"/>
      <c r="H724" s="1133"/>
      <c r="I724" s="1133"/>
      <c r="J724" s="1133"/>
      <c r="K724" s="1133"/>
    </row>
    <row r="725" spans="1:11">
      <c r="A725" s="1133"/>
      <c r="B725" s="1133"/>
      <c r="C725" s="1133"/>
      <c r="D725" s="1133"/>
      <c r="E725" s="1133"/>
      <c r="F725" s="1133"/>
      <c r="G725" s="1133"/>
      <c r="H725" s="1133"/>
      <c r="I725" s="1133"/>
      <c r="J725" s="1133"/>
      <c r="K725" s="1133"/>
    </row>
    <row r="726" spans="1:11">
      <c r="A726" s="1133"/>
      <c r="B726" s="1133"/>
      <c r="C726" s="1133"/>
      <c r="D726" s="1133"/>
      <c r="E726" s="1133"/>
      <c r="F726" s="1133"/>
      <c r="G726" s="1133"/>
      <c r="H726" s="1133"/>
      <c r="I726" s="1133"/>
      <c r="J726" s="1133"/>
      <c r="K726" s="1133"/>
    </row>
    <row r="727" spans="1:11">
      <c r="A727" s="1133"/>
      <c r="B727" s="1133"/>
      <c r="C727" s="1133"/>
      <c r="D727" s="1133"/>
      <c r="E727" s="1133"/>
      <c r="F727" s="1133"/>
      <c r="G727" s="1133"/>
      <c r="H727" s="1133"/>
      <c r="I727" s="1133"/>
      <c r="J727" s="1133"/>
      <c r="K727" s="1133"/>
    </row>
    <row r="728" spans="1:11">
      <c r="A728" s="1133"/>
      <c r="B728" s="1133"/>
      <c r="C728" s="1133"/>
      <c r="D728" s="1133"/>
      <c r="E728" s="1133"/>
      <c r="F728" s="1133"/>
      <c r="G728" s="1133"/>
      <c r="H728" s="1133"/>
      <c r="I728" s="1133"/>
      <c r="J728" s="1133"/>
      <c r="K728" s="1133"/>
    </row>
    <row r="729" spans="1:11">
      <c r="A729" s="1133"/>
      <c r="B729" s="1133"/>
      <c r="C729" s="1133"/>
      <c r="D729" s="1133"/>
      <c r="E729" s="1133"/>
      <c r="F729" s="1133"/>
      <c r="G729" s="1133"/>
      <c r="H729" s="1133"/>
      <c r="I729" s="1133"/>
      <c r="J729" s="1133"/>
      <c r="K729" s="1133"/>
    </row>
    <row r="730" spans="1:11">
      <c r="A730" s="1133"/>
      <c r="B730" s="1133"/>
      <c r="C730" s="1133"/>
      <c r="D730" s="1133"/>
      <c r="E730" s="1133"/>
      <c r="F730" s="1133"/>
      <c r="G730" s="1133"/>
      <c r="H730" s="1133"/>
      <c r="I730" s="1133"/>
      <c r="J730" s="1133"/>
      <c r="K730" s="1133"/>
    </row>
    <row r="731" spans="1:11">
      <c r="A731" s="1133"/>
      <c r="B731" s="1133"/>
      <c r="C731" s="1133"/>
      <c r="D731" s="1133"/>
      <c r="E731" s="1133"/>
      <c r="F731" s="1133"/>
      <c r="G731" s="1133"/>
      <c r="H731" s="1133"/>
      <c r="I731" s="1133"/>
      <c r="J731" s="1133"/>
      <c r="K731" s="1133"/>
    </row>
    <row r="732" spans="1:11">
      <c r="A732" s="1133"/>
      <c r="B732" s="1133"/>
      <c r="C732" s="1133"/>
      <c r="D732" s="1133"/>
      <c r="E732" s="1133"/>
      <c r="F732" s="1133"/>
      <c r="G732" s="1133"/>
      <c r="H732" s="1133"/>
      <c r="I732" s="1133"/>
      <c r="J732" s="1133"/>
      <c r="K732" s="1133"/>
    </row>
    <row r="733" spans="1:11">
      <c r="A733" s="1133"/>
      <c r="B733" s="1133"/>
      <c r="C733" s="1133"/>
      <c r="D733" s="1133"/>
      <c r="E733" s="1133"/>
      <c r="F733" s="1133"/>
      <c r="G733" s="1133"/>
      <c r="H733" s="1133"/>
      <c r="I733" s="1133"/>
      <c r="J733" s="1133"/>
      <c r="K733" s="1133"/>
    </row>
    <row r="734" spans="1:11">
      <c r="A734" s="1133"/>
      <c r="B734" s="1133"/>
      <c r="C734" s="1133"/>
      <c r="D734" s="1133"/>
      <c r="E734" s="1133"/>
      <c r="F734" s="1133"/>
      <c r="G734" s="1133"/>
      <c r="H734" s="1133"/>
      <c r="I734" s="1133"/>
      <c r="J734" s="1133"/>
      <c r="K734" s="1133"/>
    </row>
    <row r="735" spans="1:11">
      <c r="A735" s="1133"/>
      <c r="B735" s="1133"/>
      <c r="C735" s="1133"/>
      <c r="D735" s="1133"/>
      <c r="E735" s="1133"/>
      <c r="F735" s="1133"/>
      <c r="G735" s="1133"/>
      <c r="H735" s="1133"/>
      <c r="I735" s="1133"/>
      <c r="J735" s="1133"/>
      <c r="K735" s="1133"/>
    </row>
    <row r="736" spans="1:11">
      <c r="A736" s="1133"/>
      <c r="B736" s="1133"/>
      <c r="C736" s="1133"/>
      <c r="D736" s="1133"/>
      <c r="E736" s="1133"/>
      <c r="F736" s="1133"/>
      <c r="G736" s="1133"/>
      <c r="H736" s="1133"/>
      <c r="I736" s="1133"/>
      <c r="J736" s="1133"/>
      <c r="K736" s="1133"/>
    </row>
    <row r="737" spans="1:11">
      <c r="A737" s="1133"/>
      <c r="B737" s="1133"/>
      <c r="C737" s="1133"/>
      <c r="D737" s="1133"/>
      <c r="E737" s="1133"/>
      <c r="F737" s="1133"/>
      <c r="G737" s="1133"/>
      <c r="H737" s="1133"/>
      <c r="I737" s="1133"/>
      <c r="J737" s="1133"/>
      <c r="K737" s="1133"/>
    </row>
    <row r="738" spans="1:11">
      <c r="A738" s="1133"/>
      <c r="B738" s="1133"/>
      <c r="C738" s="1133"/>
      <c r="D738" s="1133"/>
      <c r="E738" s="1133"/>
      <c r="F738" s="1133"/>
      <c r="G738" s="1133"/>
      <c r="H738" s="1133"/>
      <c r="I738" s="1133"/>
      <c r="J738" s="1133"/>
      <c r="K738" s="1133"/>
    </row>
    <row r="739" spans="1:11">
      <c r="A739" s="1133"/>
      <c r="B739" s="1133"/>
      <c r="C739" s="1133"/>
      <c r="D739" s="1133"/>
      <c r="E739" s="1133"/>
      <c r="F739" s="1133"/>
      <c r="G739" s="1133"/>
      <c r="H739" s="1133"/>
      <c r="I739" s="1133"/>
      <c r="J739" s="1133"/>
      <c r="K739" s="1133"/>
    </row>
    <row r="740" spans="1:11">
      <c r="A740" s="1133"/>
      <c r="B740" s="1133"/>
      <c r="C740" s="1133"/>
      <c r="D740" s="1133"/>
      <c r="E740" s="1133"/>
      <c r="F740" s="1133"/>
      <c r="G740" s="1133"/>
      <c r="H740" s="1133"/>
      <c r="I740" s="1133"/>
      <c r="J740" s="1133"/>
      <c r="K740" s="1133"/>
    </row>
    <row r="741" spans="1:11">
      <c r="A741" s="1133"/>
      <c r="B741" s="1133"/>
      <c r="C741" s="1133"/>
      <c r="D741" s="1133"/>
      <c r="E741" s="1133"/>
      <c r="F741" s="1133"/>
      <c r="G741" s="1133"/>
      <c r="H741" s="1133"/>
      <c r="I741" s="1133"/>
      <c r="J741" s="1133"/>
      <c r="K741" s="1133"/>
    </row>
    <row r="742" spans="1:11">
      <c r="A742" s="1133"/>
      <c r="B742" s="1133"/>
      <c r="C742" s="1133"/>
      <c r="D742" s="1133"/>
      <c r="E742" s="1133"/>
      <c r="F742" s="1133"/>
      <c r="G742" s="1133"/>
      <c r="H742" s="1133"/>
      <c r="I742" s="1133"/>
      <c r="J742" s="1133"/>
      <c r="K742" s="1133"/>
    </row>
    <row r="743" spans="1:11">
      <c r="A743" s="1133"/>
      <c r="B743" s="1133"/>
      <c r="C743" s="1133"/>
      <c r="D743" s="1133"/>
      <c r="E743" s="1133"/>
      <c r="F743" s="1133"/>
      <c r="G743" s="1133"/>
      <c r="H743" s="1133"/>
      <c r="I743" s="1133"/>
      <c r="J743" s="1133"/>
      <c r="K743" s="1133"/>
    </row>
    <row r="744" spans="1:11">
      <c r="A744" s="1133"/>
      <c r="B744" s="1133"/>
      <c r="C744" s="1133"/>
      <c r="D744" s="1133"/>
      <c r="E744" s="1133"/>
      <c r="F744" s="1133"/>
      <c r="G744" s="1133"/>
      <c r="H744" s="1133"/>
      <c r="I744" s="1133"/>
      <c r="J744" s="1133"/>
      <c r="K744" s="1133"/>
    </row>
    <row r="745" spans="1:11">
      <c r="A745" s="1133"/>
      <c r="B745" s="1133"/>
      <c r="C745" s="1133"/>
      <c r="D745" s="1133"/>
      <c r="E745" s="1133"/>
      <c r="F745" s="1133"/>
      <c r="G745" s="1133"/>
      <c r="H745" s="1133"/>
      <c r="I745" s="1133"/>
      <c r="J745" s="1133"/>
      <c r="K745" s="1133"/>
    </row>
    <row r="746" spans="1:11">
      <c r="A746" s="1133"/>
      <c r="B746" s="1133"/>
      <c r="C746" s="1133"/>
      <c r="D746" s="1133"/>
      <c r="E746" s="1133"/>
      <c r="F746" s="1133"/>
      <c r="G746" s="1133"/>
      <c r="H746" s="1133"/>
      <c r="I746" s="1133"/>
      <c r="J746" s="1133"/>
      <c r="K746" s="1133"/>
    </row>
    <row r="747" spans="1:11">
      <c r="A747" s="1133"/>
      <c r="B747" s="1133"/>
      <c r="C747" s="1133"/>
      <c r="D747" s="1133"/>
      <c r="E747" s="1133"/>
      <c r="F747" s="1133"/>
      <c r="G747" s="1133"/>
      <c r="H747" s="1133"/>
      <c r="I747" s="1133"/>
      <c r="J747" s="1133"/>
      <c r="K747" s="1133"/>
    </row>
    <row r="748" spans="1:11">
      <c r="A748" s="1133"/>
      <c r="B748" s="1133"/>
      <c r="C748" s="1133"/>
      <c r="D748" s="1133"/>
      <c r="E748" s="1133"/>
      <c r="F748" s="1133"/>
      <c r="G748" s="1133"/>
      <c r="H748" s="1133"/>
      <c r="I748" s="1133"/>
      <c r="J748" s="1133"/>
      <c r="K748" s="1133"/>
    </row>
    <row r="749" spans="1:11">
      <c r="A749" s="1133"/>
      <c r="B749" s="1133"/>
      <c r="C749" s="1133"/>
      <c r="D749" s="1133"/>
      <c r="E749" s="1133"/>
      <c r="F749" s="1133"/>
      <c r="G749" s="1133"/>
      <c r="H749" s="1133"/>
      <c r="I749" s="1133"/>
      <c r="J749" s="1133"/>
      <c r="K749" s="1133"/>
    </row>
    <row r="750" spans="1:11">
      <c r="A750" s="1133"/>
      <c r="B750" s="1133"/>
      <c r="C750" s="1133"/>
      <c r="D750" s="1133"/>
      <c r="E750" s="1133"/>
      <c r="F750" s="1133"/>
      <c r="G750" s="1133"/>
      <c r="H750" s="1133"/>
      <c r="I750" s="1133"/>
      <c r="J750" s="1133"/>
      <c r="K750" s="1133"/>
    </row>
    <row r="751" spans="1:11">
      <c r="A751" s="1133"/>
      <c r="B751" s="1133"/>
      <c r="C751" s="1133"/>
      <c r="D751" s="1133"/>
      <c r="E751" s="1133"/>
      <c r="F751" s="1133"/>
      <c r="G751" s="1133"/>
      <c r="H751" s="1133"/>
      <c r="I751" s="1133"/>
      <c r="J751" s="1133"/>
      <c r="K751" s="1133"/>
    </row>
    <row r="752" spans="1:11">
      <c r="A752" s="1133"/>
      <c r="B752" s="1133"/>
      <c r="C752" s="1133"/>
      <c r="D752" s="1133"/>
      <c r="E752" s="1133"/>
      <c r="F752" s="1133"/>
      <c r="G752" s="1133"/>
      <c r="H752" s="1133"/>
      <c r="I752" s="1133"/>
      <c r="J752" s="1133"/>
      <c r="K752" s="1133"/>
    </row>
    <row r="753" spans="1:11">
      <c r="A753" s="1133"/>
      <c r="B753" s="1133"/>
      <c r="C753" s="1133"/>
      <c r="D753" s="1133"/>
      <c r="E753" s="1133"/>
      <c r="F753" s="1133"/>
      <c r="G753" s="1133"/>
      <c r="H753" s="1133"/>
      <c r="I753" s="1133"/>
      <c r="J753" s="1133"/>
      <c r="K753" s="1133"/>
    </row>
    <row r="754" spans="1:11">
      <c r="A754" s="1133"/>
      <c r="B754" s="1133"/>
      <c r="C754" s="1133"/>
      <c r="D754" s="1133"/>
      <c r="E754" s="1133"/>
      <c r="F754" s="1133"/>
      <c r="G754" s="1133"/>
      <c r="H754" s="1133"/>
      <c r="I754" s="1133"/>
      <c r="J754" s="1133"/>
      <c r="K754" s="1133"/>
    </row>
    <row r="755" spans="1:11">
      <c r="A755" s="1133"/>
      <c r="B755" s="1133"/>
      <c r="C755" s="1133"/>
      <c r="D755" s="1133"/>
      <c r="E755" s="1133"/>
      <c r="F755" s="1133"/>
      <c r="G755" s="1133"/>
      <c r="H755" s="1133"/>
      <c r="I755" s="1133"/>
      <c r="J755" s="1133"/>
      <c r="K755" s="1133"/>
    </row>
    <row r="756" spans="1:11">
      <c r="A756" s="1133"/>
      <c r="B756" s="1133"/>
      <c r="C756" s="1133"/>
      <c r="D756" s="1133"/>
      <c r="E756" s="1133"/>
      <c r="F756" s="1133"/>
      <c r="G756" s="1133"/>
      <c r="H756" s="1133"/>
      <c r="I756" s="1133"/>
      <c r="J756" s="1133"/>
      <c r="K756" s="1133"/>
    </row>
    <row r="757" spans="1:11">
      <c r="A757" s="1133"/>
      <c r="B757" s="1133"/>
      <c r="C757" s="1133"/>
      <c r="D757" s="1133"/>
      <c r="E757" s="1133"/>
      <c r="F757" s="1133"/>
      <c r="G757" s="1133"/>
      <c r="H757" s="1133"/>
      <c r="I757" s="1133"/>
      <c r="J757" s="1133"/>
      <c r="K757" s="1133"/>
    </row>
    <row r="758" spans="1:11">
      <c r="A758" s="1133"/>
      <c r="B758" s="1133"/>
      <c r="C758" s="1133"/>
      <c r="D758" s="1133"/>
      <c r="E758" s="1133"/>
      <c r="F758" s="1133"/>
      <c r="G758" s="1133"/>
      <c r="H758" s="1133"/>
      <c r="I758" s="1133"/>
      <c r="J758" s="1133"/>
      <c r="K758" s="1133"/>
    </row>
    <row r="759" spans="1:11">
      <c r="A759" s="1133"/>
      <c r="B759" s="1133"/>
      <c r="C759" s="1133"/>
      <c r="D759" s="1133"/>
      <c r="E759" s="1133"/>
      <c r="F759" s="1133"/>
      <c r="G759" s="1133"/>
      <c r="H759" s="1133"/>
      <c r="I759" s="1133"/>
      <c r="J759" s="1133"/>
      <c r="K759" s="1133"/>
    </row>
    <row r="760" spans="1:11">
      <c r="A760" s="1133"/>
      <c r="B760" s="1133"/>
      <c r="C760" s="1133"/>
      <c r="D760" s="1133"/>
      <c r="E760" s="1133"/>
      <c r="F760" s="1133"/>
      <c r="G760" s="1133"/>
      <c r="H760" s="1133"/>
      <c r="I760" s="1133"/>
      <c r="J760" s="1133"/>
      <c r="K760" s="1133"/>
    </row>
    <row r="761" spans="1:11">
      <c r="A761" s="1133"/>
      <c r="B761" s="1133"/>
      <c r="C761" s="1133"/>
      <c r="D761" s="1133"/>
      <c r="E761" s="1133"/>
      <c r="F761" s="1133"/>
      <c r="G761" s="1133"/>
      <c r="H761" s="1133"/>
      <c r="I761" s="1133"/>
      <c r="J761" s="1133"/>
      <c r="K761" s="1133"/>
    </row>
    <row r="762" spans="1:11">
      <c r="A762" s="1133"/>
      <c r="B762" s="1133"/>
      <c r="C762" s="1133"/>
      <c r="D762" s="1133"/>
      <c r="E762" s="1133"/>
      <c r="F762" s="1133"/>
      <c r="G762" s="1133"/>
      <c r="H762" s="1133"/>
      <c r="I762" s="1133"/>
      <c r="J762" s="1133"/>
      <c r="K762" s="1133"/>
    </row>
    <row r="763" spans="1:11">
      <c r="A763" s="1133"/>
      <c r="B763" s="1133"/>
      <c r="C763" s="1133"/>
      <c r="D763" s="1133"/>
      <c r="E763" s="1133"/>
      <c r="F763" s="1133"/>
      <c r="G763" s="1133"/>
      <c r="H763" s="1133"/>
      <c r="I763" s="1133"/>
      <c r="J763" s="1133"/>
      <c r="K763" s="1133"/>
    </row>
    <row r="764" spans="1:11">
      <c r="A764" s="1133"/>
      <c r="B764" s="1133"/>
      <c r="C764" s="1133"/>
      <c r="D764" s="1133"/>
      <c r="E764" s="1133"/>
      <c r="F764" s="1133"/>
      <c r="G764" s="1133"/>
      <c r="H764" s="1133"/>
      <c r="I764" s="1133"/>
      <c r="J764" s="1133"/>
      <c r="K764" s="1133"/>
    </row>
    <row r="765" spans="1:11">
      <c r="A765" s="1133"/>
      <c r="B765" s="1133"/>
      <c r="C765" s="1133"/>
      <c r="D765" s="1133"/>
      <c r="E765" s="1133"/>
      <c r="F765" s="1133"/>
      <c r="G765" s="1133"/>
      <c r="H765" s="1133"/>
      <c r="I765" s="1133"/>
      <c r="J765" s="1133"/>
      <c r="K765" s="1133"/>
    </row>
    <row r="766" spans="1:11">
      <c r="A766" s="1133"/>
      <c r="B766" s="1133"/>
      <c r="C766" s="1133"/>
      <c r="D766" s="1133"/>
      <c r="E766" s="1133"/>
      <c r="F766" s="1133"/>
      <c r="G766" s="1133"/>
      <c r="H766" s="1133"/>
      <c r="I766" s="1133"/>
      <c r="J766" s="1133"/>
      <c r="K766" s="1133"/>
    </row>
    <row r="767" spans="1:11">
      <c r="A767" s="1133"/>
      <c r="B767" s="1133"/>
      <c r="C767" s="1133"/>
      <c r="D767" s="1133"/>
      <c r="E767" s="1133"/>
      <c r="F767" s="1133"/>
      <c r="G767" s="1133"/>
      <c r="H767" s="1133"/>
      <c r="I767" s="1133"/>
      <c r="J767" s="1133"/>
      <c r="K767" s="1133"/>
    </row>
    <row r="768" spans="1:11">
      <c r="A768" s="1133"/>
      <c r="B768" s="1133"/>
      <c r="C768" s="1133"/>
      <c r="D768" s="1133"/>
      <c r="E768" s="1133"/>
      <c r="F768" s="1133"/>
      <c r="G768" s="1133"/>
      <c r="H768" s="1133"/>
      <c r="I768" s="1133"/>
      <c r="J768" s="1133"/>
      <c r="K768" s="1133"/>
    </row>
    <row r="769" spans="1:11">
      <c r="A769" s="1133"/>
      <c r="B769" s="1133"/>
      <c r="C769" s="1133"/>
      <c r="D769" s="1133"/>
      <c r="E769" s="1133"/>
      <c r="F769" s="1133"/>
      <c r="G769" s="1133"/>
      <c r="H769" s="1133"/>
      <c r="I769" s="1133"/>
      <c r="J769" s="1133"/>
      <c r="K769" s="1133"/>
    </row>
    <row r="770" spans="1:11">
      <c r="A770" s="1133"/>
      <c r="B770" s="1133"/>
      <c r="C770" s="1133"/>
      <c r="D770" s="1133"/>
      <c r="E770" s="1133"/>
      <c r="F770" s="1133"/>
      <c r="G770" s="1133"/>
      <c r="H770" s="1133"/>
      <c r="I770" s="1133"/>
      <c r="J770" s="1133"/>
      <c r="K770" s="1133"/>
    </row>
    <row r="771" spans="1:11">
      <c r="A771" s="1133"/>
      <c r="B771" s="1133"/>
      <c r="C771" s="1133"/>
      <c r="D771" s="1133"/>
      <c r="E771" s="1133"/>
      <c r="F771" s="1133"/>
      <c r="G771" s="1133"/>
      <c r="H771" s="1133"/>
      <c r="I771" s="1133"/>
      <c r="J771" s="1133"/>
      <c r="K771" s="1133"/>
    </row>
    <row r="772" spans="1:11">
      <c r="A772" s="1133"/>
      <c r="B772" s="1133"/>
      <c r="C772" s="1133"/>
      <c r="D772" s="1133"/>
      <c r="E772" s="1133"/>
      <c r="F772" s="1133"/>
      <c r="G772" s="1133"/>
      <c r="H772" s="1133"/>
      <c r="I772" s="1133"/>
      <c r="J772" s="1133"/>
      <c r="K772" s="1133"/>
    </row>
    <row r="773" spans="1:11">
      <c r="A773" s="1133"/>
      <c r="B773" s="1133"/>
      <c r="C773" s="1133"/>
      <c r="D773" s="1133"/>
      <c r="E773" s="1133"/>
      <c r="F773" s="1133"/>
      <c r="G773" s="1133"/>
      <c r="H773" s="1133"/>
      <c r="I773" s="1133"/>
      <c r="J773" s="1133"/>
      <c r="K773" s="1133"/>
    </row>
    <row r="774" spans="1:11">
      <c r="A774" s="1133"/>
      <c r="B774" s="1133"/>
      <c r="C774" s="1133"/>
      <c r="D774" s="1133"/>
      <c r="E774" s="1133"/>
      <c r="F774" s="1133"/>
      <c r="G774" s="1133"/>
      <c r="H774" s="1133"/>
      <c r="I774" s="1133"/>
      <c r="J774" s="1133"/>
      <c r="K774" s="1133"/>
    </row>
    <row r="775" spans="1:11">
      <c r="A775" s="1133"/>
      <c r="B775" s="1133"/>
      <c r="C775" s="1133"/>
      <c r="D775" s="1133"/>
      <c r="E775" s="1133"/>
      <c r="F775" s="1133"/>
      <c r="G775" s="1133"/>
      <c r="H775" s="1133"/>
      <c r="I775" s="1133"/>
      <c r="J775" s="1133"/>
      <c r="K775" s="1133"/>
    </row>
    <row r="776" spans="1:11">
      <c r="A776" s="1133"/>
      <c r="B776" s="1133"/>
      <c r="C776" s="1133"/>
      <c r="D776" s="1133"/>
      <c r="E776" s="1133"/>
      <c r="F776" s="1133"/>
      <c r="G776" s="1133"/>
      <c r="H776" s="1133"/>
      <c r="I776" s="1133"/>
      <c r="J776" s="1133"/>
      <c r="K776" s="1133"/>
    </row>
    <row r="777" spans="1:11">
      <c r="A777" s="1133"/>
      <c r="B777" s="1133"/>
      <c r="C777" s="1133"/>
      <c r="D777" s="1133"/>
      <c r="E777" s="1133"/>
      <c r="F777" s="1133"/>
      <c r="G777" s="1133"/>
      <c r="H777" s="1133"/>
      <c r="I777" s="1133"/>
      <c r="J777" s="1133"/>
      <c r="K777" s="1133"/>
    </row>
    <row r="778" spans="1:11">
      <c r="A778" s="1133"/>
      <c r="B778" s="1133"/>
      <c r="C778" s="1133"/>
      <c r="D778" s="1133"/>
      <c r="E778" s="1133"/>
      <c r="F778" s="1133"/>
      <c r="G778" s="1133"/>
      <c r="H778" s="1133"/>
      <c r="I778" s="1133"/>
      <c r="J778" s="1133"/>
      <c r="K778" s="1133"/>
    </row>
    <row r="779" spans="1:11">
      <c r="A779" s="1133"/>
      <c r="B779" s="1133"/>
      <c r="C779" s="1133"/>
      <c r="D779" s="1133"/>
      <c r="E779" s="1133"/>
      <c r="F779" s="1133"/>
      <c r="G779" s="1133"/>
      <c r="H779" s="1133"/>
      <c r="I779" s="1133"/>
      <c r="J779" s="1133"/>
      <c r="K779" s="1133"/>
    </row>
    <row r="780" spans="1:11">
      <c r="A780" s="1133"/>
      <c r="B780" s="1133"/>
      <c r="C780" s="1133"/>
      <c r="D780" s="1133"/>
      <c r="E780" s="1133"/>
      <c r="F780" s="1133"/>
      <c r="G780" s="1133"/>
      <c r="H780" s="1133"/>
      <c r="I780" s="1133"/>
      <c r="J780" s="1133"/>
      <c r="K780" s="1133"/>
    </row>
    <row r="781" spans="1:11">
      <c r="A781" s="1133"/>
      <c r="B781" s="1133"/>
      <c r="C781" s="1133"/>
      <c r="D781" s="1133"/>
      <c r="E781" s="1133"/>
      <c r="F781" s="1133"/>
      <c r="G781" s="1133"/>
      <c r="H781" s="1133"/>
      <c r="I781" s="1133"/>
      <c r="J781" s="1133"/>
      <c r="K781" s="1133"/>
    </row>
    <row r="782" spans="1:11">
      <c r="A782" s="1133"/>
      <c r="B782" s="1133"/>
      <c r="C782" s="1133"/>
      <c r="D782" s="1133"/>
      <c r="E782" s="1133"/>
      <c r="F782" s="1133"/>
      <c r="G782" s="1133"/>
      <c r="H782" s="1133"/>
      <c r="I782" s="1133"/>
      <c r="J782" s="1133"/>
      <c r="K782" s="1133"/>
    </row>
    <row r="783" spans="1:11">
      <c r="A783" s="1133"/>
      <c r="B783" s="1133"/>
      <c r="C783" s="1133"/>
      <c r="D783" s="1133"/>
      <c r="E783" s="1133"/>
      <c r="F783" s="1133"/>
      <c r="G783" s="1133"/>
      <c r="H783" s="1133"/>
      <c r="I783" s="1133"/>
      <c r="J783" s="1133"/>
      <c r="K783" s="1133"/>
    </row>
    <row r="784" spans="1:11">
      <c r="A784" s="1133"/>
      <c r="B784" s="1133"/>
      <c r="C784" s="1133"/>
      <c r="D784" s="1133"/>
      <c r="E784" s="1133"/>
      <c r="F784" s="1133"/>
      <c r="G784" s="1133"/>
      <c r="H784" s="1133"/>
      <c r="I784" s="1133"/>
      <c r="J784" s="1133"/>
      <c r="K784" s="1133"/>
    </row>
    <row r="785" spans="1:11">
      <c r="A785" s="1133"/>
      <c r="B785" s="1133"/>
      <c r="C785" s="1133"/>
      <c r="D785" s="1133"/>
      <c r="E785" s="1133"/>
      <c r="F785" s="1133"/>
      <c r="G785" s="1133"/>
      <c r="H785" s="1133"/>
      <c r="I785" s="1133"/>
      <c r="J785" s="1133"/>
      <c r="K785" s="1133"/>
    </row>
    <row r="786" spans="1:11">
      <c r="A786" s="1133"/>
      <c r="B786" s="1133"/>
      <c r="C786" s="1133"/>
      <c r="D786" s="1133"/>
      <c r="E786" s="1133"/>
      <c r="F786" s="1133"/>
      <c r="G786" s="1133"/>
      <c r="H786" s="1133"/>
      <c r="I786" s="1133"/>
      <c r="J786" s="1133"/>
      <c r="K786" s="1133"/>
    </row>
    <row r="787" spans="1:11">
      <c r="A787" s="1133"/>
      <c r="B787" s="1133"/>
      <c r="C787" s="1133"/>
      <c r="D787" s="1133"/>
      <c r="E787" s="1133"/>
      <c r="F787" s="1133"/>
      <c r="G787" s="1133"/>
      <c r="H787" s="1133"/>
      <c r="I787" s="1133"/>
      <c r="J787" s="1133"/>
      <c r="K787" s="1133"/>
    </row>
    <row r="788" spans="1:11">
      <c r="A788" s="1133"/>
      <c r="B788" s="1133"/>
      <c r="C788" s="1133"/>
      <c r="D788" s="1133"/>
      <c r="E788" s="1133"/>
      <c r="F788" s="1133"/>
      <c r="G788" s="1133"/>
      <c r="H788" s="1133"/>
      <c r="I788" s="1133"/>
      <c r="J788" s="1133"/>
      <c r="K788" s="1133"/>
    </row>
    <row r="789" spans="1:11">
      <c r="A789" s="1133"/>
      <c r="B789" s="1133"/>
      <c r="C789" s="1133"/>
      <c r="D789" s="1133"/>
      <c r="E789" s="1133"/>
      <c r="F789" s="1133"/>
      <c r="G789" s="1133"/>
      <c r="H789" s="1133"/>
      <c r="I789" s="1133"/>
      <c r="J789" s="1133"/>
      <c r="K789" s="1133"/>
    </row>
    <row r="790" spans="1:11">
      <c r="A790" s="1133"/>
      <c r="B790" s="1133"/>
      <c r="C790" s="1133"/>
      <c r="D790" s="1133"/>
      <c r="E790" s="1133"/>
      <c r="F790" s="1133"/>
      <c r="G790" s="1133"/>
      <c r="H790" s="1133"/>
      <c r="I790" s="1133"/>
      <c r="J790" s="1133"/>
      <c r="K790" s="1133"/>
    </row>
    <row r="791" spans="1:11">
      <c r="A791" s="1133"/>
      <c r="B791" s="1133"/>
      <c r="C791" s="1133"/>
      <c r="D791" s="1133"/>
      <c r="E791" s="1133"/>
      <c r="F791" s="1133"/>
      <c r="G791" s="1133"/>
      <c r="H791" s="1133"/>
      <c r="I791" s="1133"/>
      <c r="J791" s="1133"/>
      <c r="K791" s="1133"/>
    </row>
    <row r="792" spans="1:11">
      <c r="A792" s="1133"/>
      <c r="B792" s="1133"/>
      <c r="C792" s="1133"/>
      <c r="D792" s="1133"/>
      <c r="E792" s="1133"/>
      <c r="F792" s="1133"/>
      <c r="G792" s="1133"/>
      <c r="H792" s="1133"/>
      <c r="I792" s="1133"/>
      <c r="J792" s="1133"/>
      <c r="K792" s="1133"/>
    </row>
    <row r="793" spans="1:11">
      <c r="A793" s="1133"/>
      <c r="B793" s="1133"/>
      <c r="C793" s="1133"/>
      <c r="D793" s="1133"/>
      <c r="E793" s="1133"/>
      <c r="F793" s="1133"/>
      <c r="G793" s="1133"/>
      <c r="H793" s="1133"/>
      <c r="I793" s="1133"/>
      <c r="J793" s="1133"/>
      <c r="K793" s="1133"/>
    </row>
    <row r="794" spans="1:11">
      <c r="A794" s="1133"/>
      <c r="B794" s="1133"/>
      <c r="C794" s="1133"/>
      <c r="D794" s="1133"/>
      <c r="E794" s="1133"/>
      <c r="F794" s="1133"/>
      <c r="G794" s="1133"/>
      <c r="H794" s="1133"/>
      <c r="I794" s="1133"/>
      <c r="J794" s="1133"/>
      <c r="K794" s="1133"/>
    </row>
    <row r="795" spans="1:11">
      <c r="A795" s="1133"/>
      <c r="B795" s="1133"/>
      <c r="C795" s="1133"/>
      <c r="D795" s="1133"/>
      <c r="E795" s="1133"/>
      <c r="F795" s="1133"/>
      <c r="G795" s="1133"/>
      <c r="H795" s="1133"/>
      <c r="I795" s="1133"/>
      <c r="J795" s="1133"/>
      <c r="K795" s="1133"/>
    </row>
    <row r="796" spans="1:11">
      <c r="A796" s="1133"/>
      <c r="B796" s="1133"/>
      <c r="C796" s="1133"/>
      <c r="D796" s="1133"/>
      <c r="E796" s="1133"/>
      <c r="F796" s="1133"/>
      <c r="G796" s="1133"/>
      <c r="H796" s="1133"/>
      <c r="I796" s="1133"/>
      <c r="J796" s="1133"/>
      <c r="K796" s="1133"/>
    </row>
    <row r="797" spans="1:11">
      <c r="A797" s="1133"/>
      <c r="B797" s="1133"/>
      <c r="C797" s="1133"/>
      <c r="D797" s="1133"/>
      <c r="E797" s="1133"/>
      <c r="F797" s="1133"/>
      <c r="G797" s="1133"/>
      <c r="H797" s="1133"/>
      <c r="I797" s="1133"/>
      <c r="J797" s="1133"/>
      <c r="K797" s="1133"/>
    </row>
    <row r="798" spans="1:11">
      <c r="A798" s="1133"/>
      <c r="B798" s="1133"/>
      <c r="C798" s="1133"/>
      <c r="D798" s="1133"/>
      <c r="E798" s="1133"/>
      <c r="F798" s="1133"/>
      <c r="G798" s="1133"/>
      <c r="H798" s="1133"/>
      <c r="I798" s="1133"/>
      <c r="J798" s="1133"/>
      <c r="K798" s="1133"/>
    </row>
    <row r="799" spans="1:11">
      <c r="A799" s="1133"/>
      <c r="B799" s="1133"/>
      <c r="C799" s="1133"/>
      <c r="D799" s="1133"/>
      <c r="E799" s="1133"/>
      <c r="F799" s="1133"/>
      <c r="G799" s="1133"/>
      <c r="H799" s="1133"/>
      <c r="I799" s="1133"/>
      <c r="J799" s="1133"/>
      <c r="K799" s="1133"/>
    </row>
    <row r="800" spans="1:11">
      <c r="A800" s="1133"/>
      <c r="B800" s="1133"/>
      <c r="C800" s="1133"/>
      <c r="D800" s="1133"/>
      <c r="E800" s="1133"/>
      <c r="F800" s="1133"/>
      <c r="G800" s="1133"/>
      <c r="H800" s="1133"/>
      <c r="I800" s="1133"/>
      <c r="J800" s="1133"/>
      <c r="K800" s="1133"/>
    </row>
    <row r="801" spans="1:11">
      <c r="A801" s="1133"/>
      <c r="B801" s="1133"/>
      <c r="C801" s="1133"/>
      <c r="D801" s="1133"/>
      <c r="E801" s="1133"/>
      <c r="F801" s="1133"/>
      <c r="G801" s="1133"/>
      <c r="H801" s="1133"/>
      <c r="I801" s="1133"/>
      <c r="J801" s="1133"/>
      <c r="K801" s="1133"/>
    </row>
    <row r="802" spans="1:11">
      <c r="A802" s="1133"/>
      <c r="B802" s="1133"/>
      <c r="C802" s="1133"/>
      <c r="D802" s="1133"/>
      <c r="E802" s="1133"/>
      <c r="F802" s="1133"/>
      <c r="G802" s="1133"/>
      <c r="H802" s="1133"/>
      <c r="I802" s="1133"/>
      <c r="J802" s="1133"/>
      <c r="K802" s="1133"/>
    </row>
    <row r="803" spans="1:11">
      <c r="A803" s="1133"/>
      <c r="B803" s="1133"/>
      <c r="C803" s="1133"/>
      <c r="D803" s="1133"/>
      <c r="E803" s="1133"/>
      <c r="F803" s="1133"/>
      <c r="G803" s="1133"/>
      <c r="H803" s="1133"/>
      <c r="I803" s="1133"/>
      <c r="J803" s="1133"/>
      <c r="K803" s="1133"/>
    </row>
    <row r="804" spans="1:11">
      <c r="A804" s="1133"/>
      <c r="B804" s="1133"/>
      <c r="C804" s="1133"/>
      <c r="D804" s="1133"/>
      <c r="E804" s="1133"/>
      <c r="F804" s="1133"/>
      <c r="G804" s="1133"/>
      <c r="H804" s="1133"/>
      <c r="I804" s="1133"/>
      <c r="J804" s="1133"/>
      <c r="K804" s="1133"/>
    </row>
    <row r="805" spans="1:11">
      <c r="A805" s="1133"/>
      <c r="B805" s="1133"/>
      <c r="C805" s="1133"/>
      <c r="D805" s="1133"/>
      <c r="E805" s="1133"/>
      <c r="F805" s="1133"/>
      <c r="G805" s="1133"/>
      <c r="H805" s="1133"/>
      <c r="I805" s="1133"/>
      <c r="J805" s="1133"/>
      <c r="K805" s="1133"/>
    </row>
    <row r="806" spans="1:11">
      <c r="A806" s="1133"/>
      <c r="B806" s="1133"/>
      <c r="C806" s="1133"/>
      <c r="D806" s="1133"/>
      <c r="E806" s="1133"/>
      <c r="F806" s="1133"/>
      <c r="G806" s="1133"/>
      <c r="H806" s="1133"/>
      <c r="I806" s="1133"/>
      <c r="J806" s="1133"/>
      <c r="K806" s="1133"/>
    </row>
    <row r="807" spans="1:11">
      <c r="A807" s="1133"/>
      <c r="B807" s="1133"/>
      <c r="C807" s="1133"/>
      <c r="D807" s="1133"/>
      <c r="E807" s="1133"/>
      <c r="F807" s="1133"/>
      <c r="G807" s="1133"/>
      <c r="H807" s="1133"/>
      <c r="I807" s="1133"/>
      <c r="J807" s="1133"/>
      <c r="K807" s="1133"/>
    </row>
    <row r="808" spans="1:11">
      <c r="A808" s="1133"/>
      <c r="B808" s="1133"/>
      <c r="C808" s="1133"/>
      <c r="D808" s="1133"/>
      <c r="E808" s="1133"/>
      <c r="F808" s="1133"/>
      <c r="G808" s="1133"/>
      <c r="H808" s="1133"/>
      <c r="I808" s="1133"/>
      <c r="J808" s="1133"/>
      <c r="K808" s="1133"/>
    </row>
    <row r="809" spans="1:11">
      <c r="A809" s="1133"/>
      <c r="B809" s="1133"/>
      <c r="C809" s="1133"/>
      <c r="D809" s="1133"/>
      <c r="E809" s="1133"/>
      <c r="F809" s="1133"/>
      <c r="G809" s="1133"/>
      <c r="H809" s="1133"/>
      <c r="I809" s="1133"/>
      <c r="J809" s="1133"/>
      <c r="K809" s="1133"/>
    </row>
    <row r="810" spans="1:11">
      <c r="A810" s="1133"/>
      <c r="B810" s="1133"/>
      <c r="C810" s="1133"/>
      <c r="D810" s="1133"/>
      <c r="E810" s="1133"/>
      <c r="F810" s="1133"/>
      <c r="G810" s="1133"/>
      <c r="H810" s="1133"/>
      <c r="I810" s="1133"/>
      <c r="J810" s="1133"/>
      <c r="K810" s="1133"/>
    </row>
    <row r="811" spans="1:11">
      <c r="A811" s="1133"/>
      <c r="B811" s="1133"/>
      <c r="C811" s="1133"/>
      <c r="D811" s="1133"/>
      <c r="E811" s="1133"/>
      <c r="F811" s="1133"/>
      <c r="G811" s="1133"/>
      <c r="H811" s="1133"/>
      <c r="I811" s="1133"/>
      <c r="J811" s="1133"/>
      <c r="K811" s="1133"/>
    </row>
    <row r="812" spans="1:11">
      <c r="A812" s="1133"/>
      <c r="B812" s="1133"/>
      <c r="C812" s="1133"/>
      <c r="D812" s="1133"/>
      <c r="E812" s="1133"/>
      <c r="F812" s="1133"/>
      <c r="G812" s="1133"/>
      <c r="H812" s="1133"/>
      <c r="I812" s="1133"/>
      <c r="J812" s="1133"/>
      <c r="K812" s="1133"/>
    </row>
    <row r="813" spans="1:11">
      <c r="A813" s="1133"/>
      <c r="B813" s="1133"/>
      <c r="C813" s="1133"/>
      <c r="D813" s="1133"/>
      <c r="E813" s="1133"/>
      <c r="F813" s="1133"/>
      <c r="G813" s="1133"/>
      <c r="H813" s="1133"/>
      <c r="I813" s="1133"/>
      <c r="J813" s="1133"/>
      <c r="K813" s="1133"/>
    </row>
    <row r="814" spans="1:11">
      <c r="A814" s="1133"/>
      <c r="B814" s="1133"/>
      <c r="C814" s="1133"/>
      <c r="D814" s="1133"/>
      <c r="E814" s="1133"/>
      <c r="F814" s="1133"/>
      <c r="G814" s="1133"/>
      <c r="H814" s="1133"/>
      <c r="I814" s="1133"/>
      <c r="J814" s="1133"/>
      <c r="K814" s="1133"/>
    </row>
    <row r="815" spans="1:11">
      <c r="A815" s="1133"/>
      <c r="B815" s="1133"/>
      <c r="C815" s="1133"/>
      <c r="D815" s="1133"/>
      <c r="E815" s="1133"/>
      <c r="F815" s="1133"/>
      <c r="G815" s="1133"/>
      <c r="H815" s="1133"/>
      <c r="I815" s="1133"/>
      <c r="J815" s="1133"/>
      <c r="K815" s="1133"/>
    </row>
    <row r="816" spans="1:11">
      <c r="A816" s="1133"/>
      <c r="B816" s="1133"/>
      <c r="C816" s="1133"/>
      <c r="D816" s="1133"/>
      <c r="E816" s="1133"/>
      <c r="F816" s="1133"/>
      <c r="G816" s="1133"/>
      <c r="H816" s="1133"/>
      <c r="I816" s="1133"/>
      <c r="J816" s="1133"/>
      <c r="K816" s="1133"/>
    </row>
    <row r="817" spans="1:11">
      <c r="A817" s="1133"/>
      <c r="B817" s="1133"/>
      <c r="C817" s="1133"/>
      <c r="D817" s="1133"/>
      <c r="E817" s="1133"/>
      <c r="F817" s="1133"/>
      <c r="G817" s="1133"/>
      <c r="H817" s="1133"/>
      <c r="I817" s="1133"/>
      <c r="J817" s="1133"/>
      <c r="K817" s="1133"/>
    </row>
    <row r="818" spans="1:11">
      <c r="A818" s="1133"/>
      <c r="B818" s="1133"/>
      <c r="C818" s="1133"/>
      <c r="D818" s="1133"/>
      <c r="E818" s="1133"/>
      <c r="F818" s="1133"/>
      <c r="G818" s="1133"/>
      <c r="H818" s="1133"/>
      <c r="I818" s="1133"/>
      <c r="J818" s="1133"/>
      <c r="K818" s="1133"/>
    </row>
    <row r="819" spans="1:11">
      <c r="A819" s="1133"/>
      <c r="B819" s="1133"/>
      <c r="C819" s="1133"/>
      <c r="D819" s="1133"/>
      <c r="E819" s="1133"/>
      <c r="F819" s="1133"/>
      <c r="G819" s="1133"/>
      <c r="H819" s="1133"/>
      <c r="I819" s="1133"/>
      <c r="J819" s="1133"/>
      <c r="K819" s="1133"/>
    </row>
    <row r="820" spans="1:11">
      <c r="A820" s="1133"/>
      <c r="B820" s="1133"/>
      <c r="C820" s="1133"/>
      <c r="D820" s="1133"/>
      <c r="E820" s="1133"/>
      <c r="F820" s="1133"/>
      <c r="G820" s="1133"/>
      <c r="H820" s="1133"/>
      <c r="I820" s="1133"/>
      <c r="J820" s="1133"/>
      <c r="K820" s="1133"/>
    </row>
    <row r="821" spans="1:11">
      <c r="A821" s="1133"/>
      <c r="B821" s="1133"/>
      <c r="C821" s="1133"/>
      <c r="D821" s="1133"/>
      <c r="E821" s="1133"/>
      <c r="F821" s="1133"/>
      <c r="G821" s="1133"/>
      <c r="H821" s="1133"/>
      <c r="I821" s="1133"/>
      <c r="J821" s="1133"/>
      <c r="K821" s="1133"/>
    </row>
    <row r="822" spans="1:11">
      <c r="A822" s="1133"/>
      <c r="B822" s="1133"/>
      <c r="C822" s="1133"/>
      <c r="D822" s="1133"/>
      <c r="E822" s="1133"/>
      <c r="F822" s="1133"/>
      <c r="G822" s="1133"/>
      <c r="H822" s="1133"/>
      <c r="I822" s="1133"/>
      <c r="J822" s="1133"/>
      <c r="K822" s="1133"/>
    </row>
    <row r="823" spans="1:11">
      <c r="A823" s="1133"/>
      <c r="B823" s="1133"/>
      <c r="C823" s="1133"/>
      <c r="D823" s="1133"/>
      <c r="E823" s="1133"/>
      <c r="F823" s="1133"/>
      <c r="G823" s="1133"/>
      <c r="H823" s="1133"/>
      <c r="I823" s="1133"/>
      <c r="J823" s="1133"/>
      <c r="K823" s="1133"/>
    </row>
    <row r="824" spans="1:11">
      <c r="A824" s="1133"/>
      <c r="B824" s="1133"/>
      <c r="C824" s="1133"/>
      <c r="D824" s="1133"/>
      <c r="E824" s="1133"/>
      <c r="F824" s="1133"/>
      <c r="G824" s="1133"/>
      <c r="H824" s="1133"/>
      <c r="I824" s="1133"/>
      <c r="J824" s="1133"/>
      <c r="K824" s="1133"/>
    </row>
    <row r="825" spans="1:11">
      <c r="A825" s="1133"/>
      <c r="B825" s="1133"/>
      <c r="C825" s="1133"/>
      <c r="D825" s="1133"/>
      <c r="E825" s="1133"/>
      <c r="F825" s="1133"/>
      <c r="G825" s="1133"/>
      <c r="H825" s="1133"/>
      <c r="I825" s="1133"/>
      <c r="J825" s="1133"/>
      <c r="K825" s="1133"/>
    </row>
    <row r="826" spans="1:11">
      <c r="A826" s="1133"/>
      <c r="B826" s="1133"/>
      <c r="C826" s="1133"/>
      <c r="D826" s="1133"/>
      <c r="E826" s="1133"/>
      <c r="F826" s="1133"/>
      <c r="G826" s="1133"/>
      <c r="H826" s="1133"/>
      <c r="I826" s="1133"/>
      <c r="J826" s="1133"/>
      <c r="K826" s="1133"/>
    </row>
    <row r="827" spans="1:11">
      <c r="A827" s="1133"/>
      <c r="B827" s="1133"/>
      <c r="C827" s="1133"/>
      <c r="D827" s="1133"/>
      <c r="E827" s="1133"/>
      <c r="F827" s="1133"/>
      <c r="G827" s="1133"/>
      <c r="H827" s="1133"/>
      <c r="I827" s="1133"/>
      <c r="J827" s="1133"/>
      <c r="K827" s="1133"/>
    </row>
    <row r="828" spans="1:11">
      <c r="A828" s="1133"/>
      <c r="B828" s="1133"/>
      <c r="C828" s="1133"/>
      <c r="D828" s="1133"/>
      <c r="E828" s="1133"/>
      <c r="F828" s="1133"/>
      <c r="G828" s="1133"/>
      <c r="H828" s="1133"/>
      <c r="I828" s="1133"/>
      <c r="J828" s="1133"/>
      <c r="K828" s="1133"/>
    </row>
    <row r="829" spans="1:11">
      <c r="A829" s="1133"/>
      <c r="B829" s="1133"/>
      <c r="C829" s="1133"/>
      <c r="D829" s="1133"/>
      <c r="E829" s="1133"/>
      <c r="F829" s="1133"/>
      <c r="G829" s="1133"/>
      <c r="H829" s="1133"/>
      <c r="I829" s="1133"/>
      <c r="J829" s="1133"/>
      <c r="K829" s="1133"/>
    </row>
    <row r="830" spans="1:11">
      <c r="A830" s="1133"/>
      <c r="B830" s="1133"/>
      <c r="C830" s="1133"/>
      <c r="D830" s="1133"/>
      <c r="E830" s="1133"/>
      <c r="F830" s="1133"/>
      <c r="G830" s="1133"/>
      <c r="H830" s="1133"/>
      <c r="I830" s="1133"/>
      <c r="J830" s="1133"/>
      <c r="K830" s="1133"/>
    </row>
    <row r="831" spans="1:11">
      <c r="A831" s="1133"/>
      <c r="B831" s="1133"/>
      <c r="C831" s="1133"/>
      <c r="D831" s="1133"/>
      <c r="E831" s="1133"/>
      <c r="F831" s="1133"/>
      <c r="G831" s="1133"/>
      <c r="H831" s="1133"/>
      <c r="I831" s="1133"/>
      <c r="J831" s="1133"/>
      <c r="K831" s="1133"/>
    </row>
    <row r="832" spans="1:11">
      <c r="A832" s="1133"/>
      <c r="B832" s="1133"/>
      <c r="C832" s="1133"/>
      <c r="D832" s="1133"/>
      <c r="E832" s="1133"/>
      <c r="F832" s="1133"/>
      <c r="G832" s="1133"/>
      <c r="H832" s="1133"/>
      <c r="I832" s="1133"/>
      <c r="J832" s="1133"/>
      <c r="K832" s="1133"/>
    </row>
    <row r="833" spans="1:11">
      <c r="A833" s="1133"/>
      <c r="B833" s="1133"/>
      <c r="C833" s="1133"/>
      <c r="D833" s="1133"/>
      <c r="E833" s="1133"/>
      <c r="F833" s="1133"/>
      <c r="G833" s="1133"/>
      <c r="H833" s="1133"/>
      <c r="I833" s="1133"/>
      <c r="J833" s="1133"/>
      <c r="K833" s="1133"/>
    </row>
    <row r="834" spans="1:11">
      <c r="A834" s="1133"/>
      <c r="B834" s="1133"/>
      <c r="C834" s="1133"/>
      <c r="D834" s="1133"/>
      <c r="E834" s="1133"/>
      <c r="F834" s="1133"/>
      <c r="G834" s="1133"/>
      <c r="H834" s="1133"/>
      <c r="I834" s="1133"/>
      <c r="J834" s="1133"/>
      <c r="K834" s="1133"/>
    </row>
    <row r="835" spans="1:11">
      <c r="A835" s="1133"/>
      <c r="B835" s="1133"/>
      <c r="C835" s="1133"/>
      <c r="D835" s="1133"/>
      <c r="E835" s="1133"/>
      <c r="F835" s="1133"/>
      <c r="G835" s="1133"/>
      <c r="H835" s="1133"/>
      <c r="I835" s="1133"/>
      <c r="J835" s="1133"/>
      <c r="K835" s="1133"/>
    </row>
    <row r="836" spans="1:11">
      <c r="A836" s="1133"/>
      <c r="B836" s="1133"/>
      <c r="C836" s="1133"/>
      <c r="D836" s="1133"/>
      <c r="E836" s="1133"/>
      <c r="F836" s="1133"/>
      <c r="G836" s="1133"/>
      <c r="H836" s="1133"/>
      <c r="I836" s="1133"/>
      <c r="J836" s="1133"/>
      <c r="K836" s="1133"/>
    </row>
    <row r="837" spans="1:11">
      <c r="A837" s="1133"/>
      <c r="B837" s="1133"/>
      <c r="C837" s="1133"/>
      <c r="D837" s="1133"/>
      <c r="E837" s="1133"/>
      <c r="F837" s="1133"/>
      <c r="G837" s="1133"/>
      <c r="H837" s="1133"/>
      <c r="I837" s="1133"/>
      <c r="J837" s="1133"/>
      <c r="K837" s="1133"/>
    </row>
    <row r="838" spans="1:11">
      <c r="A838" s="1133"/>
      <c r="B838" s="1133"/>
      <c r="C838" s="1133"/>
      <c r="D838" s="1133"/>
      <c r="E838" s="1133"/>
      <c r="F838" s="1133"/>
      <c r="G838" s="1133"/>
      <c r="H838" s="1133"/>
      <c r="I838" s="1133"/>
      <c r="J838" s="1133"/>
      <c r="K838" s="1133"/>
    </row>
    <row r="839" spans="1:11">
      <c r="A839" s="1133"/>
      <c r="B839" s="1133"/>
      <c r="C839" s="1133"/>
      <c r="D839" s="1133"/>
      <c r="E839" s="1133"/>
      <c r="F839" s="1133"/>
      <c r="G839" s="1133"/>
      <c r="H839" s="1133"/>
      <c r="I839" s="1133"/>
      <c r="J839" s="1133"/>
      <c r="K839" s="1133"/>
    </row>
    <row r="840" spans="1:11">
      <c r="A840" s="1133"/>
      <c r="B840" s="1133"/>
      <c r="C840" s="1133"/>
      <c r="D840" s="1133"/>
      <c r="E840" s="1133"/>
      <c r="F840" s="1133"/>
      <c r="G840" s="1133"/>
      <c r="H840" s="1133"/>
      <c r="I840" s="1133"/>
      <c r="J840" s="1133"/>
      <c r="K840" s="1133"/>
    </row>
    <row r="841" spans="1:11">
      <c r="A841" s="1133"/>
      <c r="B841" s="1133"/>
      <c r="C841" s="1133"/>
      <c r="D841" s="1133"/>
      <c r="E841" s="1133"/>
      <c r="F841" s="1133"/>
      <c r="G841" s="1133"/>
      <c r="H841" s="1133"/>
      <c r="I841" s="1133"/>
      <c r="J841" s="1133"/>
      <c r="K841" s="1133"/>
    </row>
    <row r="842" spans="1:11">
      <c r="A842" s="1133"/>
      <c r="B842" s="1133"/>
      <c r="C842" s="1133"/>
      <c r="D842" s="1133"/>
      <c r="E842" s="1133"/>
      <c r="F842" s="1133"/>
      <c r="G842" s="1133"/>
      <c r="H842" s="1133"/>
      <c r="I842" s="1133"/>
      <c r="J842" s="1133"/>
      <c r="K842" s="1133"/>
    </row>
    <row r="843" spans="1:11">
      <c r="A843" s="1133"/>
      <c r="B843" s="1133"/>
      <c r="C843" s="1133"/>
      <c r="D843" s="1133"/>
      <c r="E843" s="1133"/>
      <c r="F843" s="1133"/>
      <c r="G843" s="1133"/>
      <c r="H843" s="1133"/>
      <c r="I843" s="1133"/>
      <c r="J843" s="1133"/>
      <c r="K843" s="1133"/>
    </row>
    <row r="844" spans="1:11">
      <c r="A844" s="1133"/>
      <c r="B844" s="1133"/>
      <c r="C844" s="1133"/>
      <c r="D844" s="1133"/>
      <c r="E844" s="1133"/>
      <c r="F844" s="1133"/>
      <c r="G844" s="1133"/>
      <c r="H844" s="1133"/>
      <c r="I844" s="1133"/>
      <c r="J844" s="1133"/>
      <c r="K844" s="1133"/>
    </row>
    <row r="845" spans="1:11">
      <c r="A845" s="1133"/>
      <c r="B845" s="1133"/>
      <c r="C845" s="1133"/>
      <c r="D845" s="1133"/>
      <c r="E845" s="1133"/>
      <c r="F845" s="1133"/>
      <c r="G845" s="1133"/>
      <c r="H845" s="1133"/>
      <c r="I845" s="1133"/>
      <c r="J845" s="1133"/>
      <c r="K845" s="1133"/>
    </row>
    <row r="846" spans="1:11">
      <c r="A846" s="1133"/>
      <c r="B846" s="1133"/>
      <c r="C846" s="1133"/>
      <c r="D846" s="1133"/>
      <c r="E846" s="1133"/>
      <c r="F846" s="1133"/>
      <c r="G846" s="1133"/>
      <c r="H846" s="1133"/>
      <c r="I846" s="1133"/>
      <c r="J846" s="1133"/>
      <c r="K846" s="1133"/>
    </row>
    <row r="847" spans="1:11">
      <c r="A847" s="1133"/>
      <c r="B847" s="1133"/>
      <c r="C847" s="1133"/>
      <c r="D847" s="1133"/>
      <c r="E847" s="1133"/>
      <c r="F847" s="1133"/>
      <c r="G847" s="1133"/>
      <c r="H847" s="1133"/>
      <c r="I847" s="1133"/>
      <c r="J847" s="1133"/>
      <c r="K847" s="1133"/>
    </row>
    <row r="848" spans="1:11">
      <c r="A848" s="1133"/>
      <c r="B848" s="1133"/>
      <c r="C848" s="1133"/>
      <c r="D848" s="1133"/>
      <c r="E848" s="1133"/>
      <c r="F848" s="1133"/>
      <c r="G848" s="1133"/>
      <c r="H848" s="1133"/>
      <c r="I848" s="1133"/>
      <c r="J848" s="1133"/>
      <c r="K848" s="1133"/>
    </row>
    <row r="849" spans="1:11">
      <c r="A849" s="1133"/>
      <c r="B849" s="1133"/>
      <c r="C849" s="1133"/>
      <c r="D849" s="1133"/>
      <c r="E849" s="1133"/>
      <c r="F849" s="1133"/>
      <c r="G849" s="1133"/>
      <c r="H849" s="1133"/>
      <c r="I849" s="1133"/>
      <c r="J849" s="1133"/>
      <c r="K849" s="1133"/>
    </row>
    <row r="850" spans="1:11">
      <c r="A850" s="1133"/>
      <c r="B850" s="1133"/>
      <c r="C850" s="1133"/>
      <c r="D850" s="1133"/>
      <c r="E850" s="1133"/>
      <c r="F850" s="1133"/>
      <c r="G850" s="1133"/>
      <c r="H850" s="1133"/>
      <c r="I850" s="1133"/>
      <c r="J850" s="1133"/>
      <c r="K850" s="1133"/>
    </row>
    <row r="851" spans="1:11">
      <c r="A851" s="1133"/>
      <c r="B851" s="1133"/>
      <c r="C851" s="1133"/>
      <c r="D851" s="1133"/>
      <c r="E851" s="1133"/>
      <c r="F851" s="1133"/>
      <c r="G851" s="1133"/>
      <c r="H851" s="1133"/>
      <c r="I851" s="1133"/>
      <c r="J851" s="1133"/>
      <c r="K851" s="1133"/>
    </row>
    <row r="852" spans="1:11">
      <c r="A852" s="1133"/>
      <c r="B852" s="1133"/>
      <c r="C852" s="1133"/>
      <c r="D852" s="1133"/>
      <c r="E852" s="1133"/>
      <c r="F852" s="1133"/>
      <c r="G852" s="1133"/>
      <c r="H852" s="1133"/>
      <c r="I852" s="1133"/>
      <c r="J852" s="1133"/>
      <c r="K852" s="1133"/>
    </row>
    <row r="853" spans="1:11">
      <c r="A853" s="1133"/>
      <c r="B853" s="1133"/>
      <c r="C853" s="1133"/>
      <c r="D853" s="1133"/>
      <c r="E853" s="1133"/>
      <c r="F853" s="1133"/>
      <c r="G853" s="1133"/>
      <c r="H853" s="1133"/>
      <c r="I853" s="1133"/>
      <c r="J853" s="1133"/>
      <c r="K853" s="1133"/>
    </row>
    <row r="854" spans="1:11">
      <c r="A854" s="1133"/>
      <c r="B854" s="1133"/>
      <c r="C854" s="1133"/>
      <c r="D854" s="1133"/>
      <c r="E854" s="1133"/>
      <c r="F854" s="1133"/>
      <c r="G854" s="1133"/>
      <c r="H854" s="1133"/>
      <c r="I854" s="1133"/>
      <c r="J854" s="1133"/>
      <c r="K854" s="1133"/>
    </row>
    <row r="855" spans="1:11">
      <c r="A855" s="1133"/>
      <c r="B855" s="1133"/>
      <c r="C855" s="1133"/>
      <c r="D855" s="1133"/>
      <c r="E855" s="1133"/>
      <c r="F855" s="1133"/>
      <c r="G855" s="1133"/>
      <c r="H855" s="1133"/>
      <c r="I855" s="1133"/>
      <c r="J855" s="1133"/>
      <c r="K855" s="1133"/>
    </row>
    <row r="856" spans="1:11">
      <c r="A856" s="1133"/>
      <c r="B856" s="1133"/>
      <c r="C856" s="1133"/>
      <c r="D856" s="1133"/>
      <c r="E856" s="1133"/>
      <c r="F856" s="1133"/>
      <c r="G856" s="1133"/>
      <c r="H856" s="1133"/>
      <c r="I856" s="1133"/>
      <c r="J856" s="1133"/>
      <c r="K856" s="1133"/>
    </row>
    <row r="857" spans="1:11">
      <c r="A857" s="1133"/>
      <c r="B857" s="1133"/>
      <c r="C857" s="1133"/>
      <c r="D857" s="1133"/>
      <c r="E857" s="1133"/>
      <c r="F857" s="1133"/>
      <c r="G857" s="1133"/>
      <c r="H857" s="1133"/>
      <c r="I857" s="1133"/>
      <c r="J857" s="1133"/>
      <c r="K857" s="1133"/>
    </row>
    <row r="858" spans="1:11">
      <c r="A858" s="1133"/>
      <c r="B858" s="1133"/>
      <c r="C858" s="1133"/>
      <c r="D858" s="1133"/>
      <c r="E858" s="1133"/>
      <c r="F858" s="1133"/>
      <c r="G858" s="1133"/>
      <c r="H858" s="1133"/>
      <c r="I858" s="1133"/>
      <c r="J858" s="1133"/>
      <c r="K858" s="1133"/>
    </row>
    <row r="859" spans="1:11">
      <c r="A859" s="1133"/>
      <c r="B859" s="1133"/>
      <c r="C859" s="1133"/>
      <c r="D859" s="1133"/>
      <c r="E859" s="1133"/>
      <c r="F859" s="1133"/>
      <c r="G859" s="1133"/>
      <c r="H859" s="1133"/>
      <c r="I859" s="1133"/>
      <c r="J859" s="1133"/>
      <c r="K859" s="1133"/>
    </row>
    <row r="860" spans="1:11">
      <c r="A860" s="1133"/>
      <c r="B860" s="1133"/>
      <c r="C860" s="1133"/>
      <c r="D860" s="1133"/>
      <c r="E860" s="1133"/>
      <c r="F860" s="1133"/>
      <c r="G860" s="1133"/>
      <c r="H860" s="1133"/>
      <c r="I860" s="1133"/>
      <c r="J860" s="1133"/>
      <c r="K860" s="1133"/>
    </row>
    <row r="861" spans="1:11">
      <c r="A861" s="1133"/>
      <c r="B861" s="1133"/>
      <c r="C861" s="1133"/>
      <c r="D861" s="1133"/>
      <c r="E861" s="1133"/>
      <c r="F861" s="1133"/>
      <c r="G861" s="1133"/>
      <c r="H861" s="1133"/>
      <c r="I861" s="1133"/>
      <c r="J861" s="1133"/>
      <c r="K861" s="1133"/>
    </row>
    <row r="862" spans="1:11">
      <c r="A862" s="1133"/>
      <c r="B862" s="1133"/>
      <c r="C862" s="1133"/>
      <c r="D862" s="1133"/>
      <c r="E862" s="1133"/>
      <c r="F862" s="1133"/>
      <c r="G862" s="1133"/>
      <c r="H862" s="1133"/>
      <c r="I862" s="1133"/>
      <c r="J862" s="1133"/>
      <c r="K862" s="1133"/>
    </row>
    <row r="863" spans="1:11">
      <c r="A863" s="1133"/>
      <c r="B863" s="1133"/>
      <c r="C863" s="1133"/>
      <c r="D863" s="1133"/>
      <c r="E863" s="1133"/>
      <c r="F863" s="1133"/>
      <c r="G863" s="1133"/>
      <c r="H863" s="1133"/>
      <c r="I863" s="1133"/>
      <c r="J863" s="1133"/>
      <c r="K863" s="1133"/>
    </row>
    <row r="864" spans="1:11">
      <c r="A864" s="1133"/>
      <c r="B864" s="1133"/>
      <c r="C864" s="1133"/>
      <c r="D864" s="1133"/>
      <c r="E864" s="1133"/>
      <c r="F864" s="1133"/>
      <c r="G864" s="1133"/>
      <c r="H864" s="1133"/>
      <c r="I864" s="1133"/>
      <c r="J864" s="1133"/>
      <c r="K864" s="1133"/>
    </row>
    <row r="865" spans="1:11">
      <c r="A865" s="1133"/>
      <c r="B865" s="1133"/>
      <c r="C865" s="1133"/>
      <c r="D865" s="1133"/>
      <c r="E865" s="1133"/>
      <c r="F865" s="1133"/>
      <c r="G865" s="1133"/>
      <c r="H865" s="1133"/>
      <c r="I865" s="1133"/>
      <c r="J865" s="1133"/>
      <c r="K865" s="1133"/>
    </row>
    <row r="866" spans="1:11">
      <c r="A866" s="1133"/>
      <c r="B866" s="1133"/>
      <c r="C866" s="1133"/>
      <c r="D866" s="1133"/>
      <c r="E866" s="1133"/>
      <c r="F866" s="1133"/>
      <c r="G866" s="1133"/>
      <c r="H866" s="1133"/>
      <c r="I866" s="1133"/>
      <c r="J866" s="1133"/>
      <c r="K866" s="1133"/>
    </row>
    <row r="867" spans="1:11">
      <c r="A867" s="1133"/>
      <c r="B867" s="1133"/>
      <c r="C867" s="1133"/>
      <c r="D867" s="1133"/>
      <c r="E867" s="1133"/>
      <c r="F867" s="1133"/>
      <c r="G867" s="1133"/>
      <c r="H867" s="1133"/>
      <c r="I867" s="1133"/>
      <c r="J867" s="1133"/>
      <c r="K867" s="1133"/>
    </row>
    <row r="868" spans="1:11">
      <c r="A868" s="1133"/>
      <c r="B868" s="1133"/>
      <c r="C868" s="1133"/>
      <c r="D868" s="1133"/>
      <c r="E868" s="1133"/>
      <c r="F868" s="1133"/>
      <c r="G868" s="1133"/>
      <c r="H868" s="1133"/>
      <c r="I868" s="1133"/>
      <c r="J868" s="1133"/>
      <c r="K868" s="1133"/>
    </row>
    <row r="869" spans="1:11">
      <c r="A869" s="1133"/>
      <c r="B869" s="1133"/>
      <c r="C869" s="1133"/>
      <c r="D869" s="1133"/>
      <c r="E869" s="1133"/>
      <c r="F869" s="1133"/>
      <c r="G869" s="1133"/>
      <c r="H869" s="1133"/>
      <c r="I869" s="1133"/>
      <c r="J869" s="1133"/>
      <c r="K869" s="1133"/>
    </row>
    <row r="870" spans="1:11">
      <c r="A870" s="1133"/>
      <c r="B870" s="1133"/>
      <c r="C870" s="1133"/>
      <c r="D870" s="1133"/>
      <c r="E870" s="1133"/>
      <c r="F870" s="1133"/>
      <c r="G870" s="1133"/>
      <c r="H870" s="1133"/>
      <c r="I870" s="1133"/>
      <c r="J870" s="1133"/>
      <c r="K870" s="1133"/>
    </row>
    <row r="871" spans="1:11">
      <c r="A871" s="1133"/>
      <c r="B871" s="1133"/>
      <c r="C871" s="1133"/>
      <c r="D871" s="1133"/>
      <c r="E871" s="1133"/>
      <c r="F871" s="1133"/>
      <c r="G871" s="1133"/>
      <c r="H871" s="1133"/>
      <c r="I871" s="1133"/>
      <c r="J871" s="1133"/>
      <c r="K871" s="1133"/>
    </row>
    <row r="872" spans="1:11">
      <c r="A872" s="1133"/>
      <c r="B872" s="1133"/>
      <c r="C872" s="1133"/>
      <c r="D872" s="1133"/>
      <c r="E872" s="1133"/>
      <c r="F872" s="1133"/>
      <c r="G872" s="1133"/>
      <c r="H872" s="1133"/>
      <c r="I872" s="1133"/>
      <c r="J872" s="1133"/>
      <c r="K872" s="1133"/>
    </row>
    <row r="873" spans="1:11">
      <c r="A873" s="1133"/>
      <c r="B873" s="1133"/>
      <c r="C873" s="1133"/>
      <c r="D873" s="1133"/>
      <c r="E873" s="1133"/>
      <c r="F873" s="1133"/>
      <c r="G873" s="1133"/>
      <c r="H873" s="1133"/>
      <c r="I873" s="1133"/>
      <c r="J873" s="1133"/>
      <c r="K873" s="1133"/>
    </row>
    <row r="874" spans="1:11">
      <c r="A874" s="1133"/>
      <c r="B874" s="1133"/>
      <c r="C874" s="1133"/>
      <c r="D874" s="1133"/>
      <c r="E874" s="1133"/>
      <c r="F874" s="1133"/>
      <c r="G874" s="1133"/>
      <c r="H874" s="1133"/>
      <c r="I874" s="1133"/>
      <c r="J874" s="1133"/>
      <c r="K874" s="1133"/>
    </row>
    <row r="875" spans="1:11">
      <c r="A875" s="1133"/>
      <c r="B875" s="1133"/>
      <c r="C875" s="1133"/>
      <c r="D875" s="1133"/>
      <c r="E875" s="1133"/>
      <c r="F875" s="1133"/>
      <c r="G875" s="1133"/>
      <c r="H875" s="1133"/>
      <c r="I875" s="1133"/>
      <c r="J875" s="1133"/>
      <c r="K875" s="1133"/>
    </row>
    <row r="876" spans="1:11">
      <c r="A876" s="1133"/>
      <c r="B876" s="1133"/>
      <c r="C876" s="1133"/>
      <c r="D876" s="1133"/>
      <c r="E876" s="1133"/>
      <c r="F876" s="1133"/>
      <c r="G876" s="1133"/>
      <c r="H876" s="1133"/>
      <c r="I876" s="1133"/>
      <c r="J876" s="1133"/>
      <c r="K876" s="1133"/>
    </row>
    <row r="877" spans="1:11">
      <c r="A877" s="1133"/>
      <c r="B877" s="1133"/>
      <c r="C877" s="1133"/>
      <c r="D877" s="1133"/>
      <c r="E877" s="1133"/>
      <c r="F877" s="1133"/>
      <c r="G877" s="1133"/>
      <c r="H877" s="1133"/>
      <c r="I877" s="1133"/>
      <c r="J877" s="1133"/>
      <c r="K877" s="1133"/>
    </row>
    <row r="878" spans="1:11">
      <c r="A878" s="1133"/>
      <c r="B878" s="1133"/>
      <c r="C878" s="1133"/>
      <c r="D878" s="1133"/>
      <c r="E878" s="1133"/>
      <c r="F878" s="1133"/>
      <c r="G878" s="1133"/>
      <c r="H878" s="1133"/>
      <c r="I878" s="1133"/>
      <c r="J878" s="1133"/>
      <c r="K878" s="1133"/>
    </row>
    <row r="879" spans="1:11">
      <c r="A879" s="1133"/>
      <c r="B879" s="1133"/>
      <c r="C879" s="1133"/>
      <c r="D879" s="1133"/>
      <c r="E879" s="1133"/>
      <c r="F879" s="1133"/>
      <c r="G879" s="1133"/>
      <c r="H879" s="1133"/>
      <c r="I879" s="1133"/>
      <c r="J879" s="1133"/>
      <c r="K879" s="1133"/>
    </row>
    <row r="880" spans="1:11">
      <c r="A880" s="1133"/>
      <c r="B880" s="1133"/>
      <c r="C880" s="1133"/>
      <c r="D880" s="1133"/>
      <c r="E880" s="1133"/>
      <c r="F880" s="1133"/>
      <c r="G880" s="1133"/>
      <c r="H880" s="1133"/>
      <c r="I880" s="1133"/>
      <c r="J880" s="1133"/>
      <c r="K880" s="1133"/>
    </row>
    <row r="881" spans="1:11">
      <c r="A881" s="1133"/>
      <c r="B881" s="1133"/>
      <c r="C881" s="1133"/>
      <c r="D881" s="1133"/>
      <c r="E881" s="1133"/>
      <c r="F881" s="1133"/>
      <c r="G881" s="1133"/>
      <c r="H881" s="1133"/>
      <c r="I881" s="1133"/>
      <c r="J881" s="1133"/>
      <c r="K881" s="1133"/>
    </row>
    <row r="882" spans="1:11">
      <c r="A882" s="1133"/>
      <c r="B882" s="1133"/>
      <c r="C882" s="1133"/>
      <c r="D882" s="1133"/>
      <c r="E882" s="1133"/>
      <c r="F882" s="1133"/>
      <c r="G882" s="1133"/>
      <c r="H882" s="1133"/>
      <c r="I882" s="1133"/>
      <c r="J882" s="1133"/>
      <c r="K882" s="1133"/>
    </row>
    <row r="883" spans="1:11">
      <c r="A883" s="1133"/>
      <c r="B883" s="1133"/>
      <c r="C883" s="1133"/>
      <c r="D883" s="1133"/>
      <c r="E883" s="1133"/>
      <c r="F883" s="1133"/>
      <c r="G883" s="1133"/>
      <c r="H883" s="1133"/>
      <c r="I883" s="1133"/>
      <c r="J883" s="1133"/>
      <c r="K883" s="1133"/>
    </row>
    <row r="884" spans="1:11">
      <c r="A884" s="1133"/>
      <c r="B884" s="1133"/>
      <c r="C884" s="1133"/>
      <c r="D884" s="1133"/>
      <c r="E884" s="1133"/>
      <c r="F884" s="1133"/>
      <c r="G884" s="1133"/>
      <c r="H884" s="1133"/>
      <c r="I884" s="1133"/>
      <c r="J884" s="1133"/>
      <c r="K884" s="1133"/>
    </row>
    <row r="885" spans="1:11">
      <c r="A885" s="1133"/>
      <c r="B885" s="1133"/>
      <c r="C885" s="1133"/>
      <c r="D885" s="1133"/>
      <c r="E885" s="1133"/>
      <c r="F885" s="1133"/>
      <c r="G885" s="1133"/>
      <c r="H885" s="1133"/>
      <c r="I885" s="1133"/>
      <c r="J885" s="1133"/>
      <c r="K885" s="1133"/>
    </row>
    <row r="886" spans="1:11">
      <c r="A886" s="1133"/>
      <c r="B886" s="1133"/>
      <c r="C886" s="1133"/>
      <c r="D886" s="1133"/>
      <c r="E886" s="1133"/>
      <c r="F886" s="1133"/>
      <c r="G886" s="1133"/>
      <c r="H886" s="1133"/>
      <c r="I886" s="1133"/>
      <c r="J886" s="1133"/>
      <c r="K886" s="1133"/>
    </row>
    <row r="887" spans="1:11">
      <c r="A887" s="1133"/>
      <c r="B887" s="1133"/>
      <c r="C887" s="1133"/>
      <c r="D887" s="1133"/>
      <c r="E887" s="1133"/>
      <c r="F887" s="1133"/>
      <c r="G887" s="1133"/>
      <c r="H887" s="1133"/>
      <c r="I887" s="1133"/>
      <c r="J887" s="1133"/>
      <c r="K887" s="1133"/>
    </row>
    <row r="888" spans="1:11">
      <c r="A888" s="1133"/>
      <c r="B888" s="1133"/>
      <c r="C888" s="1133"/>
      <c r="D888" s="1133"/>
      <c r="E888" s="1133"/>
      <c r="F888" s="1133"/>
      <c r="G888" s="1133"/>
      <c r="H888" s="1133"/>
      <c r="I888" s="1133"/>
      <c r="J888" s="1133"/>
      <c r="K888" s="1133"/>
    </row>
    <row r="889" spans="1:11">
      <c r="A889" s="1133"/>
      <c r="B889" s="1133"/>
      <c r="C889" s="1133"/>
      <c r="D889" s="1133"/>
      <c r="E889" s="1133"/>
      <c r="F889" s="1133"/>
      <c r="G889" s="1133"/>
      <c r="H889" s="1133"/>
      <c r="I889" s="1133"/>
      <c r="J889" s="1133"/>
      <c r="K889" s="1133"/>
    </row>
    <row r="890" spans="1:11">
      <c r="A890" s="1133"/>
      <c r="B890" s="1133"/>
      <c r="C890" s="1133"/>
      <c r="D890" s="1133"/>
      <c r="E890" s="1133"/>
      <c r="F890" s="1133"/>
      <c r="G890" s="1133"/>
      <c r="H890" s="1133"/>
      <c r="I890" s="1133"/>
      <c r="J890" s="1133"/>
      <c r="K890" s="1133"/>
    </row>
    <row r="891" spans="1:11">
      <c r="A891" s="1133"/>
      <c r="B891" s="1133"/>
      <c r="C891" s="1133"/>
      <c r="D891" s="1133"/>
      <c r="E891" s="1133"/>
      <c r="F891" s="1133"/>
      <c r="G891" s="1133"/>
      <c r="H891" s="1133"/>
      <c r="I891" s="1133"/>
      <c r="J891" s="1133"/>
      <c r="K891" s="1133"/>
    </row>
    <row r="892" spans="1:11">
      <c r="A892" s="1133"/>
      <c r="B892" s="1133"/>
      <c r="C892" s="1133"/>
      <c r="D892" s="1133"/>
      <c r="E892" s="1133"/>
      <c r="F892" s="1133"/>
      <c r="G892" s="1133"/>
      <c r="H892" s="1133"/>
      <c r="I892" s="1133"/>
      <c r="J892" s="1133"/>
      <c r="K892" s="1133"/>
    </row>
    <row r="893" spans="1:11">
      <c r="A893" s="1133"/>
      <c r="B893" s="1133"/>
      <c r="C893" s="1133"/>
      <c r="D893" s="1133"/>
      <c r="E893" s="1133"/>
      <c r="F893" s="1133"/>
      <c r="G893" s="1133"/>
      <c r="H893" s="1133"/>
      <c r="I893" s="1133"/>
      <c r="J893" s="1133"/>
      <c r="K893" s="1133"/>
    </row>
    <row r="894" spans="1:11">
      <c r="A894" s="1133"/>
      <c r="B894" s="1133"/>
      <c r="C894" s="1133"/>
      <c r="D894" s="1133"/>
      <c r="E894" s="1133"/>
      <c r="F894" s="1133"/>
      <c r="G894" s="1133"/>
      <c r="H894" s="1133"/>
      <c r="I894" s="1133"/>
      <c r="J894" s="1133"/>
      <c r="K894" s="1133"/>
    </row>
    <row r="895" spans="1:11">
      <c r="A895" s="1133"/>
      <c r="B895" s="1133"/>
      <c r="C895" s="1133"/>
      <c r="D895" s="1133"/>
      <c r="E895" s="1133"/>
      <c r="F895" s="1133"/>
      <c r="G895" s="1133"/>
      <c r="H895" s="1133"/>
      <c r="I895" s="1133"/>
      <c r="J895" s="1133"/>
      <c r="K895" s="1133"/>
    </row>
    <row r="896" spans="1:11">
      <c r="A896" s="1133"/>
      <c r="B896" s="1133"/>
      <c r="C896" s="1133"/>
      <c r="D896" s="1133"/>
      <c r="E896" s="1133"/>
      <c r="F896" s="1133"/>
      <c r="G896" s="1133"/>
      <c r="H896" s="1133"/>
      <c r="I896" s="1133"/>
      <c r="J896" s="1133"/>
      <c r="K896" s="1133"/>
    </row>
    <row r="897" spans="1:11">
      <c r="A897" s="1133"/>
      <c r="B897" s="1133"/>
      <c r="C897" s="1133"/>
      <c r="D897" s="1133"/>
      <c r="E897" s="1133"/>
      <c r="F897" s="1133"/>
      <c r="G897" s="1133"/>
      <c r="H897" s="1133"/>
      <c r="I897" s="1133"/>
      <c r="J897" s="1133"/>
      <c r="K897" s="1133"/>
    </row>
    <row r="898" spans="1:11">
      <c r="A898" s="1133"/>
      <c r="B898" s="1133"/>
      <c r="C898" s="1133"/>
      <c r="D898" s="1133"/>
      <c r="E898" s="1133"/>
      <c r="F898" s="1133"/>
      <c r="G898" s="1133"/>
      <c r="H898" s="1133"/>
      <c r="I898" s="1133"/>
      <c r="J898" s="1133"/>
      <c r="K898" s="1133"/>
    </row>
    <row r="899" spans="1:11">
      <c r="A899" s="1133"/>
      <c r="B899" s="1133"/>
      <c r="C899" s="1133"/>
      <c r="D899" s="1133"/>
      <c r="E899" s="1133"/>
      <c r="F899" s="1133"/>
      <c r="G899" s="1133"/>
      <c r="H899" s="1133"/>
      <c r="I899" s="1133"/>
      <c r="J899" s="1133"/>
      <c r="K899" s="1133"/>
    </row>
    <row r="900" spans="1:11">
      <c r="A900" s="1133"/>
      <c r="B900" s="1133"/>
      <c r="C900" s="1133"/>
      <c r="D900" s="1133"/>
      <c r="E900" s="1133"/>
      <c r="F900" s="1133"/>
      <c r="G900" s="1133"/>
      <c r="H900" s="1133"/>
      <c r="I900" s="1133"/>
      <c r="J900" s="1133"/>
      <c r="K900" s="1133"/>
    </row>
    <row r="901" spans="1:11">
      <c r="A901" s="1133"/>
      <c r="B901" s="1133"/>
      <c r="C901" s="1133"/>
      <c r="D901" s="1133"/>
      <c r="E901" s="1133"/>
      <c r="F901" s="1133"/>
      <c r="G901" s="1133"/>
      <c r="H901" s="1133"/>
      <c r="I901" s="1133"/>
      <c r="J901" s="1133"/>
      <c r="K901" s="1133"/>
    </row>
    <row r="902" spans="1:11">
      <c r="A902" s="1133"/>
      <c r="B902" s="1133"/>
      <c r="C902" s="1133"/>
      <c r="D902" s="1133"/>
      <c r="E902" s="1133"/>
      <c r="F902" s="1133"/>
      <c r="G902" s="1133"/>
      <c r="H902" s="1133"/>
      <c r="I902" s="1133"/>
      <c r="J902" s="1133"/>
      <c r="K902" s="1133"/>
    </row>
    <row r="903" spans="1:11">
      <c r="A903" s="1133"/>
      <c r="B903" s="1133"/>
      <c r="C903" s="1133"/>
      <c r="D903" s="1133"/>
      <c r="E903" s="1133"/>
      <c r="F903" s="1133"/>
      <c r="G903" s="1133"/>
      <c r="H903" s="1133"/>
      <c r="I903" s="1133"/>
      <c r="J903" s="1133"/>
      <c r="K903" s="1133"/>
    </row>
    <row r="904" spans="1:11">
      <c r="A904" s="1133"/>
      <c r="B904" s="1133"/>
      <c r="C904" s="1133"/>
      <c r="D904" s="1133"/>
      <c r="E904" s="1133"/>
      <c r="F904" s="1133"/>
      <c r="G904" s="1133"/>
      <c r="H904" s="1133"/>
      <c r="I904" s="1133"/>
      <c r="J904" s="1133"/>
      <c r="K904" s="1133"/>
    </row>
    <row r="905" spans="1:11">
      <c r="A905" s="1133"/>
      <c r="B905" s="1133"/>
      <c r="C905" s="1133"/>
      <c r="D905" s="1133"/>
      <c r="E905" s="1133"/>
      <c r="F905" s="1133"/>
      <c r="G905" s="1133"/>
      <c r="H905" s="1133"/>
      <c r="I905" s="1133"/>
      <c r="J905" s="1133"/>
      <c r="K905" s="1133"/>
    </row>
    <row r="906" spans="1:11">
      <c r="A906" s="1133"/>
      <c r="B906" s="1133"/>
      <c r="C906" s="1133"/>
      <c r="D906" s="1133"/>
      <c r="E906" s="1133"/>
      <c r="F906" s="1133"/>
      <c r="G906" s="1133"/>
      <c r="H906" s="1133"/>
      <c r="I906" s="1133"/>
      <c r="J906" s="1133"/>
      <c r="K906" s="1133"/>
    </row>
    <row r="907" spans="1:11">
      <c r="A907" s="1133"/>
      <c r="B907" s="1133"/>
      <c r="C907" s="1133"/>
      <c r="D907" s="1133"/>
      <c r="E907" s="1133"/>
      <c r="F907" s="1133"/>
      <c r="G907" s="1133"/>
      <c r="H907" s="1133"/>
      <c r="I907" s="1133"/>
      <c r="J907" s="1133"/>
      <c r="K907" s="1133"/>
    </row>
    <row r="908" spans="1:11">
      <c r="A908" s="1133"/>
      <c r="B908" s="1133"/>
      <c r="C908" s="1133"/>
      <c r="D908" s="1133"/>
      <c r="E908" s="1133"/>
      <c r="F908" s="1133"/>
      <c r="G908" s="1133"/>
      <c r="H908" s="1133"/>
      <c r="I908" s="1133"/>
      <c r="J908" s="1133"/>
      <c r="K908" s="1133"/>
    </row>
    <row r="909" spans="1:11">
      <c r="A909" s="1133"/>
      <c r="B909" s="1133"/>
      <c r="C909" s="1133"/>
      <c r="D909" s="1133"/>
      <c r="E909" s="1133"/>
      <c r="F909" s="1133"/>
      <c r="G909" s="1133"/>
      <c r="H909" s="1133"/>
      <c r="I909" s="1133"/>
      <c r="J909" s="1133"/>
      <c r="K909" s="1133"/>
    </row>
    <row r="910" spans="1:11">
      <c r="A910" s="1133"/>
      <c r="B910" s="1133"/>
      <c r="C910" s="1133"/>
      <c r="D910" s="1133"/>
      <c r="E910" s="1133"/>
      <c r="F910" s="1133"/>
      <c r="G910" s="1133"/>
      <c r="H910" s="1133"/>
      <c r="I910" s="1133"/>
      <c r="J910" s="1133"/>
      <c r="K910" s="1133"/>
    </row>
    <row r="911" spans="1:11">
      <c r="A911" s="1133"/>
      <c r="B911" s="1133"/>
      <c r="C911" s="1133"/>
      <c r="D911" s="1133"/>
      <c r="E911" s="1133"/>
      <c r="F911" s="1133"/>
      <c r="G911" s="1133"/>
      <c r="H911" s="1133"/>
      <c r="I911" s="1133"/>
      <c r="J911" s="1133"/>
      <c r="K911" s="1133"/>
    </row>
    <row r="912" spans="1:11">
      <c r="A912" s="1133"/>
      <c r="B912" s="1133"/>
      <c r="C912" s="1133"/>
      <c r="D912" s="1133"/>
      <c r="E912" s="1133"/>
      <c r="F912" s="1133"/>
      <c r="G912" s="1133"/>
      <c r="H912" s="1133"/>
      <c r="I912" s="1133"/>
      <c r="J912" s="1133"/>
      <c r="K912" s="1133"/>
    </row>
    <row r="913" spans="1:11">
      <c r="A913" s="1133"/>
      <c r="B913" s="1133"/>
      <c r="C913" s="1133"/>
      <c r="D913" s="1133"/>
      <c r="E913" s="1133"/>
      <c r="F913" s="1133"/>
      <c r="G913" s="1133"/>
      <c r="H913" s="1133"/>
      <c r="I913" s="1133"/>
      <c r="J913" s="1133"/>
      <c r="K913" s="1133"/>
    </row>
    <row r="914" spans="1:11">
      <c r="A914" s="1133"/>
      <c r="B914" s="1133"/>
      <c r="C914" s="1133"/>
      <c r="D914" s="1133"/>
      <c r="E914" s="1133"/>
      <c r="F914" s="1133"/>
      <c r="G914" s="1133"/>
      <c r="H914" s="1133"/>
      <c r="I914" s="1133"/>
      <c r="J914" s="1133"/>
      <c r="K914" s="1133"/>
    </row>
    <row r="915" spans="1:11">
      <c r="A915" s="1133"/>
      <c r="B915" s="1133"/>
      <c r="C915" s="1133"/>
      <c r="D915" s="1133"/>
      <c r="E915" s="1133"/>
      <c r="F915" s="1133"/>
      <c r="G915" s="1133"/>
      <c r="H915" s="1133"/>
      <c r="I915" s="1133"/>
      <c r="J915" s="1133"/>
      <c r="K915" s="1133"/>
    </row>
    <row r="916" spans="1:11">
      <c r="A916" s="1133"/>
      <c r="B916" s="1133"/>
      <c r="C916" s="1133"/>
      <c r="D916" s="1133"/>
      <c r="E916" s="1133"/>
      <c r="F916" s="1133"/>
      <c r="G916" s="1133"/>
      <c r="H916" s="1133"/>
      <c r="I916" s="1133"/>
      <c r="J916" s="1133"/>
      <c r="K916" s="1133"/>
    </row>
    <row r="917" spans="1:11">
      <c r="A917" s="1133"/>
      <c r="B917" s="1133"/>
      <c r="C917" s="1133"/>
      <c r="D917" s="1133"/>
      <c r="E917" s="1133"/>
      <c r="F917" s="1133"/>
      <c r="G917" s="1133"/>
      <c r="H917" s="1133"/>
      <c r="I917" s="1133"/>
      <c r="J917" s="1133"/>
      <c r="K917" s="1133"/>
    </row>
    <row r="918" spans="1:11">
      <c r="A918" s="1133"/>
      <c r="B918" s="1133"/>
      <c r="C918" s="1133"/>
      <c r="D918" s="1133"/>
      <c r="E918" s="1133"/>
      <c r="F918" s="1133"/>
      <c r="G918" s="1133"/>
      <c r="H918" s="1133"/>
      <c r="I918" s="1133"/>
      <c r="J918" s="1133"/>
      <c r="K918" s="1133"/>
    </row>
    <row r="919" spans="1:11">
      <c r="A919" s="1133"/>
      <c r="B919" s="1133"/>
      <c r="C919" s="1133"/>
      <c r="D919" s="1133"/>
      <c r="E919" s="1133"/>
      <c r="F919" s="1133"/>
      <c r="G919" s="1133"/>
      <c r="H919" s="1133"/>
      <c r="I919" s="1133"/>
      <c r="J919" s="1133"/>
      <c r="K919" s="1133"/>
    </row>
    <row r="920" spans="1:11">
      <c r="A920" s="1133"/>
      <c r="B920" s="1133"/>
      <c r="C920" s="1133"/>
      <c r="D920" s="1133"/>
      <c r="E920" s="1133"/>
      <c r="F920" s="1133"/>
      <c r="G920" s="1133"/>
      <c r="H920" s="1133"/>
      <c r="I920" s="1133"/>
      <c r="J920" s="1133"/>
      <c r="K920" s="1133"/>
    </row>
    <row r="921" spans="1:11">
      <c r="A921" s="1133"/>
      <c r="B921" s="1133"/>
      <c r="C921" s="1133"/>
      <c r="D921" s="1133"/>
      <c r="E921" s="1133"/>
      <c r="F921" s="1133"/>
      <c r="G921" s="1133"/>
      <c r="H921" s="1133"/>
      <c r="I921" s="1133"/>
      <c r="J921" s="1133"/>
      <c r="K921" s="1133"/>
    </row>
    <row r="922" spans="1:11">
      <c r="A922" s="1133"/>
      <c r="B922" s="1133"/>
      <c r="C922" s="1133"/>
      <c r="D922" s="1133"/>
      <c r="E922" s="1133"/>
      <c r="F922" s="1133"/>
      <c r="G922" s="1133"/>
      <c r="H922" s="1133"/>
      <c r="I922" s="1133"/>
      <c r="J922" s="1133"/>
      <c r="K922" s="1133"/>
    </row>
    <row r="923" spans="1:11">
      <c r="A923" s="1133"/>
      <c r="B923" s="1133"/>
      <c r="C923" s="1133"/>
      <c r="D923" s="1133"/>
      <c r="E923" s="1133"/>
      <c r="F923" s="1133"/>
      <c r="G923" s="1133"/>
      <c r="H923" s="1133"/>
      <c r="I923" s="1133"/>
      <c r="J923" s="1133"/>
      <c r="K923" s="1133"/>
    </row>
    <row r="924" spans="1:11">
      <c r="A924" s="1133"/>
      <c r="B924" s="1133"/>
      <c r="C924" s="1133"/>
      <c r="D924" s="1133"/>
      <c r="E924" s="1133"/>
      <c r="F924" s="1133"/>
      <c r="G924" s="1133"/>
      <c r="H924" s="1133"/>
      <c r="I924" s="1133"/>
      <c r="J924" s="1133"/>
      <c r="K924" s="1133"/>
    </row>
    <row r="925" spans="1:11">
      <c r="A925" s="1133"/>
      <c r="B925" s="1133"/>
      <c r="C925" s="1133"/>
      <c r="D925" s="1133"/>
      <c r="E925" s="1133"/>
      <c r="F925" s="1133"/>
      <c r="G925" s="1133"/>
      <c r="H925" s="1133"/>
      <c r="I925" s="1133"/>
      <c r="J925" s="1133"/>
      <c r="K925" s="1133"/>
    </row>
    <row r="926" spans="1:11">
      <c r="A926" s="1133"/>
      <c r="B926" s="1133"/>
      <c r="C926" s="1133"/>
      <c r="D926" s="1133"/>
      <c r="E926" s="1133"/>
      <c r="F926" s="1133"/>
      <c r="G926" s="1133"/>
      <c r="H926" s="1133"/>
      <c r="I926" s="1133"/>
      <c r="J926" s="1133"/>
      <c r="K926" s="1133"/>
    </row>
    <row r="927" spans="1:11">
      <c r="A927" s="1133"/>
      <c r="B927" s="1133"/>
      <c r="C927" s="1133"/>
      <c r="D927" s="1133"/>
      <c r="E927" s="1133"/>
      <c r="F927" s="1133"/>
      <c r="G927" s="1133"/>
      <c r="H927" s="1133"/>
      <c r="I927" s="1133"/>
      <c r="J927" s="1133"/>
      <c r="K927" s="1133"/>
    </row>
    <row r="928" spans="1:11">
      <c r="A928" s="1133"/>
      <c r="B928" s="1133"/>
      <c r="C928" s="1133"/>
      <c r="D928" s="1133"/>
      <c r="E928" s="1133"/>
      <c r="F928" s="1133"/>
      <c r="G928" s="1133"/>
      <c r="H928" s="1133"/>
      <c r="I928" s="1133"/>
      <c r="J928" s="1133"/>
      <c r="K928" s="1133"/>
    </row>
    <row r="929" spans="1:11">
      <c r="A929" s="1133"/>
      <c r="B929" s="1133"/>
      <c r="C929" s="1133"/>
      <c r="D929" s="1133"/>
      <c r="E929" s="1133"/>
      <c r="F929" s="1133"/>
      <c r="G929" s="1133"/>
      <c r="H929" s="1133"/>
      <c r="I929" s="1133"/>
      <c r="J929" s="1133"/>
      <c r="K929" s="1133"/>
    </row>
    <row r="930" spans="1:11">
      <c r="A930" s="1133"/>
      <c r="B930" s="1133"/>
      <c r="C930" s="1133"/>
      <c r="D930" s="1133"/>
      <c r="E930" s="1133"/>
      <c r="F930" s="1133"/>
      <c r="G930" s="1133"/>
      <c r="H930" s="1133"/>
      <c r="I930" s="1133"/>
      <c r="J930" s="1133"/>
      <c r="K930" s="1133"/>
    </row>
    <row r="931" spans="1:11">
      <c r="A931" s="1133"/>
      <c r="B931" s="1133"/>
      <c r="C931" s="1133"/>
      <c r="D931" s="1133"/>
      <c r="E931" s="1133"/>
      <c r="F931" s="1133"/>
      <c r="G931" s="1133"/>
      <c r="H931" s="1133"/>
      <c r="I931" s="1133"/>
      <c r="J931" s="1133"/>
      <c r="K931" s="1133"/>
    </row>
    <row r="932" spans="1:11">
      <c r="A932" s="1133"/>
      <c r="B932" s="1133"/>
      <c r="C932" s="1133"/>
      <c r="D932" s="1133"/>
      <c r="E932" s="1133"/>
      <c r="F932" s="1133"/>
      <c r="G932" s="1133"/>
      <c r="H932" s="1133"/>
      <c r="I932" s="1133"/>
      <c r="J932" s="1133"/>
      <c r="K932" s="1133"/>
    </row>
    <row r="933" spans="1:11">
      <c r="A933" s="1133"/>
      <c r="B933" s="1133"/>
      <c r="C933" s="1133"/>
      <c r="D933" s="1133"/>
      <c r="E933" s="1133"/>
      <c r="F933" s="1133"/>
      <c r="G933" s="1133"/>
      <c r="H933" s="1133"/>
      <c r="I933" s="1133"/>
      <c r="J933" s="1133"/>
      <c r="K933" s="1133"/>
    </row>
    <row r="934" spans="1:11">
      <c r="A934" s="1133"/>
      <c r="B934" s="1133"/>
      <c r="C934" s="1133"/>
      <c r="D934" s="1133"/>
      <c r="E934" s="1133"/>
      <c r="F934" s="1133"/>
      <c r="G934" s="1133"/>
      <c r="H934" s="1133"/>
      <c r="I934" s="1133"/>
      <c r="J934" s="1133"/>
      <c r="K934" s="1133"/>
    </row>
    <row r="935" spans="1:11">
      <c r="A935" s="1133"/>
      <c r="B935" s="1133"/>
      <c r="C935" s="1133"/>
      <c r="D935" s="1133"/>
      <c r="E935" s="1133"/>
      <c r="F935" s="1133"/>
      <c r="G935" s="1133"/>
      <c r="H935" s="1133"/>
      <c r="I935" s="1133"/>
      <c r="J935" s="1133"/>
      <c r="K935" s="1133"/>
    </row>
    <row r="936" spans="1:11">
      <c r="A936" s="1133"/>
      <c r="B936" s="1133"/>
      <c r="C936" s="1133"/>
      <c r="D936" s="1133"/>
      <c r="E936" s="1133"/>
      <c r="F936" s="1133"/>
      <c r="G936" s="1133"/>
      <c r="H936" s="1133"/>
      <c r="I936" s="1133"/>
      <c r="J936" s="1133"/>
      <c r="K936" s="1133"/>
    </row>
    <row r="937" spans="1:11">
      <c r="A937" s="1133"/>
      <c r="B937" s="1133"/>
      <c r="C937" s="1133"/>
      <c r="D937" s="1133"/>
      <c r="E937" s="1133"/>
      <c r="F937" s="1133"/>
      <c r="G937" s="1133"/>
      <c r="H937" s="1133"/>
      <c r="I937" s="1133"/>
      <c r="J937" s="1133"/>
      <c r="K937" s="1133"/>
    </row>
    <row r="938" spans="1:11">
      <c r="A938" s="1133"/>
      <c r="B938" s="1133"/>
      <c r="C938" s="1133"/>
      <c r="D938" s="1133"/>
      <c r="E938" s="1133"/>
      <c r="F938" s="1133"/>
      <c r="G938" s="1133"/>
      <c r="H938" s="1133"/>
      <c r="I938" s="1133"/>
      <c r="J938" s="1133"/>
      <c r="K938" s="1133"/>
    </row>
    <row r="939" spans="1:11">
      <c r="A939" s="1133"/>
      <c r="B939" s="1133"/>
      <c r="C939" s="1133"/>
      <c r="D939" s="1133"/>
      <c r="E939" s="1133"/>
      <c r="F939" s="1133"/>
      <c r="G939" s="1133"/>
      <c r="H939" s="1133"/>
      <c r="I939" s="1133"/>
      <c r="J939" s="1133"/>
      <c r="K939" s="1133"/>
    </row>
    <row r="940" spans="1:11">
      <c r="A940" s="1133"/>
      <c r="B940" s="1133"/>
      <c r="C940" s="1133"/>
      <c r="D940" s="1133"/>
      <c r="E940" s="1133"/>
      <c r="F940" s="1133"/>
      <c r="G940" s="1133"/>
      <c r="H940" s="1133"/>
      <c r="I940" s="1133"/>
      <c r="J940" s="1133"/>
      <c r="K940" s="1133"/>
    </row>
    <row r="941" spans="1:11">
      <c r="A941" s="1133"/>
      <c r="B941" s="1133"/>
      <c r="C941" s="1133"/>
      <c r="D941" s="1133"/>
      <c r="E941" s="1133"/>
      <c r="F941" s="1133"/>
      <c r="G941" s="1133"/>
      <c r="H941" s="1133"/>
      <c r="I941" s="1133"/>
      <c r="J941" s="1133"/>
      <c r="K941" s="1133"/>
    </row>
    <row r="942" spans="1:11">
      <c r="A942" s="1133"/>
      <c r="B942" s="1133"/>
      <c r="C942" s="1133"/>
      <c r="D942" s="1133"/>
      <c r="E942" s="1133"/>
      <c r="F942" s="1133"/>
      <c r="G942" s="1133"/>
      <c r="H942" s="1133"/>
      <c r="I942" s="1133"/>
      <c r="J942" s="1133"/>
      <c r="K942" s="1133"/>
    </row>
    <row r="943" spans="1:11">
      <c r="A943" s="1133"/>
      <c r="B943" s="1133"/>
      <c r="C943" s="1133"/>
      <c r="D943" s="1133"/>
      <c r="E943" s="1133"/>
      <c r="F943" s="1133"/>
      <c r="G943" s="1133"/>
      <c r="H943" s="1133"/>
      <c r="I943" s="1133"/>
      <c r="J943" s="1133"/>
      <c r="K943" s="1133"/>
    </row>
    <row r="944" spans="1:11">
      <c r="A944" s="1133"/>
      <c r="B944" s="1133"/>
      <c r="C944" s="1133"/>
      <c r="D944" s="1133"/>
      <c r="E944" s="1133"/>
      <c r="F944" s="1133"/>
      <c r="G944" s="1133"/>
      <c r="H944" s="1133"/>
      <c r="I944" s="1133"/>
      <c r="J944" s="1133"/>
      <c r="K944" s="1133"/>
    </row>
    <row r="945" spans="1:11">
      <c r="A945" s="1133"/>
      <c r="B945" s="1133"/>
      <c r="C945" s="1133"/>
      <c r="D945" s="1133"/>
      <c r="E945" s="1133"/>
      <c r="F945" s="1133"/>
      <c r="G945" s="1133"/>
      <c r="H945" s="1133"/>
      <c r="I945" s="1133"/>
      <c r="J945" s="1133"/>
      <c r="K945" s="1133"/>
    </row>
    <row r="946" spans="1:11">
      <c r="A946" s="1133"/>
      <c r="B946" s="1133"/>
      <c r="C946" s="1133"/>
      <c r="D946" s="1133"/>
      <c r="E946" s="1133"/>
      <c r="F946" s="1133"/>
      <c r="G946" s="1133"/>
      <c r="H946" s="1133"/>
      <c r="I946" s="1133"/>
      <c r="J946" s="1133"/>
      <c r="K946" s="1133"/>
    </row>
    <row r="947" spans="1:11">
      <c r="A947" s="1133"/>
      <c r="B947" s="1133"/>
      <c r="C947" s="1133"/>
      <c r="D947" s="1133"/>
      <c r="E947" s="1133"/>
      <c r="F947" s="1133"/>
      <c r="G947" s="1133"/>
      <c r="H947" s="1133"/>
      <c r="I947" s="1133"/>
      <c r="J947" s="1133"/>
      <c r="K947" s="1133"/>
    </row>
    <row r="948" spans="1:11">
      <c r="A948" s="1133"/>
      <c r="B948" s="1133"/>
      <c r="C948" s="1133"/>
      <c r="D948" s="1133"/>
      <c r="E948" s="1133"/>
      <c r="F948" s="1133"/>
      <c r="G948" s="1133"/>
      <c r="H948" s="1133"/>
      <c r="I948" s="1133"/>
      <c r="J948" s="1133"/>
      <c r="K948" s="1133"/>
    </row>
    <row r="949" spans="1:11">
      <c r="A949" s="1133"/>
      <c r="B949" s="1133"/>
      <c r="C949" s="1133"/>
      <c r="D949" s="1133"/>
      <c r="E949" s="1133"/>
      <c r="F949" s="1133"/>
      <c r="G949" s="1133"/>
      <c r="H949" s="1133"/>
      <c r="I949" s="1133"/>
      <c r="J949" s="1133"/>
      <c r="K949" s="1133"/>
    </row>
    <row r="950" spans="1:11">
      <c r="A950" s="1133"/>
      <c r="B950" s="1133"/>
      <c r="C950" s="1133"/>
      <c r="D950" s="1133"/>
      <c r="E950" s="1133"/>
      <c r="F950" s="1133"/>
      <c r="G950" s="1133"/>
      <c r="H950" s="1133"/>
      <c r="I950" s="1133"/>
      <c r="J950" s="1133"/>
      <c r="K950" s="1133"/>
    </row>
    <row r="951" spans="1:11">
      <c r="A951" s="1133"/>
      <c r="B951" s="1133"/>
      <c r="C951" s="1133"/>
      <c r="D951" s="1133"/>
      <c r="E951" s="1133"/>
      <c r="F951" s="1133"/>
      <c r="G951" s="1133"/>
      <c r="H951" s="1133"/>
      <c r="I951" s="1133"/>
      <c r="J951" s="1133"/>
      <c r="K951" s="1133"/>
    </row>
    <row r="952" spans="1:11">
      <c r="A952" s="1133"/>
      <c r="B952" s="1133"/>
      <c r="C952" s="1133"/>
      <c r="D952" s="1133"/>
      <c r="E952" s="1133"/>
      <c r="F952" s="1133"/>
      <c r="G952" s="1133"/>
      <c r="H952" s="1133"/>
      <c r="I952" s="1133"/>
      <c r="J952" s="1133"/>
      <c r="K952" s="1133"/>
    </row>
    <row r="953" spans="1:11">
      <c r="A953" s="1133"/>
      <c r="B953" s="1133"/>
      <c r="C953" s="1133"/>
      <c r="D953" s="1133"/>
      <c r="E953" s="1133"/>
      <c r="F953" s="1133"/>
      <c r="G953" s="1133"/>
      <c r="H953" s="1133"/>
      <c r="I953" s="1133"/>
      <c r="J953" s="1133"/>
      <c r="K953" s="1133"/>
    </row>
    <row r="954" spans="1:11">
      <c r="A954" s="1133"/>
      <c r="B954" s="1133"/>
      <c r="C954" s="1133"/>
      <c r="D954" s="1133"/>
      <c r="E954" s="1133"/>
      <c r="F954" s="1133"/>
      <c r="G954" s="1133"/>
      <c r="H954" s="1133"/>
      <c r="I954" s="1133"/>
      <c r="J954" s="1133"/>
      <c r="K954" s="1133"/>
    </row>
    <row r="955" spans="1:11">
      <c r="A955" s="1133"/>
      <c r="B955" s="1133"/>
      <c r="C955" s="1133"/>
      <c r="D955" s="1133"/>
      <c r="E955" s="1133"/>
      <c r="F955" s="1133"/>
      <c r="G955" s="1133"/>
      <c r="H955" s="1133"/>
      <c r="I955" s="1133"/>
      <c r="J955" s="1133"/>
      <c r="K955" s="1133"/>
    </row>
    <row r="956" spans="1:11">
      <c r="A956" s="1133"/>
      <c r="B956" s="1133"/>
      <c r="C956" s="1133"/>
      <c r="D956" s="1133"/>
      <c r="E956" s="1133"/>
      <c r="F956" s="1133"/>
      <c r="G956" s="1133"/>
      <c r="H956" s="1133"/>
      <c r="I956" s="1133"/>
      <c r="J956" s="1133"/>
      <c r="K956" s="1133"/>
    </row>
    <row r="957" spans="1:11">
      <c r="A957" s="1133"/>
      <c r="B957" s="1133"/>
      <c r="C957" s="1133"/>
      <c r="D957" s="1133"/>
      <c r="E957" s="1133"/>
      <c r="F957" s="1133"/>
      <c r="G957" s="1133"/>
      <c r="H957" s="1133"/>
      <c r="I957" s="1133"/>
      <c r="J957" s="1133"/>
      <c r="K957" s="1133"/>
    </row>
    <row r="958" spans="1:11">
      <c r="A958" s="1133"/>
      <c r="B958" s="1133"/>
      <c r="C958" s="1133"/>
      <c r="D958" s="1133"/>
      <c r="E958" s="1133"/>
      <c r="F958" s="1133"/>
      <c r="G958" s="1133"/>
      <c r="H958" s="1133"/>
      <c r="I958" s="1133"/>
      <c r="J958" s="1133"/>
      <c r="K958" s="1133"/>
    </row>
    <row r="959" spans="1:11">
      <c r="A959" s="1133"/>
      <c r="B959" s="1133"/>
      <c r="C959" s="1133"/>
      <c r="D959" s="1133"/>
      <c r="E959" s="1133"/>
      <c r="F959" s="1133"/>
      <c r="G959" s="1133"/>
      <c r="H959" s="1133"/>
      <c r="I959" s="1133"/>
      <c r="J959" s="1133"/>
      <c r="K959" s="1133"/>
    </row>
    <row r="960" spans="1:11">
      <c r="A960" s="1133"/>
      <c r="B960" s="1133"/>
      <c r="C960" s="1133"/>
      <c r="D960" s="1133"/>
      <c r="E960" s="1133"/>
      <c r="F960" s="1133"/>
      <c r="G960" s="1133"/>
      <c r="H960" s="1133"/>
      <c r="I960" s="1133"/>
      <c r="J960" s="1133"/>
      <c r="K960" s="1133"/>
    </row>
    <row r="961" spans="1:11">
      <c r="A961" s="1133"/>
      <c r="B961" s="1133"/>
      <c r="C961" s="1133"/>
      <c r="D961" s="1133"/>
      <c r="E961" s="1133"/>
      <c r="F961" s="1133"/>
      <c r="G961" s="1133"/>
      <c r="H961" s="1133"/>
      <c r="I961" s="1133"/>
      <c r="J961" s="1133"/>
      <c r="K961" s="1133"/>
    </row>
    <row r="962" spans="1:11">
      <c r="A962" s="1133"/>
      <c r="B962" s="1133"/>
      <c r="C962" s="1133"/>
      <c r="D962" s="1133"/>
      <c r="E962" s="1133"/>
      <c r="F962" s="1133"/>
      <c r="G962" s="1133"/>
      <c r="H962" s="1133"/>
      <c r="I962" s="1133"/>
      <c r="J962" s="1133"/>
      <c r="K962" s="1133"/>
    </row>
    <row r="963" spans="1:11">
      <c r="A963" s="1133"/>
      <c r="B963" s="1133"/>
      <c r="C963" s="1133"/>
      <c r="D963" s="1133"/>
      <c r="E963" s="1133"/>
      <c r="F963" s="1133"/>
      <c r="G963" s="1133"/>
      <c r="H963" s="1133"/>
      <c r="I963" s="1133"/>
      <c r="J963" s="1133"/>
      <c r="K963" s="1133"/>
    </row>
    <row r="964" spans="1:11">
      <c r="A964" s="1133"/>
      <c r="B964" s="1133"/>
      <c r="C964" s="1133"/>
      <c r="D964" s="1133"/>
      <c r="E964" s="1133"/>
      <c r="F964" s="1133"/>
      <c r="G964" s="1133"/>
      <c r="H964" s="1133"/>
      <c r="I964" s="1133"/>
      <c r="J964" s="1133"/>
      <c r="K964" s="1133"/>
    </row>
    <row r="965" spans="1:11">
      <c r="A965" s="1133"/>
      <c r="B965" s="1133"/>
      <c r="C965" s="1133"/>
      <c r="D965" s="1133"/>
      <c r="E965" s="1133"/>
      <c r="F965" s="1133"/>
      <c r="G965" s="1133"/>
      <c r="H965" s="1133"/>
      <c r="I965" s="1133"/>
      <c r="J965" s="1133"/>
      <c r="K965" s="1133"/>
    </row>
    <row r="966" spans="1:11">
      <c r="A966" s="1133"/>
      <c r="B966" s="1133"/>
      <c r="C966" s="1133"/>
      <c r="D966" s="1133"/>
      <c r="E966" s="1133"/>
      <c r="F966" s="1133"/>
      <c r="G966" s="1133"/>
      <c r="H966" s="1133"/>
      <c r="I966" s="1133"/>
      <c r="J966" s="1133"/>
      <c r="K966" s="1133"/>
    </row>
    <row r="967" spans="1:11">
      <c r="A967" s="1133"/>
      <c r="B967" s="1133"/>
      <c r="C967" s="1133"/>
      <c r="D967" s="1133"/>
      <c r="E967" s="1133"/>
      <c r="F967" s="1133"/>
      <c r="G967" s="1133"/>
      <c r="H967" s="1133"/>
      <c r="I967" s="1133"/>
      <c r="J967" s="1133"/>
      <c r="K967" s="1133"/>
    </row>
    <row r="968" spans="1:11">
      <c r="A968" s="1133"/>
      <c r="B968" s="1133"/>
      <c r="C968" s="1133"/>
      <c r="D968" s="1133"/>
      <c r="E968" s="1133"/>
      <c r="F968" s="1133"/>
      <c r="G968" s="1133"/>
      <c r="H968" s="1133"/>
      <c r="I968" s="1133"/>
      <c r="J968" s="1133"/>
      <c r="K968" s="1133"/>
    </row>
    <row r="969" spans="1:11">
      <c r="A969" s="1133"/>
      <c r="B969" s="1133"/>
      <c r="C969" s="1133"/>
      <c r="D969" s="1133"/>
      <c r="E969" s="1133"/>
      <c r="F969" s="1133"/>
      <c r="G969" s="1133"/>
      <c r="H969" s="1133"/>
      <c r="I969" s="1133"/>
      <c r="J969" s="1133"/>
      <c r="K969" s="1133"/>
    </row>
    <row r="970" spans="1:11">
      <c r="A970" s="1133"/>
      <c r="B970" s="1133"/>
      <c r="C970" s="1133"/>
      <c r="D970" s="1133"/>
      <c r="E970" s="1133"/>
      <c r="F970" s="1133"/>
      <c r="G970" s="1133"/>
      <c r="H970" s="1133"/>
      <c r="I970" s="1133"/>
      <c r="J970" s="1133"/>
      <c r="K970" s="1133"/>
    </row>
    <row r="971" spans="1:11">
      <c r="A971" s="1133"/>
      <c r="B971" s="1133"/>
      <c r="C971" s="1133"/>
      <c r="D971" s="1133"/>
      <c r="E971" s="1133"/>
      <c r="F971" s="1133"/>
      <c r="G971" s="1133"/>
      <c r="H971" s="1133"/>
      <c r="I971" s="1133"/>
      <c r="J971" s="1133"/>
      <c r="K971" s="1133"/>
    </row>
    <row r="972" spans="1:11">
      <c r="A972" s="1133"/>
      <c r="B972" s="1133"/>
      <c r="C972" s="1133"/>
      <c r="D972" s="1133"/>
      <c r="E972" s="1133"/>
      <c r="F972" s="1133"/>
      <c r="G972" s="1133"/>
      <c r="H972" s="1133"/>
      <c r="I972" s="1133"/>
      <c r="J972" s="1133"/>
      <c r="K972" s="1133"/>
    </row>
    <row r="973" spans="1:11">
      <c r="A973" s="1133"/>
      <c r="B973" s="1133"/>
      <c r="C973" s="1133"/>
      <c r="D973" s="1133"/>
      <c r="E973" s="1133"/>
      <c r="F973" s="1133"/>
      <c r="G973" s="1133"/>
      <c r="H973" s="1133"/>
      <c r="I973" s="1133"/>
      <c r="J973" s="1133"/>
      <c r="K973" s="1133"/>
    </row>
    <row r="974" spans="1:11">
      <c r="A974" s="1133"/>
      <c r="B974" s="1133"/>
      <c r="C974" s="1133"/>
      <c r="D974" s="1133"/>
      <c r="E974" s="1133"/>
      <c r="F974" s="1133"/>
      <c r="G974" s="1133"/>
      <c r="H974" s="1133"/>
      <c r="I974" s="1133"/>
      <c r="J974" s="1133"/>
      <c r="K974" s="1133"/>
    </row>
    <row r="975" spans="1:11">
      <c r="A975" s="1133"/>
      <c r="B975" s="1133"/>
      <c r="C975" s="1133"/>
      <c r="D975" s="1133"/>
      <c r="E975" s="1133"/>
      <c r="F975" s="1133"/>
      <c r="G975" s="1133"/>
      <c r="H975" s="1133"/>
      <c r="I975" s="1133"/>
      <c r="J975" s="1133"/>
      <c r="K975" s="1133"/>
    </row>
    <row r="976" spans="1:11">
      <c r="A976" s="1133"/>
      <c r="B976" s="1133"/>
      <c r="C976" s="1133"/>
      <c r="D976" s="1133"/>
      <c r="E976" s="1133"/>
      <c r="F976" s="1133"/>
      <c r="G976" s="1133"/>
      <c r="H976" s="1133"/>
      <c r="I976" s="1133"/>
      <c r="J976" s="1133"/>
      <c r="K976" s="1133"/>
    </row>
    <row r="977" spans="1:11">
      <c r="A977" s="1133"/>
      <c r="B977" s="1133"/>
      <c r="C977" s="1133"/>
      <c r="D977" s="1133"/>
      <c r="E977" s="1133"/>
      <c r="F977" s="1133"/>
      <c r="G977" s="1133"/>
      <c r="H977" s="1133"/>
      <c r="I977" s="1133"/>
      <c r="J977" s="1133"/>
      <c r="K977" s="1133"/>
    </row>
    <row r="978" spans="1:11">
      <c r="A978" s="1133"/>
      <c r="B978" s="1133"/>
      <c r="C978" s="1133"/>
      <c r="D978" s="1133"/>
      <c r="E978" s="1133"/>
      <c r="F978" s="1133"/>
      <c r="G978" s="1133"/>
      <c r="H978" s="1133"/>
      <c r="I978" s="1133"/>
      <c r="J978" s="1133"/>
      <c r="K978" s="1133"/>
    </row>
    <row r="979" spans="1:11">
      <c r="A979" s="1133"/>
      <c r="B979" s="1133"/>
      <c r="C979" s="1133"/>
      <c r="D979" s="1133"/>
      <c r="E979" s="1133"/>
      <c r="F979" s="1133"/>
      <c r="G979" s="1133"/>
      <c r="H979" s="1133"/>
      <c r="I979" s="1133"/>
      <c r="J979" s="1133"/>
      <c r="K979" s="1133"/>
    </row>
    <row r="980" spans="1:11">
      <c r="A980" s="1133"/>
      <c r="B980" s="1133"/>
      <c r="C980" s="1133"/>
      <c r="D980" s="1133"/>
      <c r="E980" s="1133"/>
      <c r="F980" s="1133"/>
      <c r="G980" s="1133"/>
      <c r="H980" s="1133"/>
      <c r="I980" s="1133"/>
      <c r="J980" s="1133"/>
      <c r="K980" s="1133"/>
    </row>
    <row r="981" spans="1:11">
      <c r="A981" s="1133"/>
      <c r="B981" s="1133"/>
      <c r="C981" s="1133"/>
      <c r="D981" s="1133"/>
      <c r="E981" s="1133"/>
      <c r="F981" s="1133"/>
      <c r="G981" s="1133"/>
      <c r="H981" s="1133"/>
      <c r="I981" s="1133"/>
      <c r="J981" s="1133"/>
      <c r="K981" s="1133"/>
    </row>
    <row r="982" spans="1:11">
      <c r="A982" s="1133"/>
      <c r="B982" s="1133"/>
      <c r="C982" s="1133"/>
      <c r="D982" s="1133"/>
      <c r="E982" s="1133"/>
      <c r="F982" s="1133"/>
      <c r="G982" s="1133"/>
      <c r="H982" s="1133"/>
      <c r="I982" s="1133"/>
      <c r="J982" s="1133"/>
      <c r="K982" s="1133"/>
    </row>
    <row r="983" spans="1:11">
      <c r="A983" s="1133"/>
      <c r="B983" s="1133"/>
      <c r="C983" s="1133"/>
      <c r="D983" s="1133"/>
      <c r="E983" s="1133"/>
      <c r="F983" s="1133"/>
      <c r="G983" s="1133"/>
      <c r="H983" s="1133"/>
      <c r="I983" s="1133"/>
      <c r="J983" s="1133"/>
      <c r="K983" s="1133"/>
    </row>
    <row r="984" spans="1:11">
      <c r="A984" s="1133"/>
      <c r="B984" s="1133"/>
      <c r="C984" s="1133"/>
      <c r="D984" s="1133"/>
      <c r="E984" s="1133"/>
      <c r="F984" s="1133"/>
      <c r="G984" s="1133"/>
      <c r="H984" s="1133"/>
      <c r="I984" s="1133"/>
      <c r="J984" s="1133"/>
      <c r="K984" s="1133"/>
    </row>
    <row r="985" spans="1:11">
      <c r="A985" s="1133"/>
      <c r="B985" s="1133"/>
      <c r="C985" s="1133"/>
      <c r="D985" s="1133"/>
      <c r="E985" s="1133"/>
      <c r="F985" s="1133"/>
      <c r="G985" s="1133"/>
      <c r="H985" s="1133"/>
      <c r="I985" s="1133"/>
      <c r="J985" s="1133"/>
      <c r="K985" s="1133"/>
    </row>
    <row r="986" spans="1:11">
      <c r="A986" s="1133"/>
      <c r="B986" s="1133"/>
      <c r="C986" s="1133"/>
      <c r="D986" s="1133"/>
      <c r="E986" s="1133"/>
      <c r="F986" s="1133"/>
      <c r="G986" s="1133"/>
      <c r="H986" s="1133"/>
      <c r="I986" s="1133"/>
      <c r="J986" s="1133"/>
      <c r="K986" s="1133"/>
    </row>
  </sheetData>
  <mergeCells count="15">
    <mergeCell ref="A17:E17"/>
    <mergeCell ref="A2:J2"/>
    <mergeCell ref="A3:J3"/>
    <mergeCell ref="A5:A7"/>
    <mergeCell ref="B5:B7"/>
    <mergeCell ref="C5:F5"/>
    <mergeCell ref="G5:J5"/>
    <mergeCell ref="C6:C7"/>
    <mergeCell ref="D6:D7"/>
    <mergeCell ref="E6:E7"/>
    <mergeCell ref="F6:F7"/>
    <mergeCell ref="G6:G7"/>
    <mergeCell ref="H6:H7"/>
    <mergeCell ref="I6:I7"/>
    <mergeCell ref="J6:J7"/>
  </mergeCells>
  <hyperlinks>
    <hyperlink ref="A20" r:id="rId1" xr:uid="{FAB72216-4FAD-4630-9BF8-E90F16443C1B}"/>
    <hyperlink ref="A21" r:id="rId2" xr:uid="{DE86AA0B-7941-4B1B-8BAD-140ECFACC70B}"/>
    <hyperlink ref="A1" location="Índice!A1" display="Voltar ao ìndice" xr:uid="{C972812F-80CA-486D-BB0D-4207B3586292}"/>
  </hyperlinks>
  <pageMargins left="0.78740157480314965" right="0.78740157480314965" top="1.1811023622047245" bottom="0.78740157480314965" header="0" footer="0"/>
  <pageSetup paperSize="9" scale="95" orientation="portrait" horizontalDpi="4294967292" verticalDpi="2400" r:id="rId3"/>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06A61-7DC8-43CE-8673-BAB3061B70C7}">
  <dimension ref="A1:I36"/>
  <sheetViews>
    <sheetView showGridLines="0" workbookViewId="0">
      <selection activeCell="A3" sqref="A3:C3"/>
    </sheetView>
  </sheetViews>
  <sheetFormatPr defaultColWidth="9.1796875" defaultRowHeight="10.5"/>
  <cols>
    <col min="1" max="1" width="27.1796875" style="1195" customWidth="1"/>
    <col min="2" max="2" width="29.54296875" style="1195" customWidth="1"/>
    <col min="3" max="3" width="30.1796875" style="1195" customWidth="1"/>
    <col min="4" max="7" width="9.1796875" style="1195"/>
    <col min="8" max="8" width="17" style="1195" bestFit="1" customWidth="1"/>
    <col min="9" max="9" width="9.1796875" style="1196"/>
    <col min="10" max="16384" width="9.1796875" style="1195"/>
  </cols>
  <sheetData>
    <row r="1" spans="1:9" ht="12.5">
      <c r="A1" s="1046" t="s">
        <v>1146</v>
      </c>
    </row>
    <row r="2" spans="1:9" ht="21" customHeight="1">
      <c r="A2" s="2913" t="s">
        <v>1295</v>
      </c>
      <c r="B2" s="2913"/>
      <c r="C2" s="2913"/>
    </row>
    <row r="3" spans="1:9" ht="23.25" customHeight="1">
      <c r="A3" s="2914" t="s">
        <v>1296</v>
      </c>
      <c r="B3" s="2914"/>
      <c r="C3" s="2914"/>
    </row>
    <row r="4" spans="1:9" ht="12.75" customHeight="1">
      <c r="A4" s="1197">
        <v>2021</v>
      </c>
      <c r="C4" s="1196" t="s">
        <v>534</v>
      </c>
      <c r="D4" s="1198"/>
    </row>
    <row r="5" spans="1:9" ht="8.25" customHeight="1">
      <c r="A5" s="2915" t="s">
        <v>1297</v>
      </c>
      <c r="B5" s="1199"/>
      <c r="C5" s="1200"/>
      <c r="D5" s="1201"/>
    </row>
    <row r="6" spans="1:9" ht="8.25" customHeight="1">
      <c r="A6" s="2916"/>
      <c r="B6" s="2918" t="s">
        <v>18</v>
      </c>
      <c r="C6" s="2919"/>
      <c r="D6" s="1201"/>
    </row>
    <row r="7" spans="1:9" ht="8.25" customHeight="1">
      <c r="A7" s="2916"/>
      <c r="B7" s="1202"/>
      <c r="C7" s="1203"/>
      <c r="D7" s="1201"/>
    </row>
    <row r="8" spans="1:9" ht="8.25" customHeight="1">
      <c r="A8" s="2916"/>
      <c r="B8" s="2920" t="s">
        <v>1298</v>
      </c>
      <c r="C8" s="2920" t="s">
        <v>1299</v>
      </c>
      <c r="D8" s="1201"/>
    </row>
    <row r="9" spans="1:9" ht="8.25" customHeight="1">
      <c r="A9" s="2916"/>
      <c r="B9" s="2921"/>
      <c r="C9" s="2921"/>
      <c r="D9" s="1201"/>
    </row>
    <row r="10" spans="1:9" ht="8.25" customHeight="1">
      <c r="A10" s="2917"/>
      <c r="B10" s="2922"/>
      <c r="C10" s="2922"/>
    </row>
    <row r="11" spans="1:9" ht="13" customHeight="1"/>
    <row r="12" spans="1:9" ht="13" customHeight="1">
      <c r="A12" s="1204" t="s">
        <v>1289</v>
      </c>
      <c r="B12" s="1205">
        <v>349</v>
      </c>
      <c r="C12" s="1205">
        <v>349</v>
      </c>
    </row>
    <row r="13" spans="1:9" ht="13" customHeight="1">
      <c r="A13" s="1204"/>
    </row>
    <row r="14" spans="1:9" ht="13" customHeight="1">
      <c r="A14" s="1195" t="s">
        <v>1300</v>
      </c>
      <c r="B14" s="1206">
        <v>322</v>
      </c>
      <c r="C14" s="1206">
        <v>329</v>
      </c>
      <c r="D14" s="1196"/>
      <c r="E14" s="1198"/>
    </row>
    <row r="15" spans="1:9" ht="13" customHeight="1">
      <c r="A15" s="1195" t="s">
        <v>1301</v>
      </c>
      <c r="B15" s="1206">
        <v>12</v>
      </c>
      <c r="C15" s="1201">
        <v>9</v>
      </c>
      <c r="D15" s="1196"/>
      <c r="E15" s="1207"/>
    </row>
    <row r="16" spans="1:9" ht="13" customHeight="1">
      <c r="A16" s="1195" t="s">
        <v>1302</v>
      </c>
      <c r="B16" s="1206">
        <v>8</v>
      </c>
      <c r="C16" s="1201">
        <v>6</v>
      </c>
      <c r="D16" s="1197"/>
      <c r="E16" s="1201"/>
      <c r="H16" s="1208"/>
      <c r="I16" s="1209"/>
    </row>
    <row r="17" spans="1:9" ht="13" customHeight="1">
      <c r="A17" s="1197" t="s">
        <v>1303</v>
      </c>
      <c r="B17" s="1206">
        <v>3</v>
      </c>
      <c r="C17" s="1201">
        <v>1</v>
      </c>
      <c r="E17" s="1201"/>
      <c r="H17" s="1197"/>
      <c r="I17" s="1209"/>
    </row>
    <row r="18" spans="1:9" ht="13" customHeight="1">
      <c r="A18" s="1197" t="s">
        <v>1304</v>
      </c>
      <c r="B18" s="1206">
        <v>4</v>
      </c>
      <c r="C18" s="1201">
        <v>4</v>
      </c>
      <c r="H18" s="1197"/>
      <c r="I18" s="1207"/>
    </row>
    <row r="19" spans="1:9" ht="13" customHeight="1">
      <c r="A19" s="1197" t="s">
        <v>1305</v>
      </c>
      <c r="B19" s="1201">
        <v>0</v>
      </c>
      <c r="C19" s="1201">
        <v>0</v>
      </c>
      <c r="H19" s="1197"/>
      <c r="I19" s="1207"/>
    </row>
    <row r="20" spans="1:9" ht="7" customHeight="1" thickBot="1">
      <c r="A20" s="1210"/>
      <c r="B20" s="1211"/>
      <c r="C20" s="1212"/>
      <c r="H20" s="1197"/>
      <c r="I20" s="1213"/>
    </row>
    <row r="21" spans="1:9" ht="3.75" customHeight="1" thickTop="1">
      <c r="A21" s="1197"/>
      <c r="B21" s="1207"/>
      <c r="H21" s="1197"/>
      <c r="I21" s="1213"/>
    </row>
    <row r="22" spans="1:9" s="1214" customFormat="1" ht="13" customHeight="1">
      <c r="A22" s="1151" t="s">
        <v>1264</v>
      </c>
      <c r="B22" s="1151"/>
      <c r="C22" s="1151"/>
      <c r="D22" s="1151"/>
      <c r="E22" s="1151"/>
    </row>
    <row r="23" spans="1:9" ht="12" customHeight="1">
      <c r="A23" s="1197"/>
      <c r="B23" s="1201"/>
      <c r="H23" s="1197"/>
      <c r="I23" s="1209"/>
    </row>
    <row r="24" spans="1:9" ht="16.5" customHeight="1">
      <c r="A24" s="1215"/>
      <c r="B24" s="1201"/>
      <c r="H24" s="1197"/>
      <c r="I24" s="1209"/>
    </row>
    <row r="25" spans="1:9" ht="18" customHeight="1">
      <c r="C25" s="1197"/>
      <c r="D25" s="1207"/>
      <c r="I25" s="1195"/>
    </row>
    <row r="26" spans="1:9">
      <c r="D26" s="1196"/>
      <c r="I26" s="1195"/>
    </row>
    <row r="27" spans="1:9">
      <c r="D27" s="1196"/>
      <c r="I27" s="1195"/>
    </row>
    <row r="28" spans="1:9">
      <c r="D28" s="1196"/>
      <c r="I28" s="1195"/>
    </row>
    <row r="29" spans="1:9">
      <c r="D29" s="1196"/>
      <c r="I29" s="1195"/>
    </row>
    <row r="30" spans="1:9">
      <c r="D30" s="1196"/>
      <c r="I30" s="1195"/>
    </row>
    <row r="31" spans="1:9">
      <c r="D31" s="1196"/>
      <c r="I31" s="1195"/>
    </row>
    <row r="32" spans="1:9">
      <c r="D32" s="1196"/>
      <c r="I32" s="1195"/>
    </row>
    <row r="33" spans="4:9">
      <c r="D33" s="1196"/>
      <c r="I33" s="1195"/>
    </row>
    <row r="34" spans="4:9">
      <c r="D34" s="1196"/>
      <c r="I34" s="1195"/>
    </row>
    <row r="35" spans="4:9">
      <c r="D35" s="1196"/>
      <c r="I35" s="1195"/>
    </row>
    <row r="36" spans="4:9">
      <c r="D36" s="1196"/>
      <c r="I36" s="1195"/>
    </row>
  </sheetData>
  <mergeCells count="6">
    <mergeCell ref="A2:C2"/>
    <mergeCell ref="A3:C3"/>
    <mergeCell ref="A5:A10"/>
    <mergeCell ref="B6:C6"/>
    <mergeCell ref="B8:B10"/>
    <mergeCell ref="C8:C10"/>
  </mergeCells>
  <hyperlinks>
    <hyperlink ref="A1" location="Índice!A1" display="Voltar ao ìndice" xr:uid="{8C7BAB12-4340-42FB-9481-9F8AE5E25B73}"/>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7580D-3C25-400D-807C-6EA5F5FA0F9A}">
  <dimension ref="A1:X53"/>
  <sheetViews>
    <sheetView zoomScaleNormal="100" workbookViewId="0">
      <selection activeCell="A2" sqref="A2:H2"/>
    </sheetView>
  </sheetViews>
  <sheetFormatPr defaultColWidth="9.1796875" defaultRowHeight="12.5"/>
  <cols>
    <col min="1" max="1" width="10.54296875" style="160" customWidth="1"/>
    <col min="2" max="3" width="7.81640625" style="160" customWidth="1"/>
    <col min="4" max="8" width="7.453125" style="160" customWidth="1"/>
    <col min="9" max="9" width="7.7265625" style="160" customWidth="1"/>
    <col min="10" max="10" width="8" style="160" customWidth="1"/>
    <col min="11" max="16384" width="9.1796875" style="160"/>
  </cols>
  <sheetData>
    <row r="1" spans="1:24" ht="13">
      <c r="A1" s="439" t="s">
        <v>358</v>
      </c>
      <c r="B1" s="159"/>
      <c r="C1" s="159"/>
      <c r="D1" s="159"/>
      <c r="E1" s="159"/>
      <c r="F1" s="159"/>
      <c r="G1" s="159"/>
      <c r="H1" s="159"/>
      <c r="I1" s="159"/>
      <c r="J1" s="159"/>
    </row>
    <row r="2" spans="1:24">
      <c r="A2" s="2620" t="s">
        <v>162</v>
      </c>
      <c r="B2" s="2620"/>
      <c r="C2" s="2620"/>
      <c r="D2" s="118"/>
      <c r="E2" s="118"/>
      <c r="F2" s="118"/>
      <c r="G2" s="118"/>
      <c r="H2" s="118"/>
      <c r="I2" s="118"/>
      <c r="J2" s="118"/>
      <c r="K2" s="159"/>
      <c r="L2" s="159"/>
      <c r="M2" s="159"/>
      <c r="N2" s="159"/>
      <c r="O2" s="159"/>
      <c r="P2" s="159"/>
      <c r="Q2" s="159"/>
      <c r="R2" s="159"/>
      <c r="S2" s="159"/>
      <c r="T2" s="159"/>
      <c r="U2" s="159"/>
      <c r="V2" s="159"/>
      <c r="W2" s="159"/>
      <c r="X2" s="159"/>
    </row>
    <row r="3" spans="1:24" ht="23.25" customHeight="1">
      <c r="A3" s="2621" t="s">
        <v>166</v>
      </c>
      <c r="B3" s="2621"/>
      <c r="C3" s="2621"/>
      <c r="D3" s="2621"/>
      <c r="E3" s="2621"/>
      <c r="F3" s="2621"/>
      <c r="G3" s="2621"/>
      <c r="H3" s="2621"/>
      <c r="I3" s="2621"/>
      <c r="J3" s="2621"/>
      <c r="K3" s="159"/>
      <c r="L3" s="159"/>
      <c r="M3" s="159"/>
      <c r="N3" s="159"/>
      <c r="O3" s="159"/>
      <c r="P3" s="159"/>
      <c r="Q3" s="159"/>
      <c r="R3" s="159"/>
      <c r="S3" s="159"/>
      <c r="T3" s="159"/>
      <c r="U3" s="159"/>
      <c r="V3" s="159"/>
      <c r="W3" s="159"/>
      <c r="X3" s="159"/>
    </row>
    <row r="4" spans="1:24">
      <c r="A4" s="119">
        <v>2020</v>
      </c>
      <c r="B4" s="120"/>
      <c r="C4" s="121"/>
      <c r="D4" s="121"/>
      <c r="E4" s="118"/>
      <c r="F4" s="118"/>
      <c r="G4" s="118"/>
      <c r="H4" s="118"/>
      <c r="I4" s="118"/>
      <c r="J4" s="118"/>
      <c r="K4" s="159"/>
      <c r="L4" s="159"/>
      <c r="M4" s="159"/>
      <c r="N4" s="159"/>
      <c r="O4" s="159"/>
      <c r="P4" s="159"/>
      <c r="Q4" s="159"/>
      <c r="R4" s="159"/>
      <c r="S4" s="159"/>
      <c r="T4" s="159"/>
      <c r="U4" s="159"/>
      <c r="V4" s="159"/>
      <c r="W4" s="159"/>
      <c r="X4" s="159"/>
    </row>
    <row r="5" spans="1:24" ht="12.75" customHeight="1">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c r="U5" s="159"/>
      <c r="V5" s="159"/>
      <c r="W5" s="159"/>
      <c r="X5" s="159"/>
    </row>
    <row r="6" spans="1:24">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c r="U6" s="159"/>
      <c r="V6" s="159"/>
      <c r="W6" s="159"/>
      <c r="X6" s="159"/>
    </row>
    <row r="7" spans="1:24">
      <c r="A7" s="2605"/>
      <c r="B7" s="2605"/>
      <c r="C7" s="2605"/>
      <c r="D7" s="2605"/>
      <c r="E7" s="2605"/>
      <c r="F7" s="2605"/>
      <c r="G7" s="2605"/>
      <c r="H7" s="2605"/>
      <c r="I7" s="2605"/>
      <c r="J7" s="2613"/>
      <c r="K7" s="159"/>
      <c r="L7" s="159"/>
      <c r="M7" s="159"/>
      <c r="N7" s="159"/>
      <c r="O7" s="159"/>
      <c r="P7" s="159"/>
      <c r="Q7" s="159"/>
      <c r="R7" s="159"/>
      <c r="S7" s="159"/>
      <c r="T7" s="159"/>
      <c r="U7" s="159"/>
      <c r="V7" s="159"/>
      <c r="W7" s="159"/>
      <c r="X7" s="159"/>
    </row>
    <row r="8" spans="1:24">
      <c r="A8" s="2605"/>
      <c r="B8" s="2605"/>
      <c r="C8" s="2605"/>
      <c r="D8" s="2605"/>
      <c r="E8" s="2605"/>
      <c r="F8" s="2605"/>
      <c r="G8" s="2605"/>
      <c r="H8" s="2605"/>
      <c r="I8" s="2605"/>
      <c r="J8" s="2613"/>
      <c r="K8" s="159"/>
      <c r="L8" s="159"/>
      <c r="M8" s="159"/>
      <c r="N8" s="159"/>
      <c r="O8" s="159"/>
      <c r="P8" s="159"/>
      <c r="Q8" s="159"/>
      <c r="R8" s="159"/>
      <c r="S8" s="159"/>
      <c r="T8" s="159"/>
      <c r="U8" s="159"/>
      <c r="V8" s="159"/>
      <c r="W8" s="159"/>
      <c r="X8" s="159"/>
    </row>
    <row r="9" spans="1:24">
      <c r="A9" s="2605"/>
      <c r="B9" s="2605"/>
      <c r="C9" s="2605"/>
      <c r="D9" s="2605"/>
      <c r="E9" s="2605"/>
      <c r="F9" s="2605"/>
      <c r="G9" s="2605"/>
      <c r="H9" s="2605"/>
      <c r="I9" s="2605"/>
      <c r="J9" s="2613"/>
      <c r="K9" s="159"/>
      <c r="L9" s="159"/>
      <c r="M9" s="159"/>
      <c r="N9" s="159"/>
      <c r="O9" s="159"/>
      <c r="P9" s="159"/>
      <c r="Q9" s="159"/>
      <c r="R9" s="159"/>
      <c r="S9" s="159"/>
      <c r="T9" s="159"/>
      <c r="U9" s="159"/>
      <c r="V9" s="159"/>
      <c r="W9" s="159"/>
      <c r="X9" s="159"/>
    </row>
    <row r="10" spans="1:24">
      <c r="A10" s="2605"/>
      <c r="B10" s="2607"/>
      <c r="C10" s="2607"/>
      <c r="D10" s="2607"/>
      <c r="E10" s="2607"/>
      <c r="F10" s="2607"/>
      <c r="G10" s="2607"/>
      <c r="H10" s="2607"/>
      <c r="I10" s="2607"/>
      <c r="J10" s="2614"/>
      <c r="K10" s="159"/>
      <c r="L10" s="159"/>
      <c r="M10" s="159"/>
      <c r="N10" s="159"/>
      <c r="O10" s="159"/>
      <c r="P10" s="159"/>
      <c r="Q10" s="159"/>
      <c r="R10" s="159"/>
      <c r="S10" s="159"/>
      <c r="T10" s="159"/>
      <c r="U10" s="159"/>
      <c r="V10" s="159"/>
      <c r="W10" s="159"/>
      <c r="X10" s="159"/>
    </row>
    <row r="11" spans="1:24">
      <c r="A11" s="2606"/>
      <c r="B11" s="2617" t="s">
        <v>126</v>
      </c>
      <c r="C11" s="2618"/>
      <c r="D11" s="2617" t="s">
        <v>127</v>
      </c>
      <c r="E11" s="2619"/>
      <c r="F11" s="2619"/>
      <c r="G11" s="2619"/>
      <c r="H11" s="2619"/>
      <c r="I11" s="2619"/>
      <c r="J11" s="2619"/>
      <c r="K11" s="159"/>
      <c r="L11" s="159"/>
      <c r="M11" s="159"/>
      <c r="N11" s="159"/>
      <c r="O11" s="159"/>
      <c r="P11" s="159"/>
      <c r="Q11" s="159"/>
      <c r="R11" s="159"/>
      <c r="S11" s="159"/>
      <c r="U11" s="159"/>
      <c r="V11" s="159"/>
      <c r="W11" s="159"/>
      <c r="X11" s="159"/>
    </row>
    <row r="12" spans="1:24" ht="6" customHeight="1">
      <c r="A12" s="163"/>
      <c r="B12" s="163"/>
      <c r="C12" s="163"/>
      <c r="D12" s="173"/>
      <c r="E12" s="153"/>
      <c r="F12" s="153"/>
      <c r="G12" s="153"/>
      <c r="H12" s="153"/>
      <c r="I12" s="153"/>
      <c r="J12" s="153"/>
      <c r="K12" s="159"/>
      <c r="L12" s="159"/>
      <c r="M12" s="159"/>
      <c r="N12" s="159"/>
      <c r="O12" s="159"/>
      <c r="P12" s="159"/>
      <c r="Q12" s="159"/>
      <c r="R12" s="159"/>
      <c r="S12" s="159"/>
      <c r="T12" s="159"/>
      <c r="U12" s="159"/>
      <c r="V12" s="159"/>
      <c r="W12" s="159"/>
      <c r="X12" s="159"/>
    </row>
    <row r="13" spans="1:24">
      <c r="A13" s="167" t="s">
        <v>159</v>
      </c>
      <c r="B13" s="173"/>
      <c r="C13" s="185"/>
      <c r="D13" s="173"/>
      <c r="E13" s="153"/>
      <c r="F13" s="153"/>
      <c r="G13" s="153"/>
      <c r="H13" s="153"/>
      <c r="I13" s="153"/>
      <c r="J13" s="153"/>
      <c r="K13" s="159"/>
      <c r="L13" s="159"/>
      <c r="M13" s="159"/>
      <c r="N13" s="159"/>
      <c r="O13" s="159"/>
      <c r="P13" s="159"/>
      <c r="Q13" s="159"/>
      <c r="R13" s="159"/>
      <c r="S13" s="159"/>
      <c r="T13" s="159"/>
      <c r="U13" s="159"/>
      <c r="V13" s="159"/>
      <c r="W13" s="159"/>
      <c r="X13" s="159"/>
    </row>
    <row r="14" spans="1:24" ht="5.25" customHeight="1">
      <c r="A14" s="167" t="s">
        <v>167</v>
      </c>
      <c r="B14" s="173"/>
      <c r="C14" s="185"/>
      <c r="D14" s="173"/>
      <c r="E14" s="153"/>
      <c r="F14" s="153"/>
      <c r="G14" s="153"/>
      <c r="H14" s="153"/>
      <c r="I14" s="153"/>
      <c r="J14" s="153"/>
      <c r="K14" s="159"/>
      <c r="L14" s="159"/>
      <c r="M14" s="159"/>
      <c r="N14" s="159"/>
      <c r="O14" s="159"/>
      <c r="P14" s="159"/>
      <c r="Q14" s="159"/>
      <c r="R14" s="159"/>
      <c r="S14" s="159"/>
      <c r="T14" s="159"/>
      <c r="U14" s="159"/>
      <c r="V14" s="159"/>
      <c r="W14" s="159"/>
      <c r="X14" s="159"/>
    </row>
    <row r="15" spans="1:24">
      <c r="A15" s="176" t="s">
        <v>142</v>
      </c>
      <c r="B15" s="167">
        <v>634</v>
      </c>
      <c r="C15" s="144">
        <v>2794</v>
      </c>
      <c r="D15" s="144">
        <v>44761.714999999997</v>
      </c>
      <c r="E15" s="144">
        <v>43221.411999999997</v>
      </c>
      <c r="F15" s="144">
        <v>37724.538999999997</v>
      </c>
      <c r="G15" s="144">
        <v>135600.69</v>
      </c>
      <c r="H15" s="144">
        <v>95991.894</v>
      </c>
      <c r="I15" s="144">
        <v>39608.796000000002</v>
      </c>
      <c r="J15" s="144">
        <v>-733.68600000000004</v>
      </c>
      <c r="K15" s="159"/>
      <c r="L15" s="159"/>
      <c r="M15" s="159"/>
      <c r="N15" s="159"/>
      <c r="O15" s="159"/>
      <c r="P15" s="159"/>
      <c r="Q15" s="159"/>
      <c r="R15" s="159"/>
      <c r="S15" s="159"/>
      <c r="T15" s="159"/>
      <c r="U15" s="159"/>
      <c r="V15" s="159"/>
      <c r="W15" s="159"/>
      <c r="X15" s="159"/>
    </row>
    <row r="16" spans="1:24">
      <c r="A16" s="167" t="s">
        <v>143</v>
      </c>
      <c r="B16" s="167">
        <v>624</v>
      </c>
      <c r="C16" s="144" t="s">
        <v>147</v>
      </c>
      <c r="D16" s="144" t="s">
        <v>155</v>
      </c>
      <c r="E16" s="144" t="s">
        <v>155</v>
      </c>
      <c r="F16" s="144" t="s">
        <v>155</v>
      </c>
      <c r="G16" s="144" t="s">
        <v>155</v>
      </c>
      <c r="H16" s="144" t="s">
        <v>155</v>
      </c>
      <c r="I16" s="144" t="s">
        <v>155</v>
      </c>
      <c r="J16" s="144" t="s">
        <v>155</v>
      </c>
      <c r="K16" s="159"/>
      <c r="L16" s="159"/>
      <c r="M16" s="159"/>
      <c r="N16" s="159"/>
      <c r="O16" s="159"/>
      <c r="P16" s="159"/>
      <c r="Q16" s="159"/>
      <c r="R16" s="159"/>
      <c r="S16" s="159"/>
      <c r="T16" s="159"/>
      <c r="U16" s="159"/>
      <c r="V16" s="159"/>
      <c r="W16" s="159"/>
      <c r="X16" s="159"/>
    </row>
    <row r="17" spans="1:24">
      <c r="A17" s="150" t="s">
        <v>144</v>
      </c>
      <c r="B17" s="173">
        <v>222</v>
      </c>
      <c r="C17" s="148">
        <v>1260</v>
      </c>
      <c r="D17" s="148">
        <v>20685.931</v>
      </c>
      <c r="E17" s="148">
        <v>20622.205999999998</v>
      </c>
      <c r="F17" s="148">
        <v>14881.962</v>
      </c>
      <c r="G17" s="148">
        <v>63119.957999999999</v>
      </c>
      <c r="H17" s="148">
        <v>53441.192999999999</v>
      </c>
      <c r="I17" s="148">
        <v>9678.7649999999994</v>
      </c>
      <c r="J17" s="148">
        <v>668.19299999999998</v>
      </c>
      <c r="K17" s="159"/>
      <c r="L17" s="159"/>
      <c r="M17" s="159"/>
      <c r="N17" s="159"/>
      <c r="O17" s="159"/>
      <c r="P17" s="159"/>
      <c r="Q17" s="159"/>
      <c r="R17" s="159"/>
      <c r="S17" s="159"/>
      <c r="T17" s="159"/>
      <c r="U17" s="159"/>
      <c r="V17" s="159"/>
      <c r="W17" s="159"/>
      <c r="X17" s="159"/>
    </row>
    <row r="18" spans="1:24">
      <c r="A18" s="150" t="s">
        <v>145</v>
      </c>
      <c r="B18" s="173">
        <v>119</v>
      </c>
      <c r="C18" s="148">
        <v>336</v>
      </c>
      <c r="D18" s="148">
        <v>5120.9889999999996</v>
      </c>
      <c r="E18" s="148">
        <v>5613.7539999999999</v>
      </c>
      <c r="F18" s="148">
        <v>4633.92</v>
      </c>
      <c r="G18" s="148">
        <v>16448.498</v>
      </c>
      <c r="H18" s="186">
        <v>13544.075000000001</v>
      </c>
      <c r="I18" s="148">
        <v>2904.4229999999998</v>
      </c>
      <c r="J18" s="148">
        <v>155.41499999999999</v>
      </c>
      <c r="K18" s="159"/>
      <c r="L18" s="159"/>
      <c r="M18" s="159"/>
      <c r="N18" s="159"/>
      <c r="O18" s="159"/>
      <c r="P18" s="159"/>
      <c r="Q18" s="159"/>
      <c r="R18" s="159"/>
      <c r="S18" s="159"/>
      <c r="T18" s="159"/>
      <c r="U18" s="159"/>
      <c r="V18" s="159"/>
      <c r="W18" s="159"/>
      <c r="X18" s="159"/>
    </row>
    <row r="19" spans="1:24">
      <c r="A19" s="150" t="s">
        <v>146</v>
      </c>
      <c r="B19" s="173">
        <v>241</v>
      </c>
      <c r="C19" s="148">
        <v>1011</v>
      </c>
      <c r="D19" s="148">
        <v>16423.111000000001</v>
      </c>
      <c r="E19" s="148">
        <v>14452.097</v>
      </c>
      <c r="F19" s="148">
        <v>17053.224999999999</v>
      </c>
      <c r="G19" s="148">
        <v>49595.266000000003</v>
      </c>
      <c r="H19" s="148">
        <v>23643.718000000001</v>
      </c>
      <c r="I19" s="148">
        <v>25951.547999999999</v>
      </c>
      <c r="J19" s="148">
        <v>-1751.4860000000001</v>
      </c>
      <c r="K19" s="159"/>
      <c r="L19" s="159"/>
      <c r="M19" s="159"/>
      <c r="N19" s="159"/>
      <c r="O19" s="159"/>
      <c r="P19" s="159"/>
      <c r="Q19" s="159"/>
      <c r="R19" s="159"/>
      <c r="S19" s="159"/>
      <c r="T19" s="159"/>
      <c r="U19" s="159"/>
      <c r="V19" s="159"/>
      <c r="W19" s="159"/>
      <c r="X19" s="159"/>
    </row>
    <row r="20" spans="1:24">
      <c r="A20" s="150" t="s">
        <v>148</v>
      </c>
      <c r="B20" s="173">
        <v>28</v>
      </c>
      <c r="C20" s="148">
        <v>94</v>
      </c>
      <c r="D20" s="148">
        <v>1324.8389999999999</v>
      </c>
      <c r="E20" s="148">
        <v>1155.335</v>
      </c>
      <c r="F20" s="148">
        <v>614.70299999999997</v>
      </c>
      <c r="G20" s="148">
        <v>3256.6860000000001</v>
      </c>
      <c r="H20" s="148">
        <v>2918.0059999999999</v>
      </c>
      <c r="I20" s="148">
        <v>338.68</v>
      </c>
      <c r="J20" s="148">
        <v>-38.68</v>
      </c>
      <c r="K20" s="159"/>
      <c r="L20" s="159"/>
      <c r="M20" s="159"/>
      <c r="N20" s="159"/>
      <c r="O20" s="159"/>
      <c r="P20" s="159"/>
      <c r="Q20" s="159"/>
      <c r="R20" s="159"/>
      <c r="S20" s="159"/>
      <c r="T20" s="159"/>
      <c r="U20" s="159"/>
      <c r="V20" s="159"/>
      <c r="W20" s="159"/>
      <c r="X20" s="159"/>
    </row>
    <row r="21" spans="1:24">
      <c r="A21" s="150" t="s">
        <v>149</v>
      </c>
      <c r="B21" s="173">
        <v>14</v>
      </c>
      <c r="C21" s="148" t="s">
        <v>147</v>
      </c>
      <c r="D21" s="148" t="s">
        <v>155</v>
      </c>
      <c r="E21" s="148" t="s">
        <v>155</v>
      </c>
      <c r="F21" s="148" t="s">
        <v>155</v>
      </c>
      <c r="G21" s="148" t="s">
        <v>155</v>
      </c>
      <c r="H21" s="148" t="s">
        <v>155</v>
      </c>
      <c r="I21" s="148" t="s">
        <v>155</v>
      </c>
      <c r="J21" s="148" t="s">
        <v>155</v>
      </c>
      <c r="K21" s="159"/>
      <c r="L21" s="159"/>
      <c r="M21" s="159"/>
      <c r="N21" s="159"/>
      <c r="O21" s="159"/>
      <c r="P21" s="159"/>
      <c r="Q21" s="159"/>
      <c r="R21" s="159"/>
      <c r="S21" s="159"/>
      <c r="T21" s="159"/>
      <c r="U21" s="159"/>
      <c r="V21" s="159"/>
      <c r="W21" s="159"/>
      <c r="X21" s="159"/>
    </row>
    <row r="22" spans="1:24">
      <c r="A22" s="176" t="s">
        <v>164</v>
      </c>
      <c r="B22" s="167">
        <v>6</v>
      </c>
      <c r="C22" s="177" t="s">
        <v>147</v>
      </c>
      <c r="D22" s="177" t="s">
        <v>155</v>
      </c>
      <c r="E22" s="144" t="s">
        <v>155</v>
      </c>
      <c r="F22" s="144" t="s">
        <v>155</v>
      </c>
      <c r="G22" s="144" t="s">
        <v>155</v>
      </c>
      <c r="H22" s="144" t="s">
        <v>155</v>
      </c>
      <c r="I22" s="144" t="s">
        <v>155</v>
      </c>
      <c r="J22" s="144" t="s">
        <v>155</v>
      </c>
      <c r="K22" s="159"/>
      <c r="L22" s="159"/>
      <c r="M22" s="159"/>
      <c r="N22" s="159"/>
      <c r="O22" s="159"/>
      <c r="P22" s="159"/>
      <c r="Q22" s="159"/>
      <c r="R22" s="159"/>
      <c r="S22" s="159"/>
      <c r="T22" s="159"/>
      <c r="U22" s="159"/>
      <c r="V22" s="159"/>
      <c r="W22" s="159"/>
      <c r="X22" s="159"/>
    </row>
    <row r="23" spans="1:24">
      <c r="A23" s="176" t="s">
        <v>165</v>
      </c>
      <c r="B23" s="167">
        <v>4</v>
      </c>
      <c r="C23" s="177">
        <v>23</v>
      </c>
      <c r="D23" s="177">
        <v>275.31900000000002</v>
      </c>
      <c r="E23" s="144">
        <v>536.29600000000005</v>
      </c>
      <c r="F23" s="144">
        <v>209.40299999999999</v>
      </c>
      <c r="G23" s="144">
        <v>1060.5709999999999</v>
      </c>
      <c r="H23" s="144">
        <v>721.52599999999995</v>
      </c>
      <c r="I23" s="144">
        <v>339.04500000000002</v>
      </c>
      <c r="J23" s="144">
        <v>13.423</v>
      </c>
      <c r="K23" s="159"/>
      <c r="L23" s="159"/>
      <c r="M23" s="159"/>
      <c r="N23" s="159"/>
      <c r="O23" s="159"/>
      <c r="P23" s="159"/>
      <c r="Q23" s="159"/>
      <c r="R23" s="159"/>
      <c r="S23" s="159"/>
      <c r="T23" s="159"/>
      <c r="U23" s="159"/>
      <c r="V23" s="159"/>
      <c r="W23" s="159"/>
      <c r="X23" s="159"/>
    </row>
    <row r="24" spans="1:24" ht="5.25" customHeight="1">
      <c r="A24" s="176"/>
      <c r="B24" s="173"/>
      <c r="C24" s="146"/>
      <c r="D24" s="146"/>
      <c r="E24" s="148"/>
      <c r="F24" s="148"/>
      <c r="G24" s="148"/>
      <c r="H24" s="148"/>
      <c r="I24" s="148"/>
      <c r="J24" s="148"/>
      <c r="K24" s="159"/>
      <c r="L24" s="159"/>
      <c r="M24" s="159"/>
      <c r="N24" s="159"/>
      <c r="O24" s="159"/>
      <c r="P24" s="159"/>
      <c r="Q24" s="159"/>
      <c r="R24" s="159"/>
      <c r="S24" s="159"/>
      <c r="T24" s="159"/>
      <c r="U24" s="159"/>
      <c r="V24" s="159"/>
      <c r="W24" s="159"/>
      <c r="X24" s="159"/>
    </row>
    <row r="25" spans="1:24">
      <c r="A25" s="167" t="s">
        <v>160</v>
      </c>
      <c r="B25" s="173"/>
      <c r="C25" s="153"/>
      <c r="D25" s="153"/>
      <c r="E25" s="153"/>
      <c r="F25" s="153"/>
      <c r="G25" s="153"/>
      <c r="H25" s="153"/>
      <c r="I25" s="153"/>
      <c r="J25" s="153"/>
      <c r="K25" s="159"/>
      <c r="L25" s="159"/>
      <c r="M25" s="159"/>
      <c r="N25" s="159"/>
      <c r="O25" s="159"/>
      <c r="P25" s="159"/>
      <c r="Q25" s="159"/>
      <c r="R25" s="159"/>
      <c r="S25" s="159"/>
      <c r="T25" s="159"/>
      <c r="U25" s="159"/>
      <c r="V25" s="159"/>
      <c r="W25" s="159"/>
      <c r="X25" s="159"/>
    </row>
    <row r="26" spans="1:24" ht="5.25" customHeight="1">
      <c r="A26" s="167" t="s">
        <v>167</v>
      </c>
      <c r="B26" s="173"/>
      <c r="C26" s="153"/>
      <c r="D26" s="153"/>
      <c r="E26" s="153"/>
      <c r="F26" s="153"/>
      <c r="G26" s="153"/>
      <c r="H26" s="153"/>
      <c r="I26" s="153"/>
      <c r="J26" s="153"/>
      <c r="K26" s="159"/>
      <c r="L26" s="159"/>
      <c r="M26" s="159"/>
      <c r="N26" s="159"/>
      <c r="O26" s="159"/>
      <c r="P26" s="159"/>
      <c r="Q26" s="159"/>
      <c r="R26" s="159"/>
      <c r="S26" s="159"/>
      <c r="T26" s="159"/>
      <c r="U26" s="159"/>
      <c r="V26" s="159"/>
      <c r="W26" s="159"/>
      <c r="X26" s="159"/>
    </row>
    <row r="27" spans="1:24">
      <c r="A27" s="176" t="s">
        <v>142</v>
      </c>
      <c r="B27" s="167">
        <v>135</v>
      </c>
      <c r="C27" s="144">
        <v>445</v>
      </c>
      <c r="D27" s="144">
        <v>5531.8019999999997</v>
      </c>
      <c r="E27" s="144">
        <v>4855.1639999999998</v>
      </c>
      <c r="F27" s="144">
        <v>3875.2829999999999</v>
      </c>
      <c r="G27" s="144">
        <v>15858.832</v>
      </c>
      <c r="H27" s="144">
        <v>8217.2880000000005</v>
      </c>
      <c r="I27" s="144">
        <v>7641.5439999999999</v>
      </c>
      <c r="J27" s="144">
        <v>262.887</v>
      </c>
      <c r="K27" s="159"/>
      <c r="L27" s="159"/>
      <c r="M27" s="159"/>
      <c r="N27" s="159"/>
      <c r="O27" s="159"/>
      <c r="P27" s="159"/>
      <c r="Q27" s="159"/>
      <c r="R27" s="159"/>
      <c r="S27" s="159"/>
      <c r="T27" s="159"/>
      <c r="U27" s="159"/>
      <c r="V27" s="159"/>
      <c r="W27" s="159"/>
      <c r="X27" s="159"/>
    </row>
    <row r="28" spans="1:24">
      <c r="A28" s="167" t="s">
        <v>143</v>
      </c>
      <c r="B28" s="167">
        <v>130</v>
      </c>
      <c r="C28" s="144">
        <v>440</v>
      </c>
      <c r="D28" s="144">
        <v>5531.491</v>
      </c>
      <c r="E28" s="144">
        <v>4851.808</v>
      </c>
      <c r="F28" s="144">
        <v>3874.6179999999999</v>
      </c>
      <c r="G28" s="144">
        <v>15851.628000000001</v>
      </c>
      <c r="H28" s="144">
        <v>8210.0840000000007</v>
      </c>
      <c r="I28" s="144">
        <v>7641.5439999999999</v>
      </c>
      <c r="J28" s="144">
        <v>260.03500000000003</v>
      </c>
      <c r="K28" s="159"/>
      <c r="L28" s="159"/>
      <c r="M28" s="159"/>
      <c r="N28" s="159"/>
      <c r="O28" s="159"/>
      <c r="P28" s="159"/>
      <c r="Q28" s="159"/>
      <c r="R28" s="159"/>
      <c r="S28" s="159"/>
      <c r="T28" s="159"/>
      <c r="U28" s="159"/>
      <c r="V28" s="159"/>
      <c r="W28" s="159"/>
      <c r="X28" s="159"/>
    </row>
    <row r="29" spans="1:24">
      <c r="A29" s="150" t="s">
        <v>144</v>
      </c>
      <c r="B29" s="173">
        <v>46</v>
      </c>
      <c r="C29" s="148">
        <v>247</v>
      </c>
      <c r="D29" s="148">
        <v>3436.6210000000001</v>
      </c>
      <c r="E29" s="148">
        <v>2845.5839999999998</v>
      </c>
      <c r="F29" s="148">
        <v>2007.585</v>
      </c>
      <c r="G29" s="148">
        <v>9426.0130000000008</v>
      </c>
      <c r="H29" s="148">
        <v>5749.4390000000003</v>
      </c>
      <c r="I29" s="148">
        <v>3676.5740000000001</v>
      </c>
      <c r="J29" s="148">
        <v>234.57400000000001</v>
      </c>
      <c r="K29" s="159"/>
      <c r="L29" s="159"/>
      <c r="M29" s="159"/>
      <c r="N29" s="159"/>
      <c r="O29" s="159"/>
      <c r="P29" s="159"/>
      <c r="Q29" s="159"/>
      <c r="R29" s="159"/>
      <c r="S29" s="159"/>
      <c r="T29" s="159"/>
      <c r="U29" s="159"/>
      <c r="V29" s="159"/>
      <c r="W29" s="159"/>
      <c r="X29" s="159"/>
    </row>
    <row r="30" spans="1:24">
      <c r="A30" s="150" t="s">
        <v>145</v>
      </c>
      <c r="B30" s="173">
        <v>19</v>
      </c>
      <c r="C30" s="148" t="s">
        <v>147</v>
      </c>
      <c r="D30" s="148" t="s">
        <v>155</v>
      </c>
      <c r="E30" s="148" t="s">
        <v>155</v>
      </c>
      <c r="F30" s="148" t="s">
        <v>155</v>
      </c>
      <c r="G30" s="148" t="s">
        <v>155</v>
      </c>
      <c r="H30" s="148" t="s">
        <v>155</v>
      </c>
      <c r="I30" s="148" t="s">
        <v>155</v>
      </c>
      <c r="J30" s="148" t="s">
        <v>155</v>
      </c>
      <c r="K30" s="159"/>
      <c r="L30" s="159"/>
      <c r="M30" s="159"/>
      <c r="N30" s="159"/>
      <c r="O30" s="159"/>
      <c r="P30" s="159"/>
      <c r="Q30" s="159"/>
      <c r="R30" s="159"/>
      <c r="S30" s="159"/>
      <c r="T30" s="159"/>
      <c r="U30" s="159"/>
      <c r="V30" s="159"/>
      <c r="W30" s="159"/>
      <c r="X30" s="159"/>
    </row>
    <row r="31" spans="1:24">
      <c r="A31" s="150" t="s">
        <v>146</v>
      </c>
      <c r="B31" s="173">
        <v>55</v>
      </c>
      <c r="C31" s="148">
        <v>143</v>
      </c>
      <c r="D31" s="148">
        <v>1641.415</v>
      </c>
      <c r="E31" s="148">
        <v>1507.08</v>
      </c>
      <c r="F31" s="148">
        <v>1535.1780000000001</v>
      </c>
      <c r="G31" s="148">
        <v>5176.6379999999999</v>
      </c>
      <c r="H31" s="148">
        <v>1645.2940000000001</v>
      </c>
      <c r="I31" s="148">
        <v>3531.3440000000001</v>
      </c>
      <c r="J31" s="148">
        <v>134.07499999999999</v>
      </c>
      <c r="K31" s="159"/>
      <c r="L31" s="159"/>
      <c r="M31" s="159"/>
      <c r="N31" s="159"/>
      <c r="O31" s="159"/>
      <c r="P31" s="159"/>
      <c r="Q31" s="159"/>
      <c r="R31" s="159"/>
      <c r="S31" s="159"/>
      <c r="T31" s="159"/>
      <c r="U31" s="159"/>
      <c r="V31" s="159"/>
      <c r="W31" s="159"/>
      <c r="X31" s="159"/>
    </row>
    <row r="32" spans="1:24">
      <c r="A32" s="150" t="s">
        <v>148</v>
      </c>
      <c r="B32" s="173">
        <v>10</v>
      </c>
      <c r="C32" s="148" t="s">
        <v>147</v>
      </c>
      <c r="D32" s="148" t="s">
        <v>155</v>
      </c>
      <c r="E32" s="148" t="s">
        <v>155</v>
      </c>
      <c r="F32" s="148" t="s">
        <v>155</v>
      </c>
      <c r="G32" s="148" t="s">
        <v>155</v>
      </c>
      <c r="H32" s="148" t="s">
        <v>155</v>
      </c>
      <c r="I32" s="148" t="s">
        <v>155</v>
      </c>
      <c r="J32" s="148" t="s">
        <v>155</v>
      </c>
      <c r="K32" s="159"/>
      <c r="L32" s="159"/>
      <c r="M32" s="159"/>
      <c r="N32" s="159"/>
      <c r="O32" s="159"/>
      <c r="P32" s="159"/>
      <c r="Q32" s="159"/>
      <c r="R32" s="159"/>
      <c r="S32" s="159"/>
      <c r="T32" s="159"/>
      <c r="U32" s="159"/>
      <c r="V32" s="159"/>
      <c r="W32" s="159"/>
      <c r="X32" s="159"/>
    </row>
    <row r="33" spans="1:24">
      <c r="A33" s="150" t="s">
        <v>149</v>
      </c>
      <c r="B33" s="173">
        <v>0</v>
      </c>
      <c r="C33" s="151">
        <v>0</v>
      </c>
      <c r="D33" s="151">
        <v>0</v>
      </c>
      <c r="E33" s="151">
        <v>0</v>
      </c>
      <c r="F33" s="151">
        <v>0</v>
      </c>
      <c r="G33" s="151">
        <v>0</v>
      </c>
      <c r="H33" s="151">
        <v>0</v>
      </c>
      <c r="I33" s="151">
        <v>0</v>
      </c>
      <c r="J33" s="151">
        <v>0</v>
      </c>
      <c r="K33" s="159"/>
      <c r="L33" s="159"/>
      <c r="M33" s="159"/>
      <c r="N33" s="159"/>
      <c r="O33" s="159"/>
      <c r="P33" s="159"/>
      <c r="Q33" s="159"/>
      <c r="R33" s="159"/>
      <c r="S33" s="159"/>
      <c r="T33" s="159"/>
      <c r="U33" s="159"/>
      <c r="V33" s="159"/>
      <c r="W33" s="159"/>
      <c r="X33" s="159"/>
    </row>
    <row r="34" spans="1:24">
      <c r="A34" s="176" t="s">
        <v>164</v>
      </c>
      <c r="B34" s="167">
        <v>5</v>
      </c>
      <c r="C34" s="177">
        <v>5</v>
      </c>
      <c r="D34" s="131" t="s">
        <v>168</v>
      </c>
      <c r="E34" s="144">
        <v>3.3559999999999999</v>
      </c>
      <c r="F34" s="144">
        <v>0.66500000000000004</v>
      </c>
      <c r="G34" s="144">
        <v>7.2039999999999997</v>
      </c>
      <c r="H34" s="144">
        <v>7.2039999999999997</v>
      </c>
      <c r="I34" s="144">
        <v>0</v>
      </c>
      <c r="J34" s="144">
        <v>2.8519999999999999</v>
      </c>
      <c r="K34" s="159"/>
      <c r="L34" s="159"/>
      <c r="M34" s="159"/>
      <c r="N34" s="159"/>
      <c r="O34" s="159"/>
      <c r="P34" s="159"/>
      <c r="Q34" s="159"/>
      <c r="R34" s="159"/>
      <c r="S34" s="159"/>
      <c r="T34" s="159"/>
      <c r="U34" s="159"/>
      <c r="V34" s="159"/>
      <c r="W34" s="159"/>
      <c r="X34" s="159"/>
    </row>
    <row r="35" spans="1:24">
      <c r="A35" s="176" t="s">
        <v>165</v>
      </c>
      <c r="B35" s="167">
        <v>0</v>
      </c>
      <c r="C35" s="177">
        <v>0</v>
      </c>
      <c r="D35" s="177">
        <v>0</v>
      </c>
      <c r="E35" s="144">
        <v>0</v>
      </c>
      <c r="F35" s="144">
        <v>0</v>
      </c>
      <c r="G35" s="144">
        <v>0</v>
      </c>
      <c r="H35" s="144">
        <v>0</v>
      </c>
      <c r="I35" s="144">
        <v>0</v>
      </c>
      <c r="J35" s="144">
        <v>0</v>
      </c>
      <c r="K35" s="159"/>
      <c r="L35" s="159"/>
      <c r="M35" s="159"/>
      <c r="N35" s="159"/>
      <c r="O35" s="159"/>
      <c r="P35" s="159"/>
      <c r="Q35" s="159"/>
      <c r="R35" s="159"/>
      <c r="S35" s="159"/>
      <c r="T35" s="159"/>
      <c r="U35" s="159"/>
      <c r="V35" s="159"/>
      <c r="W35" s="159"/>
      <c r="X35" s="159"/>
    </row>
    <row r="36" spans="1:24" ht="5.25" customHeight="1">
      <c r="A36" s="176"/>
      <c r="B36" s="173"/>
      <c r="C36" s="146"/>
      <c r="D36" s="146"/>
      <c r="E36" s="148"/>
      <c r="F36" s="148"/>
      <c r="G36" s="148"/>
      <c r="H36" s="148"/>
      <c r="I36" s="148"/>
      <c r="J36" s="148"/>
      <c r="K36" s="159"/>
      <c r="L36" s="159"/>
      <c r="M36" s="159"/>
      <c r="N36" s="159"/>
      <c r="O36" s="159"/>
      <c r="P36" s="159"/>
      <c r="Q36" s="159"/>
      <c r="R36" s="159"/>
      <c r="S36" s="159"/>
      <c r="T36" s="159"/>
      <c r="U36" s="159"/>
      <c r="V36" s="159"/>
      <c r="W36" s="159"/>
      <c r="X36" s="159"/>
    </row>
    <row r="37" spans="1:24">
      <c r="A37" s="167" t="s">
        <v>161</v>
      </c>
      <c r="B37" s="173"/>
      <c r="C37" s="153"/>
      <c r="D37" s="153"/>
      <c r="E37" s="153"/>
      <c r="F37" s="153"/>
      <c r="G37" s="153"/>
      <c r="H37" s="153"/>
      <c r="I37" s="153"/>
      <c r="J37" s="153"/>
      <c r="K37" s="159"/>
      <c r="L37" s="159"/>
      <c r="M37" s="159"/>
      <c r="N37" s="159"/>
      <c r="O37" s="159"/>
      <c r="P37" s="159"/>
      <c r="Q37" s="159"/>
      <c r="R37" s="159"/>
      <c r="S37" s="159"/>
      <c r="T37" s="159"/>
      <c r="U37" s="159"/>
      <c r="V37" s="159"/>
      <c r="W37" s="159"/>
      <c r="X37" s="159"/>
    </row>
    <row r="38" spans="1:24" ht="5.25" customHeight="1">
      <c r="A38" s="167" t="s">
        <v>167</v>
      </c>
      <c r="B38" s="173"/>
      <c r="C38" s="153"/>
      <c r="D38" s="153"/>
      <c r="E38" s="153"/>
      <c r="F38" s="153"/>
      <c r="G38" s="153"/>
      <c r="H38" s="153"/>
      <c r="I38" s="153"/>
      <c r="J38" s="153"/>
      <c r="K38" s="159"/>
      <c r="L38" s="159"/>
      <c r="M38" s="159"/>
      <c r="N38" s="159"/>
      <c r="O38" s="159"/>
      <c r="P38" s="159"/>
      <c r="Q38" s="159"/>
      <c r="R38" s="159"/>
      <c r="S38" s="159"/>
      <c r="T38" s="159"/>
      <c r="U38" s="159"/>
      <c r="V38" s="159"/>
      <c r="W38" s="159"/>
      <c r="X38" s="159"/>
    </row>
    <row r="39" spans="1:24">
      <c r="A39" s="176" t="s">
        <v>142</v>
      </c>
      <c r="B39" s="167">
        <v>33</v>
      </c>
      <c r="C39" s="144">
        <v>73</v>
      </c>
      <c r="D39" s="144">
        <v>758.71699999999998</v>
      </c>
      <c r="E39" s="144">
        <v>1307.7950000000001</v>
      </c>
      <c r="F39" s="144">
        <v>944.26099999999997</v>
      </c>
      <c r="G39" s="144">
        <v>2982.6759999999999</v>
      </c>
      <c r="H39" s="144">
        <v>2430.1509999999998</v>
      </c>
      <c r="I39" s="144">
        <v>552.52499999999998</v>
      </c>
      <c r="J39" s="144">
        <v>-241.642</v>
      </c>
      <c r="K39" s="159"/>
      <c r="L39" s="159"/>
      <c r="M39" s="159"/>
      <c r="N39" s="159"/>
      <c r="O39" s="159"/>
      <c r="P39" s="159"/>
      <c r="Q39" s="159"/>
      <c r="R39" s="159"/>
      <c r="S39" s="159"/>
      <c r="T39" s="159"/>
      <c r="U39" s="159"/>
      <c r="V39" s="159"/>
      <c r="W39" s="159"/>
      <c r="X39" s="159"/>
    </row>
    <row r="40" spans="1:24">
      <c r="A40" s="167" t="s">
        <v>143</v>
      </c>
      <c r="B40" s="167">
        <v>32</v>
      </c>
      <c r="C40" s="144" t="s">
        <v>147</v>
      </c>
      <c r="D40" s="144" t="s">
        <v>155</v>
      </c>
      <c r="E40" s="144" t="s">
        <v>155</v>
      </c>
      <c r="F40" s="144" t="s">
        <v>155</v>
      </c>
      <c r="G40" s="144" t="s">
        <v>155</v>
      </c>
      <c r="H40" s="144" t="s">
        <v>155</v>
      </c>
      <c r="I40" s="144" t="s">
        <v>155</v>
      </c>
      <c r="J40" s="144" t="s">
        <v>155</v>
      </c>
      <c r="K40" s="159"/>
      <c r="L40" s="159"/>
      <c r="M40" s="159"/>
      <c r="N40" s="159"/>
      <c r="O40" s="159"/>
      <c r="P40" s="159"/>
      <c r="Q40" s="159"/>
      <c r="R40" s="159"/>
      <c r="S40" s="159"/>
      <c r="T40" s="159"/>
      <c r="U40" s="159"/>
      <c r="V40" s="159"/>
      <c r="W40" s="159"/>
      <c r="X40" s="159"/>
    </row>
    <row r="41" spans="1:24">
      <c r="A41" s="150" t="s">
        <v>144</v>
      </c>
      <c r="B41" s="173">
        <v>11</v>
      </c>
      <c r="C41" s="148">
        <v>30</v>
      </c>
      <c r="D41" s="148">
        <v>291.98399999999998</v>
      </c>
      <c r="E41" s="148">
        <v>804.745</v>
      </c>
      <c r="F41" s="148">
        <v>383.33800000000002</v>
      </c>
      <c r="G41" s="148">
        <v>1654.8330000000001</v>
      </c>
      <c r="H41" s="148">
        <v>1419.5550000000001</v>
      </c>
      <c r="I41" s="148">
        <v>235.27799999999999</v>
      </c>
      <c r="J41" s="148">
        <v>49.037999999999997</v>
      </c>
      <c r="K41" s="159"/>
      <c r="L41" s="159"/>
      <c r="M41" s="159"/>
      <c r="N41" s="159"/>
      <c r="O41" s="159"/>
      <c r="P41" s="159"/>
      <c r="Q41" s="159"/>
      <c r="R41" s="159"/>
      <c r="S41" s="159"/>
      <c r="T41" s="159"/>
      <c r="U41" s="159"/>
      <c r="V41" s="159"/>
      <c r="W41" s="159"/>
      <c r="X41" s="159"/>
    </row>
    <row r="42" spans="1:24">
      <c r="A42" s="150" t="s">
        <v>145</v>
      </c>
      <c r="B42" s="173">
        <v>7</v>
      </c>
      <c r="C42" s="148">
        <v>15</v>
      </c>
      <c r="D42" s="148">
        <v>198.55500000000001</v>
      </c>
      <c r="E42" s="148">
        <v>122.28700000000001</v>
      </c>
      <c r="F42" s="148">
        <v>84.757999999999996</v>
      </c>
      <c r="G42" s="148">
        <v>411.94299999999998</v>
      </c>
      <c r="H42" s="148">
        <v>366.82600000000002</v>
      </c>
      <c r="I42" s="148">
        <v>45.116999999999997</v>
      </c>
      <c r="J42" s="148">
        <v>-21.564</v>
      </c>
      <c r="K42" s="159"/>
      <c r="L42" s="159"/>
      <c r="M42" s="159"/>
      <c r="N42" s="159"/>
      <c r="O42" s="159"/>
      <c r="P42" s="159"/>
      <c r="Q42" s="159"/>
      <c r="R42" s="159"/>
      <c r="S42" s="159"/>
      <c r="T42" s="159"/>
      <c r="U42" s="159"/>
      <c r="V42" s="159"/>
      <c r="W42" s="159"/>
      <c r="X42" s="159"/>
    </row>
    <row r="43" spans="1:24">
      <c r="A43" s="150" t="s">
        <v>146</v>
      </c>
      <c r="B43" s="173">
        <v>9</v>
      </c>
      <c r="C43" s="148">
        <v>17</v>
      </c>
      <c r="D43" s="148">
        <v>239.87799999999999</v>
      </c>
      <c r="E43" s="148">
        <v>318.99099999999999</v>
      </c>
      <c r="F43" s="148">
        <v>438.125</v>
      </c>
      <c r="G43" s="148">
        <v>746.29600000000005</v>
      </c>
      <c r="H43" s="148">
        <v>501.70299999999997</v>
      </c>
      <c r="I43" s="148">
        <v>244.59299999999999</v>
      </c>
      <c r="J43" s="148">
        <v>-302.34899999999999</v>
      </c>
      <c r="K43" s="159"/>
      <c r="L43" s="159"/>
      <c r="M43" s="159"/>
      <c r="N43" s="159"/>
      <c r="O43" s="159"/>
      <c r="P43" s="159"/>
      <c r="Q43" s="159"/>
      <c r="R43" s="159"/>
      <c r="S43" s="159"/>
      <c r="T43" s="159"/>
      <c r="U43" s="159"/>
      <c r="V43" s="159"/>
      <c r="W43" s="159"/>
      <c r="X43" s="159"/>
    </row>
    <row r="44" spans="1:24">
      <c r="A44" s="150" t="s">
        <v>148</v>
      </c>
      <c r="B44" s="173">
        <v>3</v>
      </c>
      <c r="C44" s="148">
        <v>5</v>
      </c>
      <c r="D44" s="148">
        <v>8.5530000000000008</v>
      </c>
      <c r="E44" s="148">
        <v>23.117999999999999</v>
      </c>
      <c r="F44" s="148">
        <v>10.129</v>
      </c>
      <c r="G44" s="148">
        <v>55.652999999999999</v>
      </c>
      <c r="H44" s="148">
        <v>55.652999999999999</v>
      </c>
      <c r="I44" s="148">
        <v>0</v>
      </c>
      <c r="J44" s="148">
        <v>12.054</v>
      </c>
      <c r="K44" s="159"/>
      <c r="L44" s="159"/>
      <c r="M44" s="159"/>
      <c r="N44" s="159"/>
      <c r="O44" s="159"/>
      <c r="P44" s="159"/>
      <c r="Q44" s="159"/>
      <c r="R44" s="159"/>
      <c r="S44" s="159"/>
      <c r="T44" s="159"/>
      <c r="U44" s="159"/>
      <c r="V44" s="159"/>
      <c r="W44" s="159"/>
      <c r="X44" s="159"/>
    </row>
    <row r="45" spans="1:24">
      <c r="A45" s="150" t="s">
        <v>149</v>
      </c>
      <c r="B45" s="173">
        <v>2</v>
      </c>
      <c r="C45" s="148" t="s">
        <v>147</v>
      </c>
      <c r="D45" s="148" t="s">
        <v>155</v>
      </c>
      <c r="E45" s="148" t="s">
        <v>155</v>
      </c>
      <c r="F45" s="148" t="s">
        <v>155</v>
      </c>
      <c r="G45" s="148" t="s">
        <v>155</v>
      </c>
      <c r="H45" s="148" t="s">
        <v>155</v>
      </c>
      <c r="I45" s="148" t="s">
        <v>155</v>
      </c>
      <c r="J45" s="148" t="s">
        <v>155</v>
      </c>
      <c r="K45" s="159"/>
      <c r="L45" s="159"/>
      <c r="M45" s="159"/>
      <c r="N45" s="159"/>
      <c r="O45" s="159"/>
      <c r="P45" s="159"/>
      <c r="Q45" s="159"/>
      <c r="R45" s="159"/>
      <c r="S45" s="159"/>
      <c r="T45" s="159"/>
      <c r="U45" s="159"/>
      <c r="V45" s="159"/>
      <c r="W45" s="159"/>
      <c r="X45" s="159"/>
    </row>
    <row r="46" spans="1:24">
      <c r="A46" s="176" t="s">
        <v>164</v>
      </c>
      <c r="B46" s="167">
        <v>0</v>
      </c>
      <c r="C46" s="144">
        <v>0</v>
      </c>
      <c r="D46" s="144">
        <v>0</v>
      </c>
      <c r="E46" s="144">
        <v>0</v>
      </c>
      <c r="F46" s="144">
        <v>0</v>
      </c>
      <c r="G46" s="144">
        <v>0</v>
      </c>
      <c r="H46" s="144">
        <v>0</v>
      </c>
      <c r="I46" s="144">
        <v>0</v>
      </c>
      <c r="J46" s="144">
        <v>0</v>
      </c>
      <c r="K46" s="159"/>
      <c r="L46" s="159"/>
      <c r="M46" s="159"/>
      <c r="N46" s="159"/>
      <c r="O46" s="159"/>
      <c r="P46" s="159"/>
      <c r="Q46" s="159"/>
      <c r="R46" s="159"/>
      <c r="S46" s="159"/>
      <c r="T46" s="159"/>
      <c r="U46" s="159"/>
      <c r="V46" s="159"/>
      <c r="W46" s="159"/>
      <c r="X46" s="159"/>
    </row>
    <row r="47" spans="1:24">
      <c r="A47" s="176" t="s">
        <v>165</v>
      </c>
      <c r="B47" s="167">
        <v>1</v>
      </c>
      <c r="C47" s="144" t="s">
        <v>147</v>
      </c>
      <c r="D47" s="144" t="s">
        <v>155</v>
      </c>
      <c r="E47" s="144" t="s">
        <v>155</v>
      </c>
      <c r="F47" s="144" t="s">
        <v>155</v>
      </c>
      <c r="G47" s="144" t="s">
        <v>155</v>
      </c>
      <c r="H47" s="144" t="s">
        <v>155</v>
      </c>
      <c r="I47" s="144" t="s">
        <v>155</v>
      </c>
      <c r="J47" s="144" t="s">
        <v>155</v>
      </c>
      <c r="K47" s="159"/>
      <c r="L47" s="159"/>
      <c r="M47" s="159"/>
      <c r="N47" s="159"/>
      <c r="O47" s="159"/>
      <c r="P47" s="159"/>
      <c r="Q47" s="159"/>
      <c r="R47" s="159"/>
      <c r="S47" s="159"/>
      <c r="T47" s="159"/>
      <c r="U47" s="159"/>
      <c r="V47" s="159"/>
      <c r="W47" s="159"/>
      <c r="X47" s="159"/>
    </row>
    <row r="48" spans="1:24" ht="6" customHeight="1" thickBot="1">
      <c r="A48" s="171"/>
      <c r="B48" s="171"/>
      <c r="C48" s="184"/>
      <c r="D48" s="184"/>
      <c r="E48" s="184"/>
      <c r="F48" s="184"/>
      <c r="G48" s="184"/>
      <c r="H48" s="184"/>
      <c r="I48" s="184"/>
      <c r="J48" s="184"/>
      <c r="K48" s="159"/>
      <c r="L48" s="159"/>
      <c r="M48" s="159"/>
      <c r="N48" s="159"/>
      <c r="O48" s="159"/>
      <c r="P48" s="159"/>
      <c r="Q48" s="159"/>
      <c r="R48" s="159"/>
      <c r="S48" s="159"/>
      <c r="T48" s="159"/>
      <c r="U48" s="159"/>
      <c r="V48" s="159"/>
      <c r="W48" s="159"/>
      <c r="X48" s="159"/>
    </row>
    <row r="49" spans="1:24" ht="13" thickTop="1">
      <c r="A49" s="124" t="s">
        <v>135</v>
      </c>
      <c r="B49" s="167"/>
      <c r="C49" s="167"/>
      <c r="D49" s="173"/>
      <c r="E49" s="153"/>
      <c r="F49" s="153"/>
      <c r="G49" s="153"/>
      <c r="H49" s="153"/>
      <c r="I49" s="153"/>
      <c r="J49" s="153"/>
      <c r="K49" s="159"/>
      <c r="L49" s="159"/>
      <c r="M49" s="159"/>
      <c r="N49" s="159"/>
      <c r="O49" s="159"/>
      <c r="P49" s="159"/>
      <c r="Q49" s="159"/>
      <c r="R49" s="159"/>
      <c r="S49" s="159"/>
      <c r="T49" s="159"/>
      <c r="U49" s="159"/>
      <c r="V49" s="159"/>
      <c r="W49" s="159"/>
      <c r="X49" s="159"/>
    </row>
    <row r="50" spans="1:24">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row>
    <row r="51" spans="1:24">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row>
    <row r="52" spans="1:24">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row>
    <row r="53" spans="1:24">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1FBC45C7-7F8A-4E5F-9CAB-83D9B51A3213}"/>
  </hyperlinks>
  <pageMargins left="0.78740157480314965" right="0.78740157480314965" top="1.1811023622047243" bottom="0.78740157480314965" header="0" footer="0"/>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FB3C-C19B-4F63-8FEB-9C05EF518BEF}">
  <dimension ref="A1:I36"/>
  <sheetViews>
    <sheetView showGridLines="0" workbookViewId="0">
      <selection activeCell="A3" sqref="A3:C3"/>
    </sheetView>
  </sheetViews>
  <sheetFormatPr defaultColWidth="9.1796875" defaultRowHeight="10.5"/>
  <cols>
    <col min="1" max="1" width="34.81640625" style="1195" customWidth="1"/>
    <col min="2" max="3" width="25.7265625" style="1195" customWidth="1"/>
    <col min="4" max="7" width="9.1796875" style="1195"/>
    <col min="8" max="8" width="17" style="1195" bestFit="1" customWidth="1"/>
    <col min="9" max="9" width="9.1796875" style="1196"/>
    <col min="10" max="16384" width="9.1796875" style="1195"/>
  </cols>
  <sheetData>
    <row r="1" spans="1:9" ht="12.5">
      <c r="A1" s="1046" t="s">
        <v>1146</v>
      </c>
    </row>
    <row r="2" spans="1:9" ht="21" customHeight="1">
      <c r="A2" s="2913" t="s">
        <v>1306</v>
      </c>
      <c r="B2" s="2913"/>
      <c r="C2" s="2913"/>
    </row>
    <row r="3" spans="1:9" ht="23.25" customHeight="1">
      <c r="A3" s="2923" t="s">
        <v>1307</v>
      </c>
      <c r="B3" s="2923"/>
      <c r="C3" s="2923"/>
    </row>
    <row r="4" spans="1:9" ht="13" customHeight="1">
      <c r="A4" s="1197">
        <v>2021</v>
      </c>
      <c r="C4" s="1196" t="s">
        <v>534</v>
      </c>
      <c r="D4" s="1198"/>
    </row>
    <row r="5" spans="1:9" ht="8.25" customHeight="1">
      <c r="A5" s="2915" t="s">
        <v>1297</v>
      </c>
      <c r="B5" s="1199"/>
      <c r="C5" s="1200"/>
      <c r="D5" s="1201"/>
    </row>
    <row r="6" spans="1:9" ht="8.25" customHeight="1">
      <c r="A6" s="2916"/>
      <c r="B6" s="2918" t="s">
        <v>1308</v>
      </c>
      <c r="C6" s="2919"/>
      <c r="D6" s="1201"/>
    </row>
    <row r="7" spans="1:9" ht="8.25" customHeight="1">
      <c r="A7" s="2916"/>
      <c r="B7" s="1202"/>
      <c r="C7" s="1203"/>
      <c r="D7" s="1201"/>
    </row>
    <row r="8" spans="1:9" ht="8.25" customHeight="1">
      <c r="A8" s="2916"/>
      <c r="B8" s="2920" t="s">
        <v>1298</v>
      </c>
      <c r="C8" s="2920" t="s">
        <v>1299</v>
      </c>
      <c r="D8" s="1201"/>
    </row>
    <row r="9" spans="1:9" ht="8.25" customHeight="1">
      <c r="A9" s="2916"/>
      <c r="B9" s="2921"/>
      <c r="C9" s="2921"/>
      <c r="D9" s="1201"/>
    </row>
    <row r="10" spans="1:9" ht="8.25" customHeight="1">
      <c r="A10" s="2917"/>
      <c r="B10" s="2922"/>
      <c r="C10" s="2922"/>
    </row>
    <row r="11" spans="1:9" ht="13" customHeight="1"/>
    <row r="12" spans="1:9" ht="13" customHeight="1">
      <c r="A12" s="1204" t="s">
        <v>1289</v>
      </c>
      <c r="B12" s="1216">
        <v>413</v>
      </c>
      <c r="C12" s="1216">
        <v>413</v>
      </c>
    </row>
    <row r="13" spans="1:9" ht="13" customHeight="1">
      <c r="A13" s="1204"/>
    </row>
    <row r="14" spans="1:9" ht="13" customHeight="1">
      <c r="A14" s="1195" t="s">
        <v>1300</v>
      </c>
      <c r="B14" s="1217">
        <v>341</v>
      </c>
      <c r="C14" s="1217">
        <v>361</v>
      </c>
      <c r="D14" s="1196"/>
      <c r="E14" s="1198"/>
    </row>
    <row r="15" spans="1:9" ht="13" customHeight="1">
      <c r="A15" s="1195" t="s">
        <v>1301</v>
      </c>
      <c r="B15" s="1217">
        <v>34</v>
      </c>
      <c r="C15" s="1201">
        <v>22</v>
      </c>
      <c r="D15" s="1196"/>
      <c r="E15" s="1207"/>
    </row>
    <row r="16" spans="1:9" ht="13" customHeight="1">
      <c r="A16" s="1195" t="s">
        <v>1302</v>
      </c>
      <c r="B16" s="1217">
        <v>9</v>
      </c>
      <c r="C16" s="1201">
        <v>9</v>
      </c>
      <c r="D16" s="1197"/>
      <c r="E16" s="1201"/>
      <c r="H16" s="1208"/>
      <c r="I16" s="1209"/>
    </row>
    <row r="17" spans="1:9" ht="13" customHeight="1">
      <c r="A17" s="1197" t="s">
        <v>1303</v>
      </c>
      <c r="B17" s="1206">
        <v>12</v>
      </c>
      <c r="C17" s="1201">
        <v>8</v>
      </c>
      <c r="E17" s="1201"/>
      <c r="H17" s="1197"/>
      <c r="I17" s="1209"/>
    </row>
    <row r="18" spans="1:9" ht="13" customHeight="1">
      <c r="A18" s="1197" t="s">
        <v>1304</v>
      </c>
      <c r="B18" s="1217">
        <v>9</v>
      </c>
      <c r="C18" s="1201">
        <v>6</v>
      </c>
      <c r="H18" s="1197"/>
      <c r="I18" s="1207"/>
    </row>
    <row r="19" spans="1:9" ht="13" customHeight="1">
      <c r="A19" s="1197" t="s">
        <v>1309</v>
      </c>
      <c r="B19" s="1217">
        <v>8</v>
      </c>
      <c r="C19" s="1201">
        <v>7</v>
      </c>
      <c r="H19" s="1197"/>
      <c r="I19" s="1207"/>
    </row>
    <row r="20" spans="1:9" ht="7" customHeight="1" thickBot="1">
      <c r="A20" s="1210"/>
      <c r="B20" s="1218"/>
      <c r="C20" s="1212"/>
      <c r="H20" s="1197"/>
      <c r="I20" s="1213"/>
    </row>
    <row r="21" spans="1:9" ht="3.75" customHeight="1" thickTop="1">
      <c r="A21" s="1197"/>
      <c r="B21" s="1201"/>
      <c r="H21" s="1197"/>
      <c r="I21" s="1213"/>
    </row>
    <row r="22" spans="1:9" s="1214" customFormat="1" ht="13" customHeight="1">
      <c r="A22" s="1151" t="s">
        <v>1264</v>
      </c>
      <c r="B22" s="1151"/>
      <c r="C22" s="1151"/>
      <c r="D22" s="1151"/>
      <c r="E22" s="1151"/>
    </row>
    <row r="23" spans="1:9" ht="12" customHeight="1">
      <c r="A23" s="1197"/>
      <c r="B23" s="1201"/>
      <c r="H23" s="1197"/>
      <c r="I23" s="1209"/>
    </row>
    <row r="24" spans="1:9" ht="16.5" customHeight="1">
      <c r="A24" s="1215"/>
      <c r="B24" s="1201"/>
      <c r="H24" s="1197"/>
      <c r="I24" s="1209"/>
    </row>
    <row r="25" spans="1:9" ht="18" customHeight="1">
      <c r="C25" s="1197"/>
      <c r="D25" s="1207"/>
      <c r="I25" s="1195"/>
    </row>
    <row r="26" spans="1:9">
      <c r="D26" s="1196"/>
      <c r="I26" s="1195"/>
    </row>
    <row r="27" spans="1:9">
      <c r="D27" s="1196"/>
      <c r="I27" s="1195"/>
    </row>
    <row r="28" spans="1:9">
      <c r="D28" s="1196"/>
      <c r="I28" s="1195"/>
    </row>
    <row r="29" spans="1:9">
      <c r="D29" s="1196"/>
      <c r="I29" s="1195"/>
    </row>
    <row r="30" spans="1:9">
      <c r="D30" s="1196"/>
      <c r="I30" s="1195"/>
    </row>
    <row r="31" spans="1:9">
      <c r="D31" s="1196"/>
      <c r="I31" s="1195"/>
    </row>
    <row r="32" spans="1:9">
      <c r="D32" s="1196"/>
      <c r="I32" s="1195"/>
    </row>
    <row r="33" spans="4:9">
      <c r="D33" s="1196"/>
      <c r="I33" s="1195"/>
    </row>
    <row r="34" spans="4:9">
      <c r="D34" s="1196"/>
      <c r="I34" s="1195"/>
    </row>
    <row r="35" spans="4:9">
      <c r="D35" s="1196"/>
      <c r="I35" s="1195"/>
    </row>
    <row r="36" spans="4:9">
      <c r="D36" s="1196"/>
      <c r="I36" s="1195"/>
    </row>
  </sheetData>
  <mergeCells count="6">
    <mergeCell ref="A2:C2"/>
    <mergeCell ref="A3:C3"/>
    <mergeCell ref="A5:A10"/>
    <mergeCell ref="B6:C6"/>
    <mergeCell ref="B8:B10"/>
    <mergeCell ref="C8:C10"/>
  </mergeCells>
  <hyperlinks>
    <hyperlink ref="A1" location="Índice!A1" display="Voltar ao ìndice" xr:uid="{2F7C9341-3004-4E24-8C88-14F618CE6B9F}"/>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49CCB-0AF0-4924-9D1E-AEF6D101D970}">
  <dimension ref="A1:R991"/>
  <sheetViews>
    <sheetView workbookViewId="0">
      <selection activeCell="A3" sqref="A3:H3"/>
    </sheetView>
  </sheetViews>
  <sheetFormatPr defaultColWidth="9.1796875" defaultRowHeight="10.5"/>
  <cols>
    <col min="1" max="1" width="25.26953125" style="1132" customWidth="1"/>
    <col min="2" max="2" width="9.1796875" style="1132" customWidth="1"/>
    <col min="3" max="7" width="8.54296875" style="1132" customWidth="1"/>
    <col min="8" max="8" width="9.7265625" style="1132" customWidth="1"/>
    <col min="9" max="9" width="4.81640625" style="503" customWidth="1"/>
    <col min="10" max="18" width="9.1796875" style="503"/>
    <col min="19" max="16384" width="9.1796875" style="1132"/>
  </cols>
  <sheetData>
    <row r="1" spans="1:18" ht="12.5">
      <c r="A1" s="1046" t="s">
        <v>1146</v>
      </c>
    </row>
    <row r="2" spans="1:18" ht="21" customHeight="1">
      <c r="A2" s="2888" t="s">
        <v>1310</v>
      </c>
      <c r="B2" s="2888"/>
      <c r="C2" s="2888"/>
      <c r="D2" s="2888"/>
      <c r="E2" s="2888"/>
      <c r="F2" s="2888"/>
      <c r="G2" s="2888"/>
      <c r="H2" s="2888"/>
    </row>
    <row r="3" spans="1:18" ht="24" customHeight="1">
      <c r="A3" s="2889" t="s">
        <v>1311</v>
      </c>
      <c r="B3" s="2889"/>
      <c r="C3" s="2889"/>
      <c r="D3" s="2889"/>
      <c r="E3" s="2889"/>
      <c r="F3" s="2889"/>
      <c r="G3" s="2889"/>
      <c r="H3" s="2889"/>
    </row>
    <row r="4" spans="1:18" ht="13" customHeight="1">
      <c r="A4" s="539">
        <v>2021</v>
      </c>
      <c r="B4" s="539"/>
      <c r="C4" s="539"/>
      <c r="D4" s="1133"/>
      <c r="E4" s="1133"/>
      <c r="F4" s="1133"/>
      <c r="G4" s="1133"/>
      <c r="H4" s="1134" t="s">
        <v>534</v>
      </c>
    </row>
    <row r="5" spans="1:18" ht="21.75" customHeight="1">
      <c r="A5" s="2890" t="s">
        <v>561</v>
      </c>
      <c r="B5" s="2924" t="s">
        <v>0</v>
      </c>
      <c r="C5" s="2927" t="s">
        <v>1312</v>
      </c>
      <c r="D5" s="2928"/>
      <c r="E5" s="2927" t="s">
        <v>1313</v>
      </c>
      <c r="F5" s="2929"/>
      <c r="G5" s="2929"/>
      <c r="H5" s="2930"/>
    </row>
    <row r="6" spans="1:18" ht="15" customHeight="1">
      <c r="A6" s="2891"/>
      <c r="B6" s="2925"/>
      <c r="C6" s="2924" t="s">
        <v>580</v>
      </c>
      <c r="D6" s="2890" t="s">
        <v>1314</v>
      </c>
      <c r="E6" s="2899" t="s">
        <v>0</v>
      </c>
      <c r="F6" s="2890" t="s">
        <v>1315</v>
      </c>
      <c r="G6" s="2899" t="s">
        <v>1316</v>
      </c>
      <c r="H6" s="2890" t="s">
        <v>1317</v>
      </c>
    </row>
    <row r="7" spans="1:18" ht="32.25" customHeight="1">
      <c r="A7" s="2892"/>
      <c r="B7" s="2926"/>
      <c r="C7" s="2926"/>
      <c r="D7" s="2892"/>
      <c r="E7" s="2900"/>
      <c r="F7" s="2892"/>
      <c r="G7" s="2900"/>
      <c r="H7" s="2892"/>
    </row>
    <row r="8" spans="1:18" s="503" customFormat="1" ht="6.75" customHeight="1">
      <c r="A8" s="1137"/>
      <c r="B8" s="1137"/>
      <c r="C8" s="1137"/>
      <c r="D8" s="1137"/>
      <c r="E8" s="1137"/>
      <c r="F8" s="1137"/>
      <c r="G8" s="1137"/>
      <c r="H8" s="1137"/>
    </row>
    <row r="9" spans="1:18" s="1140" customFormat="1" ht="13" customHeight="1">
      <c r="A9" s="1140" t="s">
        <v>142</v>
      </c>
      <c r="B9" s="1141">
        <v>888</v>
      </c>
      <c r="C9" s="1141">
        <v>23</v>
      </c>
      <c r="D9" s="1141">
        <v>23</v>
      </c>
      <c r="E9" s="1141">
        <v>865</v>
      </c>
      <c r="F9" s="1141">
        <v>91</v>
      </c>
      <c r="G9" s="1141">
        <v>66</v>
      </c>
      <c r="H9" s="1141">
        <v>4</v>
      </c>
      <c r="I9" s="1221"/>
      <c r="J9" s="1221"/>
      <c r="K9" s="516"/>
      <c r="L9" s="516"/>
      <c r="M9" s="516"/>
      <c r="N9" s="516"/>
      <c r="O9" s="516"/>
      <c r="P9" s="516"/>
      <c r="Q9" s="516"/>
      <c r="R9" s="516"/>
    </row>
    <row r="10" spans="1:18" s="1140" customFormat="1" ht="6.75" customHeight="1">
      <c r="I10" s="1221"/>
      <c r="J10" s="1221"/>
      <c r="K10" s="516"/>
      <c r="L10" s="516"/>
      <c r="M10" s="516"/>
      <c r="N10" s="516"/>
      <c r="O10" s="516"/>
      <c r="P10" s="516"/>
      <c r="Q10" s="516"/>
      <c r="R10" s="516"/>
    </row>
    <row r="11" spans="1:18" s="1140" customFormat="1" ht="13" customHeight="1">
      <c r="A11" s="1140" t="s">
        <v>787</v>
      </c>
      <c r="B11" s="1141">
        <v>835</v>
      </c>
      <c r="C11" s="1141">
        <v>16</v>
      </c>
      <c r="D11" s="1141">
        <v>16</v>
      </c>
      <c r="E11" s="1141">
        <v>819</v>
      </c>
      <c r="F11" s="1141">
        <v>82</v>
      </c>
      <c r="G11" s="1141">
        <v>65</v>
      </c>
      <c r="H11" s="1141">
        <v>4</v>
      </c>
      <c r="I11" s="1221"/>
      <c r="J11" s="1221"/>
      <c r="K11" s="516"/>
      <c r="L11" s="516"/>
      <c r="M11" s="516"/>
      <c r="N11" s="516"/>
      <c r="O11" s="516"/>
      <c r="P11" s="516"/>
      <c r="Q11" s="516"/>
      <c r="R11" s="516"/>
    </row>
    <row r="12" spans="1:18" s="1140" customFormat="1" ht="6.75" customHeight="1">
      <c r="I12" s="1221"/>
      <c r="J12" s="1221"/>
      <c r="K12" s="516"/>
      <c r="L12" s="516"/>
      <c r="M12" s="516"/>
      <c r="N12" s="516"/>
      <c r="O12" s="516"/>
      <c r="P12" s="516"/>
      <c r="Q12" s="516"/>
      <c r="R12" s="516"/>
    </row>
    <row r="13" spans="1:18" s="1143" customFormat="1" ht="13" customHeight="1">
      <c r="A13" s="1143" t="s">
        <v>841</v>
      </c>
      <c r="B13" s="1141">
        <v>226</v>
      </c>
      <c r="C13" s="1144">
        <v>5</v>
      </c>
      <c r="D13" s="1144">
        <v>5</v>
      </c>
      <c r="E13" s="1141">
        <v>221</v>
      </c>
      <c r="F13" s="1144">
        <v>25</v>
      </c>
      <c r="G13" s="1144">
        <v>26</v>
      </c>
      <c r="H13" s="1144">
        <v>1</v>
      </c>
      <c r="I13" s="1221"/>
      <c r="J13" s="1221"/>
      <c r="K13" s="493"/>
      <c r="L13" s="493"/>
      <c r="M13" s="493"/>
      <c r="N13" s="493"/>
      <c r="O13" s="493"/>
      <c r="P13" s="493"/>
      <c r="Q13" s="493"/>
      <c r="R13" s="493"/>
    </row>
    <row r="14" spans="1:18" s="1143" customFormat="1" ht="13" customHeight="1">
      <c r="A14" s="1143" t="s">
        <v>850</v>
      </c>
      <c r="B14" s="1141">
        <v>182</v>
      </c>
      <c r="C14" s="1144">
        <v>5</v>
      </c>
      <c r="D14" s="1144">
        <v>5</v>
      </c>
      <c r="E14" s="1141">
        <v>177</v>
      </c>
      <c r="F14" s="1144">
        <v>23</v>
      </c>
      <c r="G14" s="1144">
        <v>25</v>
      </c>
      <c r="H14" s="1144">
        <v>2</v>
      </c>
      <c r="I14" s="1221"/>
      <c r="J14" s="1221"/>
      <c r="K14" s="493"/>
      <c r="L14" s="493"/>
      <c r="M14" s="493"/>
      <c r="N14" s="493"/>
      <c r="O14" s="493"/>
      <c r="P14" s="493"/>
      <c r="Q14" s="493"/>
      <c r="R14" s="493"/>
    </row>
    <row r="15" spans="1:18" s="1143" customFormat="1" ht="13" customHeight="1">
      <c r="A15" s="1143" t="s">
        <v>1234</v>
      </c>
      <c r="B15" s="1222">
        <v>379</v>
      </c>
      <c r="C15" s="1146">
        <v>5</v>
      </c>
      <c r="D15" s="1146">
        <v>5</v>
      </c>
      <c r="E15" s="1148">
        <v>374</v>
      </c>
      <c r="F15" s="1223">
        <v>26</v>
      </c>
      <c r="G15" s="1146">
        <v>6</v>
      </c>
      <c r="H15" s="1146">
        <v>1</v>
      </c>
      <c r="I15" s="1221"/>
      <c r="J15" s="1221"/>
      <c r="K15" s="493"/>
      <c r="L15" s="493"/>
      <c r="M15" s="493"/>
      <c r="N15" s="493"/>
      <c r="O15" s="493"/>
      <c r="P15" s="493"/>
      <c r="Q15" s="493"/>
      <c r="R15" s="493"/>
    </row>
    <row r="16" spans="1:18" s="1143" customFormat="1" ht="13" customHeight="1">
      <c r="A16" s="1143" t="s">
        <v>860</v>
      </c>
      <c r="B16" s="1222">
        <v>34</v>
      </c>
      <c r="C16" s="1146">
        <v>1</v>
      </c>
      <c r="D16" s="1223">
        <v>1</v>
      </c>
      <c r="E16" s="1148">
        <v>33</v>
      </c>
      <c r="F16" s="1223">
        <v>5</v>
      </c>
      <c r="G16" s="1146">
        <v>4</v>
      </c>
      <c r="H16" s="1146">
        <v>0</v>
      </c>
      <c r="I16" s="1221"/>
      <c r="J16" s="1221"/>
      <c r="K16" s="493"/>
      <c r="L16" s="493"/>
      <c r="M16" s="493"/>
      <c r="N16" s="493"/>
      <c r="O16" s="493"/>
      <c r="P16" s="493"/>
      <c r="Q16" s="493"/>
      <c r="R16" s="493"/>
    </row>
    <row r="17" spans="1:18" s="1143" customFormat="1" ht="13" customHeight="1">
      <c r="A17" s="1143" t="s">
        <v>866</v>
      </c>
      <c r="B17" s="1222">
        <v>14</v>
      </c>
      <c r="C17" s="1146">
        <v>0</v>
      </c>
      <c r="D17" s="1223">
        <v>0</v>
      </c>
      <c r="E17" s="1148">
        <v>14</v>
      </c>
      <c r="F17" s="1223">
        <v>3</v>
      </c>
      <c r="G17" s="1146">
        <v>4</v>
      </c>
      <c r="H17" s="1146">
        <v>0</v>
      </c>
      <c r="I17" s="1221"/>
      <c r="J17" s="1221"/>
      <c r="K17" s="493"/>
      <c r="L17" s="493"/>
      <c r="M17" s="493"/>
      <c r="N17" s="493"/>
      <c r="O17" s="493"/>
      <c r="P17" s="493"/>
      <c r="Q17" s="493"/>
      <c r="R17" s="493"/>
    </row>
    <row r="18" spans="1:18" s="1143" customFormat="1" ht="6.75" customHeight="1">
      <c r="I18" s="1221"/>
      <c r="J18" s="1221"/>
      <c r="K18" s="493"/>
      <c r="L18" s="493"/>
      <c r="M18" s="493"/>
      <c r="N18" s="493"/>
      <c r="O18" s="493"/>
      <c r="P18" s="493"/>
      <c r="Q18" s="493"/>
      <c r="R18" s="493"/>
    </row>
    <row r="19" spans="1:18" s="1140" customFormat="1" ht="13" customHeight="1">
      <c r="A19" s="1140" t="s">
        <v>875</v>
      </c>
      <c r="B19" s="1222">
        <v>28</v>
      </c>
      <c r="C19" s="1222">
        <v>5</v>
      </c>
      <c r="D19" s="1148">
        <v>5</v>
      </c>
      <c r="E19" s="1148">
        <v>23</v>
      </c>
      <c r="F19" s="1148">
        <v>8</v>
      </c>
      <c r="G19" s="1222">
        <v>1</v>
      </c>
      <c r="H19" s="1222">
        <v>0</v>
      </c>
      <c r="I19" s="1221"/>
      <c r="J19" s="1221"/>
      <c r="K19" s="516"/>
      <c r="L19" s="516"/>
      <c r="M19" s="516"/>
      <c r="N19" s="516"/>
      <c r="O19" s="516"/>
      <c r="P19" s="516"/>
      <c r="Q19" s="516"/>
      <c r="R19" s="516"/>
    </row>
    <row r="20" spans="1:18" s="1140" customFormat="1" ht="6.75" customHeight="1">
      <c r="I20" s="1221"/>
      <c r="J20" s="1221"/>
      <c r="K20" s="516"/>
      <c r="L20" s="516"/>
      <c r="M20" s="516"/>
      <c r="N20" s="516"/>
      <c r="O20" s="516"/>
      <c r="P20" s="516"/>
      <c r="Q20" s="516"/>
      <c r="R20" s="516"/>
    </row>
    <row r="21" spans="1:18" s="1140" customFormat="1" ht="13.5" customHeight="1">
      <c r="A21" s="1140" t="s">
        <v>815</v>
      </c>
      <c r="B21" s="1222">
        <v>25</v>
      </c>
      <c r="C21" s="1224">
        <v>2</v>
      </c>
      <c r="D21" s="1148">
        <v>2</v>
      </c>
      <c r="E21" s="1148">
        <v>23</v>
      </c>
      <c r="F21" s="1148">
        <v>1</v>
      </c>
      <c r="G21" s="1222">
        <v>0</v>
      </c>
      <c r="H21" s="1222">
        <v>0</v>
      </c>
      <c r="I21" s="1221"/>
      <c r="J21" s="1221"/>
      <c r="K21" s="516"/>
      <c r="L21" s="516"/>
      <c r="M21" s="516"/>
      <c r="N21" s="516"/>
      <c r="O21" s="516"/>
      <c r="P21" s="516"/>
      <c r="Q21" s="516"/>
      <c r="R21" s="516"/>
    </row>
    <row r="22" spans="1:18" s="1140" customFormat="1" ht="7" customHeight="1" thickBot="1">
      <c r="A22" s="1149"/>
      <c r="B22" s="1149"/>
      <c r="C22" s="1149"/>
      <c r="D22" s="1149"/>
      <c r="E22" s="1149"/>
      <c r="F22" s="1149"/>
      <c r="G22" s="1149"/>
      <c r="H22" s="1149"/>
      <c r="I22" s="503"/>
      <c r="J22" s="503"/>
      <c r="K22" s="516"/>
      <c r="L22" s="516"/>
      <c r="M22" s="516"/>
      <c r="N22" s="516"/>
      <c r="O22" s="516"/>
      <c r="P22" s="516"/>
      <c r="Q22" s="516"/>
      <c r="R22" s="516"/>
    </row>
    <row r="23" spans="1:18" s="1140" customFormat="1" ht="3.75" customHeight="1" thickTop="1">
      <c r="I23" s="503"/>
      <c r="J23" s="503"/>
      <c r="K23" s="516"/>
      <c r="L23" s="516"/>
      <c r="M23" s="516"/>
      <c r="N23" s="516"/>
      <c r="O23" s="516"/>
      <c r="P23" s="516"/>
      <c r="Q23" s="516"/>
      <c r="R23" s="516"/>
    </row>
    <row r="24" spans="1:18" ht="13" customHeight="1">
      <c r="B24" s="1225"/>
      <c r="C24" s="1225"/>
      <c r="D24" s="1225"/>
      <c r="E24" s="1225"/>
      <c r="I24" s="1132"/>
      <c r="J24" s="1132"/>
      <c r="K24" s="1132"/>
      <c r="L24" s="1132"/>
      <c r="M24" s="1132"/>
      <c r="N24" s="1132"/>
      <c r="O24" s="1132"/>
      <c r="P24" s="1132"/>
      <c r="Q24" s="1132"/>
      <c r="R24" s="1132"/>
    </row>
    <row r="25" spans="1:18">
      <c r="A25" s="1133"/>
      <c r="B25" s="1133"/>
      <c r="C25" s="1133"/>
      <c r="D25" s="1133"/>
      <c r="E25" s="1133"/>
      <c r="F25" s="1133"/>
      <c r="G25" s="1133"/>
      <c r="H25" s="1133"/>
    </row>
    <row r="26" spans="1:18">
      <c r="A26" s="1133"/>
      <c r="B26" s="1133"/>
      <c r="C26" s="1133"/>
      <c r="D26" s="1133"/>
      <c r="E26" s="1133"/>
      <c r="F26" s="1133"/>
      <c r="G26" s="1133"/>
      <c r="H26" s="1133"/>
    </row>
    <row r="27" spans="1:18">
      <c r="A27" s="1133"/>
      <c r="B27" s="1133"/>
      <c r="C27" s="1133"/>
      <c r="D27" s="1133"/>
      <c r="E27" s="1133"/>
      <c r="F27" s="1133"/>
      <c r="G27" s="1133"/>
      <c r="H27" s="1133"/>
    </row>
    <row r="28" spans="1:18">
      <c r="A28" s="1133"/>
      <c r="B28" s="1133"/>
      <c r="C28" s="1133"/>
      <c r="D28" s="1133"/>
      <c r="E28" s="1133"/>
      <c r="F28" s="1133"/>
      <c r="G28" s="1133"/>
      <c r="H28" s="1133"/>
    </row>
    <row r="29" spans="1:18">
      <c r="A29" s="1133"/>
      <c r="B29" s="1133"/>
      <c r="C29" s="1133"/>
      <c r="D29" s="1133"/>
      <c r="E29" s="1133"/>
      <c r="F29" s="1133"/>
      <c r="G29" s="1133"/>
      <c r="H29" s="1133"/>
    </row>
    <row r="30" spans="1:18">
      <c r="A30" s="1133"/>
      <c r="B30" s="1133"/>
      <c r="C30" s="1133"/>
      <c r="D30" s="1133"/>
      <c r="E30" s="1133"/>
      <c r="F30" s="1133"/>
      <c r="G30" s="1133"/>
      <c r="H30" s="1133"/>
    </row>
    <row r="31" spans="1:18">
      <c r="A31" s="1133"/>
      <c r="B31" s="1133"/>
      <c r="C31" s="1133"/>
      <c r="D31" s="1133"/>
      <c r="E31" s="1133"/>
      <c r="F31" s="1133"/>
      <c r="G31" s="1133"/>
      <c r="H31" s="1133"/>
    </row>
    <row r="32" spans="1:18">
      <c r="A32" s="1133"/>
      <c r="B32" s="1133"/>
      <c r="C32" s="1133"/>
      <c r="D32" s="1133"/>
      <c r="E32" s="1133"/>
      <c r="F32" s="1133"/>
      <c r="G32" s="1133"/>
      <c r="H32" s="1133"/>
    </row>
    <row r="33" spans="1:8">
      <c r="A33" s="1133"/>
      <c r="B33" s="1133"/>
      <c r="C33" s="1133"/>
      <c r="D33" s="1133"/>
      <c r="E33" s="1133"/>
      <c r="F33" s="1133"/>
      <c r="G33" s="1133"/>
      <c r="H33" s="1133"/>
    </row>
    <row r="34" spans="1:8">
      <c r="A34" s="1133"/>
      <c r="B34" s="1133"/>
      <c r="C34" s="1133"/>
      <c r="D34" s="1133"/>
      <c r="E34" s="1133"/>
      <c r="F34" s="1133"/>
      <c r="G34" s="1133"/>
      <c r="H34" s="1133"/>
    </row>
    <row r="35" spans="1:8">
      <c r="A35" s="1133"/>
      <c r="B35" s="1133"/>
      <c r="C35" s="1133"/>
      <c r="D35" s="1133"/>
      <c r="E35" s="1133"/>
      <c r="F35" s="1133"/>
      <c r="G35" s="1133"/>
      <c r="H35" s="1133"/>
    </row>
    <row r="36" spans="1:8">
      <c r="A36" s="1133"/>
      <c r="B36" s="1133"/>
      <c r="C36" s="1133"/>
      <c r="D36" s="1133"/>
      <c r="E36" s="1133"/>
      <c r="F36" s="1133"/>
      <c r="G36" s="1133"/>
      <c r="H36" s="1133"/>
    </row>
    <row r="37" spans="1:8">
      <c r="A37" s="1133"/>
      <c r="B37" s="1133"/>
      <c r="C37" s="1133"/>
      <c r="D37" s="1133"/>
      <c r="E37" s="1133"/>
      <c r="F37" s="1133"/>
      <c r="G37" s="1133"/>
      <c r="H37" s="1133"/>
    </row>
    <row r="38" spans="1:8">
      <c r="A38" s="1133"/>
      <c r="B38" s="1133"/>
      <c r="C38" s="1133"/>
      <c r="D38" s="1133"/>
      <c r="E38" s="1133"/>
      <c r="F38" s="1133"/>
      <c r="G38" s="1133"/>
      <c r="H38" s="1133"/>
    </row>
    <row r="39" spans="1:8">
      <c r="A39" s="1133"/>
      <c r="B39" s="1133"/>
      <c r="C39" s="1133"/>
      <c r="D39" s="1133"/>
      <c r="E39" s="1133"/>
      <c r="F39" s="1133"/>
      <c r="G39" s="1133"/>
      <c r="H39" s="1133"/>
    </row>
    <row r="40" spans="1:8">
      <c r="A40" s="1133"/>
      <c r="B40" s="1133"/>
      <c r="C40" s="1133"/>
      <c r="D40" s="1133"/>
      <c r="E40" s="1133"/>
      <c r="F40" s="1133"/>
      <c r="G40" s="1133"/>
      <c r="H40" s="1133"/>
    </row>
    <row r="41" spans="1:8">
      <c r="A41" s="1133"/>
      <c r="B41" s="1133"/>
      <c r="C41" s="1133"/>
      <c r="D41" s="1133"/>
      <c r="E41" s="1133"/>
      <c r="F41" s="1133"/>
      <c r="G41" s="1133"/>
      <c r="H41" s="1133"/>
    </row>
    <row r="42" spans="1:8">
      <c r="A42" s="1133"/>
      <c r="B42" s="1133"/>
      <c r="C42" s="1133"/>
      <c r="D42" s="1133"/>
      <c r="E42" s="1133"/>
      <c r="F42" s="1133"/>
      <c r="G42" s="1133"/>
      <c r="H42" s="1133"/>
    </row>
    <row r="43" spans="1:8">
      <c r="A43" s="1133"/>
      <c r="B43" s="1133"/>
      <c r="C43" s="1133"/>
      <c r="D43" s="1133"/>
      <c r="E43" s="1133"/>
      <c r="F43" s="1133"/>
      <c r="G43" s="1133"/>
      <c r="H43" s="1133"/>
    </row>
    <row r="44" spans="1:8">
      <c r="A44" s="1133"/>
      <c r="B44" s="1133"/>
      <c r="C44" s="1133"/>
      <c r="D44" s="1133"/>
      <c r="E44" s="1133"/>
      <c r="F44" s="1133"/>
      <c r="G44" s="1133"/>
      <c r="H44" s="1133"/>
    </row>
    <row r="45" spans="1:8">
      <c r="A45" s="1133"/>
      <c r="B45" s="1133"/>
      <c r="C45" s="1133"/>
      <c r="D45" s="1133"/>
      <c r="E45" s="1133"/>
      <c r="F45" s="1133"/>
      <c r="G45" s="1133"/>
      <c r="H45" s="1133"/>
    </row>
    <row r="46" spans="1:8">
      <c r="A46" s="1133"/>
      <c r="B46" s="1133"/>
      <c r="C46" s="1133"/>
      <c r="D46" s="1133"/>
      <c r="E46" s="1133"/>
      <c r="F46" s="1133"/>
      <c r="G46" s="1133"/>
      <c r="H46" s="1133"/>
    </row>
    <row r="47" spans="1:8">
      <c r="A47" s="1133"/>
      <c r="B47" s="1133"/>
      <c r="C47" s="1133"/>
      <c r="D47" s="1133"/>
      <c r="E47" s="1133"/>
      <c r="F47" s="1133"/>
      <c r="G47" s="1133"/>
      <c r="H47" s="1133"/>
    </row>
    <row r="48" spans="1:8">
      <c r="A48" s="1133"/>
      <c r="B48" s="1133"/>
      <c r="C48" s="1133"/>
      <c r="D48" s="1133"/>
      <c r="E48" s="1133"/>
      <c r="F48" s="1133"/>
      <c r="G48" s="1133"/>
      <c r="H48" s="1133"/>
    </row>
    <row r="49" spans="1:8">
      <c r="A49" s="1133"/>
      <c r="B49" s="1133"/>
      <c r="C49" s="1133"/>
      <c r="D49" s="1133"/>
      <c r="E49" s="1133"/>
      <c r="F49" s="1133"/>
      <c r="G49" s="1133"/>
      <c r="H49" s="1133"/>
    </row>
    <row r="50" spans="1:8">
      <c r="A50" s="1133"/>
      <c r="B50" s="1133"/>
      <c r="C50" s="1133"/>
      <c r="D50" s="1133"/>
      <c r="E50" s="1133"/>
      <c r="F50" s="1133"/>
      <c r="G50" s="1133"/>
      <c r="H50" s="1133"/>
    </row>
    <row r="51" spans="1:8">
      <c r="A51" s="1133"/>
      <c r="B51" s="1133"/>
      <c r="C51" s="1133"/>
      <c r="D51" s="1133"/>
      <c r="E51" s="1133"/>
      <c r="F51" s="1133"/>
      <c r="G51" s="1133"/>
      <c r="H51" s="1133"/>
    </row>
    <row r="52" spans="1:8">
      <c r="A52" s="1133"/>
      <c r="B52" s="1133"/>
      <c r="C52" s="1133"/>
      <c r="D52" s="1133"/>
      <c r="E52" s="1133"/>
      <c r="F52" s="1133"/>
      <c r="G52" s="1133"/>
      <c r="H52" s="1133"/>
    </row>
    <row r="53" spans="1:8">
      <c r="A53" s="1133"/>
      <c r="B53" s="1133"/>
      <c r="C53" s="1133"/>
      <c r="D53" s="1133"/>
      <c r="E53" s="1133"/>
      <c r="F53" s="1133"/>
      <c r="G53" s="1133"/>
      <c r="H53" s="1133"/>
    </row>
    <row r="54" spans="1:8">
      <c r="A54" s="1133"/>
      <c r="B54" s="1133"/>
      <c r="C54" s="1133"/>
      <c r="D54" s="1133"/>
      <c r="E54" s="1133"/>
      <c r="F54" s="1133"/>
      <c r="G54" s="1133"/>
      <c r="H54" s="1133"/>
    </row>
    <row r="55" spans="1:8">
      <c r="A55" s="1133"/>
      <c r="B55" s="1133"/>
      <c r="C55" s="1133"/>
      <c r="D55" s="1133"/>
      <c r="E55" s="1133"/>
      <c r="F55" s="1133"/>
      <c r="G55" s="1133"/>
      <c r="H55" s="1133"/>
    </row>
    <row r="56" spans="1:8">
      <c r="A56" s="1133"/>
      <c r="B56" s="1133"/>
      <c r="C56" s="1133"/>
      <c r="D56" s="1133"/>
      <c r="E56" s="1133"/>
      <c r="F56" s="1133"/>
      <c r="G56" s="1133"/>
      <c r="H56" s="1133"/>
    </row>
    <row r="57" spans="1:8">
      <c r="A57" s="1133"/>
      <c r="B57" s="1133"/>
      <c r="C57" s="1133"/>
      <c r="D57" s="1133"/>
      <c r="E57" s="1133"/>
      <c r="F57" s="1133"/>
      <c r="G57" s="1133"/>
      <c r="H57" s="1133"/>
    </row>
    <row r="58" spans="1:8">
      <c r="A58" s="1133"/>
      <c r="B58" s="1133"/>
      <c r="C58" s="1133"/>
      <c r="D58" s="1133"/>
      <c r="E58" s="1133"/>
      <c r="F58" s="1133"/>
      <c r="G58" s="1133"/>
      <c r="H58" s="1133"/>
    </row>
    <row r="59" spans="1:8">
      <c r="A59" s="1133"/>
      <c r="B59" s="1133"/>
      <c r="C59" s="1133"/>
      <c r="D59" s="1133"/>
      <c r="E59" s="1133"/>
      <c r="F59" s="1133"/>
      <c r="G59" s="1133"/>
      <c r="H59" s="1133"/>
    </row>
    <row r="60" spans="1:8">
      <c r="A60" s="1133"/>
      <c r="B60" s="1133"/>
      <c r="C60" s="1133"/>
      <c r="D60" s="1133"/>
      <c r="E60" s="1133"/>
      <c r="F60" s="1133"/>
      <c r="G60" s="1133"/>
      <c r="H60" s="1133"/>
    </row>
    <row r="61" spans="1:8">
      <c r="A61" s="1133"/>
      <c r="B61" s="1133"/>
      <c r="C61" s="1133"/>
      <c r="D61" s="1133"/>
      <c r="E61" s="1133"/>
      <c r="F61" s="1133"/>
      <c r="G61" s="1133"/>
      <c r="H61" s="1133"/>
    </row>
    <row r="62" spans="1:8">
      <c r="A62" s="1133"/>
      <c r="B62" s="1133"/>
      <c r="C62" s="1133"/>
      <c r="D62" s="1133"/>
      <c r="E62" s="1133"/>
      <c r="F62" s="1133"/>
      <c r="G62" s="1133"/>
      <c r="H62" s="1133"/>
    </row>
    <row r="63" spans="1:8">
      <c r="A63" s="1133"/>
      <c r="B63" s="1133"/>
      <c r="C63" s="1133"/>
      <c r="D63" s="1133"/>
      <c r="E63" s="1133"/>
      <c r="F63" s="1133"/>
      <c r="G63" s="1133"/>
      <c r="H63" s="1133"/>
    </row>
    <row r="64" spans="1:8">
      <c r="A64" s="1133"/>
      <c r="B64" s="1133"/>
      <c r="C64" s="1133"/>
      <c r="D64" s="1133"/>
      <c r="E64" s="1133"/>
      <c r="F64" s="1133"/>
      <c r="G64" s="1133"/>
      <c r="H64" s="1133"/>
    </row>
    <row r="65" spans="1:8">
      <c r="A65" s="1133"/>
      <c r="B65" s="1133"/>
      <c r="C65" s="1133"/>
      <c r="D65" s="1133"/>
      <c r="E65" s="1133"/>
      <c r="F65" s="1133"/>
      <c r="G65" s="1133"/>
      <c r="H65" s="1133"/>
    </row>
    <row r="66" spans="1:8">
      <c r="A66" s="1133"/>
      <c r="B66" s="1133"/>
      <c r="C66" s="1133"/>
      <c r="D66" s="1133"/>
      <c r="E66" s="1133"/>
      <c r="F66" s="1133"/>
      <c r="G66" s="1133"/>
      <c r="H66" s="1133"/>
    </row>
    <row r="67" spans="1:8">
      <c r="A67" s="1133"/>
      <c r="B67" s="1133"/>
      <c r="C67" s="1133"/>
      <c r="D67" s="1133"/>
      <c r="E67" s="1133"/>
      <c r="F67" s="1133"/>
      <c r="G67" s="1133"/>
      <c r="H67" s="1133"/>
    </row>
    <row r="68" spans="1:8">
      <c r="A68" s="1133"/>
      <c r="B68" s="1133"/>
      <c r="C68" s="1133"/>
      <c r="D68" s="1133"/>
      <c r="E68" s="1133"/>
      <c r="F68" s="1133"/>
      <c r="G68" s="1133"/>
      <c r="H68" s="1133"/>
    </row>
    <row r="69" spans="1:8">
      <c r="A69" s="1133"/>
      <c r="B69" s="1133"/>
      <c r="C69" s="1133"/>
      <c r="D69" s="1133"/>
      <c r="E69" s="1133"/>
      <c r="F69" s="1133"/>
      <c r="G69" s="1133"/>
      <c r="H69" s="1133"/>
    </row>
    <row r="70" spans="1:8">
      <c r="A70" s="1133"/>
      <c r="B70" s="1133"/>
      <c r="C70" s="1133"/>
      <c r="D70" s="1133"/>
      <c r="E70" s="1133"/>
      <c r="F70" s="1133"/>
      <c r="G70" s="1133"/>
      <c r="H70" s="1133"/>
    </row>
    <row r="71" spans="1:8">
      <c r="A71" s="1133"/>
      <c r="B71" s="1133"/>
      <c r="C71" s="1133"/>
      <c r="D71" s="1133"/>
      <c r="E71" s="1133"/>
      <c r="F71" s="1133"/>
      <c r="G71" s="1133"/>
      <c r="H71" s="1133"/>
    </row>
    <row r="72" spans="1:8">
      <c r="A72" s="1133"/>
      <c r="B72" s="1133"/>
      <c r="C72" s="1133"/>
      <c r="D72" s="1133"/>
      <c r="E72" s="1133"/>
      <c r="F72" s="1133"/>
      <c r="G72" s="1133"/>
      <c r="H72" s="1133"/>
    </row>
    <row r="73" spans="1:8">
      <c r="A73" s="1133"/>
      <c r="B73" s="1133"/>
      <c r="C73" s="1133"/>
      <c r="D73" s="1133"/>
      <c r="E73" s="1133"/>
      <c r="F73" s="1133"/>
      <c r="G73" s="1133"/>
      <c r="H73" s="1133"/>
    </row>
    <row r="74" spans="1:8">
      <c r="A74" s="1133"/>
      <c r="B74" s="1133"/>
      <c r="C74" s="1133"/>
      <c r="D74" s="1133"/>
      <c r="E74" s="1133"/>
      <c r="F74" s="1133"/>
      <c r="G74" s="1133"/>
      <c r="H74" s="1133"/>
    </row>
    <row r="75" spans="1:8">
      <c r="A75" s="1133"/>
      <c r="B75" s="1133"/>
      <c r="C75" s="1133"/>
      <c r="D75" s="1133"/>
      <c r="E75" s="1133"/>
      <c r="F75" s="1133"/>
      <c r="G75" s="1133"/>
      <c r="H75" s="1133"/>
    </row>
    <row r="76" spans="1:8">
      <c r="A76" s="1133"/>
      <c r="B76" s="1133"/>
      <c r="C76" s="1133"/>
      <c r="D76" s="1133"/>
      <c r="E76" s="1133"/>
      <c r="F76" s="1133"/>
      <c r="G76" s="1133"/>
      <c r="H76" s="1133"/>
    </row>
    <row r="77" spans="1:8">
      <c r="A77" s="1133"/>
      <c r="B77" s="1133"/>
      <c r="C77" s="1133"/>
      <c r="D77" s="1133"/>
      <c r="E77" s="1133"/>
      <c r="F77" s="1133"/>
      <c r="G77" s="1133"/>
      <c r="H77" s="1133"/>
    </row>
    <row r="78" spans="1:8">
      <c r="A78" s="1133"/>
      <c r="B78" s="1133"/>
      <c r="C78" s="1133"/>
      <c r="D78" s="1133"/>
      <c r="E78" s="1133"/>
      <c r="F78" s="1133"/>
      <c r="G78" s="1133"/>
      <c r="H78" s="1133"/>
    </row>
    <row r="79" spans="1:8">
      <c r="A79" s="1133"/>
      <c r="B79" s="1133"/>
      <c r="C79" s="1133"/>
      <c r="D79" s="1133"/>
      <c r="E79" s="1133"/>
      <c r="F79" s="1133"/>
      <c r="G79" s="1133"/>
      <c r="H79" s="1133"/>
    </row>
    <row r="80" spans="1:8">
      <c r="A80" s="1133"/>
      <c r="B80" s="1133"/>
      <c r="C80" s="1133"/>
      <c r="D80" s="1133"/>
      <c r="E80" s="1133"/>
      <c r="F80" s="1133"/>
      <c r="G80" s="1133"/>
      <c r="H80" s="1133"/>
    </row>
    <row r="81" spans="1:8">
      <c r="A81" s="1133"/>
      <c r="B81" s="1133"/>
      <c r="C81" s="1133"/>
      <c r="D81" s="1133"/>
      <c r="E81" s="1133"/>
      <c r="F81" s="1133"/>
      <c r="G81" s="1133"/>
      <c r="H81" s="1133"/>
    </row>
    <row r="82" spans="1:8">
      <c r="A82" s="1133"/>
      <c r="B82" s="1133"/>
      <c r="C82" s="1133"/>
      <c r="D82" s="1133"/>
      <c r="E82" s="1133"/>
      <c r="F82" s="1133"/>
      <c r="G82" s="1133"/>
      <c r="H82" s="1133"/>
    </row>
    <row r="83" spans="1:8">
      <c r="A83" s="1133"/>
      <c r="B83" s="1133"/>
      <c r="C83" s="1133"/>
      <c r="D83" s="1133"/>
      <c r="E83" s="1133"/>
      <c r="F83" s="1133"/>
      <c r="G83" s="1133"/>
      <c r="H83" s="1133"/>
    </row>
    <row r="84" spans="1:8">
      <c r="A84" s="1133"/>
      <c r="B84" s="1133"/>
      <c r="C84" s="1133"/>
      <c r="D84" s="1133"/>
      <c r="E84" s="1133"/>
      <c r="F84" s="1133"/>
      <c r="G84" s="1133"/>
      <c r="H84" s="1133"/>
    </row>
    <row r="85" spans="1:8">
      <c r="A85" s="1133"/>
      <c r="B85" s="1133"/>
      <c r="C85" s="1133"/>
      <c r="D85" s="1133"/>
      <c r="E85" s="1133"/>
      <c r="F85" s="1133"/>
      <c r="G85" s="1133"/>
      <c r="H85" s="1133"/>
    </row>
    <row r="86" spans="1:8">
      <c r="A86" s="1133"/>
      <c r="B86" s="1133"/>
      <c r="C86" s="1133"/>
      <c r="D86" s="1133"/>
      <c r="E86" s="1133"/>
      <c r="F86" s="1133"/>
      <c r="G86" s="1133"/>
      <c r="H86" s="1133"/>
    </row>
    <row r="87" spans="1:8">
      <c r="A87" s="1133"/>
      <c r="B87" s="1133"/>
      <c r="C87" s="1133"/>
      <c r="D87" s="1133"/>
      <c r="E87" s="1133"/>
      <c r="F87" s="1133"/>
      <c r="G87" s="1133"/>
      <c r="H87" s="1133"/>
    </row>
    <row r="88" spans="1:8">
      <c r="A88" s="1133"/>
      <c r="B88" s="1133"/>
      <c r="C88" s="1133"/>
      <c r="D88" s="1133"/>
      <c r="E88" s="1133"/>
      <c r="F88" s="1133"/>
      <c r="G88" s="1133"/>
      <c r="H88" s="1133"/>
    </row>
    <row r="89" spans="1:8">
      <c r="A89" s="1133"/>
      <c r="B89" s="1133"/>
      <c r="C89" s="1133"/>
      <c r="D89" s="1133"/>
      <c r="E89" s="1133"/>
      <c r="F89" s="1133"/>
      <c r="G89" s="1133"/>
      <c r="H89" s="1133"/>
    </row>
    <row r="90" spans="1:8">
      <c r="A90" s="1133"/>
      <c r="B90" s="1133"/>
      <c r="C90" s="1133"/>
      <c r="D90" s="1133"/>
      <c r="E90" s="1133"/>
      <c r="F90" s="1133"/>
      <c r="G90" s="1133"/>
      <c r="H90" s="1133"/>
    </row>
    <row r="91" spans="1:8">
      <c r="A91" s="1133"/>
      <c r="B91" s="1133"/>
      <c r="C91" s="1133"/>
      <c r="D91" s="1133"/>
      <c r="E91" s="1133"/>
      <c r="F91" s="1133"/>
      <c r="G91" s="1133"/>
      <c r="H91" s="1133"/>
    </row>
    <row r="92" spans="1:8">
      <c r="A92" s="1133"/>
      <c r="B92" s="1133"/>
      <c r="C92" s="1133"/>
      <c r="D92" s="1133"/>
      <c r="E92" s="1133"/>
      <c r="F92" s="1133"/>
      <c r="G92" s="1133"/>
      <c r="H92" s="1133"/>
    </row>
    <row r="93" spans="1:8">
      <c r="A93" s="1133"/>
      <c r="B93" s="1133"/>
      <c r="C93" s="1133"/>
      <c r="D93" s="1133"/>
      <c r="E93" s="1133"/>
      <c r="F93" s="1133"/>
      <c r="G93" s="1133"/>
      <c r="H93" s="1133"/>
    </row>
    <row r="94" spans="1:8">
      <c r="A94" s="1133"/>
      <c r="B94" s="1133"/>
      <c r="C94" s="1133"/>
      <c r="D94" s="1133"/>
      <c r="E94" s="1133"/>
      <c r="F94" s="1133"/>
      <c r="G94" s="1133"/>
      <c r="H94" s="1133"/>
    </row>
    <row r="95" spans="1:8">
      <c r="A95" s="1133"/>
      <c r="B95" s="1133"/>
      <c r="C95" s="1133"/>
      <c r="D95" s="1133"/>
      <c r="E95" s="1133"/>
      <c r="F95" s="1133"/>
      <c r="G95" s="1133"/>
      <c r="H95" s="1133"/>
    </row>
    <row r="96" spans="1:8">
      <c r="A96" s="1133"/>
      <c r="B96" s="1133"/>
      <c r="C96" s="1133"/>
      <c r="D96" s="1133"/>
      <c r="E96" s="1133"/>
      <c r="F96" s="1133"/>
      <c r="G96" s="1133"/>
      <c r="H96" s="1133"/>
    </row>
    <row r="97" spans="1:8">
      <c r="A97" s="1133"/>
      <c r="B97" s="1133"/>
      <c r="C97" s="1133"/>
      <c r="D97" s="1133"/>
      <c r="E97" s="1133"/>
      <c r="F97" s="1133"/>
      <c r="G97" s="1133"/>
      <c r="H97" s="1133"/>
    </row>
    <row r="98" spans="1:8">
      <c r="A98" s="1133"/>
      <c r="B98" s="1133"/>
      <c r="C98" s="1133"/>
      <c r="D98" s="1133"/>
      <c r="E98" s="1133"/>
      <c r="F98" s="1133"/>
      <c r="G98" s="1133"/>
      <c r="H98" s="1133"/>
    </row>
    <row r="99" spans="1:8">
      <c r="A99" s="1133"/>
      <c r="B99" s="1133"/>
      <c r="C99" s="1133"/>
      <c r="D99" s="1133"/>
      <c r="E99" s="1133"/>
      <c r="F99" s="1133"/>
      <c r="G99" s="1133"/>
      <c r="H99" s="1133"/>
    </row>
    <row r="100" spans="1:8">
      <c r="A100" s="1133"/>
      <c r="B100" s="1133"/>
      <c r="C100" s="1133"/>
      <c r="D100" s="1133"/>
      <c r="E100" s="1133"/>
      <c r="F100" s="1133"/>
      <c r="G100" s="1133"/>
      <c r="H100" s="1133"/>
    </row>
    <row r="101" spans="1:8">
      <c r="A101" s="1133"/>
      <c r="B101" s="1133"/>
      <c r="C101" s="1133"/>
      <c r="D101" s="1133"/>
      <c r="E101" s="1133"/>
      <c r="F101" s="1133"/>
      <c r="G101" s="1133"/>
      <c r="H101" s="1133"/>
    </row>
    <row r="102" spans="1:8">
      <c r="A102" s="1133"/>
      <c r="B102" s="1133"/>
      <c r="C102" s="1133"/>
      <c r="D102" s="1133"/>
      <c r="E102" s="1133"/>
      <c r="F102" s="1133"/>
      <c r="G102" s="1133"/>
      <c r="H102" s="1133"/>
    </row>
    <row r="103" spans="1:8">
      <c r="A103" s="1133"/>
      <c r="B103" s="1133"/>
      <c r="C103" s="1133"/>
      <c r="D103" s="1133"/>
      <c r="E103" s="1133"/>
      <c r="F103" s="1133"/>
      <c r="G103" s="1133"/>
      <c r="H103" s="1133"/>
    </row>
    <row r="104" spans="1:8">
      <c r="A104" s="1133"/>
      <c r="B104" s="1133"/>
      <c r="C104" s="1133"/>
      <c r="D104" s="1133"/>
      <c r="E104" s="1133"/>
      <c r="F104" s="1133"/>
      <c r="G104" s="1133"/>
      <c r="H104" s="1133"/>
    </row>
    <row r="105" spans="1:8">
      <c r="A105" s="1133"/>
      <c r="B105" s="1133"/>
      <c r="C105" s="1133"/>
      <c r="D105" s="1133"/>
      <c r="E105" s="1133"/>
      <c r="F105" s="1133"/>
      <c r="G105" s="1133"/>
      <c r="H105" s="1133"/>
    </row>
    <row r="106" spans="1:8">
      <c r="A106" s="1133"/>
      <c r="B106" s="1133"/>
      <c r="C106" s="1133"/>
      <c r="D106" s="1133"/>
      <c r="E106" s="1133"/>
      <c r="F106" s="1133"/>
      <c r="G106" s="1133"/>
      <c r="H106" s="1133"/>
    </row>
    <row r="107" spans="1:8">
      <c r="A107" s="1133"/>
      <c r="B107" s="1133"/>
      <c r="C107" s="1133"/>
      <c r="D107" s="1133"/>
      <c r="E107" s="1133"/>
      <c r="F107" s="1133"/>
      <c r="G107" s="1133"/>
      <c r="H107" s="1133"/>
    </row>
    <row r="108" spans="1:8">
      <c r="A108" s="1133"/>
      <c r="B108" s="1133"/>
      <c r="C108" s="1133"/>
      <c r="D108" s="1133"/>
      <c r="E108" s="1133"/>
      <c r="F108" s="1133"/>
      <c r="G108" s="1133"/>
      <c r="H108" s="1133"/>
    </row>
    <row r="109" spans="1:8">
      <c r="A109" s="1133"/>
      <c r="B109" s="1133"/>
      <c r="C109" s="1133"/>
      <c r="D109" s="1133"/>
      <c r="E109" s="1133"/>
      <c r="F109" s="1133"/>
      <c r="G109" s="1133"/>
      <c r="H109" s="1133"/>
    </row>
    <row r="110" spans="1:8">
      <c r="A110" s="1133"/>
      <c r="B110" s="1133"/>
      <c r="C110" s="1133"/>
      <c r="D110" s="1133"/>
      <c r="E110" s="1133"/>
      <c r="F110" s="1133"/>
      <c r="G110" s="1133"/>
      <c r="H110" s="1133"/>
    </row>
    <row r="111" spans="1:8">
      <c r="A111" s="1133"/>
      <c r="B111" s="1133"/>
      <c r="C111" s="1133"/>
      <c r="D111" s="1133"/>
      <c r="E111" s="1133"/>
      <c r="F111" s="1133"/>
      <c r="G111" s="1133"/>
      <c r="H111" s="1133"/>
    </row>
    <row r="112" spans="1:8">
      <c r="A112" s="1133"/>
      <c r="B112" s="1133"/>
      <c r="C112" s="1133"/>
      <c r="D112" s="1133"/>
      <c r="E112" s="1133"/>
      <c r="F112" s="1133"/>
      <c r="G112" s="1133"/>
      <c r="H112" s="1133"/>
    </row>
    <row r="113" spans="1:8">
      <c r="A113" s="1133"/>
      <c r="B113" s="1133"/>
      <c r="C113" s="1133"/>
      <c r="D113" s="1133"/>
      <c r="E113" s="1133"/>
      <c r="F113" s="1133"/>
      <c r="G113" s="1133"/>
      <c r="H113" s="1133"/>
    </row>
    <row r="114" spans="1:8">
      <c r="A114" s="1133"/>
      <c r="B114" s="1133"/>
      <c r="C114" s="1133"/>
      <c r="D114" s="1133"/>
      <c r="E114" s="1133"/>
      <c r="F114" s="1133"/>
      <c r="G114" s="1133"/>
      <c r="H114" s="1133"/>
    </row>
    <row r="115" spans="1:8">
      <c r="A115" s="1133"/>
      <c r="B115" s="1133"/>
      <c r="C115" s="1133"/>
      <c r="D115" s="1133"/>
      <c r="E115" s="1133"/>
      <c r="F115" s="1133"/>
      <c r="G115" s="1133"/>
      <c r="H115" s="1133"/>
    </row>
    <row r="116" spans="1:8">
      <c r="A116" s="1133"/>
      <c r="B116" s="1133"/>
      <c r="C116" s="1133"/>
      <c r="D116" s="1133"/>
      <c r="E116" s="1133"/>
      <c r="F116" s="1133"/>
      <c r="G116" s="1133"/>
      <c r="H116" s="1133"/>
    </row>
    <row r="117" spans="1:8">
      <c r="A117" s="1133"/>
      <c r="B117" s="1133"/>
      <c r="C117" s="1133"/>
      <c r="D117" s="1133"/>
      <c r="E117" s="1133"/>
      <c r="F117" s="1133"/>
      <c r="G117" s="1133"/>
      <c r="H117" s="1133"/>
    </row>
    <row r="118" spans="1:8">
      <c r="A118" s="1133"/>
      <c r="B118" s="1133"/>
      <c r="C118" s="1133"/>
      <c r="D118" s="1133"/>
      <c r="E118" s="1133"/>
      <c r="F118" s="1133"/>
      <c r="G118" s="1133"/>
      <c r="H118" s="1133"/>
    </row>
    <row r="119" spans="1:8">
      <c r="A119" s="1133"/>
      <c r="B119" s="1133"/>
      <c r="C119" s="1133"/>
      <c r="D119" s="1133"/>
      <c r="E119" s="1133"/>
      <c r="F119" s="1133"/>
      <c r="G119" s="1133"/>
      <c r="H119" s="1133"/>
    </row>
    <row r="120" spans="1:8">
      <c r="A120" s="1133"/>
      <c r="B120" s="1133"/>
      <c r="C120" s="1133"/>
      <c r="D120" s="1133"/>
      <c r="E120" s="1133"/>
      <c r="F120" s="1133"/>
      <c r="G120" s="1133"/>
      <c r="H120" s="1133"/>
    </row>
    <row r="121" spans="1:8">
      <c r="A121" s="1133"/>
      <c r="B121" s="1133"/>
      <c r="C121" s="1133"/>
      <c r="D121" s="1133"/>
      <c r="E121" s="1133"/>
      <c r="F121" s="1133"/>
      <c r="G121" s="1133"/>
      <c r="H121" s="1133"/>
    </row>
    <row r="122" spans="1:8">
      <c r="A122" s="1133"/>
      <c r="B122" s="1133"/>
      <c r="C122" s="1133"/>
      <c r="D122" s="1133"/>
      <c r="E122" s="1133"/>
      <c r="F122" s="1133"/>
      <c r="G122" s="1133"/>
      <c r="H122" s="1133"/>
    </row>
    <row r="123" spans="1:8">
      <c r="A123" s="1133"/>
      <c r="B123" s="1133"/>
      <c r="C123" s="1133"/>
      <c r="D123" s="1133"/>
      <c r="E123" s="1133"/>
      <c r="F123" s="1133"/>
      <c r="G123" s="1133"/>
      <c r="H123" s="1133"/>
    </row>
    <row r="124" spans="1:8">
      <c r="A124" s="1133"/>
      <c r="B124" s="1133"/>
      <c r="C124" s="1133"/>
      <c r="D124" s="1133"/>
      <c r="E124" s="1133"/>
      <c r="F124" s="1133"/>
      <c r="G124" s="1133"/>
      <c r="H124" s="1133"/>
    </row>
    <row r="125" spans="1:8">
      <c r="A125" s="1133"/>
      <c r="B125" s="1133"/>
      <c r="C125" s="1133"/>
      <c r="D125" s="1133"/>
      <c r="E125" s="1133"/>
      <c r="F125" s="1133"/>
      <c r="G125" s="1133"/>
      <c r="H125" s="1133"/>
    </row>
    <row r="126" spans="1:8">
      <c r="A126" s="1133"/>
      <c r="B126" s="1133"/>
      <c r="C126" s="1133"/>
      <c r="D126" s="1133"/>
      <c r="E126" s="1133"/>
      <c r="F126" s="1133"/>
      <c r="G126" s="1133"/>
      <c r="H126" s="1133"/>
    </row>
    <row r="127" spans="1:8">
      <c r="A127" s="1133"/>
      <c r="B127" s="1133"/>
      <c r="C127" s="1133"/>
      <c r="D127" s="1133"/>
      <c r="E127" s="1133"/>
      <c r="F127" s="1133"/>
      <c r="G127" s="1133"/>
      <c r="H127" s="1133"/>
    </row>
    <row r="128" spans="1:8">
      <c r="A128" s="1133"/>
      <c r="B128" s="1133"/>
      <c r="C128" s="1133"/>
      <c r="D128" s="1133"/>
      <c r="E128" s="1133"/>
      <c r="F128" s="1133"/>
      <c r="G128" s="1133"/>
      <c r="H128" s="1133"/>
    </row>
    <row r="129" spans="1:8">
      <c r="A129" s="1133"/>
      <c r="B129" s="1133"/>
      <c r="C129" s="1133"/>
      <c r="D129" s="1133"/>
      <c r="E129" s="1133"/>
      <c r="F129" s="1133"/>
      <c r="G129" s="1133"/>
      <c r="H129" s="1133"/>
    </row>
    <row r="130" spans="1:8">
      <c r="A130" s="1133"/>
      <c r="B130" s="1133"/>
      <c r="C130" s="1133"/>
      <c r="D130" s="1133"/>
      <c r="E130" s="1133"/>
      <c r="F130" s="1133"/>
      <c r="G130" s="1133"/>
      <c r="H130" s="1133"/>
    </row>
    <row r="131" spans="1:8">
      <c r="A131" s="1133"/>
      <c r="B131" s="1133"/>
      <c r="C131" s="1133"/>
      <c r="D131" s="1133"/>
      <c r="E131" s="1133"/>
      <c r="F131" s="1133"/>
      <c r="G131" s="1133"/>
      <c r="H131" s="1133"/>
    </row>
    <row r="132" spans="1:8">
      <c r="A132" s="1133"/>
      <c r="B132" s="1133"/>
      <c r="C132" s="1133"/>
      <c r="D132" s="1133"/>
      <c r="E132" s="1133"/>
      <c r="F132" s="1133"/>
      <c r="G132" s="1133"/>
      <c r="H132" s="1133"/>
    </row>
    <row r="133" spans="1:8">
      <c r="A133" s="1133"/>
      <c r="B133" s="1133"/>
      <c r="C133" s="1133"/>
      <c r="D133" s="1133"/>
      <c r="E133" s="1133"/>
      <c r="F133" s="1133"/>
      <c r="G133" s="1133"/>
      <c r="H133" s="1133"/>
    </row>
    <row r="134" spans="1:8">
      <c r="A134" s="1133"/>
      <c r="B134" s="1133"/>
      <c r="C134" s="1133"/>
      <c r="D134" s="1133"/>
      <c r="E134" s="1133"/>
      <c r="F134" s="1133"/>
      <c r="G134" s="1133"/>
      <c r="H134" s="1133"/>
    </row>
    <row r="135" spans="1:8">
      <c r="A135" s="1133"/>
      <c r="B135" s="1133"/>
      <c r="C135" s="1133"/>
      <c r="D135" s="1133"/>
      <c r="E135" s="1133"/>
      <c r="F135" s="1133"/>
      <c r="G135" s="1133"/>
      <c r="H135" s="1133"/>
    </row>
    <row r="136" spans="1:8">
      <c r="A136" s="1133"/>
      <c r="B136" s="1133"/>
      <c r="C136" s="1133"/>
      <c r="D136" s="1133"/>
      <c r="E136" s="1133"/>
      <c r="F136" s="1133"/>
      <c r="G136" s="1133"/>
      <c r="H136" s="1133"/>
    </row>
    <row r="137" spans="1:8">
      <c r="A137" s="1133"/>
      <c r="B137" s="1133"/>
      <c r="C137" s="1133"/>
      <c r="D137" s="1133"/>
      <c r="E137" s="1133"/>
      <c r="F137" s="1133"/>
      <c r="G137" s="1133"/>
      <c r="H137" s="1133"/>
    </row>
    <row r="138" spans="1:8">
      <c r="A138" s="1133"/>
      <c r="B138" s="1133"/>
      <c r="C138" s="1133"/>
      <c r="D138" s="1133"/>
      <c r="E138" s="1133"/>
      <c r="F138" s="1133"/>
      <c r="G138" s="1133"/>
      <c r="H138" s="1133"/>
    </row>
    <row r="139" spans="1:8">
      <c r="A139" s="1133"/>
      <c r="B139" s="1133"/>
      <c r="C139" s="1133"/>
      <c r="D139" s="1133"/>
      <c r="E139" s="1133"/>
      <c r="F139" s="1133"/>
      <c r="G139" s="1133"/>
      <c r="H139" s="1133"/>
    </row>
    <row r="140" spans="1:8">
      <c r="A140" s="1133"/>
      <c r="B140" s="1133"/>
      <c r="C140" s="1133"/>
      <c r="D140" s="1133"/>
      <c r="E140" s="1133"/>
      <c r="F140" s="1133"/>
      <c r="G140" s="1133"/>
      <c r="H140" s="1133"/>
    </row>
    <row r="141" spans="1:8">
      <c r="A141" s="1133"/>
      <c r="B141" s="1133"/>
      <c r="C141" s="1133"/>
      <c r="D141" s="1133"/>
      <c r="E141" s="1133"/>
      <c r="F141" s="1133"/>
      <c r="G141" s="1133"/>
      <c r="H141" s="1133"/>
    </row>
    <row r="142" spans="1:8">
      <c r="A142" s="1133"/>
      <c r="B142" s="1133"/>
      <c r="C142" s="1133"/>
      <c r="D142" s="1133"/>
      <c r="E142" s="1133"/>
      <c r="F142" s="1133"/>
      <c r="G142" s="1133"/>
      <c r="H142" s="1133"/>
    </row>
    <row r="143" spans="1:8">
      <c r="A143" s="1133"/>
      <c r="B143" s="1133"/>
      <c r="C143" s="1133"/>
      <c r="D143" s="1133"/>
      <c r="E143" s="1133"/>
      <c r="F143" s="1133"/>
      <c r="G143" s="1133"/>
      <c r="H143" s="1133"/>
    </row>
    <row r="144" spans="1:8">
      <c r="A144" s="1133"/>
      <c r="B144" s="1133"/>
      <c r="C144" s="1133"/>
      <c r="D144" s="1133"/>
      <c r="E144" s="1133"/>
      <c r="F144" s="1133"/>
      <c r="G144" s="1133"/>
      <c r="H144" s="1133"/>
    </row>
    <row r="145" spans="1:8">
      <c r="A145" s="1133"/>
      <c r="B145" s="1133"/>
      <c r="C145" s="1133"/>
      <c r="D145" s="1133"/>
      <c r="E145" s="1133"/>
      <c r="F145" s="1133"/>
      <c r="G145" s="1133"/>
      <c r="H145" s="1133"/>
    </row>
    <row r="146" spans="1:8">
      <c r="A146" s="1133"/>
      <c r="B146" s="1133"/>
      <c r="C146" s="1133"/>
      <c r="D146" s="1133"/>
      <c r="E146" s="1133"/>
      <c r="F146" s="1133"/>
      <c r="G146" s="1133"/>
      <c r="H146" s="1133"/>
    </row>
    <row r="147" spans="1:8">
      <c r="A147" s="1133"/>
      <c r="B147" s="1133"/>
      <c r="C147" s="1133"/>
      <c r="D147" s="1133"/>
      <c r="E147" s="1133"/>
      <c r="F147" s="1133"/>
      <c r="G147" s="1133"/>
      <c r="H147" s="1133"/>
    </row>
    <row r="148" spans="1:8">
      <c r="A148" s="1133"/>
      <c r="B148" s="1133"/>
      <c r="C148" s="1133"/>
      <c r="D148" s="1133"/>
      <c r="E148" s="1133"/>
      <c r="F148" s="1133"/>
      <c r="G148" s="1133"/>
      <c r="H148" s="1133"/>
    </row>
    <row r="149" spans="1:8">
      <c r="A149" s="1133"/>
      <c r="B149" s="1133"/>
      <c r="C149" s="1133"/>
      <c r="D149" s="1133"/>
      <c r="E149" s="1133"/>
      <c r="F149" s="1133"/>
      <c r="G149" s="1133"/>
      <c r="H149" s="1133"/>
    </row>
    <row r="150" spans="1:8">
      <c r="A150" s="1133"/>
      <c r="B150" s="1133"/>
      <c r="C150" s="1133"/>
      <c r="D150" s="1133"/>
      <c r="E150" s="1133"/>
      <c r="F150" s="1133"/>
      <c r="G150" s="1133"/>
      <c r="H150" s="1133"/>
    </row>
    <row r="151" spans="1:8">
      <c r="A151" s="1133"/>
      <c r="B151" s="1133"/>
      <c r="C151" s="1133"/>
      <c r="D151" s="1133"/>
      <c r="E151" s="1133"/>
      <c r="F151" s="1133"/>
      <c r="G151" s="1133"/>
      <c r="H151" s="1133"/>
    </row>
    <row r="152" spans="1:8">
      <c r="A152" s="1133"/>
      <c r="B152" s="1133"/>
      <c r="C152" s="1133"/>
      <c r="D152" s="1133"/>
      <c r="E152" s="1133"/>
      <c r="F152" s="1133"/>
      <c r="G152" s="1133"/>
      <c r="H152" s="1133"/>
    </row>
    <row r="153" spans="1:8">
      <c r="A153" s="1133"/>
      <c r="B153" s="1133"/>
      <c r="C153" s="1133"/>
      <c r="D153" s="1133"/>
      <c r="E153" s="1133"/>
      <c r="F153" s="1133"/>
      <c r="G153" s="1133"/>
      <c r="H153" s="1133"/>
    </row>
    <row r="154" spans="1:8">
      <c r="A154" s="1133"/>
      <c r="B154" s="1133"/>
      <c r="C154" s="1133"/>
      <c r="D154" s="1133"/>
      <c r="E154" s="1133"/>
      <c r="F154" s="1133"/>
      <c r="G154" s="1133"/>
      <c r="H154" s="1133"/>
    </row>
    <row r="155" spans="1:8">
      <c r="A155" s="1133"/>
      <c r="B155" s="1133"/>
      <c r="C155" s="1133"/>
      <c r="D155" s="1133"/>
      <c r="E155" s="1133"/>
      <c r="F155" s="1133"/>
      <c r="G155" s="1133"/>
      <c r="H155" s="1133"/>
    </row>
    <row r="156" spans="1:8">
      <c r="A156" s="1133"/>
      <c r="B156" s="1133"/>
      <c r="C156" s="1133"/>
      <c r="D156" s="1133"/>
      <c r="E156" s="1133"/>
      <c r="F156" s="1133"/>
      <c r="G156" s="1133"/>
      <c r="H156" s="1133"/>
    </row>
    <row r="157" spans="1:8">
      <c r="A157" s="1133"/>
      <c r="B157" s="1133"/>
      <c r="C157" s="1133"/>
      <c r="D157" s="1133"/>
      <c r="E157" s="1133"/>
      <c r="F157" s="1133"/>
      <c r="G157" s="1133"/>
      <c r="H157" s="1133"/>
    </row>
    <row r="158" spans="1:8">
      <c r="A158" s="1133"/>
      <c r="B158" s="1133"/>
      <c r="C158" s="1133"/>
      <c r="D158" s="1133"/>
      <c r="E158" s="1133"/>
      <c r="F158" s="1133"/>
      <c r="G158" s="1133"/>
      <c r="H158" s="1133"/>
    </row>
    <row r="159" spans="1:8">
      <c r="A159" s="1133"/>
      <c r="B159" s="1133"/>
      <c r="C159" s="1133"/>
      <c r="D159" s="1133"/>
      <c r="E159" s="1133"/>
      <c r="F159" s="1133"/>
      <c r="G159" s="1133"/>
      <c r="H159" s="1133"/>
    </row>
    <row r="160" spans="1:8">
      <c r="A160" s="1133"/>
      <c r="B160" s="1133"/>
      <c r="C160" s="1133"/>
      <c r="D160" s="1133"/>
      <c r="E160" s="1133"/>
      <c r="F160" s="1133"/>
      <c r="G160" s="1133"/>
      <c r="H160" s="1133"/>
    </row>
    <row r="161" spans="1:8">
      <c r="A161" s="1133"/>
      <c r="B161" s="1133"/>
      <c r="C161" s="1133"/>
      <c r="D161" s="1133"/>
      <c r="E161" s="1133"/>
      <c r="F161" s="1133"/>
      <c r="G161" s="1133"/>
      <c r="H161" s="1133"/>
    </row>
    <row r="162" spans="1:8">
      <c r="A162" s="1133"/>
      <c r="B162" s="1133"/>
      <c r="C162" s="1133"/>
      <c r="D162" s="1133"/>
      <c r="E162" s="1133"/>
      <c r="F162" s="1133"/>
      <c r="G162" s="1133"/>
      <c r="H162" s="1133"/>
    </row>
    <row r="163" spans="1:8">
      <c r="A163" s="1133"/>
      <c r="B163" s="1133"/>
      <c r="C163" s="1133"/>
      <c r="D163" s="1133"/>
      <c r="E163" s="1133"/>
      <c r="F163" s="1133"/>
      <c r="G163" s="1133"/>
      <c r="H163" s="1133"/>
    </row>
    <row r="164" spans="1:8">
      <c r="A164" s="1133"/>
      <c r="B164" s="1133"/>
      <c r="C164" s="1133"/>
      <c r="D164" s="1133"/>
      <c r="E164" s="1133"/>
      <c r="F164" s="1133"/>
      <c r="G164" s="1133"/>
      <c r="H164" s="1133"/>
    </row>
    <row r="165" spans="1:8">
      <c r="A165" s="1133"/>
      <c r="B165" s="1133"/>
      <c r="C165" s="1133"/>
      <c r="D165" s="1133"/>
      <c r="E165" s="1133"/>
      <c r="F165" s="1133"/>
      <c r="G165" s="1133"/>
      <c r="H165" s="1133"/>
    </row>
    <row r="166" spans="1:8">
      <c r="A166" s="1133"/>
      <c r="B166" s="1133"/>
      <c r="C166" s="1133"/>
      <c r="D166" s="1133"/>
      <c r="E166" s="1133"/>
      <c r="F166" s="1133"/>
      <c r="G166" s="1133"/>
      <c r="H166" s="1133"/>
    </row>
    <row r="167" spans="1:8">
      <c r="A167" s="1133"/>
      <c r="B167" s="1133"/>
      <c r="C167" s="1133"/>
      <c r="D167" s="1133"/>
      <c r="E167" s="1133"/>
      <c r="F167" s="1133"/>
      <c r="G167" s="1133"/>
      <c r="H167" s="1133"/>
    </row>
    <row r="168" spans="1:8">
      <c r="A168" s="1133"/>
      <c r="B168" s="1133"/>
      <c r="C168" s="1133"/>
      <c r="D168" s="1133"/>
      <c r="E168" s="1133"/>
      <c r="F168" s="1133"/>
      <c r="G168" s="1133"/>
      <c r="H168" s="1133"/>
    </row>
    <row r="169" spans="1:8">
      <c r="A169" s="1133"/>
      <c r="B169" s="1133"/>
      <c r="C169" s="1133"/>
      <c r="D169" s="1133"/>
      <c r="E169" s="1133"/>
      <c r="F169" s="1133"/>
      <c r="G169" s="1133"/>
      <c r="H169" s="1133"/>
    </row>
    <row r="170" spans="1:8">
      <c r="A170" s="1133"/>
      <c r="B170" s="1133"/>
      <c r="C170" s="1133"/>
      <c r="D170" s="1133"/>
      <c r="E170" s="1133"/>
      <c r="F170" s="1133"/>
      <c r="G170" s="1133"/>
      <c r="H170" s="1133"/>
    </row>
    <row r="171" spans="1:8">
      <c r="A171" s="1133"/>
      <c r="B171" s="1133"/>
      <c r="C171" s="1133"/>
      <c r="D171" s="1133"/>
      <c r="E171" s="1133"/>
      <c r="F171" s="1133"/>
      <c r="G171" s="1133"/>
      <c r="H171" s="1133"/>
    </row>
    <row r="172" spans="1:8">
      <c r="A172" s="1133"/>
      <c r="B172" s="1133"/>
      <c r="C172" s="1133"/>
      <c r="D172" s="1133"/>
      <c r="E172" s="1133"/>
      <c r="F172" s="1133"/>
      <c r="G172" s="1133"/>
      <c r="H172" s="1133"/>
    </row>
    <row r="173" spans="1:8">
      <c r="A173" s="1133"/>
      <c r="B173" s="1133"/>
      <c r="C173" s="1133"/>
      <c r="D173" s="1133"/>
      <c r="E173" s="1133"/>
      <c r="F173" s="1133"/>
      <c r="G173" s="1133"/>
      <c r="H173" s="1133"/>
    </row>
    <row r="174" spans="1:8">
      <c r="A174" s="1133"/>
      <c r="B174" s="1133"/>
      <c r="C174" s="1133"/>
      <c r="D174" s="1133"/>
      <c r="E174" s="1133"/>
      <c r="F174" s="1133"/>
      <c r="G174" s="1133"/>
      <c r="H174" s="1133"/>
    </row>
    <row r="175" spans="1:8">
      <c r="A175" s="1133"/>
      <c r="B175" s="1133"/>
      <c r="C175" s="1133"/>
      <c r="D175" s="1133"/>
      <c r="E175" s="1133"/>
      <c r="F175" s="1133"/>
      <c r="G175" s="1133"/>
      <c r="H175" s="1133"/>
    </row>
    <row r="176" spans="1:8">
      <c r="A176" s="1133"/>
      <c r="B176" s="1133"/>
      <c r="C176" s="1133"/>
      <c r="D176" s="1133"/>
      <c r="E176" s="1133"/>
      <c r="F176" s="1133"/>
      <c r="G176" s="1133"/>
      <c r="H176" s="1133"/>
    </row>
    <row r="177" spans="1:8">
      <c r="A177" s="1133"/>
      <c r="B177" s="1133"/>
      <c r="C177" s="1133"/>
      <c r="D177" s="1133"/>
      <c r="E177" s="1133"/>
      <c r="F177" s="1133"/>
      <c r="G177" s="1133"/>
      <c r="H177" s="1133"/>
    </row>
    <row r="178" spans="1:8">
      <c r="A178" s="1133"/>
      <c r="B178" s="1133"/>
      <c r="C178" s="1133"/>
      <c r="D178" s="1133"/>
      <c r="E178" s="1133"/>
      <c r="F178" s="1133"/>
      <c r="G178" s="1133"/>
      <c r="H178" s="1133"/>
    </row>
    <row r="179" spans="1:8">
      <c r="A179" s="1133"/>
      <c r="B179" s="1133"/>
      <c r="C179" s="1133"/>
      <c r="D179" s="1133"/>
      <c r="E179" s="1133"/>
      <c r="F179" s="1133"/>
      <c r="G179" s="1133"/>
      <c r="H179" s="1133"/>
    </row>
    <row r="180" spans="1:8">
      <c r="A180" s="1133"/>
      <c r="B180" s="1133"/>
      <c r="C180" s="1133"/>
      <c r="D180" s="1133"/>
      <c r="E180" s="1133"/>
      <c r="F180" s="1133"/>
      <c r="G180" s="1133"/>
      <c r="H180" s="1133"/>
    </row>
    <row r="181" spans="1:8">
      <c r="A181" s="1133"/>
      <c r="B181" s="1133"/>
      <c r="C181" s="1133"/>
      <c r="D181" s="1133"/>
      <c r="E181" s="1133"/>
      <c r="F181" s="1133"/>
      <c r="G181" s="1133"/>
      <c r="H181" s="1133"/>
    </row>
    <row r="182" spans="1:8">
      <c r="A182" s="1133"/>
      <c r="B182" s="1133"/>
      <c r="C182" s="1133"/>
      <c r="D182" s="1133"/>
      <c r="E182" s="1133"/>
      <c r="F182" s="1133"/>
      <c r="G182" s="1133"/>
      <c r="H182" s="1133"/>
    </row>
    <row r="183" spans="1:8">
      <c r="A183" s="1133"/>
      <c r="B183" s="1133"/>
      <c r="C183" s="1133"/>
      <c r="D183" s="1133"/>
      <c r="E183" s="1133"/>
      <c r="F183" s="1133"/>
      <c r="G183" s="1133"/>
      <c r="H183" s="1133"/>
    </row>
    <row r="184" spans="1:8">
      <c r="A184" s="1133"/>
      <c r="B184" s="1133"/>
      <c r="C184" s="1133"/>
      <c r="D184" s="1133"/>
      <c r="E184" s="1133"/>
      <c r="F184" s="1133"/>
      <c r="G184" s="1133"/>
      <c r="H184" s="1133"/>
    </row>
    <row r="185" spans="1:8">
      <c r="A185" s="1133"/>
      <c r="B185" s="1133"/>
      <c r="C185" s="1133"/>
      <c r="D185" s="1133"/>
      <c r="E185" s="1133"/>
      <c r="F185" s="1133"/>
      <c r="G185" s="1133"/>
      <c r="H185" s="1133"/>
    </row>
    <row r="186" spans="1:8">
      <c r="A186" s="1133"/>
      <c r="B186" s="1133"/>
      <c r="C186" s="1133"/>
      <c r="D186" s="1133"/>
      <c r="E186" s="1133"/>
      <c r="F186" s="1133"/>
      <c r="G186" s="1133"/>
      <c r="H186" s="1133"/>
    </row>
    <row r="187" spans="1:8">
      <c r="A187" s="1133"/>
      <c r="B187" s="1133"/>
      <c r="C187" s="1133"/>
      <c r="D187" s="1133"/>
      <c r="E187" s="1133"/>
      <c r="F187" s="1133"/>
      <c r="G187" s="1133"/>
      <c r="H187" s="1133"/>
    </row>
    <row r="188" spans="1:8">
      <c r="A188" s="1133"/>
      <c r="B188" s="1133"/>
      <c r="C188" s="1133"/>
      <c r="D188" s="1133"/>
      <c r="E188" s="1133"/>
      <c r="F188" s="1133"/>
      <c r="G188" s="1133"/>
      <c r="H188" s="1133"/>
    </row>
    <row r="189" spans="1:8">
      <c r="A189" s="1133"/>
      <c r="B189" s="1133"/>
      <c r="C189" s="1133"/>
      <c r="D189" s="1133"/>
      <c r="E189" s="1133"/>
      <c r="F189" s="1133"/>
      <c r="G189" s="1133"/>
      <c r="H189" s="1133"/>
    </row>
    <row r="190" spans="1:8">
      <c r="A190" s="1133"/>
      <c r="B190" s="1133"/>
      <c r="C190" s="1133"/>
      <c r="D190" s="1133"/>
      <c r="E190" s="1133"/>
      <c r="F190" s="1133"/>
      <c r="G190" s="1133"/>
      <c r="H190" s="1133"/>
    </row>
    <row r="191" spans="1:8">
      <c r="A191" s="1133"/>
      <c r="B191" s="1133"/>
      <c r="C191" s="1133"/>
      <c r="D191" s="1133"/>
      <c r="E191" s="1133"/>
      <c r="F191" s="1133"/>
      <c r="G191" s="1133"/>
      <c r="H191" s="1133"/>
    </row>
    <row r="192" spans="1:8">
      <c r="A192" s="1133"/>
      <c r="B192" s="1133"/>
      <c r="C192" s="1133"/>
      <c r="D192" s="1133"/>
      <c r="E192" s="1133"/>
      <c r="F192" s="1133"/>
      <c r="G192" s="1133"/>
      <c r="H192" s="1133"/>
    </row>
    <row r="193" spans="1:8">
      <c r="A193" s="1133"/>
      <c r="B193" s="1133"/>
      <c r="C193" s="1133"/>
      <c r="D193" s="1133"/>
      <c r="E193" s="1133"/>
      <c r="F193" s="1133"/>
      <c r="G193" s="1133"/>
      <c r="H193" s="1133"/>
    </row>
    <row r="194" spans="1:8">
      <c r="A194" s="1133"/>
      <c r="B194" s="1133"/>
      <c r="C194" s="1133"/>
      <c r="D194" s="1133"/>
      <c r="E194" s="1133"/>
      <c r="F194" s="1133"/>
      <c r="G194" s="1133"/>
      <c r="H194" s="1133"/>
    </row>
    <row r="195" spans="1:8">
      <c r="A195" s="1133"/>
      <c r="B195" s="1133"/>
      <c r="C195" s="1133"/>
      <c r="D195" s="1133"/>
      <c r="E195" s="1133"/>
      <c r="F195" s="1133"/>
      <c r="G195" s="1133"/>
      <c r="H195" s="1133"/>
    </row>
    <row r="196" spans="1:8">
      <c r="A196" s="1133"/>
      <c r="B196" s="1133"/>
      <c r="C196" s="1133"/>
      <c r="D196" s="1133"/>
      <c r="E196" s="1133"/>
      <c r="F196" s="1133"/>
      <c r="G196" s="1133"/>
      <c r="H196" s="1133"/>
    </row>
    <row r="197" spans="1:8">
      <c r="A197" s="1133"/>
      <c r="B197" s="1133"/>
      <c r="C197" s="1133"/>
      <c r="D197" s="1133"/>
      <c r="E197" s="1133"/>
      <c r="F197" s="1133"/>
      <c r="G197" s="1133"/>
      <c r="H197" s="1133"/>
    </row>
    <row r="198" spans="1:8">
      <c r="A198" s="1133"/>
      <c r="B198" s="1133"/>
      <c r="C198" s="1133"/>
      <c r="D198" s="1133"/>
      <c r="E198" s="1133"/>
      <c r="F198" s="1133"/>
      <c r="G198" s="1133"/>
      <c r="H198" s="1133"/>
    </row>
    <row r="199" spans="1:8">
      <c r="A199" s="1133"/>
      <c r="B199" s="1133"/>
      <c r="C199" s="1133"/>
      <c r="D199" s="1133"/>
      <c r="E199" s="1133"/>
      <c r="F199" s="1133"/>
      <c r="G199" s="1133"/>
      <c r="H199" s="1133"/>
    </row>
    <row r="200" spans="1:8">
      <c r="A200" s="1133"/>
      <c r="B200" s="1133"/>
      <c r="C200" s="1133"/>
      <c r="D200" s="1133"/>
      <c r="E200" s="1133"/>
      <c r="F200" s="1133"/>
      <c r="G200" s="1133"/>
      <c r="H200" s="1133"/>
    </row>
    <row r="201" spans="1:8">
      <c r="A201" s="1133"/>
      <c r="B201" s="1133"/>
      <c r="C201" s="1133"/>
      <c r="D201" s="1133"/>
      <c r="E201" s="1133"/>
      <c r="F201" s="1133"/>
      <c r="G201" s="1133"/>
      <c r="H201" s="1133"/>
    </row>
    <row r="202" spans="1:8">
      <c r="A202" s="1133"/>
      <c r="B202" s="1133"/>
      <c r="C202" s="1133"/>
      <c r="D202" s="1133"/>
      <c r="E202" s="1133"/>
      <c r="F202" s="1133"/>
      <c r="G202" s="1133"/>
      <c r="H202" s="1133"/>
    </row>
    <row r="203" spans="1:8">
      <c r="A203" s="1133"/>
      <c r="B203" s="1133"/>
      <c r="C203" s="1133"/>
      <c r="D203" s="1133"/>
      <c r="E203" s="1133"/>
      <c r="F203" s="1133"/>
      <c r="G203" s="1133"/>
      <c r="H203" s="1133"/>
    </row>
    <row r="204" spans="1:8">
      <c r="A204" s="1133"/>
      <c r="B204" s="1133"/>
      <c r="C204" s="1133"/>
      <c r="D204" s="1133"/>
      <c r="E204" s="1133"/>
      <c r="F204" s="1133"/>
      <c r="G204" s="1133"/>
      <c r="H204" s="1133"/>
    </row>
    <row r="205" spans="1:8">
      <c r="A205" s="1133"/>
      <c r="B205" s="1133"/>
      <c r="C205" s="1133"/>
      <c r="D205" s="1133"/>
      <c r="E205" s="1133"/>
      <c r="F205" s="1133"/>
      <c r="G205" s="1133"/>
      <c r="H205" s="1133"/>
    </row>
    <row r="206" spans="1:8">
      <c r="A206" s="1133"/>
      <c r="B206" s="1133"/>
      <c r="C206" s="1133"/>
      <c r="D206" s="1133"/>
      <c r="E206" s="1133"/>
      <c r="F206" s="1133"/>
      <c r="G206" s="1133"/>
      <c r="H206" s="1133"/>
    </row>
    <row r="207" spans="1:8">
      <c r="A207" s="1133"/>
      <c r="B207" s="1133"/>
      <c r="C207" s="1133"/>
      <c r="D207" s="1133"/>
      <c r="E207" s="1133"/>
      <c r="F207" s="1133"/>
      <c r="G207" s="1133"/>
      <c r="H207" s="1133"/>
    </row>
    <row r="208" spans="1:8">
      <c r="A208" s="1133"/>
      <c r="B208" s="1133"/>
      <c r="C208" s="1133"/>
      <c r="D208" s="1133"/>
      <c r="E208" s="1133"/>
      <c r="F208" s="1133"/>
      <c r="G208" s="1133"/>
      <c r="H208" s="1133"/>
    </row>
    <row r="209" spans="1:8">
      <c r="A209" s="1133"/>
      <c r="B209" s="1133"/>
      <c r="C209" s="1133"/>
      <c r="D209" s="1133"/>
      <c r="E209" s="1133"/>
      <c r="F209" s="1133"/>
      <c r="G209" s="1133"/>
      <c r="H209" s="1133"/>
    </row>
    <row r="210" spans="1:8">
      <c r="A210" s="1133"/>
      <c r="B210" s="1133"/>
      <c r="C210" s="1133"/>
      <c r="D210" s="1133"/>
      <c r="E210" s="1133"/>
      <c r="F210" s="1133"/>
      <c r="G210" s="1133"/>
      <c r="H210" s="1133"/>
    </row>
    <row r="211" spans="1:8">
      <c r="A211" s="1133"/>
      <c r="B211" s="1133"/>
      <c r="C211" s="1133"/>
      <c r="D211" s="1133"/>
      <c r="E211" s="1133"/>
      <c r="F211" s="1133"/>
      <c r="G211" s="1133"/>
      <c r="H211" s="1133"/>
    </row>
    <row r="212" spans="1:8">
      <c r="A212" s="1133"/>
      <c r="B212" s="1133"/>
      <c r="C212" s="1133"/>
      <c r="D212" s="1133"/>
      <c r="E212" s="1133"/>
      <c r="F212" s="1133"/>
      <c r="G212" s="1133"/>
      <c r="H212" s="1133"/>
    </row>
    <row r="213" spans="1:8">
      <c r="A213" s="1133"/>
      <c r="B213" s="1133"/>
      <c r="C213" s="1133"/>
      <c r="D213" s="1133"/>
      <c r="E213" s="1133"/>
      <c r="F213" s="1133"/>
      <c r="G213" s="1133"/>
      <c r="H213" s="1133"/>
    </row>
    <row r="214" spans="1:8">
      <c r="A214" s="1133"/>
      <c r="B214" s="1133"/>
      <c r="C214" s="1133"/>
      <c r="D214" s="1133"/>
      <c r="E214" s="1133"/>
      <c r="F214" s="1133"/>
      <c r="G214" s="1133"/>
      <c r="H214" s="1133"/>
    </row>
    <row r="215" spans="1:8">
      <c r="A215" s="1133"/>
      <c r="B215" s="1133"/>
      <c r="C215" s="1133"/>
      <c r="D215" s="1133"/>
      <c r="E215" s="1133"/>
      <c r="F215" s="1133"/>
      <c r="G215" s="1133"/>
      <c r="H215" s="1133"/>
    </row>
    <row r="216" spans="1:8">
      <c r="A216" s="1133"/>
      <c r="B216" s="1133"/>
      <c r="C216" s="1133"/>
      <c r="D216" s="1133"/>
      <c r="E216" s="1133"/>
      <c r="F216" s="1133"/>
      <c r="G216" s="1133"/>
      <c r="H216" s="1133"/>
    </row>
    <row r="217" spans="1:8">
      <c r="A217" s="1133"/>
      <c r="B217" s="1133"/>
      <c r="C217" s="1133"/>
      <c r="D217" s="1133"/>
      <c r="E217" s="1133"/>
      <c r="F217" s="1133"/>
      <c r="G217" s="1133"/>
      <c r="H217" s="1133"/>
    </row>
    <row r="218" spans="1:8">
      <c r="A218" s="1133"/>
      <c r="B218" s="1133"/>
      <c r="C218" s="1133"/>
      <c r="D218" s="1133"/>
      <c r="E218" s="1133"/>
      <c r="F218" s="1133"/>
      <c r="G218" s="1133"/>
      <c r="H218" s="1133"/>
    </row>
    <row r="219" spans="1:8">
      <c r="A219" s="1133"/>
      <c r="B219" s="1133"/>
      <c r="C219" s="1133"/>
      <c r="D219" s="1133"/>
      <c r="E219" s="1133"/>
      <c r="F219" s="1133"/>
      <c r="G219" s="1133"/>
      <c r="H219" s="1133"/>
    </row>
    <row r="220" spans="1:8">
      <c r="A220" s="1133"/>
      <c r="B220" s="1133"/>
      <c r="C220" s="1133"/>
      <c r="D220" s="1133"/>
      <c r="E220" s="1133"/>
      <c r="F220" s="1133"/>
      <c r="G220" s="1133"/>
      <c r="H220" s="1133"/>
    </row>
    <row r="221" spans="1:8">
      <c r="A221" s="1133"/>
      <c r="B221" s="1133"/>
      <c r="C221" s="1133"/>
      <c r="D221" s="1133"/>
      <c r="E221" s="1133"/>
      <c r="F221" s="1133"/>
      <c r="G221" s="1133"/>
      <c r="H221" s="1133"/>
    </row>
    <row r="222" spans="1:8">
      <c r="A222" s="1133"/>
      <c r="B222" s="1133"/>
      <c r="C222" s="1133"/>
      <c r="D222" s="1133"/>
      <c r="E222" s="1133"/>
      <c r="F222" s="1133"/>
      <c r="G222" s="1133"/>
      <c r="H222" s="1133"/>
    </row>
    <row r="223" spans="1:8">
      <c r="A223" s="1133"/>
      <c r="B223" s="1133"/>
      <c r="C223" s="1133"/>
      <c r="D223" s="1133"/>
      <c r="E223" s="1133"/>
      <c r="F223" s="1133"/>
      <c r="G223" s="1133"/>
      <c r="H223" s="1133"/>
    </row>
    <row r="224" spans="1:8">
      <c r="A224" s="1133"/>
      <c r="B224" s="1133"/>
      <c r="C224" s="1133"/>
      <c r="D224" s="1133"/>
      <c r="E224" s="1133"/>
      <c r="F224" s="1133"/>
      <c r="G224" s="1133"/>
      <c r="H224" s="1133"/>
    </row>
    <row r="225" spans="1:8">
      <c r="A225" s="1133"/>
      <c r="B225" s="1133"/>
      <c r="C225" s="1133"/>
      <c r="D225" s="1133"/>
      <c r="E225" s="1133"/>
      <c r="F225" s="1133"/>
      <c r="G225" s="1133"/>
      <c r="H225" s="1133"/>
    </row>
    <row r="226" spans="1:8">
      <c r="A226" s="1133"/>
      <c r="B226" s="1133"/>
      <c r="C226" s="1133"/>
      <c r="D226" s="1133"/>
      <c r="E226" s="1133"/>
      <c r="F226" s="1133"/>
      <c r="G226" s="1133"/>
      <c r="H226" s="1133"/>
    </row>
    <row r="227" spans="1:8">
      <c r="A227" s="1133"/>
      <c r="B227" s="1133"/>
      <c r="C227" s="1133"/>
      <c r="D227" s="1133"/>
      <c r="E227" s="1133"/>
      <c r="F227" s="1133"/>
      <c r="G227" s="1133"/>
      <c r="H227" s="1133"/>
    </row>
    <row r="228" spans="1:8">
      <c r="A228" s="1133"/>
      <c r="B228" s="1133"/>
      <c r="C228" s="1133"/>
      <c r="D228" s="1133"/>
      <c r="E228" s="1133"/>
      <c r="F228" s="1133"/>
      <c r="G228" s="1133"/>
      <c r="H228" s="1133"/>
    </row>
    <row r="229" spans="1:8">
      <c r="A229" s="1133"/>
      <c r="B229" s="1133"/>
      <c r="C229" s="1133"/>
      <c r="D229" s="1133"/>
      <c r="E229" s="1133"/>
      <c r="F229" s="1133"/>
      <c r="G229" s="1133"/>
      <c r="H229" s="1133"/>
    </row>
    <row r="230" spans="1:8">
      <c r="A230" s="1133"/>
      <c r="B230" s="1133"/>
      <c r="C230" s="1133"/>
      <c r="D230" s="1133"/>
      <c r="E230" s="1133"/>
      <c r="F230" s="1133"/>
      <c r="G230" s="1133"/>
      <c r="H230" s="1133"/>
    </row>
    <row r="231" spans="1:8">
      <c r="A231" s="1133"/>
      <c r="B231" s="1133"/>
      <c r="C231" s="1133"/>
      <c r="D231" s="1133"/>
      <c r="E231" s="1133"/>
      <c r="F231" s="1133"/>
      <c r="G231" s="1133"/>
      <c r="H231" s="1133"/>
    </row>
    <row r="232" spans="1:8">
      <c r="A232" s="1133"/>
      <c r="B232" s="1133"/>
      <c r="C232" s="1133"/>
      <c r="D232" s="1133"/>
      <c r="E232" s="1133"/>
      <c r="F232" s="1133"/>
      <c r="G232" s="1133"/>
      <c r="H232" s="1133"/>
    </row>
    <row r="233" spans="1:8">
      <c r="A233" s="1133"/>
      <c r="B233" s="1133"/>
      <c r="C233" s="1133"/>
      <c r="D233" s="1133"/>
      <c r="E233" s="1133"/>
      <c r="F233" s="1133"/>
      <c r="G233" s="1133"/>
      <c r="H233" s="1133"/>
    </row>
    <row r="234" spans="1:8">
      <c r="A234" s="1133"/>
      <c r="B234" s="1133"/>
      <c r="C234" s="1133"/>
      <c r="D234" s="1133"/>
      <c r="E234" s="1133"/>
      <c r="F234" s="1133"/>
      <c r="G234" s="1133"/>
      <c r="H234" s="1133"/>
    </row>
    <row r="235" spans="1:8">
      <c r="A235" s="1133"/>
      <c r="B235" s="1133"/>
      <c r="C235" s="1133"/>
      <c r="D235" s="1133"/>
      <c r="E235" s="1133"/>
      <c r="F235" s="1133"/>
      <c r="G235" s="1133"/>
      <c r="H235" s="1133"/>
    </row>
    <row r="236" spans="1:8">
      <c r="A236" s="1133"/>
      <c r="B236" s="1133"/>
      <c r="C236" s="1133"/>
      <c r="D236" s="1133"/>
      <c r="E236" s="1133"/>
      <c r="F236" s="1133"/>
      <c r="G236" s="1133"/>
      <c r="H236" s="1133"/>
    </row>
    <row r="237" spans="1:8">
      <c r="A237" s="1133"/>
      <c r="B237" s="1133"/>
      <c r="C237" s="1133"/>
      <c r="D237" s="1133"/>
      <c r="E237" s="1133"/>
      <c r="F237" s="1133"/>
      <c r="G237" s="1133"/>
      <c r="H237" s="1133"/>
    </row>
    <row r="238" spans="1:8">
      <c r="A238" s="1133"/>
      <c r="B238" s="1133"/>
      <c r="C238" s="1133"/>
      <c r="D238" s="1133"/>
      <c r="E238" s="1133"/>
      <c r="F238" s="1133"/>
      <c r="G238" s="1133"/>
      <c r="H238" s="1133"/>
    </row>
    <row r="239" spans="1:8">
      <c r="A239" s="1133"/>
      <c r="B239" s="1133"/>
      <c r="C239" s="1133"/>
      <c r="D239" s="1133"/>
      <c r="E239" s="1133"/>
      <c r="F239" s="1133"/>
      <c r="G239" s="1133"/>
      <c r="H239" s="1133"/>
    </row>
    <row r="240" spans="1:8">
      <c r="A240" s="1133"/>
      <c r="B240" s="1133"/>
      <c r="C240" s="1133"/>
      <c r="D240" s="1133"/>
      <c r="E240" s="1133"/>
      <c r="F240" s="1133"/>
      <c r="G240" s="1133"/>
      <c r="H240" s="1133"/>
    </row>
    <row r="241" spans="1:8">
      <c r="A241" s="1133"/>
      <c r="B241" s="1133"/>
      <c r="C241" s="1133"/>
      <c r="D241" s="1133"/>
      <c r="E241" s="1133"/>
      <c r="F241" s="1133"/>
      <c r="G241" s="1133"/>
      <c r="H241" s="1133"/>
    </row>
    <row r="242" spans="1:8">
      <c r="A242" s="1133"/>
      <c r="B242" s="1133"/>
      <c r="C242" s="1133"/>
      <c r="D242" s="1133"/>
      <c r="E242" s="1133"/>
      <c r="F242" s="1133"/>
      <c r="G242" s="1133"/>
      <c r="H242" s="1133"/>
    </row>
    <row r="243" spans="1:8">
      <c r="A243" s="1133"/>
      <c r="B243" s="1133"/>
      <c r="C243" s="1133"/>
      <c r="D243" s="1133"/>
      <c r="E243" s="1133"/>
      <c r="F243" s="1133"/>
      <c r="G243" s="1133"/>
      <c r="H243" s="1133"/>
    </row>
    <row r="244" spans="1:8">
      <c r="A244" s="1133"/>
      <c r="B244" s="1133"/>
      <c r="C244" s="1133"/>
      <c r="D244" s="1133"/>
      <c r="E244" s="1133"/>
      <c r="F244" s="1133"/>
      <c r="G244" s="1133"/>
      <c r="H244" s="1133"/>
    </row>
    <row r="245" spans="1:8">
      <c r="A245" s="1133"/>
      <c r="B245" s="1133"/>
      <c r="C245" s="1133"/>
      <c r="D245" s="1133"/>
      <c r="E245" s="1133"/>
      <c r="F245" s="1133"/>
      <c r="G245" s="1133"/>
      <c r="H245" s="1133"/>
    </row>
    <row r="246" spans="1:8">
      <c r="A246" s="1133"/>
      <c r="B246" s="1133"/>
      <c r="C246" s="1133"/>
      <c r="D246" s="1133"/>
      <c r="E246" s="1133"/>
      <c r="F246" s="1133"/>
      <c r="G246" s="1133"/>
      <c r="H246" s="1133"/>
    </row>
    <row r="247" spans="1:8">
      <c r="A247" s="1133"/>
      <c r="B247" s="1133"/>
      <c r="C247" s="1133"/>
      <c r="D247" s="1133"/>
      <c r="E247" s="1133"/>
      <c r="F247" s="1133"/>
      <c r="G247" s="1133"/>
      <c r="H247" s="1133"/>
    </row>
    <row r="248" spans="1:8">
      <c r="A248" s="1133"/>
      <c r="B248" s="1133"/>
      <c r="C248" s="1133"/>
      <c r="D248" s="1133"/>
      <c r="E248" s="1133"/>
      <c r="F248" s="1133"/>
      <c r="G248" s="1133"/>
      <c r="H248" s="1133"/>
    </row>
    <row r="249" spans="1:8">
      <c r="A249" s="1133"/>
      <c r="B249" s="1133"/>
      <c r="C249" s="1133"/>
      <c r="D249" s="1133"/>
      <c r="E249" s="1133"/>
      <c r="F249" s="1133"/>
      <c r="G249" s="1133"/>
      <c r="H249" s="1133"/>
    </row>
    <row r="250" spans="1:8">
      <c r="A250" s="1133"/>
      <c r="B250" s="1133"/>
      <c r="C250" s="1133"/>
      <c r="D250" s="1133"/>
      <c r="E250" s="1133"/>
      <c r="F250" s="1133"/>
      <c r="G250" s="1133"/>
      <c r="H250" s="1133"/>
    </row>
    <row r="251" spans="1:8">
      <c r="A251" s="1133"/>
      <c r="B251" s="1133"/>
      <c r="C251" s="1133"/>
      <c r="D251" s="1133"/>
      <c r="E251" s="1133"/>
      <c r="F251" s="1133"/>
      <c r="G251" s="1133"/>
      <c r="H251" s="1133"/>
    </row>
    <row r="252" spans="1:8">
      <c r="A252" s="1133"/>
      <c r="B252" s="1133"/>
      <c r="C252" s="1133"/>
      <c r="D252" s="1133"/>
      <c r="E252" s="1133"/>
      <c r="F252" s="1133"/>
      <c r="G252" s="1133"/>
      <c r="H252" s="1133"/>
    </row>
    <row r="253" spans="1:8">
      <c r="A253" s="1133"/>
      <c r="B253" s="1133"/>
      <c r="C253" s="1133"/>
      <c r="D253" s="1133"/>
      <c r="E253" s="1133"/>
      <c r="F253" s="1133"/>
      <c r="G253" s="1133"/>
      <c r="H253" s="1133"/>
    </row>
    <row r="254" spans="1:8">
      <c r="A254" s="1133"/>
      <c r="B254" s="1133"/>
      <c r="C254" s="1133"/>
      <c r="D254" s="1133"/>
      <c r="E254" s="1133"/>
      <c r="F254" s="1133"/>
      <c r="G254" s="1133"/>
      <c r="H254" s="1133"/>
    </row>
    <row r="255" spans="1:8">
      <c r="A255" s="1133"/>
      <c r="B255" s="1133"/>
      <c r="C255" s="1133"/>
      <c r="D255" s="1133"/>
      <c r="E255" s="1133"/>
      <c r="F255" s="1133"/>
      <c r="G255" s="1133"/>
      <c r="H255" s="1133"/>
    </row>
    <row r="256" spans="1:8">
      <c r="A256" s="1133"/>
      <c r="B256" s="1133"/>
      <c r="C256" s="1133"/>
      <c r="D256" s="1133"/>
      <c r="E256" s="1133"/>
      <c r="F256" s="1133"/>
      <c r="G256" s="1133"/>
      <c r="H256" s="1133"/>
    </row>
    <row r="257" spans="1:8">
      <c r="A257" s="1133"/>
      <c r="B257" s="1133"/>
      <c r="C257" s="1133"/>
      <c r="D257" s="1133"/>
      <c r="E257" s="1133"/>
      <c r="F257" s="1133"/>
      <c r="G257" s="1133"/>
      <c r="H257" s="1133"/>
    </row>
    <row r="258" spans="1:8">
      <c r="A258" s="1133"/>
      <c r="B258" s="1133"/>
      <c r="C258" s="1133"/>
      <c r="D258" s="1133"/>
      <c r="E258" s="1133"/>
      <c r="F258" s="1133"/>
      <c r="G258" s="1133"/>
      <c r="H258" s="1133"/>
    </row>
    <row r="259" spans="1:8">
      <c r="A259" s="1133"/>
      <c r="B259" s="1133"/>
      <c r="C259" s="1133"/>
      <c r="D259" s="1133"/>
      <c r="E259" s="1133"/>
      <c r="F259" s="1133"/>
      <c r="G259" s="1133"/>
      <c r="H259" s="1133"/>
    </row>
    <row r="260" spans="1:8">
      <c r="A260" s="1133"/>
      <c r="B260" s="1133"/>
      <c r="C260" s="1133"/>
      <c r="D260" s="1133"/>
      <c r="E260" s="1133"/>
      <c r="F260" s="1133"/>
      <c r="G260" s="1133"/>
      <c r="H260" s="1133"/>
    </row>
    <row r="261" spans="1:8">
      <c r="A261" s="1133"/>
      <c r="B261" s="1133"/>
      <c r="C261" s="1133"/>
      <c r="D261" s="1133"/>
      <c r="E261" s="1133"/>
      <c r="F261" s="1133"/>
      <c r="G261" s="1133"/>
      <c r="H261" s="1133"/>
    </row>
    <row r="262" spans="1:8">
      <c r="A262" s="1133"/>
      <c r="B262" s="1133"/>
      <c r="C262" s="1133"/>
      <c r="D262" s="1133"/>
      <c r="E262" s="1133"/>
      <c r="F262" s="1133"/>
      <c r="G262" s="1133"/>
      <c r="H262" s="1133"/>
    </row>
    <row r="263" spans="1:8">
      <c r="A263" s="1133"/>
      <c r="B263" s="1133"/>
      <c r="C263" s="1133"/>
      <c r="D263" s="1133"/>
      <c r="E263" s="1133"/>
      <c r="F263" s="1133"/>
      <c r="G263" s="1133"/>
      <c r="H263" s="1133"/>
    </row>
    <row r="264" spans="1:8">
      <c r="A264" s="1133"/>
      <c r="B264" s="1133"/>
      <c r="C264" s="1133"/>
      <c r="D264" s="1133"/>
      <c r="E264" s="1133"/>
      <c r="F264" s="1133"/>
      <c r="G264" s="1133"/>
      <c r="H264" s="1133"/>
    </row>
    <row r="265" spans="1:8">
      <c r="A265" s="1133"/>
      <c r="B265" s="1133"/>
      <c r="C265" s="1133"/>
      <c r="D265" s="1133"/>
      <c r="E265" s="1133"/>
      <c r="F265" s="1133"/>
      <c r="G265" s="1133"/>
      <c r="H265" s="1133"/>
    </row>
    <row r="266" spans="1:8">
      <c r="A266" s="1133"/>
      <c r="B266" s="1133"/>
      <c r="C266" s="1133"/>
      <c r="D266" s="1133"/>
      <c r="E266" s="1133"/>
      <c r="F266" s="1133"/>
      <c r="G266" s="1133"/>
      <c r="H266" s="1133"/>
    </row>
    <row r="267" spans="1:8">
      <c r="A267" s="1133"/>
      <c r="B267" s="1133"/>
      <c r="C267" s="1133"/>
      <c r="D267" s="1133"/>
      <c r="E267" s="1133"/>
      <c r="F267" s="1133"/>
      <c r="G267" s="1133"/>
      <c r="H267" s="1133"/>
    </row>
    <row r="268" spans="1:8">
      <c r="A268" s="1133"/>
      <c r="B268" s="1133"/>
      <c r="C268" s="1133"/>
      <c r="D268" s="1133"/>
      <c r="E268" s="1133"/>
      <c r="F268" s="1133"/>
      <c r="G268" s="1133"/>
      <c r="H268" s="1133"/>
    </row>
    <row r="269" spans="1:8">
      <c r="A269" s="1133"/>
      <c r="B269" s="1133"/>
      <c r="C269" s="1133"/>
      <c r="D269" s="1133"/>
      <c r="E269" s="1133"/>
      <c r="F269" s="1133"/>
      <c r="G269" s="1133"/>
      <c r="H269" s="1133"/>
    </row>
    <row r="270" spans="1:8">
      <c r="A270" s="1133"/>
      <c r="B270" s="1133"/>
      <c r="C270" s="1133"/>
      <c r="D270" s="1133"/>
      <c r="E270" s="1133"/>
      <c r="F270" s="1133"/>
      <c r="G270" s="1133"/>
      <c r="H270" s="1133"/>
    </row>
    <row r="271" spans="1:8">
      <c r="A271" s="1133"/>
      <c r="B271" s="1133"/>
      <c r="C271" s="1133"/>
      <c r="D271" s="1133"/>
      <c r="E271" s="1133"/>
      <c r="F271" s="1133"/>
      <c r="G271" s="1133"/>
      <c r="H271" s="1133"/>
    </row>
    <row r="272" spans="1:8">
      <c r="A272" s="1133"/>
      <c r="B272" s="1133"/>
      <c r="C272" s="1133"/>
      <c r="D272" s="1133"/>
      <c r="E272" s="1133"/>
      <c r="F272" s="1133"/>
      <c r="G272" s="1133"/>
      <c r="H272" s="1133"/>
    </row>
    <row r="273" spans="1:8">
      <c r="A273" s="1133"/>
      <c r="B273" s="1133"/>
      <c r="C273" s="1133"/>
      <c r="D273" s="1133"/>
      <c r="E273" s="1133"/>
      <c r="F273" s="1133"/>
      <c r="G273" s="1133"/>
      <c r="H273" s="1133"/>
    </row>
    <row r="274" spans="1:8">
      <c r="A274" s="1133"/>
      <c r="B274" s="1133"/>
      <c r="C274" s="1133"/>
      <c r="D274" s="1133"/>
      <c r="E274" s="1133"/>
      <c r="F274" s="1133"/>
      <c r="G274" s="1133"/>
      <c r="H274" s="1133"/>
    </row>
    <row r="275" spans="1:8">
      <c r="A275" s="1133"/>
      <c r="B275" s="1133"/>
      <c r="C275" s="1133"/>
      <c r="D275" s="1133"/>
      <c r="E275" s="1133"/>
      <c r="F275" s="1133"/>
      <c r="G275" s="1133"/>
      <c r="H275" s="1133"/>
    </row>
    <row r="276" spans="1:8">
      <c r="A276" s="1133"/>
      <c r="B276" s="1133"/>
      <c r="C276" s="1133"/>
      <c r="D276" s="1133"/>
      <c r="E276" s="1133"/>
      <c r="F276" s="1133"/>
      <c r="G276" s="1133"/>
      <c r="H276" s="1133"/>
    </row>
    <row r="277" spans="1:8">
      <c r="A277" s="1133"/>
      <c r="B277" s="1133"/>
      <c r="C277" s="1133"/>
      <c r="D277" s="1133"/>
      <c r="E277" s="1133"/>
      <c r="F277" s="1133"/>
      <c r="G277" s="1133"/>
      <c r="H277" s="1133"/>
    </row>
    <row r="278" spans="1:8">
      <c r="A278" s="1133"/>
      <c r="B278" s="1133"/>
      <c r="C278" s="1133"/>
      <c r="D278" s="1133"/>
      <c r="E278" s="1133"/>
      <c r="F278" s="1133"/>
      <c r="G278" s="1133"/>
      <c r="H278" s="1133"/>
    </row>
    <row r="279" spans="1:8">
      <c r="A279" s="1133"/>
      <c r="B279" s="1133"/>
      <c r="C279" s="1133"/>
      <c r="D279" s="1133"/>
      <c r="E279" s="1133"/>
      <c r="F279" s="1133"/>
      <c r="G279" s="1133"/>
      <c r="H279" s="1133"/>
    </row>
    <row r="280" spans="1:8">
      <c r="A280" s="1133"/>
      <c r="B280" s="1133"/>
      <c r="C280" s="1133"/>
      <c r="D280" s="1133"/>
      <c r="E280" s="1133"/>
      <c r="F280" s="1133"/>
      <c r="G280" s="1133"/>
      <c r="H280" s="1133"/>
    </row>
    <row r="281" spans="1:8">
      <c r="A281" s="1133"/>
      <c r="B281" s="1133"/>
      <c r="C281" s="1133"/>
      <c r="D281" s="1133"/>
      <c r="E281" s="1133"/>
      <c r="F281" s="1133"/>
      <c r="G281" s="1133"/>
      <c r="H281" s="1133"/>
    </row>
    <row r="282" spans="1:8">
      <c r="A282" s="1133"/>
      <c r="B282" s="1133"/>
      <c r="C282" s="1133"/>
      <c r="D282" s="1133"/>
      <c r="E282" s="1133"/>
      <c r="F282" s="1133"/>
      <c r="G282" s="1133"/>
      <c r="H282" s="1133"/>
    </row>
    <row r="283" spans="1:8">
      <c r="A283" s="1133"/>
      <c r="B283" s="1133"/>
      <c r="C283" s="1133"/>
      <c r="D283" s="1133"/>
      <c r="E283" s="1133"/>
      <c r="F283" s="1133"/>
      <c r="G283" s="1133"/>
      <c r="H283" s="1133"/>
    </row>
    <row r="284" spans="1:8">
      <c r="A284" s="1133"/>
      <c r="B284" s="1133"/>
      <c r="C284" s="1133"/>
      <c r="D284" s="1133"/>
      <c r="E284" s="1133"/>
      <c r="F284" s="1133"/>
      <c r="G284" s="1133"/>
      <c r="H284" s="1133"/>
    </row>
    <row r="285" spans="1:8">
      <c r="A285" s="1133"/>
      <c r="B285" s="1133"/>
      <c r="C285" s="1133"/>
      <c r="D285" s="1133"/>
      <c r="E285" s="1133"/>
      <c r="F285" s="1133"/>
      <c r="G285" s="1133"/>
      <c r="H285" s="1133"/>
    </row>
    <row r="286" spans="1:8">
      <c r="A286" s="1133"/>
      <c r="B286" s="1133"/>
      <c r="C286" s="1133"/>
      <c r="D286" s="1133"/>
      <c r="E286" s="1133"/>
      <c r="F286" s="1133"/>
      <c r="G286" s="1133"/>
      <c r="H286" s="1133"/>
    </row>
    <row r="287" spans="1:8">
      <c r="A287" s="1133"/>
      <c r="B287" s="1133"/>
      <c r="C287" s="1133"/>
      <c r="D287" s="1133"/>
      <c r="E287" s="1133"/>
      <c r="F287" s="1133"/>
      <c r="G287" s="1133"/>
      <c r="H287" s="1133"/>
    </row>
    <row r="288" spans="1:8">
      <c r="A288" s="1133"/>
      <c r="B288" s="1133"/>
      <c r="C288" s="1133"/>
      <c r="D288" s="1133"/>
      <c r="E288" s="1133"/>
      <c r="F288" s="1133"/>
      <c r="G288" s="1133"/>
      <c r="H288" s="1133"/>
    </row>
    <row r="289" spans="1:8">
      <c r="A289" s="1133"/>
      <c r="B289" s="1133"/>
      <c r="C289" s="1133"/>
      <c r="D289" s="1133"/>
      <c r="E289" s="1133"/>
      <c r="F289" s="1133"/>
      <c r="G289" s="1133"/>
      <c r="H289" s="1133"/>
    </row>
    <row r="290" spans="1:8">
      <c r="A290" s="1133"/>
      <c r="B290" s="1133"/>
      <c r="C290" s="1133"/>
      <c r="D290" s="1133"/>
      <c r="E290" s="1133"/>
      <c r="F290" s="1133"/>
      <c r="G290" s="1133"/>
      <c r="H290" s="1133"/>
    </row>
    <row r="291" spans="1:8">
      <c r="A291" s="1133"/>
      <c r="B291" s="1133"/>
      <c r="C291" s="1133"/>
      <c r="D291" s="1133"/>
      <c r="E291" s="1133"/>
      <c r="F291" s="1133"/>
      <c r="G291" s="1133"/>
      <c r="H291" s="1133"/>
    </row>
    <row r="292" spans="1:8">
      <c r="A292" s="1133"/>
      <c r="B292" s="1133"/>
      <c r="C292" s="1133"/>
      <c r="D292" s="1133"/>
      <c r="E292" s="1133"/>
      <c r="F292" s="1133"/>
      <c r="G292" s="1133"/>
      <c r="H292" s="1133"/>
    </row>
    <row r="293" spans="1:8">
      <c r="A293" s="1133"/>
      <c r="B293" s="1133"/>
      <c r="C293" s="1133"/>
      <c r="D293" s="1133"/>
      <c r="E293" s="1133"/>
      <c r="F293" s="1133"/>
      <c r="G293" s="1133"/>
      <c r="H293" s="1133"/>
    </row>
    <row r="294" spans="1:8">
      <c r="A294" s="1133"/>
      <c r="B294" s="1133"/>
      <c r="C294" s="1133"/>
      <c r="D294" s="1133"/>
      <c r="E294" s="1133"/>
      <c r="F294" s="1133"/>
      <c r="G294" s="1133"/>
      <c r="H294" s="1133"/>
    </row>
    <row r="295" spans="1:8">
      <c r="A295" s="1133"/>
      <c r="B295" s="1133"/>
      <c r="C295" s="1133"/>
      <c r="D295" s="1133"/>
      <c r="E295" s="1133"/>
      <c r="F295" s="1133"/>
      <c r="G295" s="1133"/>
      <c r="H295" s="1133"/>
    </row>
    <row r="296" spans="1:8">
      <c r="A296" s="1133"/>
      <c r="B296" s="1133"/>
      <c r="C296" s="1133"/>
      <c r="D296" s="1133"/>
      <c r="E296" s="1133"/>
      <c r="F296" s="1133"/>
      <c r="G296" s="1133"/>
      <c r="H296" s="1133"/>
    </row>
    <row r="297" spans="1:8">
      <c r="A297" s="1133"/>
      <c r="B297" s="1133"/>
      <c r="C297" s="1133"/>
      <c r="D297" s="1133"/>
      <c r="E297" s="1133"/>
      <c r="F297" s="1133"/>
      <c r="G297" s="1133"/>
      <c r="H297" s="1133"/>
    </row>
    <row r="298" spans="1:8">
      <c r="A298" s="1133"/>
      <c r="B298" s="1133"/>
      <c r="C298" s="1133"/>
      <c r="D298" s="1133"/>
      <c r="E298" s="1133"/>
      <c r="F298" s="1133"/>
      <c r="G298" s="1133"/>
      <c r="H298" s="1133"/>
    </row>
    <row r="299" spans="1:8">
      <c r="A299" s="1133"/>
      <c r="B299" s="1133"/>
      <c r="C299" s="1133"/>
      <c r="D299" s="1133"/>
      <c r="E299" s="1133"/>
      <c r="F299" s="1133"/>
      <c r="G299" s="1133"/>
      <c r="H299" s="1133"/>
    </row>
    <row r="300" spans="1:8">
      <c r="A300" s="1133"/>
      <c r="B300" s="1133"/>
      <c r="C300" s="1133"/>
      <c r="D300" s="1133"/>
      <c r="E300" s="1133"/>
      <c r="F300" s="1133"/>
      <c r="G300" s="1133"/>
      <c r="H300" s="1133"/>
    </row>
    <row r="301" spans="1:8">
      <c r="A301" s="1133"/>
      <c r="B301" s="1133"/>
      <c r="C301" s="1133"/>
      <c r="D301" s="1133"/>
      <c r="E301" s="1133"/>
      <c r="F301" s="1133"/>
      <c r="G301" s="1133"/>
      <c r="H301" s="1133"/>
    </row>
    <row r="302" spans="1:8">
      <c r="A302" s="1133"/>
      <c r="B302" s="1133"/>
      <c r="C302" s="1133"/>
      <c r="D302" s="1133"/>
      <c r="E302" s="1133"/>
      <c r="F302" s="1133"/>
      <c r="G302" s="1133"/>
      <c r="H302" s="1133"/>
    </row>
    <row r="303" spans="1:8">
      <c r="A303" s="1133"/>
      <c r="B303" s="1133"/>
      <c r="C303" s="1133"/>
      <c r="D303" s="1133"/>
      <c r="E303" s="1133"/>
      <c r="F303" s="1133"/>
      <c r="G303" s="1133"/>
      <c r="H303" s="1133"/>
    </row>
    <row r="304" spans="1:8">
      <c r="A304" s="1133"/>
      <c r="B304" s="1133"/>
      <c r="C304" s="1133"/>
      <c r="D304" s="1133"/>
      <c r="E304" s="1133"/>
      <c r="F304" s="1133"/>
      <c r="G304" s="1133"/>
      <c r="H304" s="1133"/>
    </row>
    <row r="305" spans="1:8">
      <c r="A305" s="1133"/>
      <c r="B305" s="1133"/>
      <c r="C305" s="1133"/>
      <c r="D305" s="1133"/>
      <c r="E305" s="1133"/>
      <c r="F305" s="1133"/>
      <c r="G305" s="1133"/>
      <c r="H305" s="1133"/>
    </row>
    <row r="306" spans="1:8">
      <c r="A306" s="1133"/>
      <c r="B306" s="1133"/>
      <c r="C306" s="1133"/>
      <c r="D306" s="1133"/>
      <c r="E306" s="1133"/>
      <c r="F306" s="1133"/>
      <c r="G306" s="1133"/>
      <c r="H306" s="1133"/>
    </row>
    <row r="307" spans="1:8">
      <c r="A307" s="1133"/>
      <c r="B307" s="1133"/>
      <c r="C307" s="1133"/>
      <c r="D307" s="1133"/>
      <c r="E307" s="1133"/>
      <c r="F307" s="1133"/>
      <c r="G307" s="1133"/>
      <c r="H307" s="1133"/>
    </row>
    <row r="308" spans="1:8">
      <c r="A308" s="1133"/>
      <c r="B308" s="1133"/>
      <c r="C308" s="1133"/>
      <c r="D308" s="1133"/>
      <c r="E308" s="1133"/>
      <c r="F308" s="1133"/>
      <c r="G308" s="1133"/>
      <c r="H308" s="1133"/>
    </row>
    <row r="309" spans="1:8">
      <c r="A309" s="1133"/>
      <c r="B309" s="1133"/>
      <c r="C309" s="1133"/>
      <c r="D309" s="1133"/>
      <c r="E309" s="1133"/>
      <c r="F309" s="1133"/>
      <c r="G309" s="1133"/>
      <c r="H309" s="1133"/>
    </row>
    <row r="310" spans="1:8">
      <c r="A310" s="1133"/>
      <c r="B310" s="1133"/>
      <c r="C310" s="1133"/>
      <c r="D310" s="1133"/>
      <c r="E310" s="1133"/>
      <c r="F310" s="1133"/>
      <c r="G310" s="1133"/>
      <c r="H310" s="1133"/>
    </row>
    <row r="311" spans="1:8">
      <c r="A311" s="1133"/>
      <c r="B311" s="1133"/>
      <c r="C311" s="1133"/>
      <c r="D311" s="1133"/>
      <c r="E311" s="1133"/>
      <c r="F311" s="1133"/>
      <c r="G311" s="1133"/>
      <c r="H311" s="1133"/>
    </row>
    <row r="312" spans="1:8">
      <c r="A312" s="1133"/>
      <c r="B312" s="1133"/>
      <c r="C312" s="1133"/>
      <c r="D312" s="1133"/>
      <c r="E312" s="1133"/>
      <c r="F312" s="1133"/>
      <c r="G312" s="1133"/>
      <c r="H312" s="1133"/>
    </row>
    <row r="313" spans="1:8">
      <c r="A313" s="1133"/>
      <c r="B313" s="1133"/>
      <c r="C313" s="1133"/>
      <c r="D313" s="1133"/>
      <c r="E313" s="1133"/>
      <c r="F313" s="1133"/>
      <c r="G313" s="1133"/>
      <c r="H313" s="1133"/>
    </row>
    <row r="314" spans="1:8">
      <c r="A314" s="1133"/>
      <c r="B314" s="1133"/>
      <c r="C314" s="1133"/>
      <c r="D314" s="1133"/>
      <c r="E314" s="1133"/>
      <c r="F314" s="1133"/>
      <c r="G314" s="1133"/>
      <c r="H314" s="1133"/>
    </row>
    <row r="315" spans="1:8">
      <c r="A315" s="1133"/>
      <c r="B315" s="1133"/>
      <c r="C315" s="1133"/>
      <c r="D315" s="1133"/>
      <c r="E315" s="1133"/>
      <c r="F315" s="1133"/>
      <c r="G315" s="1133"/>
      <c r="H315" s="1133"/>
    </row>
    <row r="316" spans="1:8">
      <c r="A316" s="1133"/>
      <c r="B316" s="1133"/>
      <c r="C316" s="1133"/>
      <c r="D316" s="1133"/>
      <c r="E316" s="1133"/>
      <c r="F316" s="1133"/>
      <c r="G316" s="1133"/>
      <c r="H316" s="1133"/>
    </row>
    <row r="317" spans="1:8">
      <c r="A317" s="1133"/>
      <c r="B317" s="1133"/>
      <c r="C317" s="1133"/>
      <c r="D317" s="1133"/>
      <c r="E317" s="1133"/>
      <c r="F317" s="1133"/>
      <c r="G317" s="1133"/>
      <c r="H317" s="1133"/>
    </row>
    <row r="318" spans="1:8">
      <c r="A318" s="1133"/>
      <c r="B318" s="1133"/>
      <c r="C318" s="1133"/>
      <c r="D318" s="1133"/>
      <c r="E318" s="1133"/>
      <c r="F318" s="1133"/>
      <c r="G318" s="1133"/>
      <c r="H318" s="1133"/>
    </row>
    <row r="319" spans="1:8">
      <c r="A319" s="1133"/>
      <c r="B319" s="1133"/>
      <c r="C319" s="1133"/>
      <c r="D319" s="1133"/>
      <c r="E319" s="1133"/>
      <c r="F319" s="1133"/>
      <c r="G319" s="1133"/>
      <c r="H319" s="1133"/>
    </row>
    <row r="320" spans="1:8">
      <c r="A320" s="1133"/>
      <c r="B320" s="1133"/>
      <c r="C320" s="1133"/>
      <c r="D320" s="1133"/>
      <c r="E320" s="1133"/>
      <c r="F320" s="1133"/>
      <c r="G320" s="1133"/>
      <c r="H320" s="1133"/>
    </row>
    <row r="321" spans="1:8">
      <c r="A321" s="1133"/>
      <c r="B321" s="1133"/>
      <c r="C321" s="1133"/>
      <c r="D321" s="1133"/>
      <c r="E321" s="1133"/>
      <c r="F321" s="1133"/>
      <c r="G321" s="1133"/>
      <c r="H321" s="1133"/>
    </row>
    <row r="322" spans="1:8">
      <c r="A322" s="1133"/>
      <c r="B322" s="1133"/>
      <c r="C322" s="1133"/>
      <c r="D322" s="1133"/>
      <c r="E322" s="1133"/>
      <c r="F322" s="1133"/>
      <c r="G322" s="1133"/>
      <c r="H322" s="1133"/>
    </row>
    <row r="323" spans="1:8">
      <c r="A323" s="1133"/>
      <c r="B323" s="1133"/>
      <c r="C323" s="1133"/>
      <c r="D323" s="1133"/>
      <c r="E323" s="1133"/>
      <c r="F323" s="1133"/>
      <c r="G323" s="1133"/>
      <c r="H323" s="1133"/>
    </row>
    <row r="324" spans="1:8">
      <c r="A324" s="1133"/>
      <c r="B324" s="1133"/>
      <c r="C324" s="1133"/>
      <c r="D324" s="1133"/>
      <c r="E324" s="1133"/>
      <c r="F324" s="1133"/>
      <c r="G324" s="1133"/>
      <c r="H324" s="1133"/>
    </row>
    <row r="325" spans="1:8">
      <c r="A325" s="1133"/>
      <c r="B325" s="1133"/>
      <c r="C325" s="1133"/>
      <c r="D325" s="1133"/>
      <c r="E325" s="1133"/>
      <c r="F325" s="1133"/>
      <c r="G325" s="1133"/>
      <c r="H325" s="1133"/>
    </row>
    <row r="326" spans="1:8">
      <c r="A326" s="1133"/>
      <c r="B326" s="1133"/>
      <c r="C326" s="1133"/>
      <c r="D326" s="1133"/>
      <c r="E326" s="1133"/>
      <c r="F326" s="1133"/>
      <c r="G326" s="1133"/>
      <c r="H326" s="1133"/>
    </row>
    <row r="327" spans="1:8">
      <c r="A327" s="1133"/>
      <c r="B327" s="1133"/>
      <c r="C327" s="1133"/>
      <c r="D327" s="1133"/>
      <c r="E327" s="1133"/>
      <c r="F327" s="1133"/>
      <c r="G327" s="1133"/>
      <c r="H327" s="1133"/>
    </row>
    <row r="328" spans="1:8">
      <c r="A328" s="1133"/>
      <c r="B328" s="1133"/>
      <c r="C328" s="1133"/>
      <c r="D328" s="1133"/>
      <c r="E328" s="1133"/>
      <c r="F328" s="1133"/>
      <c r="G328" s="1133"/>
      <c r="H328" s="1133"/>
    </row>
    <row r="329" spans="1:8">
      <c r="A329" s="1133"/>
      <c r="B329" s="1133"/>
      <c r="C329" s="1133"/>
      <c r="D329" s="1133"/>
      <c r="E329" s="1133"/>
      <c r="F329" s="1133"/>
      <c r="G329" s="1133"/>
      <c r="H329" s="1133"/>
    </row>
    <row r="330" spans="1:8">
      <c r="A330" s="1133"/>
      <c r="B330" s="1133"/>
      <c r="C330" s="1133"/>
      <c r="D330" s="1133"/>
      <c r="E330" s="1133"/>
      <c r="F330" s="1133"/>
      <c r="G330" s="1133"/>
      <c r="H330" s="1133"/>
    </row>
    <row r="331" spans="1:8">
      <c r="A331" s="1133"/>
      <c r="B331" s="1133"/>
      <c r="C331" s="1133"/>
      <c r="D331" s="1133"/>
      <c r="E331" s="1133"/>
      <c r="F331" s="1133"/>
      <c r="G331" s="1133"/>
      <c r="H331" s="1133"/>
    </row>
    <row r="332" spans="1:8">
      <c r="A332" s="1133"/>
      <c r="B332" s="1133"/>
      <c r="C332" s="1133"/>
      <c r="D332" s="1133"/>
      <c r="E332" s="1133"/>
      <c r="F332" s="1133"/>
      <c r="G332" s="1133"/>
      <c r="H332" s="1133"/>
    </row>
    <row r="333" spans="1:8">
      <c r="A333" s="1133"/>
      <c r="B333" s="1133"/>
      <c r="C333" s="1133"/>
      <c r="D333" s="1133"/>
      <c r="E333" s="1133"/>
      <c r="F333" s="1133"/>
      <c r="G333" s="1133"/>
      <c r="H333" s="1133"/>
    </row>
    <row r="334" spans="1:8">
      <c r="A334" s="1133"/>
      <c r="B334" s="1133"/>
      <c r="C334" s="1133"/>
      <c r="D334" s="1133"/>
      <c r="E334" s="1133"/>
      <c r="F334" s="1133"/>
      <c r="G334" s="1133"/>
      <c r="H334" s="1133"/>
    </row>
    <row r="335" spans="1:8">
      <c r="A335" s="1133"/>
      <c r="B335" s="1133"/>
      <c r="C335" s="1133"/>
      <c r="D335" s="1133"/>
      <c r="E335" s="1133"/>
      <c r="F335" s="1133"/>
      <c r="G335" s="1133"/>
      <c r="H335" s="1133"/>
    </row>
    <row r="336" spans="1:8">
      <c r="A336" s="1133"/>
      <c r="B336" s="1133"/>
      <c r="C336" s="1133"/>
      <c r="D336" s="1133"/>
      <c r="E336" s="1133"/>
      <c r="F336" s="1133"/>
      <c r="G336" s="1133"/>
      <c r="H336" s="1133"/>
    </row>
    <row r="337" spans="1:8">
      <c r="A337" s="1133"/>
      <c r="B337" s="1133"/>
      <c r="C337" s="1133"/>
      <c r="D337" s="1133"/>
      <c r="E337" s="1133"/>
      <c r="F337" s="1133"/>
      <c r="G337" s="1133"/>
      <c r="H337" s="1133"/>
    </row>
    <row r="338" spans="1:8">
      <c r="A338" s="1133"/>
      <c r="B338" s="1133"/>
      <c r="C338" s="1133"/>
      <c r="D338" s="1133"/>
      <c r="E338" s="1133"/>
      <c r="F338" s="1133"/>
      <c r="G338" s="1133"/>
      <c r="H338" s="1133"/>
    </row>
    <row r="339" spans="1:8">
      <c r="A339" s="1133"/>
      <c r="B339" s="1133"/>
      <c r="C339" s="1133"/>
      <c r="D339" s="1133"/>
      <c r="E339" s="1133"/>
      <c r="F339" s="1133"/>
      <c r="G339" s="1133"/>
      <c r="H339" s="1133"/>
    </row>
    <row r="340" spans="1:8">
      <c r="A340" s="1133"/>
      <c r="B340" s="1133"/>
      <c r="C340" s="1133"/>
      <c r="D340" s="1133"/>
      <c r="E340" s="1133"/>
      <c r="F340" s="1133"/>
      <c r="G340" s="1133"/>
      <c r="H340" s="1133"/>
    </row>
    <row r="341" spans="1:8">
      <c r="A341" s="1133"/>
      <c r="B341" s="1133"/>
      <c r="C341" s="1133"/>
      <c r="D341" s="1133"/>
      <c r="E341" s="1133"/>
      <c r="F341" s="1133"/>
      <c r="G341" s="1133"/>
      <c r="H341" s="1133"/>
    </row>
    <row r="342" spans="1:8">
      <c r="A342" s="1133"/>
      <c r="B342" s="1133"/>
      <c r="C342" s="1133"/>
      <c r="D342" s="1133"/>
      <c r="E342" s="1133"/>
      <c r="F342" s="1133"/>
      <c r="G342" s="1133"/>
      <c r="H342" s="1133"/>
    </row>
    <row r="343" spans="1:8">
      <c r="A343" s="1133"/>
      <c r="B343" s="1133"/>
      <c r="C343" s="1133"/>
      <c r="D343" s="1133"/>
      <c r="E343" s="1133"/>
      <c r="F343" s="1133"/>
      <c r="G343" s="1133"/>
      <c r="H343" s="1133"/>
    </row>
    <row r="344" spans="1:8">
      <c r="A344" s="1133"/>
      <c r="B344" s="1133"/>
      <c r="C344" s="1133"/>
      <c r="D344" s="1133"/>
      <c r="E344" s="1133"/>
      <c r="F344" s="1133"/>
      <c r="G344" s="1133"/>
      <c r="H344" s="1133"/>
    </row>
    <row r="345" spans="1:8">
      <c r="A345" s="1133"/>
      <c r="B345" s="1133"/>
      <c r="C345" s="1133"/>
      <c r="D345" s="1133"/>
      <c r="E345" s="1133"/>
      <c r="F345" s="1133"/>
      <c r="G345" s="1133"/>
      <c r="H345" s="1133"/>
    </row>
    <row r="346" spans="1:8">
      <c r="A346" s="1133"/>
      <c r="B346" s="1133"/>
      <c r="C346" s="1133"/>
      <c r="D346" s="1133"/>
      <c r="E346" s="1133"/>
      <c r="F346" s="1133"/>
      <c r="G346" s="1133"/>
      <c r="H346" s="1133"/>
    </row>
    <row r="347" spans="1:8">
      <c r="A347" s="1133"/>
      <c r="B347" s="1133"/>
      <c r="C347" s="1133"/>
      <c r="D347" s="1133"/>
      <c r="E347" s="1133"/>
      <c r="F347" s="1133"/>
      <c r="G347" s="1133"/>
      <c r="H347" s="1133"/>
    </row>
    <row r="348" spans="1:8">
      <c r="A348" s="1133"/>
      <c r="B348" s="1133"/>
      <c r="C348" s="1133"/>
      <c r="D348" s="1133"/>
      <c r="E348" s="1133"/>
      <c r="F348" s="1133"/>
      <c r="G348" s="1133"/>
      <c r="H348" s="1133"/>
    </row>
    <row r="349" spans="1:8">
      <c r="A349" s="1133"/>
      <c r="B349" s="1133"/>
      <c r="C349" s="1133"/>
      <c r="D349" s="1133"/>
      <c r="E349" s="1133"/>
      <c r="F349" s="1133"/>
      <c r="G349" s="1133"/>
      <c r="H349" s="1133"/>
    </row>
    <row r="350" spans="1:8">
      <c r="A350" s="1133"/>
      <c r="B350" s="1133"/>
      <c r="C350" s="1133"/>
      <c r="D350" s="1133"/>
      <c r="E350" s="1133"/>
      <c r="F350" s="1133"/>
      <c r="G350" s="1133"/>
      <c r="H350" s="1133"/>
    </row>
    <row r="351" spans="1:8">
      <c r="A351" s="1133"/>
      <c r="B351" s="1133"/>
      <c r="C351" s="1133"/>
      <c r="D351" s="1133"/>
      <c r="E351" s="1133"/>
      <c r="F351" s="1133"/>
      <c r="G351" s="1133"/>
      <c r="H351" s="1133"/>
    </row>
    <row r="352" spans="1:8">
      <c r="A352" s="1133"/>
      <c r="B352" s="1133"/>
      <c r="C352" s="1133"/>
      <c r="D352" s="1133"/>
      <c r="E352" s="1133"/>
      <c r="F352" s="1133"/>
      <c r="G352" s="1133"/>
      <c r="H352" s="1133"/>
    </row>
    <row r="353" spans="1:8">
      <c r="A353" s="1133"/>
      <c r="B353" s="1133"/>
      <c r="C353" s="1133"/>
      <c r="D353" s="1133"/>
      <c r="E353" s="1133"/>
      <c r="F353" s="1133"/>
      <c r="G353" s="1133"/>
      <c r="H353" s="1133"/>
    </row>
    <row r="354" spans="1:8">
      <c r="A354" s="1133"/>
      <c r="B354" s="1133"/>
      <c r="C354" s="1133"/>
      <c r="D354" s="1133"/>
      <c r="E354" s="1133"/>
      <c r="F354" s="1133"/>
      <c r="G354" s="1133"/>
      <c r="H354" s="1133"/>
    </row>
    <row r="355" spans="1:8">
      <c r="A355" s="1133"/>
      <c r="B355" s="1133"/>
      <c r="C355" s="1133"/>
      <c r="D355" s="1133"/>
      <c r="E355" s="1133"/>
      <c r="F355" s="1133"/>
      <c r="G355" s="1133"/>
      <c r="H355" s="1133"/>
    </row>
    <row r="356" spans="1:8">
      <c r="A356" s="1133"/>
      <c r="B356" s="1133"/>
      <c r="C356" s="1133"/>
      <c r="D356" s="1133"/>
      <c r="E356" s="1133"/>
      <c r="F356" s="1133"/>
      <c r="G356" s="1133"/>
      <c r="H356" s="1133"/>
    </row>
    <row r="357" spans="1:8">
      <c r="A357" s="1133"/>
      <c r="B357" s="1133"/>
      <c r="C357" s="1133"/>
      <c r="D357" s="1133"/>
      <c r="E357" s="1133"/>
      <c r="F357" s="1133"/>
      <c r="G357" s="1133"/>
      <c r="H357" s="1133"/>
    </row>
    <row r="358" spans="1:8">
      <c r="A358" s="1133"/>
      <c r="B358" s="1133"/>
      <c r="C358" s="1133"/>
      <c r="D358" s="1133"/>
      <c r="E358" s="1133"/>
      <c r="F358" s="1133"/>
      <c r="G358" s="1133"/>
      <c r="H358" s="1133"/>
    </row>
    <row r="359" spans="1:8">
      <c r="A359" s="1133"/>
      <c r="B359" s="1133"/>
      <c r="C359" s="1133"/>
      <c r="D359" s="1133"/>
      <c r="E359" s="1133"/>
      <c r="F359" s="1133"/>
      <c r="G359" s="1133"/>
      <c r="H359" s="1133"/>
    </row>
    <row r="360" spans="1:8">
      <c r="A360" s="1133"/>
      <c r="B360" s="1133"/>
      <c r="C360" s="1133"/>
      <c r="D360" s="1133"/>
      <c r="E360" s="1133"/>
      <c r="F360" s="1133"/>
      <c r="G360" s="1133"/>
      <c r="H360" s="1133"/>
    </row>
    <row r="361" spans="1:8">
      <c r="A361" s="1133"/>
      <c r="B361" s="1133"/>
      <c r="C361" s="1133"/>
      <c r="D361" s="1133"/>
      <c r="E361" s="1133"/>
      <c r="F361" s="1133"/>
      <c r="G361" s="1133"/>
      <c r="H361" s="1133"/>
    </row>
    <row r="362" spans="1:8">
      <c r="A362" s="1133"/>
      <c r="B362" s="1133"/>
      <c r="C362" s="1133"/>
      <c r="D362" s="1133"/>
      <c r="E362" s="1133"/>
      <c r="F362" s="1133"/>
      <c r="G362" s="1133"/>
      <c r="H362" s="1133"/>
    </row>
    <row r="363" spans="1:8">
      <c r="A363" s="1133"/>
      <c r="B363" s="1133"/>
      <c r="C363" s="1133"/>
      <c r="D363" s="1133"/>
      <c r="E363" s="1133"/>
      <c r="F363" s="1133"/>
      <c r="G363" s="1133"/>
      <c r="H363" s="1133"/>
    </row>
    <row r="364" spans="1:8">
      <c r="A364" s="1133"/>
      <c r="B364" s="1133"/>
      <c r="C364" s="1133"/>
      <c r="D364" s="1133"/>
      <c r="E364" s="1133"/>
      <c r="F364" s="1133"/>
      <c r="G364" s="1133"/>
      <c r="H364" s="1133"/>
    </row>
    <row r="365" spans="1:8">
      <c r="A365" s="1133"/>
      <c r="B365" s="1133"/>
      <c r="C365" s="1133"/>
      <c r="D365" s="1133"/>
      <c r="E365" s="1133"/>
      <c r="F365" s="1133"/>
      <c r="G365" s="1133"/>
      <c r="H365" s="1133"/>
    </row>
    <row r="366" spans="1:8">
      <c r="A366" s="1133"/>
      <c r="B366" s="1133"/>
      <c r="C366" s="1133"/>
      <c r="D366" s="1133"/>
      <c r="E366" s="1133"/>
      <c r="F366" s="1133"/>
      <c r="G366" s="1133"/>
      <c r="H366" s="1133"/>
    </row>
    <row r="367" spans="1:8">
      <c r="A367" s="1133"/>
      <c r="B367" s="1133"/>
      <c r="C367" s="1133"/>
      <c r="D367" s="1133"/>
      <c r="E367" s="1133"/>
      <c r="F367" s="1133"/>
      <c r="G367" s="1133"/>
      <c r="H367" s="1133"/>
    </row>
    <row r="368" spans="1:8">
      <c r="A368" s="1133"/>
      <c r="B368" s="1133"/>
      <c r="C368" s="1133"/>
      <c r="D368" s="1133"/>
      <c r="E368" s="1133"/>
      <c r="F368" s="1133"/>
      <c r="G368" s="1133"/>
      <c r="H368" s="1133"/>
    </row>
    <row r="369" spans="1:8">
      <c r="A369" s="1133"/>
      <c r="B369" s="1133"/>
      <c r="C369" s="1133"/>
      <c r="D369" s="1133"/>
      <c r="E369" s="1133"/>
      <c r="F369" s="1133"/>
      <c r="G369" s="1133"/>
      <c r="H369" s="1133"/>
    </row>
    <row r="370" spans="1:8">
      <c r="A370" s="1133"/>
      <c r="B370" s="1133"/>
      <c r="C370" s="1133"/>
      <c r="D370" s="1133"/>
      <c r="E370" s="1133"/>
      <c r="F370" s="1133"/>
      <c r="G370" s="1133"/>
      <c r="H370" s="1133"/>
    </row>
    <row r="371" spans="1:8">
      <c r="A371" s="1133"/>
      <c r="B371" s="1133"/>
      <c r="C371" s="1133"/>
      <c r="D371" s="1133"/>
      <c r="E371" s="1133"/>
      <c r="F371" s="1133"/>
      <c r="G371" s="1133"/>
      <c r="H371" s="1133"/>
    </row>
    <row r="372" spans="1:8">
      <c r="A372" s="1133"/>
      <c r="B372" s="1133"/>
      <c r="C372" s="1133"/>
      <c r="D372" s="1133"/>
      <c r="E372" s="1133"/>
      <c r="F372" s="1133"/>
      <c r="G372" s="1133"/>
      <c r="H372" s="1133"/>
    </row>
    <row r="373" spans="1:8">
      <c r="A373" s="1133"/>
      <c r="B373" s="1133"/>
      <c r="C373" s="1133"/>
      <c r="D373" s="1133"/>
      <c r="E373" s="1133"/>
      <c r="F373" s="1133"/>
      <c r="G373" s="1133"/>
      <c r="H373" s="1133"/>
    </row>
    <row r="374" spans="1:8">
      <c r="A374" s="1133"/>
      <c r="B374" s="1133"/>
      <c r="C374" s="1133"/>
      <c r="D374" s="1133"/>
      <c r="E374" s="1133"/>
      <c r="F374" s="1133"/>
      <c r="G374" s="1133"/>
      <c r="H374" s="1133"/>
    </row>
    <row r="375" spans="1:8">
      <c r="A375" s="1133"/>
      <c r="B375" s="1133"/>
      <c r="C375" s="1133"/>
      <c r="D375" s="1133"/>
      <c r="E375" s="1133"/>
      <c r="F375" s="1133"/>
      <c r="G375" s="1133"/>
      <c r="H375" s="1133"/>
    </row>
    <row r="376" spans="1:8">
      <c r="A376" s="1133"/>
      <c r="B376" s="1133"/>
      <c r="C376" s="1133"/>
      <c r="D376" s="1133"/>
      <c r="E376" s="1133"/>
      <c r="F376" s="1133"/>
      <c r="G376" s="1133"/>
      <c r="H376" s="1133"/>
    </row>
    <row r="377" spans="1:8">
      <c r="A377" s="1133"/>
      <c r="B377" s="1133"/>
      <c r="C377" s="1133"/>
      <c r="D377" s="1133"/>
      <c r="E377" s="1133"/>
      <c r="F377" s="1133"/>
      <c r="G377" s="1133"/>
      <c r="H377" s="1133"/>
    </row>
    <row r="378" spans="1:8">
      <c r="A378" s="1133"/>
      <c r="B378" s="1133"/>
      <c r="C378" s="1133"/>
      <c r="D378" s="1133"/>
      <c r="E378" s="1133"/>
      <c r="F378" s="1133"/>
      <c r="G378" s="1133"/>
      <c r="H378" s="1133"/>
    </row>
    <row r="379" spans="1:8">
      <c r="A379" s="1133"/>
      <c r="B379" s="1133"/>
      <c r="C379" s="1133"/>
      <c r="D379" s="1133"/>
      <c r="E379" s="1133"/>
      <c r="F379" s="1133"/>
      <c r="G379" s="1133"/>
      <c r="H379" s="1133"/>
    </row>
    <row r="380" spans="1:8">
      <c r="A380" s="1133"/>
      <c r="B380" s="1133"/>
      <c r="C380" s="1133"/>
      <c r="D380" s="1133"/>
      <c r="E380" s="1133"/>
      <c r="F380" s="1133"/>
      <c r="G380" s="1133"/>
      <c r="H380" s="1133"/>
    </row>
    <row r="381" spans="1:8">
      <c r="A381" s="1133"/>
      <c r="B381" s="1133"/>
      <c r="C381" s="1133"/>
      <c r="D381" s="1133"/>
      <c r="E381" s="1133"/>
      <c r="F381" s="1133"/>
      <c r="G381" s="1133"/>
      <c r="H381" s="1133"/>
    </row>
    <row r="382" spans="1:8">
      <c r="A382" s="1133"/>
      <c r="B382" s="1133"/>
      <c r="C382" s="1133"/>
      <c r="D382" s="1133"/>
      <c r="E382" s="1133"/>
      <c r="F382" s="1133"/>
      <c r="G382" s="1133"/>
      <c r="H382" s="1133"/>
    </row>
    <row r="383" spans="1:8">
      <c r="A383" s="1133"/>
      <c r="B383" s="1133"/>
      <c r="C383" s="1133"/>
      <c r="D383" s="1133"/>
      <c r="E383" s="1133"/>
      <c r="F383" s="1133"/>
      <c r="G383" s="1133"/>
      <c r="H383" s="1133"/>
    </row>
    <row r="384" spans="1:8">
      <c r="A384" s="1133"/>
      <c r="B384" s="1133"/>
      <c r="C384" s="1133"/>
      <c r="D384" s="1133"/>
      <c r="E384" s="1133"/>
      <c r="F384" s="1133"/>
      <c r="G384" s="1133"/>
      <c r="H384" s="1133"/>
    </row>
    <row r="385" spans="1:8">
      <c r="A385" s="1133"/>
      <c r="B385" s="1133"/>
      <c r="C385" s="1133"/>
      <c r="D385" s="1133"/>
      <c r="E385" s="1133"/>
      <c r="F385" s="1133"/>
      <c r="G385" s="1133"/>
      <c r="H385" s="1133"/>
    </row>
    <row r="386" spans="1:8">
      <c r="A386" s="1133"/>
      <c r="B386" s="1133"/>
      <c r="C386" s="1133"/>
      <c r="D386" s="1133"/>
      <c r="E386" s="1133"/>
      <c r="F386" s="1133"/>
      <c r="G386" s="1133"/>
      <c r="H386" s="1133"/>
    </row>
    <row r="387" spans="1:8">
      <c r="A387" s="1133"/>
      <c r="B387" s="1133"/>
      <c r="C387" s="1133"/>
      <c r="D387" s="1133"/>
      <c r="E387" s="1133"/>
      <c r="F387" s="1133"/>
      <c r="G387" s="1133"/>
      <c r="H387" s="1133"/>
    </row>
    <row r="388" spans="1:8">
      <c r="A388" s="1133"/>
      <c r="B388" s="1133"/>
      <c r="C388" s="1133"/>
      <c r="D388" s="1133"/>
      <c r="E388" s="1133"/>
      <c r="F388" s="1133"/>
      <c r="G388" s="1133"/>
      <c r="H388" s="1133"/>
    </row>
    <row r="389" spans="1:8">
      <c r="A389" s="1133"/>
      <c r="B389" s="1133"/>
      <c r="C389" s="1133"/>
      <c r="D389" s="1133"/>
      <c r="E389" s="1133"/>
      <c r="F389" s="1133"/>
      <c r="G389" s="1133"/>
      <c r="H389" s="1133"/>
    </row>
    <row r="390" spans="1:8">
      <c r="A390" s="1133"/>
      <c r="B390" s="1133"/>
      <c r="C390" s="1133"/>
      <c r="D390" s="1133"/>
      <c r="E390" s="1133"/>
      <c r="F390" s="1133"/>
      <c r="G390" s="1133"/>
      <c r="H390" s="1133"/>
    </row>
    <row r="391" spans="1:8">
      <c r="A391" s="1133"/>
      <c r="B391" s="1133"/>
      <c r="C391" s="1133"/>
      <c r="D391" s="1133"/>
      <c r="E391" s="1133"/>
      <c r="F391" s="1133"/>
      <c r="G391" s="1133"/>
      <c r="H391" s="1133"/>
    </row>
    <row r="392" spans="1:8">
      <c r="A392" s="1133"/>
      <c r="B392" s="1133"/>
      <c r="C392" s="1133"/>
      <c r="D392" s="1133"/>
      <c r="E392" s="1133"/>
      <c r="F392" s="1133"/>
      <c r="G392" s="1133"/>
      <c r="H392" s="1133"/>
    </row>
    <row r="393" spans="1:8">
      <c r="A393" s="1133"/>
      <c r="B393" s="1133"/>
      <c r="C393" s="1133"/>
      <c r="D393" s="1133"/>
      <c r="E393" s="1133"/>
      <c r="F393" s="1133"/>
      <c r="G393" s="1133"/>
      <c r="H393" s="1133"/>
    </row>
    <row r="394" spans="1:8">
      <c r="A394" s="1133"/>
      <c r="B394" s="1133"/>
      <c r="C394" s="1133"/>
      <c r="D394" s="1133"/>
      <c r="E394" s="1133"/>
      <c r="F394" s="1133"/>
      <c r="G394" s="1133"/>
      <c r="H394" s="1133"/>
    </row>
    <row r="395" spans="1:8">
      <c r="A395" s="1133"/>
      <c r="B395" s="1133"/>
      <c r="C395" s="1133"/>
      <c r="D395" s="1133"/>
      <c r="E395" s="1133"/>
      <c r="F395" s="1133"/>
      <c r="G395" s="1133"/>
      <c r="H395" s="1133"/>
    </row>
    <row r="396" spans="1:8">
      <c r="A396" s="1133"/>
      <c r="B396" s="1133"/>
      <c r="C396" s="1133"/>
      <c r="D396" s="1133"/>
      <c r="E396" s="1133"/>
      <c r="F396" s="1133"/>
      <c r="G396" s="1133"/>
      <c r="H396" s="1133"/>
    </row>
    <row r="397" spans="1:8">
      <c r="A397" s="1133"/>
      <c r="B397" s="1133"/>
      <c r="C397" s="1133"/>
      <c r="D397" s="1133"/>
      <c r="E397" s="1133"/>
      <c r="F397" s="1133"/>
      <c r="G397" s="1133"/>
      <c r="H397" s="1133"/>
    </row>
    <row r="398" spans="1:8">
      <c r="A398" s="1133"/>
      <c r="B398" s="1133"/>
      <c r="C398" s="1133"/>
      <c r="D398" s="1133"/>
      <c r="E398" s="1133"/>
      <c r="F398" s="1133"/>
      <c r="G398" s="1133"/>
      <c r="H398" s="1133"/>
    </row>
    <row r="399" spans="1:8">
      <c r="A399" s="1133"/>
      <c r="B399" s="1133"/>
      <c r="C399" s="1133"/>
      <c r="D399" s="1133"/>
      <c r="E399" s="1133"/>
      <c r="F399" s="1133"/>
      <c r="G399" s="1133"/>
      <c r="H399" s="1133"/>
    </row>
    <row r="400" spans="1:8">
      <c r="A400" s="1133"/>
      <c r="B400" s="1133"/>
      <c r="C400" s="1133"/>
      <c r="D400" s="1133"/>
      <c r="E400" s="1133"/>
      <c r="F400" s="1133"/>
      <c r="G400" s="1133"/>
      <c r="H400" s="1133"/>
    </row>
    <row r="401" spans="1:8">
      <c r="A401" s="1133"/>
      <c r="B401" s="1133"/>
      <c r="C401" s="1133"/>
      <c r="D401" s="1133"/>
      <c r="E401" s="1133"/>
      <c r="F401" s="1133"/>
      <c r="G401" s="1133"/>
      <c r="H401" s="1133"/>
    </row>
    <row r="402" spans="1:8">
      <c r="A402" s="1133"/>
      <c r="B402" s="1133"/>
      <c r="C402" s="1133"/>
      <c r="D402" s="1133"/>
      <c r="E402" s="1133"/>
      <c r="F402" s="1133"/>
      <c r="G402" s="1133"/>
      <c r="H402" s="1133"/>
    </row>
    <row r="403" spans="1:8">
      <c r="A403" s="1133"/>
      <c r="B403" s="1133"/>
      <c r="C403" s="1133"/>
      <c r="D403" s="1133"/>
      <c r="E403" s="1133"/>
      <c r="F403" s="1133"/>
      <c r="G403" s="1133"/>
      <c r="H403" s="1133"/>
    </row>
    <row r="404" spans="1:8">
      <c r="A404" s="1133"/>
      <c r="B404" s="1133"/>
      <c r="C404" s="1133"/>
      <c r="D404" s="1133"/>
      <c r="E404" s="1133"/>
      <c r="F404" s="1133"/>
      <c r="G404" s="1133"/>
      <c r="H404" s="1133"/>
    </row>
    <row r="405" spans="1:8">
      <c r="A405" s="1133"/>
      <c r="B405" s="1133"/>
      <c r="C405" s="1133"/>
      <c r="D405" s="1133"/>
      <c r="E405" s="1133"/>
      <c r="F405" s="1133"/>
      <c r="G405" s="1133"/>
      <c r="H405" s="1133"/>
    </row>
    <row r="406" spans="1:8">
      <c r="A406" s="1133"/>
      <c r="B406" s="1133"/>
      <c r="C406" s="1133"/>
      <c r="D406" s="1133"/>
      <c r="E406" s="1133"/>
      <c r="F406" s="1133"/>
      <c r="G406" s="1133"/>
      <c r="H406" s="1133"/>
    </row>
    <row r="407" spans="1:8">
      <c r="A407" s="1133"/>
      <c r="B407" s="1133"/>
      <c r="C407" s="1133"/>
      <c r="D407" s="1133"/>
      <c r="E407" s="1133"/>
      <c r="F407" s="1133"/>
      <c r="G407" s="1133"/>
      <c r="H407" s="1133"/>
    </row>
    <row r="408" spans="1:8">
      <c r="A408" s="1133"/>
      <c r="B408" s="1133"/>
      <c r="C408" s="1133"/>
      <c r="D408" s="1133"/>
      <c r="E408" s="1133"/>
      <c r="F408" s="1133"/>
      <c r="G408" s="1133"/>
      <c r="H408" s="1133"/>
    </row>
    <row r="409" spans="1:8">
      <c r="A409" s="1133"/>
      <c r="B409" s="1133"/>
      <c r="C409" s="1133"/>
      <c r="D409" s="1133"/>
      <c r="E409" s="1133"/>
      <c r="F409" s="1133"/>
      <c r="G409" s="1133"/>
      <c r="H409" s="1133"/>
    </row>
    <row r="410" spans="1:8">
      <c r="A410" s="1133"/>
      <c r="B410" s="1133"/>
      <c r="C410" s="1133"/>
      <c r="D410" s="1133"/>
      <c r="E410" s="1133"/>
      <c r="F410" s="1133"/>
      <c r="G410" s="1133"/>
      <c r="H410" s="1133"/>
    </row>
    <row r="411" spans="1:8">
      <c r="A411" s="1133"/>
      <c r="B411" s="1133"/>
      <c r="C411" s="1133"/>
      <c r="D411" s="1133"/>
      <c r="E411" s="1133"/>
      <c r="F411" s="1133"/>
      <c r="G411" s="1133"/>
      <c r="H411" s="1133"/>
    </row>
    <row r="412" spans="1:8">
      <c r="A412" s="1133"/>
      <c r="B412" s="1133"/>
      <c r="C412" s="1133"/>
      <c r="D412" s="1133"/>
      <c r="E412" s="1133"/>
      <c r="F412" s="1133"/>
      <c r="G412" s="1133"/>
      <c r="H412" s="1133"/>
    </row>
    <row r="413" spans="1:8">
      <c r="A413" s="1133"/>
      <c r="B413" s="1133"/>
      <c r="C413" s="1133"/>
      <c r="D413" s="1133"/>
      <c r="E413" s="1133"/>
      <c r="F413" s="1133"/>
      <c r="G413" s="1133"/>
      <c r="H413" s="1133"/>
    </row>
    <row r="414" spans="1:8">
      <c r="A414" s="1133"/>
      <c r="B414" s="1133"/>
      <c r="C414" s="1133"/>
      <c r="D414" s="1133"/>
      <c r="E414" s="1133"/>
      <c r="F414" s="1133"/>
      <c r="G414" s="1133"/>
      <c r="H414" s="1133"/>
    </row>
    <row r="415" spans="1:8">
      <c r="A415" s="1133"/>
      <c r="B415" s="1133"/>
      <c r="C415" s="1133"/>
      <c r="D415" s="1133"/>
      <c r="E415" s="1133"/>
      <c r="F415" s="1133"/>
      <c r="G415" s="1133"/>
      <c r="H415" s="1133"/>
    </row>
    <row r="416" spans="1:8">
      <c r="A416" s="1133"/>
      <c r="B416" s="1133"/>
      <c r="C416" s="1133"/>
      <c r="D416" s="1133"/>
      <c r="E416" s="1133"/>
      <c r="F416" s="1133"/>
      <c r="G416" s="1133"/>
      <c r="H416" s="1133"/>
    </row>
    <row r="417" spans="1:8">
      <c r="A417" s="1133"/>
      <c r="B417" s="1133"/>
      <c r="C417" s="1133"/>
      <c r="D417" s="1133"/>
      <c r="E417" s="1133"/>
      <c r="F417" s="1133"/>
      <c r="G417" s="1133"/>
      <c r="H417" s="1133"/>
    </row>
    <row r="418" spans="1:8">
      <c r="A418" s="1133"/>
      <c r="B418" s="1133"/>
      <c r="C418" s="1133"/>
      <c r="D418" s="1133"/>
      <c r="E418" s="1133"/>
      <c r="F418" s="1133"/>
      <c r="G418" s="1133"/>
      <c r="H418" s="1133"/>
    </row>
    <row r="419" spans="1:8">
      <c r="A419" s="1133"/>
      <c r="B419" s="1133"/>
      <c r="C419" s="1133"/>
      <c r="D419" s="1133"/>
      <c r="E419" s="1133"/>
      <c r="F419" s="1133"/>
      <c r="G419" s="1133"/>
      <c r="H419" s="1133"/>
    </row>
    <row r="420" spans="1:8">
      <c r="A420" s="1133"/>
      <c r="B420" s="1133"/>
      <c r="C420" s="1133"/>
      <c r="D420" s="1133"/>
      <c r="E420" s="1133"/>
      <c r="F420" s="1133"/>
      <c r="G420" s="1133"/>
      <c r="H420" s="1133"/>
    </row>
    <row r="421" spans="1:8">
      <c r="A421" s="1133"/>
      <c r="B421" s="1133"/>
      <c r="C421" s="1133"/>
      <c r="D421" s="1133"/>
      <c r="E421" s="1133"/>
      <c r="F421" s="1133"/>
      <c r="G421" s="1133"/>
      <c r="H421" s="1133"/>
    </row>
    <row r="422" spans="1:8">
      <c r="A422" s="1133"/>
      <c r="B422" s="1133"/>
      <c r="C422" s="1133"/>
      <c r="D422" s="1133"/>
      <c r="E422" s="1133"/>
      <c r="F422" s="1133"/>
      <c r="G422" s="1133"/>
      <c r="H422" s="1133"/>
    </row>
    <row r="423" spans="1:8">
      <c r="A423" s="1133"/>
      <c r="B423" s="1133"/>
      <c r="C423" s="1133"/>
      <c r="D423" s="1133"/>
      <c r="E423" s="1133"/>
      <c r="F423" s="1133"/>
      <c r="G423" s="1133"/>
      <c r="H423" s="1133"/>
    </row>
    <row r="424" spans="1:8">
      <c r="A424" s="1133"/>
      <c r="B424" s="1133"/>
      <c r="C424" s="1133"/>
      <c r="D424" s="1133"/>
      <c r="E424" s="1133"/>
      <c r="F424" s="1133"/>
      <c r="G424" s="1133"/>
      <c r="H424" s="1133"/>
    </row>
    <row r="425" spans="1:8">
      <c r="A425" s="1133"/>
      <c r="B425" s="1133"/>
      <c r="C425" s="1133"/>
      <c r="D425" s="1133"/>
      <c r="E425" s="1133"/>
      <c r="F425" s="1133"/>
      <c r="G425" s="1133"/>
      <c r="H425" s="1133"/>
    </row>
    <row r="426" spans="1:8">
      <c r="A426" s="1133"/>
      <c r="B426" s="1133"/>
      <c r="C426" s="1133"/>
      <c r="D426" s="1133"/>
      <c r="E426" s="1133"/>
      <c r="F426" s="1133"/>
      <c r="G426" s="1133"/>
      <c r="H426" s="1133"/>
    </row>
    <row r="427" spans="1:8">
      <c r="A427" s="1133"/>
      <c r="B427" s="1133"/>
      <c r="C427" s="1133"/>
      <c r="D427" s="1133"/>
      <c r="E427" s="1133"/>
      <c r="F427" s="1133"/>
      <c r="G427" s="1133"/>
      <c r="H427" s="1133"/>
    </row>
    <row r="428" spans="1:8">
      <c r="A428" s="1133"/>
      <c r="B428" s="1133"/>
      <c r="C428" s="1133"/>
      <c r="D428" s="1133"/>
      <c r="E428" s="1133"/>
      <c r="F428" s="1133"/>
      <c r="G428" s="1133"/>
      <c r="H428" s="1133"/>
    </row>
    <row r="429" spans="1:8">
      <c r="A429" s="1133"/>
      <c r="B429" s="1133"/>
      <c r="C429" s="1133"/>
      <c r="D429" s="1133"/>
      <c r="E429" s="1133"/>
      <c r="F429" s="1133"/>
      <c r="G429" s="1133"/>
      <c r="H429" s="1133"/>
    </row>
    <row r="430" spans="1:8">
      <c r="A430" s="1133"/>
      <c r="B430" s="1133"/>
      <c r="C430" s="1133"/>
      <c r="D430" s="1133"/>
      <c r="E430" s="1133"/>
      <c r="F430" s="1133"/>
      <c r="G430" s="1133"/>
      <c r="H430" s="1133"/>
    </row>
    <row r="431" spans="1:8">
      <c r="A431" s="1133"/>
      <c r="B431" s="1133"/>
      <c r="C431" s="1133"/>
      <c r="D431" s="1133"/>
      <c r="E431" s="1133"/>
      <c r="F431" s="1133"/>
      <c r="G431" s="1133"/>
      <c r="H431" s="1133"/>
    </row>
    <row r="432" spans="1:8">
      <c r="A432" s="1133"/>
      <c r="B432" s="1133"/>
      <c r="C432" s="1133"/>
      <c r="D432" s="1133"/>
      <c r="E432" s="1133"/>
      <c r="F432" s="1133"/>
      <c r="G432" s="1133"/>
      <c r="H432" s="1133"/>
    </row>
    <row r="433" spans="1:8">
      <c r="A433" s="1133"/>
      <c r="B433" s="1133"/>
      <c r="C433" s="1133"/>
      <c r="D433" s="1133"/>
      <c r="E433" s="1133"/>
      <c r="F433" s="1133"/>
      <c r="G433" s="1133"/>
      <c r="H433" s="1133"/>
    </row>
    <row r="434" spans="1:8">
      <c r="A434" s="1133"/>
      <c r="B434" s="1133"/>
      <c r="C434" s="1133"/>
      <c r="D434" s="1133"/>
      <c r="E434" s="1133"/>
      <c r="F434" s="1133"/>
      <c r="G434" s="1133"/>
      <c r="H434" s="1133"/>
    </row>
    <row r="435" spans="1:8">
      <c r="A435" s="1133"/>
      <c r="B435" s="1133"/>
      <c r="C435" s="1133"/>
      <c r="D435" s="1133"/>
      <c r="E435" s="1133"/>
      <c r="F435" s="1133"/>
      <c r="G435" s="1133"/>
      <c r="H435" s="1133"/>
    </row>
    <row r="436" spans="1:8">
      <c r="A436" s="1133"/>
      <c r="B436" s="1133"/>
      <c r="C436" s="1133"/>
      <c r="D436" s="1133"/>
      <c r="E436" s="1133"/>
      <c r="F436" s="1133"/>
      <c r="G436" s="1133"/>
      <c r="H436" s="1133"/>
    </row>
    <row r="437" spans="1:8">
      <c r="A437" s="1133"/>
      <c r="B437" s="1133"/>
      <c r="C437" s="1133"/>
      <c r="D437" s="1133"/>
      <c r="E437" s="1133"/>
      <c r="F437" s="1133"/>
      <c r="G437" s="1133"/>
      <c r="H437" s="1133"/>
    </row>
    <row r="438" spans="1:8">
      <c r="A438" s="1133"/>
      <c r="B438" s="1133"/>
      <c r="C438" s="1133"/>
      <c r="D438" s="1133"/>
      <c r="E438" s="1133"/>
      <c r="F438" s="1133"/>
      <c r="G438" s="1133"/>
      <c r="H438" s="1133"/>
    </row>
    <row r="439" spans="1:8">
      <c r="A439" s="1133"/>
      <c r="B439" s="1133"/>
      <c r="C439" s="1133"/>
      <c r="D439" s="1133"/>
      <c r="E439" s="1133"/>
      <c r="F439" s="1133"/>
      <c r="G439" s="1133"/>
      <c r="H439" s="1133"/>
    </row>
    <row r="440" spans="1:8">
      <c r="A440" s="1133"/>
      <c r="B440" s="1133"/>
      <c r="C440" s="1133"/>
      <c r="D440" s="1133"/>
      <c r="E440" s="1133"/>
      <c r="F440" s="1133"/>
      <c r="G440" s="1133"/>
      <c r="H440" s="1133"/>
    </row>
    <row r="441" spans="1:8">
      <c r="A441" s="1133"/>
      <c r="B441" s="1133"/>
      <c r="C441" s="1133"/>
      <c r="D441" s="1133"/>
      <c r="E441" s="1133"/>
      <c r="F441" s="1133"/>
      <c r="G441" s="1133"/>
      <c r="H441" s="1133"/>
    </row>
    <row r="442" spans="1:8">
      <c r="A442" s="1133"/>
      <c r="B442" s="1133"/>
      <c r="C442" s="1133"/>
      <c r="D442" s="1133"/>
      <c r="E442" s="1133"/>
      <c r="F442" s="1133"/>
      <c r="G442" s="1133"/>
      <c r="H442" s="1133"/>
    </row>
    <row r="443" spans="1:8">
      <c r="A443" s="1133"/>
      <c r="B443" s="1133"/>
      <c r="C443" s="1133"/>
      <c r="D443" s="1133"/>
      <c r="E443" s="1133"/>
      <c r="F443" s="1133"/>
      <c r="G443" s="1133"/>
      <c r="H443" s="1133"/>
    </row>
    <row r="444" spans="1:8">
      <c r="A444" s="1133"/>
      <c r="B444" s="1133"/>
      <c r="C444" s="1133"/>
      <c r="D444" s="1133"/>
      <c r="E444" s="1133"/>
      <c r="F444" s="1133"/>
      <c r="G444" s="1133"/>
      <c r="H444" s="1133"/>
    </row>
    <row r="445" spans="1:8">
      <c r="A445" s="1133"/>
      <c r="B445" s="1133"/>
      <c r="C445" s="1133"/>
      <c r="D445" s="1133"/>
      <c r="E445" s="1133"/>
      <c r="F445" s="1133"/>
      <c r="G445" s="1133"/>
      <c r="H445" s="1133"/>
    </row>
    <row r="446" spans="1:8">
      <c r="A446" s="1133"/>
      <c r="B446" s="1133"/>
      <c r="C446" s="1133"/>
      <c r="D446" s="1133"/>
      <c r="E446" s="1133"/>
      <c r="F446" s="1133"/>
      <c r="G446" s="1133"/>
      <c r="H446" s="1133"/>
    </row>
    <row r="447" spans="1:8">
      <c r="A447" s="1133"/>
      <c r="B447" s="1133"/>
      <c r="C447" s="1133"/>
      <c r="D447" s="1133"/>
      <c r="E447" s="1133"/>
      <c r="F447" s="1133"/>
      <c r="G447" s="1133"/>
      <c r="H447" s="1133"/>
    </row>
    <row r="448" spans="1:8">
      <c r="A448" s="1133"/>
      <c r="B448" s="1133"/>
      <c r="C448" s="1133"/>
      <c r="D448" s="1133"/>
      <c r="E448" s="1133"/>
      <c r="F448" s="1133"/>
      <c r="G448" s="1133"/>
      <c r="H448" s="1133"/>
    </row>
    <row r="449" spans="1:8">
      <c r="A449" s="1133"/>
      <c r="B449" s="1133"/>
      <c r="C449" s="1133"/>
      <c r="D449" s="1133"/>
      <c r="E449" s="1133"/>
      <c r="F449" s="1133"/>
      <c r="G449" s="1133"/>
      <c r="H449" s="1133"/>
    </row>
    <row r="450" spans="1:8">
      <c r="A450" s="1133"/>
      <c r="B450" s="1133"/>
      <c r="C450" s="1133"/>
      <c r="D450" s="1133"/>
      <c r="E450" s="1133"/>
      <c r="F450" s="1133"/>
      <c r="G450" s="1133"/>
      <c r="H450" s="1133"/>
    </row>
    <row r="451" spans="1:8">
      <c r="A451" s="1133"/>
      <c r="B451" s="1133"/>
      <c r="C451" s="1133"/>
      <c r="D451" s="1133"/>
      <c r="E451" s="1133"/>
      <c r="F451" s="1133"/>
      <c r="G451" s="1133"/>
      <c r="H451" s="1133"/>
    </row>
    <row r="452" spans="1:8">
      <c r="A452" s="1133"/>
      <c r="B452" s="1133"/>
      <c r="C452" s="1133"/>
      <c r="D452" s="1133"/>
      <c r="E452" s="1133"/>
      <c r="F452" s="1133"/>
      <c r="G452" s="1133"/>
      <c r="H452" s="1133"/>
    </row>
    <row r="453" spans="1:8">
      <c r="A453" s="1133"/>
      <c r="B453" s="1133"/>
      <c r="C453" s="1133"/>
      <c r="D453" s="1133"/>
      <c r="E453" s="1133"/>
      <c r="F453" s="1133"/>
      <c r="G453" s="1133"/>
      <c r="H453" s="1133"/>
    </row>
    <row r="454" spans="1:8">
      <c r="A454" s="1133"/>
      <c r="B454" s="1133"/>
      <c r="C454" s="1133"/>
      <c r="D454" s="1133"/>
      <c r="E454" s="1133"/>
      <c r="F454" s="1133"/>
      <c r="G454" s="1133"/>
      <c r="H454" s="1133"/>
    </row>
    <row r="455" spans="1:8">
      <c r="A455" s="1133"/>
      <c r="B455" s="1133"/>
      <c r="C455" s="1133"/>
      <c r="D455" s="1133"/>
      <c r="E455" s="1133"/>
      <c r="F455" s="1133"/>
      <c r="G455" s="1133"/>
      <c r="H455" s="1133"/>
    </row>
    <row r="456" spans="1:8">
      <c r="A456" s="1133"/>
      <c r="B456" s="1133"/>
      <c r="C456" s="1133"/>
      <c r="D456" s="1133"/>
      <c r="E456" s="1133"/>
      <c r="F456" s="1133"/>
      <c r="G456" s="1133"/>
      <c r="H456" s="1133"/>
    </row>
    <row r="457" spans="1:8">
      <c r="A457" s="1133"/>
      <c r="B457" s="1133"/>
      <c r="C457" s="1133"/>
      <c r="D457" s="1133"/>
      <c r="E457" s="1133"/>
      <c r="F457" s="1133"/>
      <c r="G457" s="1133"/>
      <c r="H457" s="1133"/>
    </row>
    <row r="458" spans="1:8">
      <c r="A458" s="1133"/>
      <c r="B458" s="1133"/>
      <c r="C458" s="1133"/>
      <c r="D458" s="1133"/>
      <c r="E458" s="1133"/>
      <c r="F458" s="1133"/>
      <c r="G458" s="1133"/>
      <c r="H458" s="1133"/>
    </row>
    <row r="459" spans="1:8">
      <c r="A459" s="1133"/>
      <c r="B459" s="1133"/>
      <c r="C459" s="1133"/>
      <c r="D459" s="1133"/>
      <c r="E459" s="1133"/>
      <c r="F459" s="1133"/>
      <c r="G459" s="1133"/>
      <c r="H459" s="1133"/>
    </row>
    <row r="460" spans="1:8">
      <c r="A460" s="1133"/>
      <c r="B460" s="1133"/>
      <c r="C460" s="1133"/>
      <c r="D460" s="1133"/>
      <c r="E460" s="1133"/>
      <c r="F460" s="1133"/>
      <c r="G460" s="1133"/>
      <c r="H460" s="1133"/>
    </row>
    <row r="461" spans="1:8">
      <c r="A461" s="1133"/>
      <c r="B461" s="1133"/>
      <c r="C461" s="1133"/>
      <c r="D461" s="1133"/>
      <c r="E461" s="1133"/>
      <c r="F461" s="1133"/>
      <c r="G461" s="1133"/>
      <c r="H461" s="1133"/>
    </row>
    <row r="462" spans="1:8">
      <c r="A462" s="1133"/>
      <c r="B462" s="1133"/>
      <c r="C462" s="1133"/>
      <c r="D462" s="1133"/>
      <c r="E462" s="1133"/>
      <c r="F462" s="1133"/>
      <c r="G462" s="1133"/>
      <c r="H462" s="1133"/>
    </row>
    <row r="463" spans="1:8">
      <c r="A463" s="1133"/>
      <c r="B463" s="1133"/>
      <c r="C463" s="1133"/>
      <c r="D463" s="1133"/>
      <c r="E463" s="1133"/>
      <c r="F463" s="1133"/>
      <c r="G463" s="1133"/>
      <c r="H463" s="1133"/>
    </row>
    <row r="464" spans="1:8">
      <c r="A464" s="1133"/>
      <c r="B464" s="1133"/>
      <c r="C464" s="1133"/>
      <c r="D464" s="1133"/>
      <c r="E464" s="1133"/>
      <c r="F464" s="1133"/>
      <c r="G464" s="1133"/>
      <c r="H464" s="1133"/>
    </row>
    <row r="465" spans="1:8">
      <c r="A465" s="1133"/>
      <c r="B465" s="1133"/>
      <c r="C465" s="1133"/>
      <c r="D465" s="1133"/>
      <c r="E465" s="1133"/>
      <c r="F465" s="1133"/>
      <c r="G465" s="1133"/>
      <c r="H465" s="1133"/>
    </row>
    <row r="466" spans="1:8">
      <c r="A466" s="1133"/>
      <c r="B466" s="1133"/>
      <c r="C466" s="1133"/>
      <c r="D466" s="1133"/>
      <c r="E466" s="1133"/>
      <c r="F466" s="1133"/>
      <c r="G466" s="1133"/>
      <c r="H466" s="1133"/>
    </row>
    <row r="467" spans="1:8">
      <c r="A467" s="1133"/>
      <c r="B467" s="1133"/>
      <c r="C467" s="1133"/>
      <c r="D467" s="1133"/>
      <c r="E467" s="1133"/>
      <c r="F467" s="1133"/>
      <c r="G467" s="1133"/>
      <c r="H467" s="1133"/>
    </row>
    <row r="468" spans="1:8">
      <c r="A468" s="1133"/>
      <c r="B468" s="1133"/>
      <c r="C468" s="1133"/>
      <c r="D468" s="1133"/>
      <c r="E468" s="1133"/>
      <c r="F468" s="1133"/>
      <c r="G468" s="1133"/>
      <c r="H468" s="1133"/>
    </row>
    <row r="469" spans="1:8">
      <c r="A469" s="1133"/>
      <c r="B469" s="1133"/>
      <c r="C469" s="1133"/>
      <c r="D469" s="1133"/>
      <c r="E469" s="1133"/>
      <c r="F469" s="1133"/>
      <c r="G469" s="1133"/>
      <c r="H469" s="1133"/>
    </row>
    <row r="470" spans="1:8">
      <c r="A470" s="1133"/>
      <c r="B470" s="1133"/>
      <c r="C470" s="1133"/>
      <c r="D470" s="1133"/>
      <c r="E470" s="1133"/>
      <c r="F470" s="1133"/>
      <c r="G470" s="1133"/>
      <c r="H470" s="1133"/>
    </row>
    <row r="471" spans="1:8">
      <c r="A471" s="1133"/>
      <c r="B471" s="1133"/>
      <c r="C471" s="1133"/>
      <c r="D471" s="1133"/>
      <c r="E471" s="1133"/>
      <c r="F471" s="1133"/>
      <c r="G471" s="1133"/>
      <c r="H471" s="1133"/>
    </row>
    <row r="472" spans="1:8">
      <c r="A472" s="1133"/>
      <c r="B472" s="1133"/>
      <c r="C472" s="1133"/>
      <c r="D472" s="1133"/>
      <c r="E472" s="1133"/>
      <c r="F472" s="1133"/>
      <c r="G472" s="1133"/>
      <c r="H472" s="1133"/>
    </row>
    <row r="473" spans="1:8">
      <c r="A473" s="1133"/>
      <c r="B473" s="1133"/>
      <c r="C473" s="1133"/>
      <c r="D473" s="1133"/>
      <c r="E473" s="1133"/>
      <c r="F473" s="1133"/>
      <c r="G473" s="1133"/>
      <c r="H473" s="1133"/>
    </row>
    <row r="474" spans="1:8">
      <c r="A474" s="1133"/>
      <c r="B474" s="1133"/>
      <c r="C474" s="1133"/>
      <c r="D474" s="1133"/>
      <c r="E474" s="1133"/>
      <c r="F474" s="1133"/>
      <c r="G474" s="1133"/>
      <c r="H474" s="1133"/>
    </row>
    <row r="475" spans="1:8">
      <c r="A475" s="1133"/>
      <c r="B475" s="1133"/>
      <c r="C475" s="1133"/>
      <c r="D475" s="1133"/>
      <c r="E475" s="1133"/>
      <c r="F475" s="1133"/>
      <c r="G475" s="1133"/>
      <c r="H475" s="1133"/>
    </row>
    <row r="476" spans="1:8">
      <c r="A476" s="1133"/>
      <c r="B476" s="1133"/>
      <c r="C476" s="1133"/>
      <c r="D476" s="1133"/>
      <c r="E476" s="1133"/>
      <c r="F476" s="1133"/>
      <c r="G476" s="1133"/>
      <c r="H476" s="1133"/>
    </row>
    <row r="477" spans="1:8">
      <c r="A477" s="1133"/>
      <c r="B477" s="1133"/>
      <c r="C477" s="1133"/>
      <c r="D477" s="1133"/>
      <c r="E477" s="1133"/>
      <c r="F477" s="1133"/>
      <c r="G477" s="1133"/>
      <c r="H477" s="1133"/>
    </row>
    <row r="478" spans="1:8">
      <c r="A478" s="1133"/>
      <c r="B478" s="1133"/>
      <c r="C478" s="1133"/>
      <c r="D478" s="1133"/>
      <c r="E478" s="1133"/>
      <c r="F478" s="1133"/>
      <c r="G478" s="1133"/>
      <c r="H478" s="1133"/>
    </row>
    <row r="479" spans="1:8">
      <c r="A479" s="1133"/>
      <c r="B479" s="1133"/>
      <c r="C479" s="1133"/>
      <c r="D479" s="1133"/>
      <c r="E479" s="1133"/>
      <c r="F479" s="1133"/>
      <c r="G479" s="1133"/>
      <c r="H479" s="1133"/>
    </row>
    <row r="480" spans="1:8">
      <c r="A480" s="1133"/>
      <c r="B480" s="1133"/>
      <c r="C480" s="1133"/>
      <c r="D480" s="1133"/>
      <c r="E480" s="1133"/>
      <c r="F480" s="1133"/>
      <c r="G480" s="1133"/>
      <c r="H480" s="1133"/>
    </row>
    <row r="481" spans="1:8">
      <c r="A481" s="1133"/>
      <c r="B481" s="1133"/>
      <c r="C481" s="1133"/>
      <c r="D481" s="1133"/>
      <c r="E481" s="1133"/>
      <c r="F481" s="1133"/>
      <c r="G481" s="1133"/>
      <c r="H481" s="1133"/>
    </row>
    <row r="482" spans="1:8">
      <c r="A482" s="1133"/>
      <c r="B482" s="1133"/>
      <c r="C482" s="1133"/>
      <c r="D482" s="1133"/>
      <c r="E482" s="1133"/>
      <c r="F482" s="1133"/>
      <c r="G482" s="1133"/>
      <c r="H482" s="1133"/>
    </row>
    <row r="483" spans="1:8">
      <c r="A483" s="1133"/>
      <c r="B483" s="1133"/>
      <c r="C483" s="1133"/>
      <c r="D483" s="1133"/>
      <c r="E483" s="1133"/>
      <c r="F483" s="1133"/>
      <c r="G483" s="1133"/>
      <c r="H483" s="1133"/>
    </row>
    <row r="484" spans="1:8">
      <c r="A484" s="1133"/>
      <c r="B484" s="1133"/>
      <c r="C484" s="1133"/>
      <c r="D484" s="1133"/>
      <c r="E484" s="1133"/>
      <c r="F484" s="1133"/>
      <c r="G484" s="1133"/>
      <c r="H484" s="1133"/>
    </row>
    <row r="485" spans="1:8">
      <c r="A485" s="1133"/>
      <c r="B485" s="1133"/>
      <c r="C485" s="1133"/>
      <c r="D485" s="1133"/>
      <c r="E485" s="1133"/>
      <c r="F485" s="1133"/>
      <c r="G485" s="1133"/>
      <c r="H485" s="1133"/>
    </row>
    <row r="486" spans="1:8">
      <c r="A486" s="1133"/>
      <c r="B486" s="1133"/>
      <c r="C486" s="1133"/>
      <c r="D486" s="1133"/>
      <c r="E486" s="1133"/>
      <c r="F486" s="1133"/>
      <c r="G486" s="1133"/>
      <c r="H486" s="1133"/>
    </row>
    <row r="487" spans="1:8">
      <c r="A487" s="1133"/>
      <c r="B487" s="1133"/>
      <c r="C487" s="1133"/>
      <c r="D487" s="1133"/>
      <c r="E487" s="1133"/>
      <c r="F487" s="1133"/>
      <c r="G487" s="1133"/>
      <c r="H487" s="1133"/>
    </row>
    <row r="488" spans="1:8">
      <c r="A488" s="1133"/>
      <c r="B488" s="1133"/>
      <c r="C488" s="1133"/>
      <c r="D488" s="1133"/>
      <c r="E488" s="1133"/>
      <c r="F488" s="1133"/>
      <c r="G488" s="1133"/>
      <c r="H488" s="1133"/>
    </row>
    <row r="489" spans="1:8">
      <c r="A489" s="1133"/>
      <c r="B489" s="1133"/>
      <c r="C489" s="1133"/>
      <c r="D489" s="1133"/>
      <c r="E489" s="1133"/>
      <c r="F489" s="1133"/>
      <c r="G489" s="1133"/>
      <c r="H489" s="1133"/>
    </row>
    <row r="490" spans="1:8">
      <c r="A490" s="1133"/>
      <c r="B490" s="1133"/>
      <c r="C490" s="1133"/>
      <c r="D490" s="1133"/>
      <c r="E490" s="1133"/>
      <c r="F490" s="1133"/>
      <c r="G490" s="1133"/>
      <c r="H490" s="1133"/>
    </row>
    <row r="491" spans="1:8">
      <c r="A491" s="1133"/>
      <c r="B491" s="1133"/>
      <c r="C491" s="1133"/>
      <c r="D491" s="1133"/>
      <c r="E491" s="1133"/>
      <c r="F491" s="1133"/>
      <c r="G491" s="1133"/>
      <c r="H491" s="1133"/>
    </row>
    <row r="492" spans="1:8">
      <c r="A492" s="1133"/>
      <c r="B492" s="1133"/>
      <c r="C492" s="1133"/>
      <c r="D492" s="1133"/>
      <c r="E492" s="1133"/>
      <c r="F492" s="1133"/>
      <c r="G492" s="1133"/>
      <c r="H492" s="1133"/>
    </row>
    <row r="493" spans="1:8">
      <c r="A493" s="1133"/>
      <c r="B493" s="1133"/>
      <c r="C493" s="1133"/>
      <c r="D493" s="1133"/>
      <c r="E493" s="1133"/>
      <c r="F493" s="1133"/>
      <c r="G493" s="1133"/>
      <c r="H493" s="1133"/>
    </row>
    <row r="494" spans="1:8">
      <c r="A494" s="1133"/>
      <c r="B494" s="1133"/>
      <c r="C494" s="1133"/>
      <c r="D494" s="1133"/>
      <c r="E494" s="1133"/>
      <c r="F494" s="1133"/>
      <c r="G494" s="1133"/>
      <c r="H494" s="1133"/>
    </row>
    <row r="495" spans="1:8">
      <c r="A495" s="1133"/>
      <c r="B495" s="1133"/>
      <c r="C495" s="1133"/>
      <c r="D495" s="1133"/>
      <c r="E495" s="1133"/>
      <c r="F495" s="1133"/>
      <c r="G495" s="1133"/>
      <c r="H495" s="1133"/>
    </row>
    <row r="496" spans="1:8">
      <c r="A496" s="1133"/>
      <c r="B496" s="1133"/>
      <c r="C496" s="1133"/>
      <c r="D496" s="1133"/>
      <c r="E496" s="1133"/>
      <c r="F496" s="1133"/>
      <c r="G496" s="1133"/>
      <c r="H496" s="1133"/>
    </row>
    <row r="497" spans="1:8">
      <c r="A497" s="1133"/>
      <c r="B497" s="1133"/>
      <c r="C497" s="1133"/>
      <c r="D497" s="1133"/>
      <c r="E497" s="1133"/>
      <c r="F497" s="1133"/>
      <c r="G497" s="1133"/>
      <c r="H497" s="1133"/>
    </row>
    <row r="498" spans="1:8">
      <c r="A498" s="1133"/>
      <c r="B498" s="1133"/>
      <c r="C498" s="1133"/>
      <c r="D498" s="1133"/>
      <c r="E498" s="1133"/>
      <c r="F498" s="1133"/>
      <c r="G498" s="1133"/>
      <c r="H498" s="1133"/>
    </row>
    <row r="499" spans="1:8">
      <c r="A499" s="1133"/>
      <c r="B499" s="1133"/>
      <c r="C499" s="1133"/>
      <c r="D499" s="1133"/>
      <c r="E499" s="1133"/>
      <c r="F499" s="1133"/>
      <c r="G499" s="1133"/>
      <c r="H499" s="1133"/>
    </row>
    <row r="500" spans="1:8">
      <c r="A500" s="1133"/>
      <c r="B500" s="1133"/>
      <c r="C500" s="1133"/>
      <c r="D500" s="1133"/>
      <c r="E500" s="1133"/>
      <c r="F500" s="1133"/>
      <c r="G500" s="1133"/>
      <c r="H500" s="1133"/>
    </row>
    <row r="501" spans="1:8">
      <c r="A501" s="1133"/>
      <c r="B501" s="1133"/>
      <c r="C501" s="1133"/>
      <c r="D501" s="1133"/>
      <c r="E501" s="1133"/>
      <c r="F501" s="1133"/>
      <c r="G501" s="1133"/>
      <c r="H501" s="1133"/>
    </row>
    <row r="502" spans="1:8">
      <c r="A502" s="1133"/>
      <c r="B502" s="1133"/>
      <c r="C502" s="1133"/>
      <c r="D502" s="1133"/>
      <c r="E502" s="1133"/>
      <c r="F502" s="1133"/>
      <c r="G502" s="1133"/>
      <c r="H502" s="1133"/>
    </row>
    <row r="503" spans="1:8">
      <c r="A503" s="1133"/>
      <c r="B503" s="1133"/>
      <c r="C503" s="1133"/>
      <c r="D503" s="1133"/>
      <c r="E503" s="1133"/>
      <c r="F503" s="1133"/>
      <c r="G503" s="1133"/>
      <c r="H503" s="1133"/>
    </row>
    <row r="504" spans="1:8">
      <c r="A504" s="1133"/>
      <c r="B504" s="1133"/>
      <c r="C504" s="1133"/>
      <c r="D504" s="1133"/>
      <c r="E504" s="1133"/>
      <c r="F504" s="1133"/>
      <c r="G504" s="1133"/>
      <c r="H504" s="1133"/>
    </row>
    <row r="505" spans="1:8">
      <c r="A505" s="1133"/>
      <c r="B505" s="1133"/>
      <c r="C505" s="1133"/>
      <c r="D505" s="1133"/>
      <c r="E505" s="1133"/>
      <c r="F505" s="1133"/>
      <c r="G505" s="1133"/>
      <c r="H505" s="1133"/>
    </row>
    <row r="506" spans="1:8">
      <c r="A506" s="1133"/>
      <c r="B506" s="1133"/>
      <c r="C506" s="1133"/>
      <c r="D506" s="1133"/>
      <c r="E506" s="1133"/>
      <c r="F506" s="1133"/>
      <c r="G506" s="1133"/>
      <c r="H506" s="1133"/>
    </row>
    <row r="507" spans="1:8">
      <c r="A507" s="1133"/>
      <c r="B507" s="1133"/>
      <c r="C507" s="1133"/>
      <c r="D507" s="1133"/>
      <c r="E507" s="1133"/>
      <c r="F507" s="1133"/>
      <c r="G507" s="1133"/>
      <c r="H507" s="1133"/>
    </row>
    <row r="508" spans="1:8">
      <c r="A508" s="1133"/>
      <c r="B508" s="1133"/>
      <c r="C508" s="1133"/>
      <c r="D508" s="1133"/>
      <c r="E508" s="1133"/>
      <c r="F508" s="1133"/>
      <c r="G508" s="1133"/>
      <c r="H508" s="1133"/>
    </row>
    <row r="509" spans="1:8">
      <c r="A509" s="1133"/>
      <c r="B509" s="1133"/>
      <c r="C509" s="1133"/>
      <c r="D509" s="1133"/>
      <c r="E509" s="1133"/>
      <c r="F509" s="1133"/>
      <c r="G509" s="1133"/>
      <c r="H509" s="1133"/>
    </row>
    <row r="510" spans="1:8">
      <c r="A510" s="1133"/>
      <c r="B510" s="1133"/>
      <c r="C510" s="1133"/>
      <c r="D510" s="1133"/>
      <c r="E510" s="1133"/>
      <c r="F510" s="1133"/>
      <c r="G510" s="1133"/>
      <c r="H510" s="1133"/>
    </row>
    <row r="511" spans="1:8">
      <c r="A511" s="1133"/>
      <c r="B511" s="1133"/>
      <c r="C511" s="1133"/>
      <c r="D511" s="1133"/>
      <c r="E511" s="1133"/>
      <c r="F511" s="1133"/>
      <c r="G511" s="1133"/>
      <c r="H511" s="1133"/>
    </row>
    <row r="512" spans="1:8">
      <c r="A512" s="1133"/>
      <c r="B512" s="1133"/>
      <c r="C512" s="1133"/>
      <c r="D512" s="1133"/>
      <c r="E512" s="1133"/>
      <c r="F512" s="1133"/>
      <c r="G512" s="1133"/>
      <c r="H512" s="1133"/>
    </row>
    <row r="513" spans="1:8">
      <c r="A513" s="1133"/>
      <c r="B513" s="1133"/>
      <c r="C513" s="1133"/>
      <c r="D513" s="1133"/>
      <c r="E513" s="1133"/>
      <c r="F513" s="1133"/>
      <c r="G513" s="1133"/>
      <c r="H513" s="1133"/>
    </row>
    <row r="514" spans="1:8">
      <c r="A514" s="1133"/>
      <c r="B514" s="1133"/>
      <c r="C514" s="1133"/>
      <c r="D514" s="1133"/>
      <c r="E514" s="1133"/>
      <c r="F514" s="1133"/>
      <c r="G514" s="1133"/>
      <c r="H514" s="1133"/>
    </row>
    <row r="515" spans="1:8">
      <c r="A515" s="1133"/>
      <c r="B515" s="1133"/>
      <c r="C515" s="1133"/>
      <c r="D515" s="1133"/>
      <c r="E515" s="1133"/>
      <c r="F515" s="1133"/>
      <c r="G515" s="1133"/>
      <c r="H515" s="1133"/>
    </row>
    <row r="516" spans="1:8">
      <c r="A516" s="1133"/>
      <c r="B516" s="1133"/>
      <c r="C516" s="1133"/>
      <c r="D516" s="1133"/>
      <c r="E516" s="1133"/>
      <c r="F516" s="1133"/>
      <c r="G516" s="1133"/>
      <c r="H516" s="1133"/>
    </row>
    <row r="517" spans="1:8">
      <c r="A517" s="1133"/>
      <c r="B517" s="1133"/>
      <c r="C517" s="1133"/>
      <c r="D517" s="1133"/>
      <c r="E517" s="1133"/>
      <c r="F517" s="1133"/>
      <c r="G517" s="1133"/>
      <c r="H517" s="1133"/>
    </row>
    <row r="518" spans="1:8">
      <c r="A518" s="1133"/>
      <c r="B518" s="1133"/>
      <c r="C518" s="1133"/>
      <c r="D518" s="1133"/>
      <c r="E518" s="1133"/>
      <c r="F518" s="1133"/>
      <c r="G518" s="1133"/>
      <c r="H518" s="1133"/>
    </row>
    <row r="519" spans="1:8">
      <c r="A519" s="1133"/>
      <c r="B519" s="1133"/>
      <c r="C519" s="1133"/>
      <c r="D519" s="1133"/>
      <c r="E519" s="1133"/>
      <c r="F519" s="1133"/>
      <c r="G519" s="1133"/>
      <c r="H519" s="1133"/>
    </row>
    <row r="520" spans="1:8">
      <c r="A520" s="1133"/>
      <c r="B520" s="1133"/>
      <c r="C520" s="1133"/>
      <c r="D520" s="1133"/>
      <c r="E520" s="1133"/>
      <c r="F520" s="1133"/>
      <c r="G520" s="1133"/>
      <c r="H520" s="1133"/>
    </row>
    <row r="521" spans="1:8">
      <c r="A521" s="1133"/>
      <c r="B521" s="1133"/>
      <c r="C521" s="1133"/>
      <c r="D521" s="1133"/>
      <c r="E521" s="1133"/>
      <c r="F521" s="1133"/>
      <c r="G521" s="1133"/>
      <c r="H521" s="1133"/>
    </row>
    <row r="522" spans="1:8">
      <c r="A522" s="1133"/>
      <c r="B522" s="1133"/>
      <c r="C522" s="1133"/>
      <c r="D522" s="1133"/>
      <c r="E522" s="1133"/>
      <c r="F522" s="1133"/>
      <c r="G522" s="1133"/>
      <c r="H522" s="1133"/>
    </row>
    <row r="523" spans="1:8">
      <c r="A523" s="1133"/>
      <c r="B523" s="1133"/>
      <c r="C523" s="1133"/>
      <c r="D523" s="1133"/>
      <c r="E523" s="1133"/>
      <c r="F523" s="1133"/>
      <c r="G523" s="1133"/>
      <c r="H523" s="1133"/>
    </row>
    <row r="524" spans="1:8">
      <c r="A524" s="1133"/>
      <c r="B524" s="1133"/>
      <c r="C524" s="1133"/>
      <c r="D524" s="1133"/>
      <c r="E524" s="1133"/>
      <c r="F524" s="1133"/>
      <c r="G524" s="1133"/>
      <c r="H524" s="1133"/>
    </row>
    <row r="525" spans="1:8">
      <c r="A525" s="1133"/>
      <c r="B525" s="1133"/>
      <c r="C525" s="1133"/>
      <c r="D525" s="1133"/>
      <c r="E525" s="1133"/>
      <c r="F525" s="1133"/>
      <c r="G525" s="1133"/>
      <c r="H525" s="1133"/>
    </row>
    <row r="526" spans="1:8">
      <c r="A526" s="1133"/>
      <c r="B526" s="1133"/>
      <c r="C526" s="1133"/>
      <c r="D526" s="1133"/>
      <c r="E526" s="1133"/>
      <c r="F526" s="1133"/>
      <c r="G526" s="1133"/>
      <c r="H526" s="1133"/>
    </row>
    <row r="527" spans="1:8">
      <c r="A527" s="1133"/>
      <c r="B527" s="1133"/>
      <c r="C527" s="1133"/>
      <c r="D527" s="1133"/>
      <c r="E527" s="1133"/>
      <c r="F527" s="1133"/>
      <c r="G527" s="1133"/>
      <c r="H527" s="1133"/>
    </row>
    <row r="528" spans="1:8">
      <c r="A528" s="1133"/>
      <c r="B528" s="1133"/>
      <c r="C528" s="1133"/>
      <c r="D528" s="1133"/>
      <c r="E528" s="1133"/>
      <c r="F528" s="1133"/>
      <c r="G528" s="1133"/>
      <c r="H528" s="1133"/>
    </row>
    <row r="529" spans="1:8">
      <c r="A529" s="1133"/>
      <c r="B529" s="1133"/>
      <c r="C529" s="1133"/>
      <c r="D529" s="1133"/>
      <c r="E529" s="1133"/>
      <c r="F529" s="1133"/>
      <c r="G529" s="1133"/>
      <c r="H529" s="1133"/>
    </row>
    <row r="530" spans="1:8">
      <c r="A530" s="1133"/>
      <c r="B530" s="1133"/>
      <c r="C530" s="1133"/>
      <c r="D530" s="1133"/>
      <c r="E530" s="1133"/>
      <c r="F530" s="1133"/>
      <c r="G530" s="1133"/>
      <c r="H530" s="1133"/>
    </row>
    <row r="531" spans="1:8">
      <c r="A531" s="1133"/>
      <c r="B531" s="1133"/>
      <c r="C531" s="1133"/>
      <c r="D531" s="1133"/>
      <c r="E531" s="1133"/>
      <c r="F531" s="1133"/>
      <c r="G531" s="1133"/>
      <c r="H531" s="1133"/>
    </row>
    <row r="532" spans="1:8">
      <c r="A532" s="1133"/>
      <c r="B532" s="1133"/>
      <c r="C532" s="1133"/>
      <c r="D532" s="1133"/>
      <c r="E532" s="1133"/>
      <c r="F532" s="1133"/>
      <c r="G532" s="1133"/>
      <c r="H532" s="1133"/>
    </row>
    <row r="533" spans="1:8">
      <c r="A533" s="1133"/>
      <c r="B533" s="1133"/>
      <c r="C533" s="1133"/>
      <c r="D533" s="1133"/>
      <c r="E533" s="1133"/>
      <c r="F533" s="1133"/>
      <c r="G533" s="1133"/>
      <c r="H533" s="1133"/>
    </row>
    <row r="534" spans="1:8">
      <c r="A534" s="1133"/>
      <c r="B534" s="1133"/>
      <c r="C534" s="1133"/>
      <c r="D534" s="1133"/>
      <c r="E534" s="1133"/>
      <c r="F534" s="1133"/>
      <c r="G534" s="1133"/>
      <c r="H534" s="1133"/>
    </row>
    <row r="535" spans="1:8">
      <c r="A535" s="1133"/>
      <c r="B535" s="1133"/>
      <c r="C535" s="1133"/>
      <c r="D535" s="1133"/>
      <c r="E535" s="1133"/>
      <c r="F535" s="1133"/>
      <c r="G535" s="1133"/>
      <c r="H535" s="1133"/>
    </row>
    <row r="536" spans="1:8">
      <c r="A536" s="1133"/>
      <c r="B536" s="1133"/>
      <c r="C536" s="1133"/>
      <c r="D536" s="1133"/>
      <c r="E536" s="1133"/>
      <c r="F536" s="1133"/>
      <c r="G536" s="1133"/>
      <c r="H536" s="1133"/>
    </row>
    <row r="537" spans="1:8">
      <c r="A537" s="1133"/>
      <c r="B537" s="1133"/>
      <c r="C537" s="1133"/>
      <c r="D537" s="1133"/>
      <c r="E537" s="1133"/>
      <c r="F537" s="1133"/>
      <c r="G537" s="1133"/>
      <c r="H537" s="1133"/>
    </row>
    <row r="538" spans="1:8">
      <c r="A538" s="1133"/>
      <c r="B538" s="1133"/>
      <c r="C538" s="1133"/>
      <c r="D538" s="1133"/>
      <c r="E538" s="1133"/>
      <c r="F538" s="1133"/>
      <c r="G538" s="1133"/>
      <c r="H538" s="1133"/>
    </row>
    <row r="539" spans="1:8">
      <c r="A539" s="1133"/>
      <c r="B539" s="1133"/>
      <c r="C539" s="1133"/>
      <c r="D539" s="1133"/>
      <c r="E539" s="1133"/>
      <c r="F539" s="1133"/>
      <c r="G539" s="1133"/>
      <c r="H539" s="1133"/>
    </row>
    <row r="540" spans="1:8">
      <c r="A540" s="1133"/>
      <c r="B540" s="1133"/>
      <c r="C540" s="1133"/>
      <c r="D540" s="1133"/>
      <c r="E540" s="1133"/>
      <c r="F540" s="1133"/>
      <c r="G540" s="1133"/>
      <c r="H540" s="1133"/>
    </row>
    <row r="541" spans="1:8">
      <c r="A541" s="1133"/>
      <c r="B541" s="1133"/>
      <c r="C541" s="1133"/>
      <c r="D541" s="1133"/>
      <c r="E541" s="1133"/>
      <c r="F541" s="1133"/>
      <c r="G541" s="1133"/>
      <c r="H541" s="1133"/>
    </row>
    <row r="542" spans="1:8">
      <c r="A542" s="1133"/>
      <c r="B542" s="1133"/>
      <c r="C542" s="1133"/>
      <c r="D542" s="1133"/>
      <c r="E542" s="1133"/>
      <c r="F542" s="1133"/>
      <c r="G542" s="1133"/>
      <c r="H542" s="1133"/>
    </row>
    <row r="543" spans="1:8">
      <c r="A543" s="1133"/>
      <c r="B543" s="1133"/>
      <c r="C543" s="1133"/>
      <c r="D543" s="1133"/>
      <c r="E543" s="1133"/>
      <c r="F543" s="1133"/>
      <c r="G543" s="1133"/>
      <c r="H543" s="1133"/>
    </row>
    <row r="544" spans="1:8">
      <c r="A544" s="1133"/>
      <c r="B544" s="1133"/>
      <c r="C544" s="1133"/>
      <c r="D544" s="1133"/>
      <c r="E544" s="1133"/>
      <c r="F544" s="1133"/>
      <c r="G544" s="1133"/>
      <c r="H544" s="1133"/>
    </row>
    <row r="545" spans="1:8">
      <c r="A545" s="1133"/>
      <c r="B545" s="1133"/>
      <c r="C545" s="1133"/>
      <c r="D545" s="1133"/>
      <c r="E545" s="1133"/>
      <c r="F545" s="1133"/>
      <c r="G545" s="1133"/>
      <c r="H545" s="1133"/>
    </row>
    <row r="546" spans="1:8">
      <c r="A546" s="1133"/>
      <c r="B546" s="1133"/>
      <c r="C546" s="1133"/>
      <c r="D546" s="1133"/>
      <c r="E546" s="1133"/>
      <c r="F546" s="1133"/>
      <c r="G546" s="1133"/>
      <c r="H546" s="1133"/>
    </row>
    <row r="547" spans="1:8">
      <c r="A547" s="1133"/>
      <c r="B547" s="1133"/>
      <c r="C547" s="1133"/>
      <c r="D547" s="1133"/>
      <c r="E547" s="1133"/>
      <c r="F547" s="1133"/>
      <c r="G547" s="1133"/>
      <c r="H547" s="1133"/>
    </row>
    <row r="548" spans="1:8">
      <c r="A548" s="1133"/>
      <c r="B548" s="1133"/>
      <c r="C548" s="1133"/>
      <c r="D548" s="1133"/>
      <c r="E548" s="1133"/>
      <c r="F548" s="1133"/>
      <c r="G548" s="1133"/>
      <c r="H548" s="1133"/>
    </row>
    <row r="549" spans="1:8">
      <c r="A549" s="1133"/>
      <c r="B549" s="1133"/>
      <c r="C549" s="1133"/>
      <c r="D549" s="1133"/>
      <c r="E549" s="1133"/>
      <c r="F549" s="1133"/>
      <c r="G549" s="1133"/>
      <c r="H549" s="1133"/>
    </row>
    <row r="550" spans="1:8">
      <c r="A550" s="1133"/>
      <c r="B550" s="1133"/>
      <c r="C550" s="1133"/>
      <c r="D550" s="1133"/>
      <c r="E550" s="1133"/>
      <c r="F550" s="1133"/>
      <c r="G550" s="1133"/>
      <c r="H550" s="1133"/>
    </row>
    <row r="551" spans="1:8">
      <c r="A551" s="1133"/>
      <c r="B551" s="1133"/>
      <c r="C551" s="1133"/>
      <c r="D551" s="1133"/>
      <c r="E551" s="1133"/>
      <c r="F551" s="1133"/>
      <c r="G551" s="1133"/>
      <c r="H551" s="1133"/>
    </row>
    <row r="552" spans="1:8">
      <c r="A552" s="1133"/>
      <c r="B552" s="1133"/>
      <c r="C552" s="1133"/>
      <c r="D552" s="1133"/>
      <c r="E552" s="1133"/>
      <c r="F552" s="1133"/>
      <c r="G552" s="1133"/>
      <c r="H552" s="1133"/>
    </row>
    <row r="553" spans="1:8">
      <c r="A553" s="1133"/>
      <c r="B553" s="1133"/>
      <c r="C553" s="1133"/>
      <c r="D553" s="1133"/>
      <c r="E553" s="1133"/>
      <c r="F553" s="1133"/>
      <c r="G553" s="1133"/>
      <c r="H553" s="1133"/>
    </row>
    <row r="554" spans="1:8">
      <c r="A554" s="1133"/>
      <c r="B554" s="1133"/>
      <c r="C554" s="1133"/>
      <c r="D554" s="1133"/>
      <c r="E554" s="1133"/>
      <c r="F554" s="1133"/>
      <c r="G554" s="1133"/>
      <c r="H554" s="1133"/>
    </row>
    <row r="555" spans="1:8">
      <c r="A555" s="1133"/>
      <c r="B555" s="1133"/>
      <c r="C555" s="1133"/>
      <c r="D555" s="1133"/>
      <c r="E555" s="1133"/>
      <c r="F555" s="1133"/>
      <c r="G555" s="1133"/>
      <c r="H555" s="1133"/>
    </row>
    <row r="556" spans="1:8">
      <c r="A556" s="1133"/>
      <c r="B556" s="1133"/>
      <c r="C556" s="1133"/>
      <c r="D556" s="1133"/>
      <c r="E556" s="1133"/>
      <c r="F556" s="1133"/>
      <c r="G556" s="1133"/>
      <c r="H556" s="1133"/>
    </row>
    <row r="557" spans="1:8">
      <c r="A557" s="1133"/>
      <c r="B557" s="1133"/>
      <c r="C557" s="1133"/>
      <c r="D557" s="1133"/>
      <c r="E557" s="1133"/>
      <c r="F557" s="1133"/>
      <c r="G557" s="1133"/>
      <c r="H557" s="1133"/>
    </row>
    <row r="558" spans="1:8">
      <c r="A558" s="1133"/>
      <c r="B558" s="1133"/>
      <c r="C558" s="1133"/>
      <c r="D558" s="1133"/>
      <c r="E558" s="1133"/>
      <c r="F558" s="1133"/>
      <c r="G558" s="1133"/>
      <c r="H558" s="1133"/>
    </row>
    <row r="559" spans="1:8">
      <c r="A559" s="1133"/>
      <c r="B559" s="1133"/>
      <c r="C559" s="1133"/>
      <c r="D559" s="1133"/>
      <c r="E559" s="1133"/>
      <c r="F559" s="1133"/>
      <c r="G559" s="1133"/>
      <c r="H559" s="1133"/>
    </row>
    <row r="560" spans="1:8">
      <c r="A560" s="1133"/>
      <c r="B560" s="1133"/>
      <c r="C560" s="1133"/>
      <c r="D560" s="1133"/>
      <c r="E560" s="1133"/>
      <c r="F560" s="1133"/>
      <c r="G560" s="1133"/>
      <c r="H560" s="1133"/>
    </row>
    <row r="561" spans="1:8">
      <c r="A561" s="1133"/>
      <c r="B561" s="1133"/>
      <c r="C561" s="1133"/>
      <c r="D561" s="1133"/>
      <c r="E561" s="1133"/>
      <c r="F561" s="1133"/>
      <c r="G561" s="1133"/>
      <c r="H561" s="1133"/>
    </row>
    <row r="562" spans="1:8">
      <c r="A562" s="1133"/>
      <c r="B562" s="1133"/>
      <c r="C562" s="1133"/>
      <c r="D562" s="1133"/>
      <c r="E562" s="1133"/>
      <c r="F562" s="1133"/>
      <c r="G562" s="1133"/>
      <c r="H562" s="1133"/>
    </row>
    <row r="563" spans="1:8">
      <c r="A563" s="1133"/>
      <c r="B563" s="1133"/>
      <c r="C563" s="1133"/>
      <c r="D563" s="1133"/>
      <c r="E563" s="1133"/>
      <c r="F563" s="1133"/>
      <c r="G563" s="1133"/>
      <c r="H563" s="1133"/>
    </row>
    <row r="564" spans="1:8">
      <c r="A564" s="1133"/>
      <c r="B564" s="1133"/>
      <c r="C564" s="1133"/>
      <c r="D564" s="1133"/>
      <c r="E564" s="1133"/>
      <c r="F564" s="1133"/>
      <c r="G564" s="1133"/>
      <c r="H564" s="1133"/>
    </row>
    <row r="565" spans="1:8">
      <c r="A565" s="1133"/>
      <c r="B565" s="1133"/>
      <c r="C565" s="1133"/>
      <c r="D565" s="1133"/>
      <c r="E565" s="1133"/>
      <c r="F565" s="1133"/>
      <c r="G565" s="1133"/>
      <c r="H565" s="1133"/>
    </row>
    <row r="566" spans="1:8">
      <c r="A566" s="1133"/>
      <c r="B566" s="1133"/>
      <c r="C566" s="1133"/>
      <c r="D566" s="1133"/>
      <c r="E566" s="1133"/>
      <c r="F566" s="1133"/>
      <c r="G566" s="1133"/>
      <c r="H566" s="1133"/>
    </row>
    <row r="567" spans="1:8">
      <c r="A567" s="1133"/>
      <c r="B567" s="1133"/>
      <c r="C567" s="1133"/>
      <c r="D567" s="1133"/>
      <c r="E567" s="1133"/>
      <c r="F567" s="1133"/>
      <c r="G567" s="1133"/>
      <c r="H567" s="1133"/>
    </row>
    <row r="568" spans="1:8">
      <c r="A568" s="1133"/>
      <c r="B568" s="1133"/>
      <c r="C568" s="1133"/>
      <c r="D568" s="1133"/>
      <c r="E568" s="1133"/>
      <c r="F568" s="1133"/>
      <c r="G568" s="1133"/>
      <c r="H568" s="1133"/>
    </row>
    <row r="569" spans="1:8">
      <c r="A569" s="1133"/>
      <c r="B569" s="1133"/>
      <c r="C569" s="1133"/>
      <c r="D569" s="1133"/>
      <c r="E569" s="1133"/>
      <c r="F569" s="1133"/>
      <c r="G569" s="1133"/>
      <c r="H569" s="1133"/>
    </row>
    <row r="570" spans="1:8">
      <c r="A570" s="1133"/>
      <c r="B570" s="1133"/>
      <c r="C570" s="1133"/>
      <c r="D570" s="1133"/>
      <c r="E570" s="1133"/>
      <c r="F570" s="1133"/>
      <c r="G570" s="1133"/>
      <c r="H570" s="1133"/>
    </row>
    <row r="571" spans="1:8">
      <c r="A571" s="1133"/>
      <c r="B571" s="1133"/>
      <c r="C571" s="1133"/>
      <c r="D571" s="1133"/>
      <c r="E571" s="1133"/>
      <c r="F571" s="1133"/>
      <c r="G571" s="1133"/>
      <c r="H571" s="1133"/>
    </row>
    <row r="572" spans="1:8">
      <c r="A572" s="1133"/>
      <c r="B572" s="1133"/>
      <c r="C572" s="1133"/>
      <c r="D572" s="1133"/>
      <c r="E572" s="1133"/>
      <c r="F572" s="1133"/>
      <c r="G572" s="1133"/>
      <c r="H572" s="1133"/>
    </row>
    <row r="573" spans="1:8">
      <c r="A573" s="1133"/>
      <c r="B573" s="1133"/>
      <c r="C573" s="1133"/>
      <c r="D573" s="1133"/>
      <c r="E573" s="1133"/>
      <c r="F573" s="1133"/>
      <c r="G573" s="1133"/>
      <c r="H573" s="1133"/>
    </row>
    <row r="574" spans="1:8">
      <c r="A574" s="1133"/>
      <c r="B574" s="1133"/>
      <c r="C574" s="1133"/>
      <c r="D574" s="1133"/>
      <c r="E574" s="1133"/>
      <c r="F574" s="1133"/>
      <c r="G574" s="1133"/>
      <c r="H574" s="1133"/>
    </row>
    <row r="575" spans="1:8">
      <c r="A575" s="1133"/>
      <c r="B575" s="1133"/>
      <c r="C575" s="1133"/>
      <c r="D575" s="1133"/>
      <c r="E575" s="1133"/>
      <c r="F575" s="1133"/>
      <c r="G575" s="1133"/>
      <c r="H575" s="1133"/>
    </row>
    <row r="576" spans="1:8">
      <c r="A576" s="1133"/>
      <c r="B576" s="1133"/>
      <c r="C576" s="1133"/>
      <c r="D576" s="1133"/>
      <c r="E576" s="1133"/>
      <c r="F576" s="1133"/>
      <c r="G576" s="1133"/>
      <c r="H576" s="1133"/>
    </row>
    <row r="577" spans="1:8">
      <c r="A577" s="1133"/>
      <c r="B577" s="1133"/>
      <c r="C577" s="1133"/>
      <c r="D577" s="1133"/>
      <c r="E577" s="1133"/>
      <c r="F577" s="1133"/>
      <c r="G577" s="1133"/>
      <c r="H577" s="1133"/>
    </row>
    <row r="578" spans="1:8">
      <c r="A578" s="1133"/>
      <c r="B578" s="1133"/>
      <c r="C578" s="1133"/>
      <c r="D578" s="1133"/>
      <c r="E578" s="1133"/>
      <c r="F578" s="1133"/>
      <c r="G578" s="1133"/>
      <c r="H578" s="1133"/>
    </row>
    <row r="579" spans="1:8">
      <c r="A579" s="1133"/>
      <c r="B579" s="1133"/>
      <c r="C579" s="1133"/>
      <c r="D579" s="1133"/>
      <c r="E579" s="1133"/>
      <c r="F579" s="1133"/>
      <c r="G579" s="1133"/>
      <c r="H579" s="1133"/>
    </row>
    <row r="580" spans="1:8">
      <c r="A580" s="1133"/>
      <c r="B580" s="1133"/>
      <c r="C580" s="1133"/>
      <c r="D580" s="1133"/>
      <c r="E580" s="1133"/>
      <c r="F580" s="1133"/>
      <c r="G580" s="1133"/>
      <c r="H580" s="1133"/>
    </row>
    <row r="581" spans="1:8">
      <c r="A581" s="1133"/>
      <c r="B581" s="1133"/>
      <c r="C581" s="1133"/>
      <c r="D581" s="1133"/>
      <c r="E581" s="1133"/>
      <c r="F581" s="1133"/>
      <c r="G581" s="1133"/>
      <c r="H581" s="1133"/>
    </row>
    <row r="582" spans="1:8">
      <c r="A582" s="1133"/>
      <c r="B582" s="1133"/>
      <c r="C582" s="1133"/>
      <c r="D582" s="1133"/>
      <c r="E582" s="1133"/>
      <c r="F582" s="1133"/>
      <c r="G582" s="1133"/>
      <c r="H582" s="1133"/>
    </row>
    <row r="583" spans="1:8">
      <c r="A583" s="1133"/>
      <c r="B583" s="1133"/>
      <c r="C583" s="1133"/>
      <c r="D583" s="1133"/>
      <c r="E583" s="1133"/>
      <c r="F583" s="1133"/>
      <c r="G583" s="1133"/>
      <c r="H583" s="1133"/>
    </row>
    <row r="584" spans="1:8">
      <c r="A584" s="1133"/>
      <c r="B584" s="1133"/>
      <c r="C584" s="1133"/>
      <c r="D584" s="1133"/>
      <c r="E584" s="1133"/>
      <c r="F584" s="1133"/>
      <c r="G584" s="1133"/>
      <c r="H584" s="1133"/>
    </row>
    <row r="585" spans="1:8">
      <c r="A585" s="1133"/>
      <c r="B585" s="1133"/>
      <c r="C585" s="1133"/>
      <c r="D585" s="1133"/>
      <c r="E585" s="1133"/>
      <c r="F585" s="1133"/>
      <c r="G585" s="1133"/>
      <c r="H585" s="1133"/>
    </row>
    <row r="586" spans="1:8">
      <c r="A586" s="1133"/>
      <c r="B586" s="1133"/>
      <c r="C586" s="1133"/>
      <c r="D586" s="1133"/>
      <c r="E586" s="1133"/>
      <c r="F586" s="1133"/>
      <c r="G586" s="1133"/>
      <c r="H586" s="1133"/>
    </row>
    <row r="587" spans="1:8">
      <c r="A587" s="1133"/>
      <c r="B587" s="1133"/>
      <c r="C587" s="1133"/>
      <c r="D587" s="1133"/>
      <c r="E587" s="1133"/>
      <c r="F587" s="1133"/>
      <c r="G587" s="1133"/>
      <c r="H587" s="1133"/>
    </row>
    <row r="588" spans="1:8">
      <c r="A588" s="1133"/>
      <c r="B588" s="1133"/>
      <c r="C588" s="1133"/>
      <c r="D588" s="1133"/>
      <c r="E588" s="1133"/>
      <c r="F588" s="1133"/>
      <c r="G588" s="1133"/>
      <c r="H588" s="1133"/>
    </row>
    <row r="589" spans="1:8">
      <c r="A589" s="1133"/>
      <c r="B589" s="1133"/>
      <c r="C589" s="1133"/>
      <c r="D589" s="1133"/>
      <c r="E589" s="1133"/>
      <c r="F589" s="1133"/>
      <c r="G589" s="1133"/>
      <c r="H589" s="1133"/>
    </row>
    <row r="590" spans="1:8">
      <c r="A590" s="1133"/>
      <c r="B590" s="1133"/>
      <c r="C590" s="1133"/>
      <c r="D590" s="1133"/>
      <c r="E590" s="1133"/>
      <c r="F590" s="1133"/>
      <c r="G590" s="1133"/>
      <c r="H590" s="1133"/>
    </row>
    <row r="591" spans="1:8">
      <c r="A591" s="1133"/>
      <c r="B591" s="1133"/>
      <c r="C591" s="1133"/>
      <c r="D591" s="1133"/>
      <c r="E591" s="1133"/>
      <c r="F591" s="1133"/>
      <c r="G591" s="1133"/>
      <c r="H591" s="1133"/>
    </row>
    <row r="592" spans="1:8">
      <c r="A592" s="1133"/>
      <c r="B592" s="1133"/>
      <c r="C592" s="1133"/>
      <c r="D592" s="1133"/>
      <c r="E592" s="1133"/>
      <c r="F592" s="1133"/>
      <c r="G592" s="1133"/>
      <c r="H592" s="1133"/>
    </row>
    <row r="593" spans="1:8">
      <c r="A593" s="1133"/>
      <c r="B593" s="1133"/>
      <c r="C593" s="1133"/>
      <c r="D593" s="1133"/>
      <c r="E593" s="1133"/>
      <c r="F593" s="1133"/>
      <c r="G593" s="1133"/>
      <c r="H593" s="1133"/>
    </row>
    <row r="594" spans="1:8">
      <c r="A594" s="1133"/>
      <c r="B594" s="1133"/>
      <c r="C594" s="1133"/>
      <c r="D594" s="1133"/>
      <c r="E594" s="1133"/>
      <c r="F594" s="1133"/>
      <c r="G594" s="1133"/>
      <c r="H594" s="1133"/>
    </row>
    <row r="595" spans="1:8">
      <c r="A595" s="1133"/>
      <c r="B595" s="1133"/>
      <c r="C595" s="1133"/>
      <c r="D595" s="1133"/>
      <c r="E595" s="1133"/>
      <c r="F595" s="1133"/>
      <c r="G595" s="1133"/>
      <c r="H595" s="1133"/>
    </row>
    <row r="596" spans="1:8">
      <c r="A596" s="1133"/>
      <c r="B596" s="1133"/>
      <c r="C596" s="1133"/>
      <c r="D596" s="1133"/>
      <c r="E596" s="1133"/>
      <c r="F596" s="1133"/>
      <c r="G596" s="1133"/>
      <c r="H596" s="1133"/>
    </row>
    <row r="597" spans="1:8">
      <c r="A597" s="1133"/>
      <c r="B597" s="1133"/>
      <c r="C597" s="1133"/>
      <c r="D597" s="1133"/>
      <c r="E597" s="1133"/>
      <c r="F597" s="1133"/>
      <c r="G597" s="1133"/>
      <c r="H597" s="1133"/>
    </row>
    <row r="598" spans="1:8">
      <c r="A598" s="1133"/>
      <c r="B598" s="1133"/>
      <c r="C598" s="1133"/>
      <c r="D598" s="1133"/>
      <c r="E598" s="1133"/>
      <c r="F598" s="1133"/>
      <c r="G598" s="1133"/>
      <c r="H598" s="1133"/>
    </row>
    <row r="599" spans="1:8">
      <c r="A599" s="1133"/>
      <c r="B599" s="1133"/>
      <c r="C599" s="1133"/>
      <c r="D599" s="1133"/>
      <c r="E599" s="1133"/>
      <c r="F599" s="1133"/>
      <c r="G599" s="1133"/>
      <c r="H599" s="1133"/>
    </row>
    <row r="600" spans="1:8">
      <c r="A600" s="1133"/>
      <c r="B600" s="1133"/>
      <c r="C600" s="1133"/>
      <c r="D600" s="1133"/>
      <c r="E600" s="1133"/>
      <c r="F600" s="1133"/>
      <c r="G600" s="1133"/>
      <c r="H600" s="1133"/>
    </row>
    <row r="601" spans="1:8">
      <c r="A601" s="1133"/>
      <c r="B601" s="1133"/>
      <c r="C601" s="1133"/>
      <c r="D601" s="1133"/>
      <c r="E601" s="1133"/>
      <c r="F601" s="1133"/>
      <c r="G601" s="1133"/>
      <c r="H601" s="1133"/>
    </row>
    <row r="602" spans="1:8">
      <c r="A602" s="1133"/>
      <c r="B602" s="1133"/>
      <c r="C602" s="1133"/>
      <c r="D602" s="1133"/>
      <c r="E602" s="1133"/>
      <c r="F602" s="1133"/>
      <c r="G602" s="1133"/>
      <c r="H602" s="1133"/>
    </row>
    <row r="603" spans="1:8">
      <c r="A603" s="1133"/>
      <c r="B603" s="1133"/>
      <c r="C603" s="1133"/>
      <c r="D603" s="1133"/>
      <c r="E603" s="1133"/>
      <c r="F603" s="1133"/>
      <c r="G603" s="1133"/>
      <c r="H603" s="1133"/>
    </row>
    <row r="604" spans="1:8">
      <c r="A604" s="1133"/>
      <c r="B604" s="1133"/>
      <c r="C604" s="1133"/>
      <c r="D604" s="1133"/>
      <c r="E604" s="1133"/>
      <c r="F604" s="1133"/>
      <c r="G604" s="1133"/>
      <c r="H604" s="1133"/>
    </row>
    <row r="605" spans="1:8">
      <c r="A605" s="1133"/>
      <c r="B605" s="1133"/>
      <c r="C605" s="1133"/>
      <c r="D605" s="1133"/>
      <c r="E605" s="1133"/>
      <c r="F605" s="1133"/>
      <c r="G605" s="1133"/>
      <c r="H605" s="1133"/>
    </row>
    <row r="606" spans="1:8">
      <c r="A606" s="1133"/>
      <c r="B606" s="1133"/>
      <c r="C606" s="1133"/>
      <c r="D606" s="1133"/>
      <c r="E606" s="1133"/>
      <c r="F606" s="1133"/>
      <c r="G606" s="1133"/>
      <c r="H606" s="1133"/>
    </row>
    <row r="607" spans="1:8">
      <c r="A607" s="1133"/>
      <c r="B607" s="1133"/>
      <c r="C607" s="1133"/>
      <c r="D607" s="1133"/>
      <c r="E607" s="1133"/>
      <c r="F607" s="1133"/>
      <c r="G607" s="1133"/>
      <c r="H607" s="1133"/>
    </row>
    <row r="608" spans="1:8">
      <c r="A608" s="1133"/>
      <c r="B608" s="1133"/>
      <c r="C608" s="1133"/>
      <c r="D608" s="1133"/>
      <c r="E608" s="1133"/>
      <c r="F608" s="1133"/>
      <c r="G608" s="1133"/>
      <c r="H608" s="1133"/>
    </row>
    <row r="609" spans="1:8">
      <c r="A609" s="1133"/>
      <c r="B609" s="1133"/>
      <c r="C609" s="1133"/>
      <c r="D609" s="1133"/>
      <c r="E609" s="1133"/>
      <c r="F609" s="1133"/>
      <c r="G609" s="1133"/>
      <c r="H609" s="1133"/>
    </row>
    <row r="610" spans="1:8">
      <c r="A610" s="1133"/>
      <c r="B610" s="1133"/>
      <c r="C610" s="1133"/>
      <c r="D610" s="1133"/>
      <c r="E610" s="1133"/>
      <c r="F610" s="1133"/>
      <c r="G610" s="1133"/>
      <c r="H610" s="1133"/>
    </row>
    <row r="611" spans="1:8">
      <c r="A611" s="1133"/>
      <c r="B611" s="1133"/>
      <c r="C611" s="1133"/>
      <c r="D611" s="1133"/>
      <c r="E611" s="1133"/>
      <c r="F611" s="1133"/>
      <c r="G611" s="1133"/>
      <c r="H611" s="1133"/>
    </row>
    <row r="612" spans="1:8">
      <c r="A612" s="1133"/>
      <c r="B612" s="1133"/>
      <c r="C612" s="1133"/>
      <c r="D612" s="1133"/>
      <c r="E612" s="1133"/>
      <c r="F612" s="1133"/>
      <c r="G612" s="1133"/>
      <c r="H612" s="1133"/>
    </row>
    <row r="613" spans="1:8">
      <c r="A613" s="1133"/>
      <c r="B613" s="1133"/>
      <c r="C613" s="1133"/>
      <c r="D613" s="1133"/>
      <c r="E613" s="1133"/>
      <c r="F613" s="1133"/>
      <c r="G613" s="1133"/>
      <c r="H613" s="1133"/>
    </row>
    <row r="614" spans="1:8">
      <c r="A614" s="1133"/>
      <c r="B614" s="1133"/>
      <c r="C614" s="1133"/>
      <c r="D614" s="1133"/>
      <c r="E614" s="1133"/>
      <c r="F614" s="1133"/>
      <c r="G614" s="1133"/>
      <c r="H614" s="1133"/>
    </row>
    <row r="615" spans="1:8">
      <c r="A615" s="1133"/>
      <c r="B615" s="1133"/>
      <c r="C615" s="1133"/>
      <c r="D615" s="1133"/>
      <c r="E615" s="1133"/>
      <c r="F615" s="1133"/>
      <c r="G615" s="1133"/>
      <c r="H615" s="1133"/>
    </row>
    <row r="616" spans="1:8">
      <c r="A616" s="1133"/>
      <c r="B616" s="1133"/>
      <c r="C616" s="1133"/>
      <c r="D616" s="1133"/>
      <c r="E616" s="1133"/>
      <c r="F616" s="1133"/>
      <c r="G616" s="1133"/>
      <c r="H616" s="1133"/>
    </row>
    <row r="617" spans="1:8">
      <c r="A617" s="1133"/>
      <c r="B617" s="1133"/>
      <c r="C617" s="1133"/>
      <c r="D617" s="1133"/>
      <c r="E617" s="1133"/>
      <c r="F617" s="1133"/>
      <c r="G617" s="1133"/>
      <c r="H617" s="1133"/>
    </row>
    <row r="618" spans="1:8">
      <c r="A618" s="1133"/>
      <c r="B618" s="1133"/>
      <c r="C618" s="1133"/>
      <c r="D618" s="1133"/>
      <c r="E618" s="1133"/>
      <c r="F618" s="1133"/>
      <c r="G618" s="1133"/>
      <c r="H618" s="1133"/>
    </row>
    <row r="619" spans="1:8">
      <c r="A619" s="1133"/>
      <c r="B619" s="1133"/>
      <c r="C619" s="1133"/>
      <c r="D619" s="1133"/>
      <c r="E619" s="1133"/>
      <c r="F619" s="1133"/>
      <c r="G619" s="1133"/>
      <c r="H619" s="1133"/>
    </row>
    <row r="620" spans="1:8">
      <c r="A620" s="1133"/>
      <c r="B620" s="1133"/>
      <c r="C620" s="1133"/>
      <c r="D620" s="1133"/>
      <c r="E620" s="1133"/>
      <c r="F620" s="1133"/>
      <c r="G620" s="1133"/>
      <c r="H620" s="1133"/>
    </row>
    <row r="621" spans="1:8">
      <c r="A621" s="1133"/>
      <c r="B621" s="1133"/>
      <c r="C621" s="1133"/>
      <c r="D621" s="1133"/>
      <c r="E621" s="1133"/>
      <c r="F621" s="1133"/>
      <c r="G621" s="1133"/>
      <c r="H621" s="1133"/>
    </row>
    <row r="622" spans="1:8">
      <c r="A622" s="1133"/>
      <c r="B622" s="1133"/>
      <c r="C622" s="1133"/>
      <c r="D622" s="1133"/>
      <c r="E622" s="1133"/>
      <c r="F622" s="1133"/>
      <c r="G622" s="1133"/>
      <c r="H622" s="1133"/>
    </row>
    <row r="623" spans="1:8">
      <c r="A623" s="1133"/>
      <c r="B623" s="1133"/>
      <c r="C623" s="1133"/>
      <c r="D623" s="1133"/>
      <c r="E623" s="1133"/>
      <c r="F623" s="1133"/>
      <c r="G623" s="1133"/>
      <c r="H623" s="1133"/>
    </row>
    <row r="624" spans="1:8">
      <c r="A624" s="1133"/>
      <c r="B624" s="1133"/>
      <c r="C624" s="1133"/>
      <c r="D624" s="1133"/>
      <c r="E624" s="1133"/>
      <c r="F624" s="1133"/>
      <c r="G624" s="1133"/>
      <c r="H624" s="1133"/>
    </row>
    <row r="625" spans="1:8">
      <c r="A625" s="1133"/>
      <c r="B625" s="1133"/>
      <c r="C625" s="1133"/>
      <c r="D625" s="1133"/>
      <c r="E625" s="1133"/>
      <c r="F625" s="1133"/>
      <c r="G625" s="1133"/>
      <c r="H625" s="1133"/>
    </row>
    <row r="626" spans="1:8">
      <c r="A626" s="1133"/>
      <c r="B626" s="1133"/>
      <c r="C626" s="1133"/>
      <c r="D626" s="1133"/>
      <c r="E626" s="1133"/>
      <c r="F626" s="1133"/>
      <c r="G626" s="1133"/>
      <c r="H626" s="1133"/>
    </row>
    <row r="627" spans="1:8">
      <c r="A627" s="1133"/>
      <c r="B627" s="1133"/>
      <c r="C627" s="1133"/>
      <c r="D627" s="1133"/>
      <c r="E627" s="1133"/>
      <c r="F627" s="1133"/>
      <c r="G627" s="1133"/>
      <c r="H627" s="1133"/>
    </row>
    <row r="628" spans="1:8">
      <c r="A628" s="1133"/>
      <c r="B628" s="1133"/>
      <c r="C628" s="1133"/>
      <c r="D628" s="1133"/>
      <c r="E628" s="1133"/>
      <c r="F628" s="1133"/>
      <c r="G628" s="1133"/>
      <c r="H628" s="1133"/>
    </row>
    <row r="629" spans="1:8">
      <c r="A629" s="1133"/>
      <c r="B629" s="1133"/>
      <c r="C629" s="1133"/>
      <c r="D629" s="1133"/>
      <c r="E629" s="1133"/>
      <c r="F629" s="1133"/>
      <c r="G629" s="1133"/>
      <c r="H629" s="1133"/>
    </row>
    <row r="630" spans="1:8">
      <c r="A630" s="1133"/>
      <c r="B630" s="1133"/>
      <c r="C630" s="1133"/>
      <c r="D630" s="1133"/>
      <c r="E630" s="1133"/>
      <c r="F630" s="1133"/>
      <c r="G630" s="1133"/>
      <c r="H630" s="1133"/>
    </row>
    <row r="631" spans="1:8">
      <c r="A631" s="1133"/>
      <c r="B631" s="1133"/>
      <c r="C631" s="1133"/>
      <c r="D631" s="1133"/>
      <c r="E631" s="1133"/>
      <c r="F631" s="1133"/>
      <c r="G631" s="1133"/>
      <c r="H631" s="1133"/>
    </row>
    <row r="632" spans="1:8">
      <c r="A632" s="1133"/>
      <c r="B632" s="1133"/>
      <c r="C632" s="1133"/>
      <c r="D632" s="1133"/>
      <c r="E632" s="1133"/>
      <c r="F632" s="1133"/>
      <c r="G632" s="1133"/>
      <c r="H632" s="1133"/>
    </row>
    <row r="633" spans="1:8">
      <c r="A633" s="1133"/>
      <c r="B633" s="1133"/>
      <c r="C633" s="1133"/>
      <c r="D633" s="1133"/>
      <c r="E633" s="1133"/>
      <c r="F633" s="1133"/>
      <c r="G633" s="1133"/>
      <c r="H633" s="1133"/>
    </row>
    <row r="634" spans="1:8">
      <c r="A634" s="1133"/>
      <c r="B634" s="1133"/>
      <c r="C634" s="1133"/>
      <c r="D634" s="1133"/>
      <c r="E634" s="1133"/>
      <c r="F634" s="1133"/>
      <c r="G634" s="1133"/>
      <c r="H634" s="1133"/>
    </row>
    <row r="635" spans="1:8">
      <c r="A635" s="1133"/>
      <c r="B635" s="1133"/>
      <c r="C635" s="1133"/>
      <c r="D635" s="1133"/>
      <c r="E635" s="1133"/>
      <c r="F635" s="1133"/>
      <c r="G635" s="1133"/>
      <c r="H635" s="1133"/>
    </row>
    <row r="636" spans="1:8">
      <c r="A636" s="1133"/>
      <c r="B636" s="1133"/>
      <c r="C636" s="1133"/>
      <c r="D636" s="1133"/>
      <c r="E636" s="1133"/>
      <c r="F636" s="1133"/>
      <c r="G636" s="1133"/>
      <c r="H636" s="1133"/>
    </row>
    <row r="637" spans="1:8">
      <c r="A637" s="1133"/>
      <c r="B637" s="1133"/>
      <c r="C637" s="1133"/>
      <c r="D637" s="1133"/>
      <c r="E637" s="1133"/>
      <c r="F637" s="1133"/>
      <c r="G637" s="1133"/>
      <c r="H637" s="1133"/>
    </row>
    <row r="638" spans="1:8">
      <c r="A638" s="1133"/>
      <c r="B638" s="1133"/>
      <c r="C638" s="1133"/>
      <c r="D638" s="1133"/>
      <c r="E638" s="1133"/>
      <c r="F638" s="1133"/>
      <c r="G638" s="1133"/>
      <c r="H638" s="1133"/>
    </row>
    <row r="639" spans="1:8">
      <c r="A639" s="1133"/>
      <c r="B639" s="1133"/>
      <c r="C639" s="1133"/>
      <c r="D639" s="1133"/>
      <c r="E639" s="1133"/>
      <c r="F639" s="1133"/>
      <c r="G639" s="1133"/>
      <c r="H639" s="1133"/>
    </row>
    <row r="640" spans="1:8">
      <c r="A640" s="1133"/>
      <c r="B640" s="1133"/>
      <c r="C640" s="1133"/>
      <c r="D640" s="1133"/>
      <c r="E640" s="1133"/>
      <c r="F640" s="1133"/>
      <c r="G640" s="1133"/>
      <c r="H640" s="1133"/>
    </row>
    <row r="641" spans="1:8">
      <c r="A641" s="1133"/>
      <c r="B641" s="1133"/>
      <c r="C641" s="1133"/>
      <c r="D641" s="1133"/>
      <c r="E641" s="1133"/>
      <c r="F641" s="1133"/>
      <c r="G641" s="1133"/>
      <c r="H641" s="1133"/>
    </row>
    <row r="642" spans="1:8">
      <c r="A642" s="1133"/>
      <c r="B642" s="1133"/>
      <c r="C642" s="1133"/>
      <c r="D642" s="1133"/>
      <c r="E642" s="1133"/>
      <c r="F642" s="1133"/>
      <c r="G642" s="1133"/>
      <c r="H642" s="1133"/>
    </row>
    <row r="643" spans="1:8">
      <c r="A643" s="1133"/>
      <c r="B643" s="1133"/>
      <c r="C643" s="1133"/>
      <c r="D643" s="1133"/>
      <c r="E643" s="1133"/>
      <c r="F643" s="1133"/>
      <c r="G643" s="1133"/>
      <c r="H643" s="1133"/>
    </row>
    <row r="644" spans="1:8">
      <c r="A644" s="1133"/>
      <c r="B644" s="1133"/>
      <c r="C644" s="1133"/>
      <c r="D644" s="1133"/>
      <c r="E644" s="1133"/>
      <c r="F644" s="1133"/>
      <c r="G644" s="1133"/>
      <c r="H644" s="1133"/>
    </row>
    <row r="645" spans="1:8">
      <c r="A645" s="1133"/>
      <c r="B645" s="1133"/>
      <c r="C645" s="1133"/>
      <c r="D645" s="1133"/>
      <c r="E645" s="1133"/>
      <c r="F645" s="1133"/>
      <c r="G645" s="1133"/>
      <c r="H645" s="1133"/>
    </row>
    <row r="646" spans="1:8">
      <c r="A646" s="1133"/>
      <c r="B646" s="1133"/>
      <c r="C646" s="1133"/>
      <c r="D646" s="1133"/>
      <c r="E646" s="1133"/>
      <c r="F646" s="1133"/>
      <c r="G646" s="1133"/>
      <c r="H646" s="1133"/>
    </row>
    <row r="647" spans="1:8">
      <c r="A647" s="1133"/>
      <c r="B647" s="1133"/>
      <c r="C647" s="1133"/>
      <c r="D647" s="1133"/>
      <c r="E647" s="1133"/>
      <c r="F647" s="1133"/>
      <c r="G647" s="1133"/>
      <c r="H647" s="1133"/>
    </row>
    <row r="648" spans="1:8">
      <c r="A648" s="1133"/>
      <c r="B648" s="1133"/>
      <c r="C648" s="1133"/>
      <c r="D648" s="1133"/>
      <c r="E648" s="1133"/>
      <c r="F648" s="1133"/>
      <c r="G648" s="1133"/>
      <c r="H648" s="1133"/>
    </row>
    <row r="649" spans="1:8">
      <c r="A649" s="1133"/>
      <c r="B649" s="1133"/>
      <c r="C649" s="1133"/>
      <c r="D649" s="1133"/>
      <c r="E649" s="1133"/>
      <c r="F649" s="1133"/>
      <c r="G649" s="1133"/>
      <c r="H649" s="1133"/>
    </row>
    <row r="650" spans="1:8">
      <c r="A650" s="1133"/>
      <c r="B650" s="1133"/>
      <c r="C650" s="1133"/>
      <c r="D650" s="1133"/>
      <c r="E650" s="1133"/>
      <c r="F650" s="1133"/>
      <c r="G650" s="1133"/>
      <c r="H650" s="1133"/>
    </row>
    <row r="651" spans="1:8">
      <c r="A651" s="1133"/>
      <c r="B651" s="1133"/>
      <c r="C651" s="1133"/>
      <c r="D651" s="1133"/>
      <c r="E651" s="1133"/>
      <c r="F651" s="1133"/>
      <c r="G651" s="1133"/>
      <c r="H651" s="1133"/>
    </row>
    <row r="652" spans="1:8">
      <c r="A652" s="1133"/>
      <c r="B652" s="1133"/>
      <c r="C652" s="1133"/>
      <c r="D652" s="1133"/>
      <c r="E652" s="1133"/>
      <c r="F652" s="1133"/>
      <c r="G652" s="1133"/>
      <c r="H652" s="1133"/>
    </row>
    <row r="653" spans="1:8">
      <c r="A653" s="1133"/>
      <c r="B653" s="1133"/>
      <c r="C653" s="1133"/>
      <c r="D653" s="1133"/>
      <c r="E653" s="1133"/>
      <c r="F653" s="1133"/>
      <c r="G653" s="1133"/>
      <c r="H653" s="1133"/>
    </row>
    <row r="654" spans="1:8">
      <c r="A654" s="1133"/>
      <c r="B654" s="1133"/>
      <c r="C654" s="1133"/>
      <c r="D654" s="1133"/>
      <c r="E654" s="1133"/>
      <c r="F654" s="1133"/>
      <c r="G654" s="1133"/>
      <c r="H654" s="1133"/>
    </row>
    <row r="655" spans="1:8">
      <c r="A655" s="1133"/>
      <c r="B655" s="1133"/>
      <c r="C655" s="1133"/>
      <c r="D655" s="1133"/>
      <c r="E655" s="1133"/>
      <c r="F655" s="1133"/>
      <c r="G655" s="1133"/>
      <c r="H655" s="1133"/>
    </row>
    <row r="656" spans="1:8">
      <c r="A656" s="1133"/>
      <c r="B656" s="1133"/>
      <c r="C656" s="1133"/>
      <c r="D656" s="1133"/>
      <c r="E656" s="1133"/>
      <c r="F656" s="1133"/>
      <c r="G656" s="1133"/>
      <c r="H656" s="1133"/>
    </row>
    <row r="657" spans="1:8">
      <c r="A657" s="1133"/>
      <c r="B657" s="1133"/>
      <c r="C657" s="1133"/>
      <c r="D657" s="1133"/>
      <c r="E657" s="1133"/>
      <c r="F657" s="1133"/>
      <c r="G657" s="1133"/>
      <c r="H657" s="1133"/>
    </row>
    <row r="658" spans="1:8">
      <c r="A658" s="1133"/>
      <c r="B658" s="1133"/>
      <c r="C658" s="1133"/>
      <c r="D658" s="1133"/>
      <c r="E658" s="1133"/>
      <c r="F658" s="1133"/>
      <c r="G658" s="1133"/>
      <c r="H658" s="1133"/>
    </row>
    <row r="659" spans="1:8">
      <c r="A659" s="1133"/>
      <c r="B659" s="1133"/>
      <c r="C659" s="1133"/>
      <c r="D659" s="1133"/>
      <c r="E659" s="1133"/>
      <c r="F659" s="1133"/>
      <c r="G659" s="1133"/>
      <c r="H659" s="1133"/>
    </row>
    <row r="660" spans="1:8">
      <c r="A660" s="1133"/>
      <c r="B660" s="1133"/>
      <c r="C660" s="1133"/>
      <c r="D660" s="1133"/>
      <c r="E660" s="1133"/>
      <c r="F660" s="1133"/>
      <c r="G660" s="1133"/>
      <c r="H660" s="1133"/>
    </row>
    <row r="661" spans="1:8">
      <c r="A661" s="1133"/>
      <c r="B661" s="1133"/>
      <c r="C661" s="1133"/>
      <c r="D661" s="1133"/>
      <c r="E661" s="1133"/>
      <c r="F661" s="1133"/>
      <c r="G661" s="1133"/>
      <c r="H661" s="1133"/>
    </row>
    <row r="662" spans="1:8">
      <c r="A662" s="1133"/>
      <c r="B662" s="1133"/>
      <c r="C662" s="1133"/>
      <c r="D662" s="1133"/>
      <c r="E662" s="1133"/>
      <c r="F662" s="1133"/>
      <c r="G662" s="1133"/>
      <c r="H662" s="1133"/>
    </row>
    <row r="663" spans="1:8">
      <c r="A663" s="1133"/>
      <c r="B663" s="1133"/>
      <c r="C663" s="1133"/>
      <c r="D663" s="1133"/>
      <c r="E663" s="1133"/>
      <c r="F663" s="1133"/>
      <c r="G663" s="1133"/>
      <c r="H663" s="1133"/>
    </row>
    <row r="664" spans="1:8">
      <c r="A664" s="1133"/>
      <c r="B664" s="1133"/>
      <c r="C664" s="1133"/>
      <c r="D664" s="1133"/>
      <c r="E664" s="1133"/>
      <c r="F664" s="1133"/>
      <c r="G664" s="1133"/>
      <c r="H664" s="1133"/>
    </row>
    <row r="665" spans="1:8">
      <c r="A665" s="1133"/>
      <c r="B665" s="1133"/>
      <c r="C665" s="1133"/>
      <c r="D665" s="1133"/>
      <c r="E665" s="1133"/>
      <c r="F665" s="1133"/>
      <c r="G665" s="1133"/>
      <c r="H665" s="1133"/>
    </row>
    <row r="666" spans="1:8">
      <c r="A666" s="1133"/>
      <c r="B666" s="1133"/>
      <c r="C666" s="1133"/>
      <c r="D666" s="1133"/>
      <c r="E666" s="1133"/>
      <c r="F666" s="1133"/>
      <c r="G666" s="1133"/>
      <c r="H666" s="1133"/>
    </row>
    <row r="667" spans="1:8">
      <c r="A667" s="1133"/>
      <c r="B667" s="1133"/>
      <c r="C667" s="1133"/>
      <c r="D667" s="1133"/>
      <c r="E667" s="1133"/>
      <c r="F667" s="1133"/>
      <c r="G667" s="1133"/>
      <c r="H667" s="1133"/>
    </row>
    <row r="668" spans="1:8">
      <c r="A668" s="1133"/>
      <c r="B668" s="1133"/>
      <c r="C668" s="1133"/>
      <c r="D668" s="1133"/>
      <c r="E668" s="1133"/>
      <c r="F668" s="1133"/>
      <c r="G668" s="1133"/>
      <c r="H668" s="1133"/>
    </row>
    <row r="669" spans="1:8">
      <c r="A669" s="1133"/>
      <c r="B669" s="1133"/>
      <c r="C669" s="1133"/>
      <c r="D669" s="1133"/>
      <c r="E669" s="1133"/>
      <c r="F669" s="1133"/>
      <c r="G669" s="1133"/>
      <c r="H669" s="1133"/>
    </row>
    <row r="670" spans="1:8">
      <c r="A670" s="1133"/>
      <c r="B670" s="1133"/>
      <c r="C670" s="1133"/>
      <c r="D670" s="1133"/>
      <c r="E670" s="1133"/>
      <c r="F670" s="1133"/>
      <c r="G670" s="1133"/>
      <c r="H670" s="1133"/>
    </row>
    <row r="671" spans="1:8">
      <c r="A671" s="1133"/>
      <c r="B671" s="1133"/>
      <c r="C671" s="1133"/>
      <c r="D671" s="1133"/>
      <c r="E671" s="1133"/>
      <c r="F671" s="1133"/>
      <c r="G671" s="1133"/>
      <c r="H671" s="1133"/>
    </row>
    <row r="672" spans="1:8">
      <c r="A672" s="1133"/>
      <c r="B672" s="1133"/>
      <c r="C672" s="1133"/>
      <c r="D672" s="1133"/>
      <c r="E672" s="1133"/>
      <c r="F672" s="1133"/>
      <c r="G672" s="1133"/>
      <c r="H672" s="1133"/>
    </row>
    <row r="673" spans="1:8">
      <c r="A673" s="1133"/>
      <c r="B673" s="1133"/>
      <c r="C673" s="1133"/>
      <c r="D673" s="1133"/>
      <c r="E673" s="1133"/>
      <c r="F673" s="1133"/>
      <c r="G673" s="1133"/>
      <c r="H673" s="1133"/>
    </row>
    <row r="674" spans="1:8">
      <c r="A674" s="1133"/>
      <c r="B674" s="1133"/>
      <c r="C674" s="1133"/>
      <c r="D674" s="1133"/>
      <c r="E674" s="1133"/>
      <c r="F674" s="1133"/>
      <c r="G674" s="1133"/>
      <c r="H674" s="1133"/>
    </row>
    <row r="675" spans="1:8">
      <c r="A675" s="1133"/>
      <c r="B675" s="1133"/>
      <c r="C675" s="1133"/>
      <c r="D675" s="1133"/>
      <c r="E675" s="1133"/>
      <c r="F675" s="1133"/>
      <c r="G675" s="1133"/>
      <c r="H675" s="1133"/>
    </row>
    <row r="676" spans="1:8">
      <c r="A676" s="1133"/>
      <c r="B676" s="1133"/>
      <c r="C676" s="1133"/>
      <c r="D676" s="1133"/>
      <c r="E676" s="1133"/>
      <c r="F676" s="1133"/>
      <c r="G676" s="1133"/>
      <c r="H676" s="1133"/>
    </row>
    <row r="677" spans="1:8">
      <c r="A677" s="1133"/>
      <c r="B677" s="1133"/>
      <c r="C677" s="1133"/>
      <c r="D677" s="1133"/>
      <c r="E677" s="1133"/>
      <c r="F677" s="1133"/>
      <c r="G677" s="1133"/>
      <c r="H677" s="1133"/>
    </row>
    <row r="678" spans="1:8">
      <c r="A678" s="1133"/>
      <c r="B678" s="1133"/>
      <c r="C678" s="1133"/>
      <c r="D678" s="1133"/>
      <c r="E678" s="1133"/>
      <c r="F678" s="1133"/>
      <c r="G678" s="1133"/>
      <c r="H678" s="1133"/>
    </row>
    <row r="679" spans="1:8">
      <c r="A679" s="1133"/>
      <c r="B679" s="1133"/>
      <c r="C679" s="1133"/>
      <c r="D679" s="1133"/>
      <c r="E679" s="1133"/>
      <c r="F679" s="1133"/>
      <c r="G679" s="1133"/>
      <c r="H679" s="1133"/>
    </row>
    <row r="680" spans="1:8">
      <c r="A680" s="1133"/>
      <c r="B680" s="1133"/>
      <c r="C680" s="1133"/>
      <c r="D680" s="1133"/>
      <c r="E680" s="1133"/>
      <c r="F680" s="1133"/>
      <c r="G680" s="1133"/>
      <c r="H680" s="1133"/>
    </row>
    <row r="681" spans="1:8">
      <c r="A681" s="1133"/>
      <c r="B681" s="1133"/>
      <c r="C681" s="1133"/>
      <c r="D681" s="1133"/>
      <c r="E681" s="1133"/>
      <c r="F681" s="1133"/>
      <c r="G681" s="1133"/>
      <c r="H681" s="1133"/>
    </row>
    <row r="682" spans="1:8">
      <c r="A682" s="1133"/>
      <c r="B682" s="1133"/>
      <c r="C682" s="1133"/>
      <c r="D682" s="1133"/>
      <c r="E682" s="1133"/>
      <c r="F682" s="1133"/>
      <c r="G682" s="1133"/>
      <c r="H682" s="1133"/>
    </row>
    <row r="683" spans="1:8">
      <c r="A683" s="1133"/>
      <c r="B683" s="1133"/>
      <c r="C683" s="1133"/>
      <c r="D683" s="1133"/>
      <c r="E683" s="1133"/>
      <c r="F683" s="1133"/>
      <c r="G683" s="1133"/>
      <c r="H683" s="1133"/>
    </row>
    <row r="684" spans="1:8">
      <c r="A684" s="1133"/>
      <c r="B684" s="1133"/>
      <c r="C684" s="1133"/>
      <c r="D684" s="1133"/>
      <c r="E684" s="1133"/>
      <c r="F684" s="1133"/>
      <c r="G684" s="1133"/>
      <c r="H684" s="1133"/>
    </row>
    <row r="685" spans="1:8">
      <c r="A685" s="1133"/>
      <c r="B685" s="1133"/>
      <c r="C685" s="1133"/>
      <c r="D685" s="1133"/>
      <c r="E685" s="1133"/>
      <c r="F685" s="1133"/>
      <c r="G685" s="1133"/>
      <c r="H685" s="1133"/>
    </row>
    <row r="686" spans="1:8">
      <c r="A686" s="1133"/>
      <c r="B686" s="1133"/>
      <c r="C686" s="1133"/>
      <c r="D686" s="1133"/>
      <c r="E686" s="1133"/>
      <c r="F686" s="1133"/>
      <c r="G686" s="1133"/>
      <c r="H686" s="1133"/>
    </row>
    <row r="687" spans="1:8">
      <c r="A687" s="1133"/>
      <c r="B687" s="1133"/>
      <c r="C687" s="1133"/>
      <c r="D687" s="1133"/>
      <c r="E687" s="1133"/>
      <c r="F687" s="1133"/>
      <c r="G687" s="1133"/>
      <c r="H687" s="1133"/>
    </row>
    <row r="688" spans="1:8">
      <c r="A688" s="1133"/>
      <c r="B688" s="1133"/>
      <c r="C688" s="1133"/>
      <c r="D688" s="1133"/>
      <c r="E688" s="1133"/>
      <c r="F688" s="1133"/>
      <c r="G688" s="1133"/>
      <c r="H688" s="1133"/>
    </row>
    <row r="689" spans="1:8">
      <c r="A689" s="1133"/>
      <c r="B689" s="1133"/>
      <c r="C689" s="1133"/>
      <c r="D689" s="1133"/>
      <c r="E689" s="1133"/>
      <c r="F689" s="1133"/>
      <c r="G689" s="1133"/>
      <c r="H689" s="1133"/>
    </row>
    <row r="690" spans="1:8">
      <c r="A690" s="1133"/>
      <c r="B690" s="1133"/>
      <c r="C690" s="1133"/>
      <c r="D690" s="1133"/>
      <c r="E690" s="1133"/>
      <c r="F690" s="1133"/>
      <c r="G690" s="1133"/>
      <c r="H690" s="1133"/>
    </row>
    <row r="691" spans="1:8">
      <c r="A691" s="1133"/>
      <c r="B691" s="1133"/>
      <c r="C691" s="1133"/>
      <c r="D691" s="1133"/>
      <c r="E691" s="1133"/>
      <c r="F691" s="1133"/>
      <c r="G691" s="1133"/>
      <c r="H691" s="1133"/>
    </row>
    <row r="692" spans="1:8">
      <c r="A692" s="1133"/>
      <c r="B692" s="1133"/>
      <c r="C692" s="1133"/>
      <c r="D692" s="1133"/>
      <c r="E692" s="1133"/>
      <c r="F692" s="1133"/>
      <c r="G692" s="1133"/>
      <c r="H692" s="1133"/>
    </row>
    <row r="693" spans="1:8">
      <c r="A693" s="1133"/>
      <c r="B693" s="1133"/>
      <c r="C693" s="1133"/>
      <c r="D693" s="1133"/>
      <c r="E693" s="1133"/>
      <c r="F693" s="1133"/>
      <c r="G693" s="1133"/>
      <c r="H693" s="1133"/>
    </row>
    <row r="694" spans="1:8">
      <c r="A694" s="1133"/>
      <c r="B694" s="1133"/>
      <c r="C694" s="1133"/>
      <c r="D694" s="1133"/>
      <c r="E694" s="1133"/>
      <c r="F694" s="1133"/>
      <c r="G694" s="1133"/>
      <c r="H694" s="1133"/>
    </row>
    <row r="695" spans="1:8">
      <c r="A695" s="1133"/>
      <c r="B695" s="1133"/>
      <c r="C695" s="1133"/>
      <c r="D695" s="1133"/>
      <c r="E695" s="1133"/>
      <c r="F695" s="1133"/>
      <c r="G695" s="1133"/>
      <c r="H695" s="1133"/>
    </row>
    <row r="696" spans="1:8">
      <c r="A696" s="1133"/>
      <c r="B696" s="1133"/>
      <c r="C696" s="1133"/>
      <c r="D696" s="1133"/>
      <c r="E696" s="1133"/>
      <c r="F696" s="1133"/>
      <c r="G696" s="1133"/>
      <c r="H696" s="1133"/>
    </row>
    <row r="697" spans="1:8">
      <c r="A697" s="1133"/>
      <c r="B697" s="1133"/>
      <c r="C697" s="1133"/>
      <c r="D697" s="1133"/>
      <c r="E697" s="1133"/>
      <c r="F697" s="1133"/>
      <c r="G697" s="1133"/>
      <c r="H697" s="1133"/>
    </row>
    <row r="698" spans="1:8">
      <c r="A698" s="1133"/>
      <c r="B698" s="1133"/>
      <c r="C698" s="1133"/>
      <c r="D698" s="1133"/>
      <c r="E698" s="1133"/>
      <c r="F698" s="1133"/>
      <c r="G698" s="1133"/>
      <c r="H698" s="1133"/>
    </row>
    <row r="699" spans="1:8">
      <c r="A699" s="1133"/>
      <c r="B699" s="1133"/>
      <c r="C699" s="1133"/>
      <c r="D699" s="1133"/>
      <c r="E699" s="1133"/>
      <c r="F699" s="1133"/>
      <c r="G699" s="1133"/>
      <c r="H699" s="1133"/>
    </row>
    <row r="700" spans="1:8">
      <c r="A700" s="1133"/>
      <c r="B700" s="1133"/>
      <c r="C700" s="1133"/>
      <c r="D700" s="1133"/>
      <c r="E700" s="1133"/>
      <c r="F700" s="1133"/>
      <c r="G700" s="1133"/>
      <c r="H700" s="1133"/>
    </row>
    <row r="701" spans="1:8">
      <c r="A701" s="1133"/>
      <c r="B701" s="1133"/>
      <c r="C701" s="1133"/>
      <c r="D701" s="1133"/>
      <c r="E701" s="1133"/>
      <c r="F701" s="1133"/>
      <c r="G701" s="1133"/>
      <c r="H701" s="1133"/>
    </row>
    <row r="702" spans="1:8">
      <c r="A702" s="1133"/>
      <c r="B702" s="1133"/>
      <c r="C702" s="1133"/>
      <c r="D702" s="1133"/>
      <c r="E702" s="1133"/>
      <c r="F702" s="1133"/>
      <c r="G702" s="1133"/>
      <c r="H702" s="1133"/>
    </row>
    <row r="703" spans="1:8">
      <c r="A703" s="1133"/>
      <c r="B703" s="1133"/>
      <c r="C703" s="1133"/>
      <c r="D703" s="1133"/>
      <c r="E703" s="1133"/>
      <c r="F703" s="1133"/>
      <c r="G703" s="1133"/>
      <c r="H703" s="1133"/>
    </row>
    <row r="704" spans="1:8">
      <c r="A704" s="1133"/>
      <c r="B704" s="1133"/>
      <c r="C704" s="1133"/>
      <c r="D704" s="1133"/>
      <c r="E704" s="1133"/>
      <c r="F704" s="1133"/>
      <c r="G704" s="1133"/>
      <c r="H704" s="1133"/>
    </row>
    <row r="705" spans="1:8">
      <c r="A705" s="1133"/>
      <c r="B705" s="1133"/>
      <c r="C705" s="1133"/>
      <c r="D705" s="1133"/>
      <c r="E705" s="1133"/>
      <c r="F705" s="1133"/>
      <c r="G705" s="1133"/>
      <c r="H705" s="1133"/>
    </row>
    <row r="706" spans="1:8">
      <c r="A706" s="1133"/>
      <c r="B706" s="1133"/>
      <c r="C706" s="1133"/>
      <c r="D706" s="1133"/>
      <c r="E706" s="1133"/>
      <c r="F706" s="1133"/>
      <c r="G706" s="1133"/>
      <c r="H706" s="1133"/>
    </row>
    <row r="707" spans="1:8">
      <c r="A707" s="1133"/>
      <c r="B707" s="1133"/>
      <c r="C707" s="1133"/>
      <c r="D707" s="1133"/>
      <c r="E707" s="1133"/>
      <c r="F707" s="1133"/>
      <c r="G707" s="1133"/>
      <c r="H707" s="1133"/>
    </row>
    <row r="708" spans="1:8">
      <c r="A708" s="1133"/>
      <c r="B708" s="1133"/>
      <c r="C708" s="1133"/>
      <c r="D708" s="1133"/>
      <c r="E708" s="1133"/>
      <c r="F708" s="1133"/>
      <c r="G708" s="1133"/>
      <c r="H708" s="1133"/>
    </row>
    <row r="709" spans="1:8">
      <c r="A709" s="1133"/>
      <c r="B709" s="1133"/>
      <c r="C709" s="1133"/>
      <c r="D709" s="1133"/>
      <c r="E709" s="1133"/>
      <c r="F709" s="1133"/>
      <c r="G709" s="1133"/>
      <c r="H709" s="1133"/>
    </row>
    <row r="710" spans="1:8">
      <c r="A710" s="1133"/>
      <c r="B710" s="1133"/>
      <c r="C710" s="1133"/>
      <c r="D710" s="1133"/>
      <c r="E710" s="1133"/>
      <c r="F710" s="1133"/>
      <c r="G710" s="1133"/>
      <c r="H710" s="1133"/>
    </row>
    <row r="711" spans="1:8">
      <c r="A711" s="1133"/>
      <c r="B711" s="1133"/>
      <c r="C711" s="1133"/>
      <c r="D711" s="1133"/>
      <c r="E711" s="1133"/>
      <c r="F711" s="1133"/>
      <c r="G711" s="1133"/>
      <c r="H711" s="1133"/>
    </row>
    <row r="712" spans="1:8">
      <c r="A712" s="1133"/>
      <c r="B712" s="1133"/>
      <c r="C712" s="1133"/>
      <c r="D712" s="1133"/>
      <c r="E712" s="1133"/>
      <c r="F712" s="1133"/>
      <c r="G712" s="1133"/>
      <c r="H712" s="1133"/>
    </row>
    <row r="713" spans="1:8">
      <c r="A713" s="1133"/>
      <c r="B713" s="1133"/>
      <c r="C713" s="1133"/>
      <c r="D713" s="1133"/>
      <c r="E713" s="1133"/>
      <c r="F713" s="1133"/>
      <c r="G713" s="1133"/>
      <c r="H713" s="1133"/>
    </row>
    <row r="714" spans="1:8">
      <c r="A714" s="1133"/>
      <c r="B714" s="1133"/>
      <c r="C714" s="1133"/>
      <c r="D714" s="1133"/>
      <c r="E714" s="1133"/>
      <c r="F714" s="1133"/>
      <c r="G714" s="1133"/>
      <c r="H714" s="1133"/>
    </row>
    <row r="715" spans="1:8">
      <c r="A715" s="1133"/>
      <c r="B715" s="1133"/>
      <c r="C715" s="1133"/>
      <c r="D715" s="1133"/>
      <c r="E715" s="1133"/>
      <c r="F715" s="1133"/>
      <c r="G715" s="1133"/>
      <c r="H715" s="1133"/>
    </row>
    <row r="716" spans="1:8">
      <c r="A716" s="1133"/>
      <c r="B716" s="1133"/>
      <c r="C716" s="1133"/>
      <c r="D716" s="1133"/>
      <c r="E716" s="1133"/>
      <c r="F716" s="1133"/>
      <c r="G716" s="1133"/>
      <c r="H716" s="1133"/>
    </row>
    <row r="717" spans="1:8">
      <c r="A717" s="1133"/>
      <c r="B717" s="1133"/>
      <c r="C717" s="1133"/>
      <c r="D717" s="1133"/>
      <c r="E717" s="1133"/>
      <c r="F717" s="1133"/>
      <c r="G717" s="1133"/>
      <c r="H717" s="1133"/>
    </row>
    <row r="718" spans="1:8">
      <c r="A718" s="1133"/>
      <c r="B718" s="1133"/>
      <c r="C718" s="1133"/>
      <c r="D718" s="1133"/>
      <c r="E718" s="1133"/>
      <c r="F718" s="1133"/>
      <c r="G718" s="1133"/>
      <c r="H718" s="1133"/>
    </row>
    <row r="719" spans="1:8">
      <c r="A719" s="1133"/>
      <c r="B719" s="1133"/>
      <c r="C719" s="1133"/>
      <c r="D719" s="1133"/>
      <c r="E719" s="1133"/>
      <c r="F719" s="1133"/>
      <c r="G719" s="1133"/>
      <c r="H719" s="1133"/>
    </row>
    <row r="720" spans="1:8">
      <c r="A720" s="1133"/>
      <c r="B720" s="1133"/>
      <c r="C720" s="1133"/>
      <c r="D720" s="1133"/>
      <c r="E720" s="1133"/>
      <c r="F720" s="1133"/>
      <c r="G720" s="1133"/>
      <c r="H720" s="1133"/>
    </row>
    <row r="721" spans="1:8">
      <c r="A721" s="1133"/>
      <c r="B721" s="1133"/>
      <c r="C721" s="1133"/>
      <c r="D721" s="1133"/>
      <c r="E721" s="1133"/>
      <c r="F721" s="1133"/>
      <c r="G721" s="1133"/>
      <c r="H721" s="1133"/>
    </row>
    <row r="722" spans="1:8">
      <c r="A722" s="1133"/>
      <c r="B722" s="1133"/>
      <c r="C722" s="1133"/>
      <c r="D722" s="1133"/>
      <c r="E722" s="1133"/>
      <c r="F722" s="1133"/>
      <c r="G722" s="1133"/>
      <c r="H722" s="1133"/>
    </row>
    <row r="723" spans="1:8">
      <c r="A723" s="1133"/>
      <c r="B723" s="1133"/>
      <c r="C723" s="1133"/>
      <c r="D723" s="1133"/>
      <c r="E723" s="1133"/>
      <c r="F723" s="1133"/>
      <c r="G723" s="1133"/>
      <c r="H723" s="1133"/>
    </row>
    <row r="724" spans="1:8">
      <c r="A724" s="1133"/>
      <c r="B724" s="1133"/>
      <c r="C724" s="1133"/>
      <c r="D724" s="1133"/>
      <c r="E724" s="1133"/>
      <c r="F724" s="1133"/>
      <c r="G724" s="1133"/>
      <c r="H724" s="1133"/>
    </row>
    <row r="725" spans="1:8">
      <c r="A725" s="1133"/>
      <c r="B725" s="1133"/>
      <c r="C725" s="1133"/>
      <c r="D725" s="1133"/>
      <c r="E725" s="1133"/>
      <c r="F725" s="1133"/>
      <c r="G725" s="1133"/>
      <c r="H725" s="1133"/>
    </row>
    <row r="726" spans="1:8">
      <c r="A726" s="1133"/>
      <c r="B726" s="1133"/>
      <c r="C726" s="1133"/>
      <c r="D726" s="1133"/>
      <c r="E726" s="1133"/>
      <c r="F726" s="1133"/>
      <c r="G726" s="1133"/>
      <c r="H726" s="1133"/>
    </row>
    <row r="727" spans="1:8">
      <c r="A727" s="1133"/>
      <c r="B727" s="1133"/>
      <c r="C727" s="1133"/>
      <c r="D727" s="1133"/>
      <c r="E727" s="1133"/>
      <c r="F727" s="1133"/>
      <c r="G727" s="1133"/>
      <c r="H727" s="1133"/>
    </row>
    <row r="728" spans="1:8">
      <c r="A728" s="1133"/>
      <c r="B728" s="1133"/>
      <c r="C728" s="1133"/>
      <c r="D728" s="1133"/>
      <c r="E728" s="1133"/>
      <c r="F728" s="1133"/>
      <c r="G728" s="1133"/>
      <c r="H728" s="1133"/>
    </row>
    <row r="729" spans="1:8">
      <c r="A729" s="1133"/>
      <c r="B729" s="1133"/>
      <c r="C729" s="1133"/>
      <c r="D729" s="1133"/>
      <c r="E729" s="1133"/>
      <c r="F729" s="1133"/>
      <c r="G729" s="1133"/>
      <c r="H729" s="1133"/>
    </row>
    <row r="730" spans="1:8">
      <c r="A730" s="1133"/>
      <c r="B730" s="1133"/>
      <c r="C730" s="1133"/>
      <c r="D730" s="1133"/>
      <c r="E730" s="1133"/>
      <c r="F730" s="1133"/>
      <c r="G730" s="1133"/>
      <c r="H730" s="1133"/>
    </row>
    <row r="731" spans="1:8">
      <c r="A731" s="1133"/>
      <c r="B731" s="1133"/>
      <c r="C731" s="1133"/>
      <c r="D731" s="1133"/>
      <c r="E731" s="1133"/>
      <c r="F731" s="1133"/>
      <c r="G731" s="1133"/>
      <c r="H731" s="1133"/>
    </row>
    <row r="732" spans="1:8">
      <c r="A732" s="1133"/>
      <c r="B732" s="1133"/>
      <c r="C732" s="1133"/>
      <c r="D732" s="1133"/>
      <c r="E732" s="1133"/>
      <c r="F732" s="1133"/>
      <c r="G732" s="1133"/>
      <c r="H732" s="1133"/>
    </row>
    <row r="733" spans="1:8">
      <c r="A733" s="1133"/>
      <c r="B733" s="1133"/>
      <c r="C733" s="1133"/>
      <c r="D733" s="1133"/>
      <c r="E733" s="1133"/>
      <c r="F733" s="1133"/>
      <c r="G733" s="1133"/>
      <c r="H733" s="1133"/>
    </row>
    <row r="734" spans="1:8">
      <c r="A734" s="1133"/>
      <c r="B734" s="1133"/>
      <c r="C734" s="1133"/>
      <c r="D734" s="1133"/>
      <c r="E734" s="1133"/>
      <c r="F734" s="1133"/>
      <c r="G734" s="1133"/>
      <c r="H734" s="1133"/>
    </row>
    <row r="735" spans="1:8">
      <c r="A735" s="1133"/>
      <c r="B735" s="1133"/>
      <c r="C735" s="1133"/>
      <c r="D735" s="1133"/>
      <c r="E735" s="1133"/>
      <c r="F735" s="1133"/>
      <c r="G735" s="1133"/>
      <c r="H735" s="1133"/>
    </row>
    <row r="736" spans="1:8">
      <c r="A736" s="1133"/>
      <c r="B736" s="1133"/>
      <c r="C736" s="1133"/>
      <c r="D736" s="1133"/>
      <c r="E736" s="1133"/>
      <c r="F736" s="1133"/>
      <c r="G736" s="1133"/>
      <c r="H736" s="1133"/>
    </row>
    <row r="737" spans="1:8">
      <c r="A737" s="1133"/>
      <c r="B737" s="1133"/>
      <c r="C737" s="1133"/>
      <c r="D737" s="1133"/>
      <c r="E737" s="1133"/>
      <c r="F737" s="1133"/>
      <c r="G737" s="1133"/>
      <c r="H737" s="1133"/>
    </row>
    <row r="738" spans="1:8">
      <c r="A738" s="1133"/>
      <c r="B738" s="1133"/>
      <c r="C738" s="1133"/>
      <c r="D738" s="1133"/>
      <c r="E738" s="1133"/>
      <c r="F738" s="1133"/>
      <c r="G738" s="1133"/>
      <c r="H738" s="1133"/>
    </row>
    <row r="739" spans="1:8">
      <c r="A739" s="1133"/>
      <c r="B739" s="1133"/>
      <c r="C739" s="1133"/>
      <c r="D739" s="1133"/>
      <c r="E739" s="1133"/>
      <c r="F739" s="1133"/>
      <c r="G739" s="1133"/>
      <c r="H739" s="1133"/>
    </row>
    <row r="740" spans="1:8">
      <c r="A740" s="1133"/>
      <c r="B740" s="1133"/>
      <c r="C740" s="1133"/>
      <c r="D740" s="1133"/>
      <c r="E740" s="1133"/>
      <c r="F740" s="1133"/>
      <c r="G740" s="1133"/>
      <c r="H740" s="1133"/>
    </row>
    <row r="741" spans="1:8">
      <c r="A741" s="1133"/>
      <c r="B741" s="1133"/>
      <c r="C741" s="1133"/>
      <c r="D741" s="1133"/>
      <c r="E741" s="1133"/>
      <c r="F741" s="1133"/>
      <c r="G741" s="1133"/>
      <c r="H741" s="1133"/>
    </row>
    <row r="742" spans="1:8">
      <c r="A742" s="1133"/>
      <c r="B742" s="1133"/>
      <c r="C742" s="1133"/>
      <c r="D742" s="1133"/>
      <c r="E742" s="1133"/>
      <c r="F742" s="1133"/>
      <c r="G742" s="1133"/>
      <c r="H742" s="1133"/>
    </row>
    <row r="743" spans="1:8">
      <c r="A743" s="1133"/>
      <c r="B743" s="1133"/>
      <c r="C743" s="1133"/>
      <c r="D743" s="1133"/>
      <c r="E743" s="1133"/>
      <c r="F743" s="1133"/>
      <c r="G743" s="1133"/>
      <c r="H743" s="1133"/>
    </row>
    <row r="744" spans="1:8">
      <c r="A744" s="1133"/>
      <c r="B744" s="1133"/>
      <c r="C744" s="1133"/>
      <c r="D744" s="1133"/>
      <c r="E744" s="1133"/>
      <c r="F744" s="1133"/>
      <c r="G744" s="1133"/>
      <c r="H744" s="1133"/>
    </row>
    <row r="745" spans="1:8">
      <c r="A745" s="1133"/>
      <c r="B745" s="1133"/>
      <c r="C745" s="1133"/>
      <c r="D745" s="1133"/>
      <c r="E745" s="1133"/>
      <c r="F745" s="1133"/>
      <c r="G745" s="1133"/>
      <c r="H745" s="1133"/>
    </row>
    <row r="746" spans="1:8">
      <c r="A746" s="1133"/>
      <c r="B746" s="1133"/>
      <c r="C746" s="1133"/>
      <c r="D746" s="1133"/>
      <c r="E746" s="1133"/>
      <c r="F746" s="1133"/>
      <c r="G746" s="1133"/>
      <c r="H746" s="1133"/>
    </row>
    <row r="747" spans="1:8">
      <c r="A747" s="1133"/>
      <c r="B747" s="1133"/>
      <c r="C747" s="1133"/>
      <c r="D747" s="1133"/>
      <c r="E747" s="1133"/>
      <c r="F747" s="1133"/>
      <c r="G747" s="1133"/>
      <c r="H747" s="1133"/>
    </row>
    <row r="748" spans="1:8">
      <c r="A748" s="1133"/>
      <c r="B748" s="1133"/>
      <c r="C748" s="1133"/>
      <c r="D748" s="1133"/>
      <c r="E748" s="1133"/>
      <c r="F748" s="1133"/>
      <c r="G748" s="1133"/>
      <c r="H748" s="1133"/>
    </row>
    <row r="749" spans="1:8">
      <c r="A749" s="1133"/>
      <c r="B749" s="1133"/>
      <c r="C749" s="1133"/>
      <c r="D749" s="1133"/>
      <c r="E749" s="1133"/>
      <c r="F749" s="1133"/>
      <c r="G749" s="1133"/>
      <c r="H749" s="1133"/>
    </row>
    <row r="750" spans="1:8">
      <c r="A750" s="1133"/>
      <c r="B750" s="1133"/>
      <c r="C750" s="1133"/>
      <c r="D750" s="1133"/>
      <c r="E750" s="1133"/>
      <c r="F750" s="1133"/>
      <c r="G750" s="1133"/>
      <c r="H750" s="1133"/>
    </row>
    <row r="751" spans="1:8">
      <c r="A751" s="1133"/>
      <c r="B751" s="1133"/>
      <c r="C751" s="1133"/>
      <c r="D751" s="1133"/>
      <c r="E751" s="1133"/>
      <c r="F751" s="1133"/>
      <c r="G751" s="1133"/>
      <c r="H751" s="1133"/>
    </row>
    <row r="752" spans="1:8">
      <c r="A752" s="1133"/>
      <c r="B752" s="1133"/>
      <c r="C752" s="1133"/>
      <c r="D752" s="1133"/>
      <c r="E752" s="1133"/>
      <c r="F752" s="1133"/>
      <c r="G752" s="1133"/>
      <c r="H752" s="1133"/>
    </row>
    <row r="753" spans="1:8">
      <c r="A753" s="1133"/>
      <c r="B753" s="1133"/>
      <c r="C753" s="1133"/>
      <c r="D753" s="1133"/>
      <c r="E753" s="1133"/>
      <c r="F753" s="1133"/>
      <c r="G753" s="1133"/>
      <c r="H753" s="1133"/>
    </row>
    <row r="754" spans="1:8">
      <c r="A754" s="1133"/>
      <c r="B754" s="1133"/>
      <c r="C754" s="1133"/>
      <c r="D754" s="1133"/>
      <c r="E754" s="1133"/>
      <c r="F754" s="1133"/>
      <c r="G754" s="1133"/>
      <c r="H754" s="1133"/>
    </row>
    <row r="755" spans="1:8">
      <c r="A755" s="1133"/>
      <c r="B755" s="1133"/>
      <c r="C755" s="1133"/>
      <c r="D755" s="1133"/>
      <c r="E755" s="1133"/>
      <c r="F755" s="1133"/>
      <c r="G755" s="1133"/>
      <c r="H755" s="1133"/>
    </row>
    <row r="756" spans="1:8">
      <c r="A756" s="1133"/>
      <c r="B756" s="1133"/>
      <c r="C756" s="1133"/>
      <c r="D756" s="1133"/>
      <c r="E756" s="1133"/>
      <c r="F756" s="1133"/>
      <c r="G756" s="1133"/>
      <c r="H756" s="1133"/>
    </row>
    <row r="757" spans="1:8">
      <c r="A757" s="1133"/>
      <c r="B757" s="1133"/>
      <c r="C757" s="1133"/>
      <c r="D757" s="1133"/>
      <c r="E757" s="1133"/>
      <c r="F757" s="1133"/>
      <c r="G757" s="1133"/>
      <c r="H757" s="1133"/>
    </row>
    <row r="758" spans="1:8">
      <c r="A758" s="1133"/>
      <c r="B758" s="1133"/>
      <c r="C758" s="1133"/>
      <c r="D758" s="1133"/>
      <c r="E758" s="1133"/>
      <c r="F758" s="1133"/>
      <c r="G758" s="1133"/>
      <c r="H758" s="1133"/>
    </row>
    <row r="759" spans="1:8">
      <c r="A759" s="1133"/>
      <c r="B759" s="1133"/>
      <c r="C759" s="1133"/>
      <c r="D759" s="1133"/>
      <c r="E759" s="1133"/>
      <c r="F759" s="1133"/>
      <c r="G759" s="1133"/>
      <c r="H759" s="1133"/>
    </row>
    <row r="760" spans="1:8">
      <c r="A760" s="1133"/>
      <c r="B760" s="1133"/>
      <c r="C760" s="1133"/>
      <c r="D760" s="1133"/>
      <c r="E760" s="1133"/>
      <c r="F760" s="1133"/>
      <c r="G760" s="1133"/>
      <c r="H760" s="1133"/>
    </row>
    <row r="761" spans="1:8">
      <c r="A761" s="1133"/>
      <c r="B761" s="1133"/>
      <c r="C761" s="1133"/>
      <c r="D761" s="1133"/>
      <c r="E761" s="1133"/>
      <c r="F761" s="1133"/>
      <c r="G761" s="1133"/>
      <c r="H761" s="1133"/>
    </row>
    <row r="762" spans="1:8">
      <c r="A762" s="1133"/>
      <c r="B762" s="1133"/>
      <c r="C762" s="1133"/>
      <c r="D762" s="1133"/>
      <c r="E762" s="1133"/>
      <c r="F762" s="1133"/>
      <c r="G762" s="1133"/>
      <c r="H762" s="1133"/>
    </row>
    <row r="763" spans="1:8">
      <c r="A763" s="1133"/>
      <c r="B763" s="1133"/>
      <c r="C763" s="1133"/>
      <c r="D763" s="1133"/>
      <c r="E763" s="1133"/>
      <c r="F763" s="1133"/>
      <c r="G763" s="1133"/>
      <c r="H763" s="1133"/>
    </row>
    <row r="764" spans="1:8">
      <c r="A764" s="1133"/>
      <c r="B764" s="1133"/>
      <c r="C764" s="1133"/>
      <c r="D764" s="1133"/>
      <c r="E764" s="1133"/>
      <c r="F764" s="1133"/>
      <c r="G764" s="1133"/>
      <c r="H764" s="1133"/>
    </row>
    <row r="765" spans="1:8">
      <c r="A765" s="1133"/>
      <c r="B765" s="1133"/>
      <c r="C765" s="1133"/>
      <c r="D765" s="1133"/>
      <c r="E765" s="1133"/>
      <c r="F765" s="1133"/>
      <c r="G765" s="1133"/>
      <c r="H765" s="1133"/>
    </row>
    <row r="766" spans="1:8">
      <c r="A766" s="1133"/>
      <c r="B766" s="1133"/>
      <c r="C766" s="1133"/>
      <c r="D766" s="1133"/>
      <c r="E766" s="1133"/>
      <c r="F766" s="1133"/>
      <c r="G766" s="1133"/>
      <c r="H766" s="1133"/>
    </row>
    <row r="767" spans="1:8">
      <c r="A767" s="1133"/>
      <c r="B767" s="1133"/>
      <c r="C767" s="1133"/>
      <c r="D767" s="1133"/>
      <c r="E767" s="1133"/>
      <c r="F767" s="1133"/>
      <c r="G767" s="1133"/>
      <c r="H767" s="1133"/>
    </row>
    <row r="768" spans="1:8">
      <c r="A768" s="1133"/>
      <c r="B768" s="1133"/>
      <c r="C768" s="1133"/>
      <c r="D768" s="1133"/>
      <c r="E768" s="1133"/>
      <c r="F768" s="1133"/>
      <c r="G768" s="1133"/>
      <c r="H768" s="1133"/>
    </row>
    <row r="769" spans="1:8">
      <c r="A769" s="1133"/>
      <c r="B769" s="1133"/>
      <c r="C769" s="1133"/>
      <c r="D769" s="1133"/>
      <c r="E769" s="1133"/>
      <c r="F769" s="1133"/>
      <c r="G769" s="1133"/>
      <c r="H769" s="1133"/>
    </row>
    <row r="770" spans="1:8">
      <c r="A770" s="1133"/>
      <c r="B770" s="1133"/>
      <c r="C770" s="1133"/>
      <c r="D770" s="1133"/>
      <c r="E770" s="1133"/>
      <c r="F770" s="1133"/>
      <c r="G770" s="1133"/>
      <c r="H770" s="1133"/>
    </row>
    <row r="771" spans="1:8">
      <c r="A771" s="1133"/>
      <c r="B771" s="1133"/>
      <c r="C771" s="1133"/>
      <c r="D771" s="1133"/>
      <c r="E771" s="1133"/>
      <c r="F771" s="1133"/>
      <c r="G771" s="1133"/>
      <c r="H771" s="1133"/>
    </row>
    <row r="772" spans="1:8">
      <c r="A772" s="1133"/>
      <c r="B772" s="1133"/>
      <c r="C772" s="1133"/>
      <c r="D772" s="1133"/>
      <c r="E772" s="1133"/>
      <c r="F772" s="1133"/>
      <c r="G772" s="1133"/>
      <c r="H772" s="1133"/>
    </row>
    <row r="773" spans="1:8">
      <c r="A773" s="1133"/>
      <c r="B773" s="1133"/>
      <c r="C773" s="1133"/>
      <c r="D773" s="1133"/>
      <c r="E773" s="1133"/>
      <c r="F773" s="1133"/>
      <c r="G773" s="1133"/>
      <c r="H773" s="1133"/>
    </row>
    <row r="774" spans="1:8">
      <c r="A774" s="1133"/>
      <c r="B774" s="1133"/>
      <c r="C774" s="1133"/>
      <c r="D774" s="1133"/>
      <c r="E774" s="1133"/>
      <c r="F774" s="1133"/>
      <c r="G774" s="1133"/>
      <c r="H774" s="1133"/>
    </row>
    <row r="775" spans="1:8">
      <c r="A775" s="1133"/>
      <c r="B775" s="1133"/>
      <c r="C775" s="1133"/>
      <c r="D775" s="1133"/>
      <c r="E775" s="1133"/>
      <c r="F775" s="1133"/>
      <c r="G775" s="1133"/>
      <c r="H775" s="1133"/>
    </row>
    <row r="776" spans="1:8">
      <c r="A776" s="1133"/>
      <c r="B776" s="1133"/>
      <c r="C776" s="1133"/>
      <c r="D776" s="1133"/>
      <c r="E776" s="1133"/>
      <c r="F776" s="1133"/>
      <c r="G776" s="1133"/>
      <c r="H776" s="1133"/>
    </row>
    <row r="777" spans="1:8">
      <c r="A777" s="1133"/>
      <c r="B777" s="1133"/>
      <c r="C777" s="1133"/>
      <c r="D777" s="1133"/>
      <c r="E777" s="1133"/>
      <c r="F777" s="1133"/>
      <c r="G777" s="1133"/>
      <c r="H777" s="1133"/>
    </row>
    <row r="778" spans="1:8">
      <c r="A778" s="1133"/>
      <c r="B778" s="1133"/>
      <c r="C778" s="1133"/>
      <c r="D778" s="1133"/>
      <c r="E778" s="1133"/>
      <c r="F778" s="1133"/>
      <c r="G778" s="1133"/>
      <c r="H778" s="1133"/>
    </row>
    <row r="779" spans="1:8">
      <c r="A779" s="1133"/>
      <c r="B779" s="1133"/>
      <c r="C779" s="1133"/>
      <c r="D779" s="1133"/>
      <c r="E779" s="1133"/>
      <c r="F779" s="1133"/>
      <c r="G779" s="1133"/>
      <c r="H779" s="1133"/>
    </row>
    <row r="780" spans="1:8">
      <c r="A780" s="1133"/>
      <c r="B780" s="1133"/>
      <c r="C780" s="1133"/>
      <c r="D780" s="1133"/>
      <c r="E780" s="1133"/>
      <c r="F780" s="1133"/>
      <c r="G780" s="1133"/>
      <c r="H780" s="1133"/>
    </row>
    <row r="781" spans="1:8">
      <c r="A781" s="1133"/>
      <c r="B781" s="1133"/>
      <c r="C781" s="1133"/>
      <c r="D781" s="1133"/>
      <c r="E781" s="1133"/>
      <c r="F781" s="1133"/>
      <c r="G781" s="1133"/>
      <c r="H781" s="1133"/>
    </row>
    <row r="782" spans="1:8">
      <c r="A782" s="1133"/>
      <c r="B782" s="1133"/>
      <c r="C782" s="1133"/>
      <c r="D782" s="1133"/>
      <c r="E782" s="1133"/>
      <c r="F782" s="1133"/>
      <c r="G782" s="1133"/>
      <c r="H782" s="1133"/>
    </row>
    <row r="783" spans="1:8">
      <c r="A783" s="1133"/>
      <c r="B783" s="1133"/>
      <c r="C783" s="1133"/>
      <c r="D783" s="1133"/>
      <c r="E783" s="1133"/>
      <c r="F783" s="1133"/>
      <c r="G783" s="1133"/>
      <c r="H783" s="1133"/>
    </row>
    <row r="784" spans="1:8">
      <c r="A784" s="1133"/>
      <c r="B784" s="1133"/>
      <c r="C784" s="1133"/>
      <c r="D784" s="1133"/>
      <c r="E784" s="1133"/>
      <c r="F784" s="1133"/>
      <c r="G784" s="1133"/>
      <c r="H784" s="1133"/>
    </row>
    <row r="785" spans="1:8">
      <c r="A785" s="1133"/>
      <c r="B785" s="1133"/>
      <c r="C785" s="1133"/>
      <c r="D785" s="1133"/>
      <c r="E785" s="1133"/>
      <c r="F785" s="1133"/>
      <c r="G785" s="1133"/>
      <c r="H785" s="1133"/>
    </row>
    <row r="786" spans="1:8">
      <c r="A786" s="1133"/>
      <c r="B786" s="1133"/>
      <c r="C786" s="1133"/>
      <c r="D786" s="1133"/>
      <c r="E786" s="1133"/>
      <c r="F786" s="1133"/>
      <c r="G786" s="1133"/>
      <c r="H786" s="1133"/>
    </row>
    <row r="787" spans="1:8">
      <c r="A787" s="1133"/>
      <c r="B787" s="1133"/>
      <c r="C787" s="1133"/>
      <c r="D787" s="1133"/>
      <c r="E787" s="1133"/>
      <c r="F787" s="1133"/>
      <c r="G787" s="1133"/>
      <c r="H787" s="1133"/>
    </row>
    <row r="788" spans="1:8">
      <c r="A788" s="1133"/>
      <c r="B788" s="1133"/>
      <c r="C788" s="1133"/>
      <c r="D788" s="1133"/>
      <c r="E788" s="1133"/>
      <c r="F788" s="1133"/>
      <c r="G788" s="1133"/>
      <c r="H788" s="1133"/>
    </row>
    <row r="789" spans="1:8">
      <c r="A789" s="1133"/>
      <c r="B789" s="1133"/>
      <c r="C789" s="1133"/>
      <c r="D789" s="1133"/>
      <c r="E789" s="1133"/>
      <c r="F789" s="1133"/>
      <c r="G789" s="1133"/>
      <c r="H789" s="1133"/>
    </row>
    <row r="790" spans="1:8">
      <c r="A790" s="1133"/>
      <c r="B790" s="1133"/>
      <c r="C790" s="1133"/>
      <c r="D790" s="1133"/>
      <c r="E790" s="1133"/>
      <c r="F790" s="1133"/>
      <c r="G790" s="1133"/>
      <c r="H790" s="1133"/>
    </row>
    <row r="791" spans="1:8">
      <c r="A791" s="1133"/>
      <c r="B791" s="1133"/>
      <c r="C791" s="1133"/>
      <c r="D791" s="1133"/>
      <c r="E791" s="1133"/>
      <c r="F791" s="1133"/>
      <c r="G791" s="1133"/>
      <c r="H791" s="1133"/>
    </row>
    <row r="792" spans="1:8">
      <c r="A792" s="1133"/>
      <c r="B792" s="1133"/>
      <c r="C792" s="1133"/>
      <c r="D792" s="1133"/>
      <c r="E792" s="1133"/>
      <c r="F792" s="1133"/>
      <c r="G792" s="1133"/>
      <c r="H792" s="1133"/>
    </row>
    <row r="793" spans="1:8">
      <c r="A793" s="1133"/>
      <c r="B793" s="1133"/>
      <c r="C793" s="1133"/>
      <c r="D793" s="1133"/>
      <c r="E793" s="1133"/>
      <c r="F793" s="1133"/>
      <c r="G793" s="1133"/>
      <c r="H793" s="1133"/>
    </row>
    <row r="794" spans="1:8">
      <c r="A794" s="1133"/>
      <c r="B794" s="1133"/>
      <c r="C794" s="1133"/>
      <c r="D794" s="1133"/>
      <c r="E794" s="1133"/>
      <c r="F794" s="1133"/>
      <c r="G794" s="1133"/>
      <c r="H794" s="1133"/>
    </row>
    <row r="795" spans="1:8">
      <c r="A795" s="1133"/>
      <c r="B795" s="1133"/>
      <c r="C795" s="1133"/>
      <c r="D795" s="1133"/>
      <c r="E795" s="1133"/>
      <c r="F795" s="1133"/>
      <c r="G795" s="1133"/>
      <c r="H795" s="1133"/>
    </row>
    <row r="796" spans="1:8">
      <c r="A796" s="1133"/>
      <c r="B796" s="1133"/>
      <c r="C796" s="1133"/>
      <c r="D796" s="1133"/>
      <c r="E796" s="1133"/>
      <c r="F796" s="1133"/>
      <c r="G796" s="1133"/>
      <c r="H796" s="1133"/>
    </row>
    <row r="797" spans="1:8">
      <c r="A797" s="1133"/>
      <c r="B797" s="1133"/>
      <c r="C797" s="1133"/>
      <c r="D797" s="1133"/>
      <c r="E797" s="1133"/>
      <c r="F797" s="1133"/>
      <c r="G797" s="1133"/>
      <c r="H797" s="1133"/>
    </row>
    <row r="798" spans="1:8">
      <c r="A798" s="1133"/>
      <c r="B798" s="1133"/>
      <c r="C798" s="1133"/>
      <c r="D798" s="1133"/>
      <c r="E798" s="1133"/>
      <c r="F798" s="1133"/>
      <c r="G798" s="1133"/>
      <c r="H798" s="1133"/>
    </row>
    <row r="799" spans="1:8">
      <c r="A799" s="1133"/>
      <c r="B799" s="1133"/>
      <c r="C799" s="1133"/>
      <c r="D799" s="1133"/>
      <c r="E799" s="1133"/>
      <c r="F799" s="1133"/>
      <c r="G799" s="1133"/>
      <c r="H799" s="1133"/>
    </row>
    <row r="800" spans="1:8">
      <c r="A800" s="1133"/>
      <c r="B800" s="1133"/>
      <c r="C800" s="1133"/>
      <c r="D800" s="1133"/>
      <c r="E800" s="1133"/>
      <c r="F800" s="1133"/>
      <c r="G800" s="1133"/>
      <c r="H800" s="1133"/>
    </row>
    <row r="801" spans="1:8">
      <c r="A801" s="1133"/>
      <c r="B801" s="1133"/>
      <c r="C801" s="1133"/>
      <c r="D801" s="1133"/>
      <c r="E801" s="1133"/>
      <c r="F801" s="1133"/>
      <c r="G801" s="1133"/>
      <c r="H801" s="1133"/>
    </row>
    <row r="802" spans="1:8">
      <c r="A802" s="1133"/>
      <c r="B802" s="1133"/>
      <c r="C802" s="1133"/>
      <c r="D802" s="1133"/>
      <c r="E802" s="1133"/>
      <c r="F802" s="1133"/>
      <c r="G802" s="1133"/>
      <c r="H802" s="1133"/>
    </row>
    <row r="803" spans="1:8">
      <c r="A803" s="1133"/>
      <c r="B803" s="1133"/>
      <c r="C803" s="1133"/>
      <c r="D803" s="1133"/>
      <c r="E803" s="1133"/>
      <c r="F803" s="1133"/>
      <c r="G803" s="1133"/>
      <c r="H803" s="1133"/>
    </row>
    <row r="804" spans="1:8">
      <c r="A804" s="1133"/>
      <c r="B804" s="1133"/>
      <c r="C804" s="1133"/>
      <c r="D804" s="1133"/>
      <c r="E804" s="1133"/>
      <c r="F804" s="1133"/>
      <c r="G804" s="1133"/>
      <c r="H804" s="1133"/>
    </row>
    <row r="805" spans="1:8">
      <c r="A805" s="1133"/>
      <c r="B805" s="1133"/>
      <c r="C805" s="1133"/>
      <c r="D805" s="1133"/>
      <c r="E805" s="1133"/>
      <c r="F805" s="1133"/>
      <c r="G805" s="1133"/>
      <c r="H805" s="1133"/>
    </row>
    <row r="806" spans="1:8">
      <c r="A806" s="1133"/>
      <c r="B806" s="1133"/>
      <c r="C806" s="1133"/>
      <c r="D806" s="1133"/>
      <c r="E806" s="1133"/>
      <c r="F806" s="1133"/>
      <c r="G806" s="1133"/>
      <c r="H806" s="1133"/>
    </row>
    <row r="807" spans="1:8">
      <c r="A807" s="1133"/>
      <c r="B807" s="1133"/>
      <c r="C807" s="1133"/>
      <c r="D807" s="1133"/>
      <c r="E807" s="1133"/>
      <c r="F807" s="1133"/>
      <c r="G807" s="1133"/>
      <c r="H807" s="1133"/>
    </row>
    <row r="808" spans="1:8">
      <c r="A808" s="1133"/>
      <c r="B808" s="1133"/>
      <c r="C808" s="1133"/>
      <c r="D808" s="1133"/>
      <c r="E808" s="1133"/>
      <c r="F808" s="1133"/>
      <c r="G808" s="1133"/>
      <c r="H808" s="1133"/>
    </row>
    <row r="809" spans="1:8">
      <c r="A809" s="1133"/>
      <c r="B809" s="1133"/>
      <c r="C809" s="1133"/>
      <c r="D809" s="1133"/>
      <c r="E809" s="1133"/>
      <c r="F809" s="1133"/>
      <c r="G809" s="1133"/>
      <c r="H809" s="1133"/>
    </row>
    <row r="810" spans="1:8">
      <c r="A810" s="1133"/>
      <c r="B810" s="1133"/>
      <c r="C810" s="1133"/>
      <c r="D810" s="1133"/>
      <c r="E810" s="1133"/>
      <c r="F810" s="1133"/>
      <c r="G810" s="1133"/>
      <c r="H810" s="1133"/>
    </row>
    <row r="811" spans="1:8">
      <c r="A811" s="1133"/>
      <c r="B811" s="1133"/>
      <c r="C811" s="1133"/>
      <c r="D811" s="1133"/>
      <c r="E811" s="1133"/>
      <c r="F811" s="1133"/>
      <c r="G811" s="1133"/>
      <c r="H811" s="1133"/>
    </row>
    <row r="812" spans="1:8">
      <c r="A812" s="1133"/>
      <c r="B812" s="1133"/>
      <c r="C812" s="1133"/>
      <c r="D812" s="1133"/>
      <c r="E812" s="1133"/>
      <c r="F812" s="1133"/>
      <c r="G812" s="1133"/>
      <c r="H812" s="1133"/>
    </row>
    <row r="813" spans="1:8">
      <c r="A813" s="1133"/>
      <c r="B813" s="1133"/>
      <c r="C813" s="1133"/>
      <c r="D813" s="1133"/>
      <c r="E813" s="1133"/>
      <c r="F813" s="1133"/>
      <c r="G813" s="1133"/>
      <c r="H813" s="1133"/>
    </row>
    <row r="814" spans="1:8">
      <c r="A814" s="1133"/>
      <c r="B814" s="1133"/>
      <c r="C814" s="1133"/>
      <c r="D814" s="1133"/>
      <c r="E814" s="1133"/>
      <c r="F814" s="1133"/>
      <c r="G814" s="1133"/>
      <c r="H814" s="1133"/>
    </row>
    <row r="815" spans="1:8">
      <c r="A815" s="1133"/>
      <c r="B815" s="1133"/>
      <c r="C815" s="1133"/>
      <c r="D815" s="1133"/>
      <c r="E815" s="1133"/>
      <c r="F815" s="1133"/>
      <c r="G815" s="1133"/>
      <c r="H815" s="1133"/>
    </row>
    <row r="816" spans="1:8">
      <c r="A816" s="1133"/>
      <c r="B816" s="1133"/>
      <c r="C816" s="1133"/>
      <c r="D816" s="1133"/>
      <c r="E816" s="1133"/>
      <c r="F816" s="1133"/>
      <c r="G816" s="1133"/>
      <c r="H816" s="1133"/>
    </row>
    <row r="817" spans="1:8">
      <c r="A817" s="1133"/>
      <c r="B817" s="1133"/>
      <c r="C817" s="1133"/>
      <c r="D817" s="1133"/>
      <c r="E817" s="1133"/>
      <c r="F817" s="1133"/>
      <c r="G817" s="1133"/>
      <c r="H817" s="1133"/>
    </row>
    <row r="818" spans="1:8">
      <c r="A818" s="1133"/>
      <c r="B818" s="1133"/>
      <c r="C818" s="1133"/>
      <c r="D818" s="1133"/>
      <c r="E818" s="1133"/>
      <c r="F818" s="1133"/>
      <c r="G818" s="1133"/>
      <c r="H818" s="1133"/>
    </row>
    <row r="819" spans="1:8">
      <c r="A819" s="1133"/>
      <c r="B819" s="1133"/>
      <c r="C819" s="1133"/>
      <c r="D819" s="1133"/>
      <c r="E819" s="1133"/>
      <c r="F819" s="1133"/>
      <c r="G819" s="1133"/>
      <c r="H819" s="1133"/>
    </row>
    <row r="820" spans="1:8">
      <c r="A820" s="1133"/>
      <c r="B820" s="1133"/>
      <c r="C820" s="1133"/>
      <c r="D820" s="1133"/>
      <c r="E820" s="1133"/>
      <c r="F820" s="1133"/>
      <c r="G820" s="1133"/>
      <c r="H820" s="1133"/>
    </row>
    <row r="821" spans="1:8">
      <c r="A821" s="1133"/>
      <c r="B821" s="1133"/>
      <c r="C821" s="1133"/>
      <c r="D821" s="1133"/>
      <c r="E821" s="1133"/>
      <c r="F821" s="1133"/>
      <c r="G821" s="1133"/>
      <c r="H821" s="1133"/>
    </row>
    <row r="822" spans="1:8">
      <c r="A822" s="1133"/>
      <c r="B822" s="1133"/>
      <c r="C822" s="1133"/>
      <c r="D822" s="1133"/>
      <c r="E822" s="1133"/>
      <c r="F822" s="1133"/>
      <c r="G822" s="1133"/>
      <c r="H822" s="1133"/>
    </row>
    <row r="823" spans="1:8">
      <c r="A823" s="1133"/>
      <c r="B823" s="1133"/>
      <c r="C823" s="1133"/>
      <c r="D823" s="1133"/>
      <c r="E823" s="1133"/>
      <c r="F823" s="1133"/>
      <c r="G823" s="1133"/>
      <c r="H823" s="1133"/>
    </row>
    <row r="824" spans="1:8">
      <c r="A824" s="1133"/>
      <c r="B824" s="1133"/>
      <c r="C824" s="1133"/>
      <c r="D824" s="1133"/>
      <c r="E824" s="1133"/>
      <c r="F824" s="1133"/>
      <c r="G824" s="1133"/>
      <c r="H824" s="1133"/>
    </row>
    <row r="825" spans="1:8">
      <c r="A825" s="1133"/>
      <c r="B825" s="1133"/>
      <c r="C825" s="1133"/>
      <c r="D825" s="1133"/>
      <c r="E825" s="1133"/>
      <c r="F825" s="1133"/>
      <c r="G825" s="1133"/>
      <c r="H825" s="1133"/>
    </row>
    <row r="826" spans="1:8">
      <c r="A826" s="1133"/>
      <c r="B826" s="1133"/>
      <c r="C826" s="1133"/>
      <c r="D826" s="1133"/>
      <c r="E826" s="1133"/>
      <c r="F826" s="1133"/>
      <c r="G826" s="1133"/>
      <c r="H826" s="1133"/>
    </row>
    <row r="827" spans="1:8">
      <c r="A827" s="1133"/>
      <c r="B827" s="1133"/>
      <c r="C827" s="1133"/>
      <c r="D827" s="1133"/>
      <c r="E827" s="1133"/>
      <c r="F827" s="1133"/>
      <c r="G827" s="1133"/>
      <c r="H827" s="1133"/>
    </row>
    <row r="828" spans="1:8">
      <c r="A828" s="1133"/>
      <c r="B828" s="1133"/>
      <c r="C828" s="1133"/>
      <c r="D828" s="1133"/>
      <c r="E828" s="1133"/>
      <c r="F828" s="1133"/>
      <c r="G828" s="1133"/>
      <c r="H828" s="1133"/>
    </row>
    <row r="829" spans="1:8">
      <c r="A829" s="1133"/>
      <c r="B829" s="1133"/>
      <c r="C829" s="1133"/>
      <c r="D829" s="1133"/>
      <c r="E829" s="1133"/>
      <c r="F829" s="1133"/>
      <c r="G829" s="1133"/>
      <c r="H829" s="1133"/>
    </row>
    <row r="830" spans="1:8">
      <c r="A830" s="1133"/>
      <c r="B830" s="1133"/>
      <c r="C830" s="1133"/>
      <c r="D830" s="1133"/>
      <c r="E830" s="1133"/>
      <c r="F830" s="1133"/>
      <c r="G830" s="1133"/>
      <c r="H830" s="1133"/>
    </row>
    <row r="831" spans="1:8">
      <c r="A831" s="1133"/>
      <c r="B831" s="1133"/>
      <c r="C831" s="1133"/>
      <c r="D831" s="1133"/>
      <c r="E831" s="1133"/>
      <c r="F831" s="1133"/>
      <c r="G831" s="1133"/>
      <c r="H831" s="1133"/>
    </row>
    <row r="832" spans="1:8">
      <c r="A832" s="1133"/>
      <c r="B832" s="1133"/>
      <c r="C832" s="1133"/>
      <c r="D832" s="1133"/>
      <c r="E832" s="1133"/>
      <c r="F832" s="1133"/>
      <c r="G832" s="1133"/>
      <c r="H832" s="1133"/>
    </row>
    <row r="833" spans="1:8">
      <c r="A833" s="1133"/>
      <c r="B833" s="1133"/>
      <c r="C833" s="1133"/>
      <c r="D833" s="1133"/>
      <c r="E833" s="1133"/>
      <c r="F833" s="1133"/>
      <c r="G833" s="1133"/>
      <c r="H833" s="1133"/>
    </row>
    <row r="834" spans="1:8">
      <c r="A834" s="1133"/>
      <c r="B834" s="1133"/>
      <c r="C834" s="1133"/>
      <c r="D834" s="1133"/>
      <c r="E834" s="1133"/>
      <c r="F834" s="1133"/>
      <c r="G834" s="1133"/>
      <c r="H834" s="1133"/>
    </row>
    <row r="835" spans="1:8">
      <c r="A835" s="1133"/>
      <c r="B835" s="1133"/>
      <c r="C835" s="1133"/>
      <c r="D835" s="1133"/>
      <c r="E835" s="1133"/>
      <c r="F835" s="1133"/>
      <c r="G835" s="1133"/>
      <c r="H835" s="1133"/>
    </row>
    <row r="836" spans="1:8">
      <c r="A836" s="1133"/>
      <c r="B836" s="1133"/>
      <c r="C836" s="1133"/>
      <c r="D836" s="1133"/>
      <c r="E836" s="1133"/>
      <c r="F836" s="1133"/>
      <c r="G836" s="1133"/>
      <c r="H836" s="1133"/>
    </row>
    <row r="837" spans="1:8">
      <c r="A837" s="1133"/>
      <c r="B837" s="1133"/>
      <c r="C837" s="1133"/>
      <c r="D837" s="1133"/>
      <c r="E837" s="1133"/>
      <c r="F837" s="1133"/>
      <c r="G837" s="1133"/>
      <c r="H837" s="1133"/>
    </row>
    <row r="838" spans="1:8">
      <c r="A838" s="1133"/>
      <c r="B838" s="1133"/>
      <c r="C838" s="1133"/>
      <c r="D838" s="1133"/>
      <c r="E838" s="1133"/>
      <c r="F838" s="1133"/>
      <c r="G838" s="1133"/>
      <c r="H838" s="1133"/>
    </row>
    <row r="839" spans="1:8">
      <c r="A839" s="1133"/>
      <c r="B839" s="1133"/>
      <c r="C839" s="1133"/>
      <c r="D839" s="1133"/>
      <c r="E839" s="1133"/>
      <c r="F839" s="1133"/>
      <c r="G839" s="1133"/>
      <c r="H839" s="1133"/>
    </row>
    <row r="840" spans="1:8">
      <c r="A840" s="1133"/>
      <c r="B840" s="1133"/>
      <c r="C840" s="1133"/>
      <c r="D840" s="1133"/>
      <c r="E840" s="1133"/>
      <c r="F840" s="1133"/>
      <c r="G840" s="1133"/>
      <c r="H840" s="1133"/>
    </row>
    <row r="841" spans="1:8">
      <c r="A841" s="1133"/>
      <c r="B841" s="1133"/>
      <c r="C841" s="1133"/>
      <c r="D841" s="1133"/>
      <c r="E841" s="1133"/>
      <c r="F841" s="1133"/>
      <c r="G841" s="1133"/>
      <c r="H841" s="1133"/>
    </row>
    <row r="842" spans="1:8">
      <c r="A842" s="1133"/>
      <c r="B842" s="1133"/>
      <c r="C842" s="1133"/>
      <c r="D842" s="1133"/>
      <c r="E842" s="1133"/>
      <c r="F842" s="1133"/>
      <c r="G842" s="1133"/>
      <c r="H842" s="1133"/>
    </row>
    <row r="843" spans="1:8">
      <c r="A843" s="1133"/>
      <c r="B843" s="1133"/>
      <c r="C843" s="1133"/>
      <c r="D843" s="1133"/>
      <c r="E843" s="1133"/>
      <c r="F843" s="1133"/>
      <c r="G843" s="1133"/>
      <c r="H843" s="1133"/>
    </row>
    <row r="844" spans="1:8">
      <c r="A844" s="1133"/>
      <c r="B844" s="1133"/>
      <c r="C844" s="1133"/>
      <c r="D844" s="1133"/>
      <c r="E844" s="1133"/>
      <c r="F844" s="1133"/>
      <c r="G844" s="1133"/>
      <c r="H844" s="1133"/>
    </row>
    <row r="845" spans="1:8">
      <c r="A845" s="1133"/>
      <c r="B845" s="1133"/>
      <c r="C845" s="1133"/>
      <c r="D845" s="1133"/>
      <c r="E845" s="1133"/>
      <c r="F845" s="1133"/>
      <c r="G845" s="1133"/>
      <c r="H845" s="1133"/>
    </row>
    <row r="846" spans="1:8">
      <c r="A846" s="1133"/>
      <c r="B846" s="1133"/>
      <c r="C846" s="1133"/>
      <c r="D846" s="1133"/>
      <c r="E846" s="1133"/>
      <c r="F846" s="1133"/>
      <c r="G846" s="1133"/>
      <c r="H846" s="1133"/>
    </row>
    <row r="847" spans="1:8">
      <c r="A847" s="1133"/>
      <c r="B847" s="1133"/>
      <c r="C847" s="1133"/>
      <c r="D847" s="1133"/>
      <c r="E847" s="1133"/>
      <c r="F847" s="1133"/>
      <c r="G847" s="1133"/>
      <c r="H847" s="1133"/>
    </row>
    <row r="848" spans="1:8">
      <c r="A848" s="1133"/>
      <c r="B848" s="1133"/>
      <c r="C848" s="1133"/>
      <c r="D848" s="1133"/>
      <c r="E848" s="1133"/>
      <c r="F848" s="1133"/>
      <c r="G848" s="1133"/>
      <c r="H848" s="1133"/>
    </row>
    <row r="849" spans="1:8">
      <c r="A849" s="1133"/>
      <c r="B849" s="1133"/>
      <c r="C849" s="1133"/>
      <c r="D849" s="1133"/>
      <c r="E849" s="1133"/>
      <c r="F849" s="1133"/>
      <c r="G849" s="1133"/>
      <c r="H849" s="1133"/>
    </row>
    <row r="850" spans="1:8">
      <c r="A850" s="1133"/>
      <c r="B850" s="1133"/>
      <c r="C850" s="1133"/>
      <c r="D850" s="1133"/>
      <c r="E850" s="1133"/>
      <c r="F850" s="1133"/>
      <c r="G850" s="1133"/>
      <c r="H850" s="1133"/>
    </row>
    <row r="851" spans="1:8">
      <c r="A851" s="1133"/>
      <c r="B851" s="1133"/>
      <c r="C851" s="1133"/>
      <c r="D851" s="1133"/>
      <c r="E851" s="1133"/>
      <c r="F851" s="1133"/>
      <c r="G851" s="1133"/>
      <c r="H851" s="1133"/>
    </row>
    <row r="852" spans="1:8">
      <c r="A852" s="1133"/>
      <c r="B852" s="1133"/>
      <c r="C852" s="1133"/>
      <c r="D852" s="1133"/>
      <c r="E852" s="1133"/>
      <c r="F852" s="1133"/>
      <c r="G852" s="1133"/>
      <c r="H852" s="1133"/>
    </row>
    <row r="853" spans="1:8">
      <c r="A853" s="1133"/>
      <c r="B853" s="1133"/>
      <c r="C853" s="1133"/>
      <c r="D853" s="1133"/>
      <c r="E853" s="1133"/>
      <c r="F853" s="1133"/>
      <c r="G853" s="1133"/>
      <c r="H853" s="1133"/>
    </row>
    <row r="854" spans="1:8">
      <c r="A854" s="1133"/>
      <c r="B854" s="1133"/>
      <c r="C854" s="1133"/>
      <c r="D854" s="1133"/>
      <c r="E854" s="1133"/>
      <c r="F854" s="1133"/>
      <c r="G854" s="1133"/>
      <c r="H854" s="1133"/>
    </row>
    <row r="855" spans="1:8">
      <c r="A855" s="1133"/>
      <c r="B855" s="1133"/>
      <c r="C855" s="1133"/>
      <c r="D855" s="1133"/>
      <c r="E855" s="1133"/>
      <c r="F855" s="1133"/>
      <c r="G855" s="1133"/>
      <c r="H855" s="1133"/>
    </row>
    <row r="856" spans="1:8">
      <c r="A856" s="1133"/>
      <c r="B856" s="1133"/>
      <c r="C856" s="1133"/>
      <c r="D856" s="1133"/>
      <c r="E856" s="1133"/>
      <c r="F856" s="1133"/>
      <c r="G856" s="1133"/>
      <c r="H856" s="1133"/>
    </row>
    <row r="857" spans="1:8">
      <c r="A857" s="1133"/>
      <c r="B857" s="1133"/>
      <c r="C857" s="1133"/>
      <c r="D857" s="1133"/>
      <c r="E857" s="1133"/>
      <c r="F857" s="1133"/>
      <c r="G857" s="1133"/>
      <c r="H857" s="1133"/>
    </row>
    <row r="858" spans="1:8">
      <c r="A858" s="1133"/>
      <c r="B858" s="1133"/>
      <c r="C858" s="1133"/>
      <c r="D858" s="1133"/>
      <c r="E858" s="1133"/>
      <c r="F858" s="1133"/>
      <c r="G858" s="1133"/>
      <c r="H858" s="1133"/>
    </row>
    <row r="859" spans="1:8">
      <c r="A859" s="1133"/>
      <c r="B859" s="1133"/>
      <c r="C859" s="1133"/>
      <c r="D859" s="1133"/>
      <c r="E859" s="1133"/>
      <c r="F859" s="1133"/>
      <c r="G859" s="1133"/>
      <c r="H859" s="1133"/>
    </row>
    <row r="860" spans="1:8">
      <c r="A860" s="1133"/>
      <c r="B860" s="1133"/>
      <c r="C860" s="1133"/>
      <c r="D860" s="1133"/>
      <c r="E860" s="1133"/>
      <c r="F860" s="1133"/>
      <c r="G860" s="1133"/>
      <c r="H860" s="1133"/>
    </row>
    <row r="861" spans="1:8">
      <c r="A861" s="1133"/>
      <c r="B861" s="1133"/>
      <c r="C861" s="1133"/>
      <c r="D861" s="1133"/>
      <c r="E861" s="1133"/>
      <c r="F861" s="1133"/>
      <c r="G861" s="1133"/>
      <c r="H861" s="1133"/>
    </row>
    <row r="862" spans="1:8">
      <c r="A862" s="1133"/>
      <c r="B862" s="1133"/>
      <c r="C862" s="1133"/>
      <c r="D862" s="1133"/>
      <c r="E862" s="1133"/>
      <c r="F862" s="1133"/>
      <c r="G862" s="1133"/>
      <c r="H862" s="1133"/>
    </row>
    <row r="863" spans="1:8">
      <c r="A863" s="1133"/>
      <c r="B863" s="1133"/>
      <c r="C863" s="1133"/>
      <c r="D863" s="1133"/>
      <c r="E863" s="1133"/>
      <c r="F863" s="1133"/>
      <c r="G863" s="1133"/>
      <c r="H863" s="1133"/>
    </row>
    <row r="864" spans="1:8">
      <c r="A864" s="1133"/>
      <c r="B864" s="1133"/>
      <c r="C864" s="1133"/>
      <c r="D864" s="1133"/>
      <c r="E864" s="1133"/>
      <c r="F864" s="1133"/>
      <c r="G864" s="1133"/>
      <c r="H864" s="1133"/>
    </row>
    <row r="865" spans="1:8">
      <c r="A865" s="1133"/>
      <c r="B865" s="1133"/>
      <c r="C865" s="1133"/>
      <c r="D865" s="1133"/>
      <c r="E865" s="1133"/>
      <c r="F865" s="1133"/>
      <c r="G865" s="1133"/>
      <c r="H865" s="1133"/>
    </row>
    <row r="866" spans="1:8">
      <c r="A866" s="1133"/>
      <c r="B866" s="1133"/>
      <c r="C866" s="1133"/>
      <c r="D866" s="1133"/>
      <c r="E866" s="1133"/>
      <c r="F866" s="1133"/>
      <c r="G866" s="1133"/>
      <c r="H866" s="1133"/>
    </row>
    <row r="867" spans="1:8">
      <c r="A867" s="1133"/>
      <c r="B867" s="1133"/>
      <c r="C867" s="1133"/>
      <c r="D867" s="1133"/>
      <c r="E867" s="1133"/>
      <c r="F867" s="1133"/>
      <c r="G867" s="1133"/>
      <c r="H867" s="1133"/>
    </row>
    <row r="868" spans="1:8">
      <c r="A868" s="1133"/>
      <c r="B868" s="1133"/>
      <c r="C868" s="1133"/>
      <c r="D868" s="1133"/>
      <c r="E868" s="1133"/>
      <c r="F868" s="1133"/>
      <c r="G868" s="1133"/>
      <c r="H868" s="1133"/>
    </row>
    <row r="869" spans="1:8">
      <c r="A869" s="1133"/>
      <c r="B869" s="1133"/>
      <c r="C869" s="1133"/>
      <c r="D869" s="1133"/>
      <c r="E869" s="1133"/>
      <c r="F869" s="1133"/>
      <c r="G869" s="1133"/>
      <c r="H869" s="1133"/>
    </row>
    <row r="870" spans="1:8">
      <c r="A870" s="1133"/>
      <c r="B870" s="1133"/>
      <c r="C870" s="1133"/>
      <c r="D870" s="1133"/>
      <c r="E870" s="1133"/>
      <c r="F870" s="1133"/>
      <c r="G870" s="1133"/>
      <c r="H870" s="1133"/>
    </row>
    <row r="871" spans="1:8">
      <c r="A871" s="1133"/>
      <c r="B871" s="1133"/>
      <c r="C871" s="1133"/>
      <c r="D871" s="1133"/>
      <c r="E871" s="1133"/>
      <c r="F871" s="1133"/>
      <c r="G871" s="1133"/>
      <c r="H871" s="1133"/>
    </row>
    <row r="872" spans="1:8">
      <c r="A872" s="1133"/>
      <c r="B872" s="1133"/>
      <c r="C872" s="1133"/>
      <c r="D872" s="1133"/>
      <c r="E872" s="1133"/>
      <c r="F872" s="1133"/>
      <c r="G872" s="1133"/>
      <c r="H872" s="1133"/>
    </row>
    <row r="873" spans="1:8">
      <c r="A873" s="1133"/>
      <c r="B873" s="1133"/>
      <c r="C873" s="1133"/>
      <c r="D873" s="1133"/>
      <c r="E873" s="1133"/>
      <c r="F873" s="1133"/>
      <c r="G873" s="1133"/>
      <c r="H873" s="1133"/>
    </row>
    <row r="874" spans="1:8">
      <c r="A874" s="1133"/>
      <c r="B874" s="1133"/>
      <c r="C874" s="1133"/>
      <c r="D874" s="1133"/>
      <c r="E874" s="1133"/>
      <c r="F874" s="1133"/>
      <c r="G874" s="1133"/>
      <c r="H874" s="1133"/>
    </row>
    <row r="875" spans="1:8">
      <c r="A875" s="1133"/>
      <c r="B875" s="1133"/>
      <c r="C875" s="1133"/>
      <c r="D875" s="1133"/>
      <c r="E875" s="1133"/>
      <c r="F875" s="1133"/>
      <c r="G875" s="1133"/>
      <c r="H875" s="1133"/>
    </row>
    <row r="876" spans="1:8">
      <c r="A876" s="1133"/>
      <c r="B876" s="1133"/>
      <c r="C876" s="1133"/>
      <c r="D876" s="1133"/>
      <c r="E876" s="1133"/>
      <c r="F876" s="1133"/>
      <c r="G876" s="1133"/>
      <c r="H876" s="1133"/>
    </row>
    <row r="877" spans="1:8">
      <c r="A877" s="1133"/>
      <c r="B877" s="1133"/>
      <c r="C877" s="1133"/>
      <c r="D877" s="1133"/>
      <c r="E877" s="1133"/>
      <c r="F877" s="1133"/>
      <c r="G877" s="1133"/>
      <c r="H877" s="1133"/>
    </row>
    <row r="878" spans="1:8">
      <c r="A878" s="1133"/>
      <c r="B878" s="1133"/>
      <c r="C878" s="1133"/>
      <c r="D878" s="1133"/>
      <c r="E878" s="1133"/>
      <c r="F878" s="1133"/>
      <c r="G878" s="1133"/>
      <c r="H878" s="1133"/>
    </row>
    <row r="879" spans="1:8">
      <c r="A879" s="1133"/>
      <c r="B879" s="1133"/>
      <c r="C879" s="1133"/>
      <c r="D879" s="1133"/>
      <c r="E879" s="1133"/>
      <c r="F879" s="1133"/>
      <c r="G879" s="1133"/>
      <c r="H879" s="1133"/>
    </row>
    <row r="880" spans="1:8">
      <c r="A880" s="1133"/>
      <c r="B880" s="1133"/>
      <c r="C880" s="1133"/>
      <c r="D880" s="1133"/>
      <c r="E880" s="1133"/>
      <c r="F880" s="1133"/>
      <c r="G880" s="1133"/>
      <c r="H880" s="1133"/>
    </row>
    <row r="881" spans="1:8">
      <c r="A881" s="1133"/>
      <c r="B881" s="1133"/>
      <c r="C881" s="1133"/>
      <c r="D881" s="1133"/>
      <c r="E881" s="1133"/>
      <c r="F881" s="1133"/>
      <c r="G881" s="1133"/>
      <c r="H881" s="1133"/>
    </row>
    <row r="882" spans="1:8">
      <c r="A882" s="1133"/>
      <c r="B882" s="1133"/>
      <c r="C882" s="1133"/>
      <c r="D882" s="1133"/>
      <c r="E882" s="1133"/>
      <c r="F882" s="1133"/>
      <c r="G882" s="1133"/>
      <c r="H882" s="1133"/>
    </row>
    <row r="883" spans="1:8">
      <c r="A883" s="1133"/>
      <c r="B883" s="1133"/>
      <c r="C883" s="1133"/>
      <c r="D883" s="1133"/>
      <c r="E883" s="1133"/>
      <c r="F883" s="1133"/>
      <c r="G883" s="1133"/>
      <c r="H883" s="1133"/>
    </row>
    <row r="884" spans="1:8">
      <c r="A884" s="1133"/>
      <c r="B884" s="1133"/>
      <c r="C884" s="1133"/>
      <c r="D884" s="1133"/>
      <c r="E884" s="1133"/>
      <c r="F884" s="1133"/>
      <c r="G884" s="1133"/>
      <c r="H884" s="1133"/>
    </row>
    <row r="885" spans="1:8">
      <c r="A885" s="1133"/>
      <c r="B885" s="1133"/>
      <c r="C885" s="1133"/>
      <c r="D885" s="1133"/>
      <c r="E885" s="1133"/>
      <c r="F885" s="1133"/>
      <c r="G885" s="1133"/>
      <c r="H885" s="1133"/>
    </row>
    <row r="886" spans="1:8">
      <c r="A886" s="1133"/>
      <c r="B886" s="1133"/>
      <c r="C886" s="1133"/>
      <c r="D886" s="1133"/>
      <c r="E886" s="1133"/>
      <c r="F886" s="1133"/>
      <c r="G886" s="1133"/>
      <c r="H886" s="1133"/>
    </row>
    <row r="887" spans="1:8">
      <c r="A887" s="1133"/>
      <c r="B887" s="1133"/>
      <c r="C887" s="1133"/>
      <c r="D887" s="1133"/>
      <c r="E887" s="1133"/>
      <c r="F887" s="1133"/>
      <c r="G887" s="1133"/>
      <c r="H887" s="1133"/>
    </row>
    <row r="888" spans="1:8">
      <c r="A888" s="1133"/>
      <c r="B888" s="1133"/>
      <c r="C888" s="1133"/>
      <c r="D888" s="1133"/>
      <c r="E888" s="1133"/>
      <c r="F888" s="1133"/>
      <c r="G888" s="1133"/>
      <c r="H888" s="1133"/>
    </row>
    <row r="889" spans="1:8">
      <c r="A889" s="1133"/>
      <c r="B889" s="1133"/>
      <c r="C889" s="1133"/>
      <c r="D889" s="1133"/>
      <c r="E889" s="1133"/>
      <c r="F889" s="1133"/>
      <c r="G889" s="1133"/>
      <c r="H889" s="1133"/>
    </row>
    <row r="890" spans="1:8">
      <c r="A890" s="1133"/>
      <c r="B890" s="1133"/>
      <c r="C890" s="1133"/>
      <c r="D890" s="1133"/>
      <c r="E890" s="1133"/>
      <c r="F890" s="1133"/>
      <c r="G890" s="1133"/>
      <c r="H890" s="1133"/>
    </row>
    <row r="891" spans="1:8">
      <c r="A891" s="1133"/>
      <c r="B891" s="1133"/>
      <c r="C891" s="1133"/>
      <c r="D891" s="1133"/>
      <c r="E891" s="1133"/>
      <c r="F891" s="1133"/>
      <c r="G891" s="1133"/>
      <c r="H891" s="1133"/>
    </row>
    <row r="892" spans="1:8">
      <c r="A892" s="1133"/>
      <c r="B892" s="1133"/>
      <c r="C892" s="1133"/>
      <c r="D892" s="1133"/>
      <c r="E892" s="1133"/>
      <c r="F892" s="1133"/>
      <c r="G892" s="1133"/>
      <c r="H892" s="1133"/>
    </row>
    <row r="893" spans="1:8">
      <c r="A893" s="1133"/>
      <c r="B893" s="1133"/>
      <c r="C893" s="1133"/>
      <c r="D893" s="1133"/>
      <c r="E893" s="1133"/>
      <c r="F893" s="1133"/>
      <c r="G893" s="1133"/>
      <c r="H893" s="1133"/>
    </row>
    <row r="894" spans="1:8">
      <c r="A894" s="1133"/>
      <c r="B894" s="1133"/>
      <c r="C894" s="1133"/>
      <c r="D894" s="1133"/>
      <c r="E894" s="1133"/>
      <c r="F894" s="1133"/>
      <c r="G894" s="1133"/>
      <c r="H894" s="1133"/>
    </row>
    <row r="895" spans="1:8">
      <c r="A895" s="1133"/>
      <c r="B895" s="1133"/>
      <c r="C895" s="1133"/>
      <c r="D895" s="1133"/>
      <c r="E895" s="1133"/>
      <c r="F895" s="1133"/>
      <c r="G895" s="1133"/>
      <c r="H895" s="1133"/>
    </row>
    <row r="896" spans="1:8">
      <c r="A896" s="1133"/>
      <c r="B896" s="1133"/>
      <c r="C896" s="1133"/>
      <c r="D896" s="1133"/>
      <c r="E896" s="1133"/>
      <c r="F896" s="1133"/>
      <c r="G896" s="1133"/>
      <c r="H896" s="1133"/>
    </row>
    <row r="897" spans="1:8">
      <c r="A897" s="1133"/>
      <c r="B897" s="1133"/>
      <c r="C897" s="1133"/>
      <c r="D897" s="1133"/>
      <c r="E897" s="1133"/>
      <c r="F897" s="1133"/>
      <c r="G897" s="1133"/>
      <c r="H897" s="1133"/>
    </row>
    <row r="898" spans="1:8">
      <c r="A898" s="1133"/>
      <c r="B898" s="1133"/>
      <c r="C898" s="1133"/>
      <c r="D898" s="1133"/>
      <c r="E898" s="1133"/>
      <c r="F898" s="1133"/>
      <c r="G898" s="1133"/>
      <c r="H898" s="1133"/>
    </row>
    <row r="899" spans="1:8">
      <c r="A899" s="1133"/>
      <c r="B899" s="1133"/>
      <c r="C899" s="1133"/>
      <c r="D899" s="1133"/>
      <c r="E899" s="1133"/>
      <c r="F899" s="1133"/>
      <c r="G899" s="1133"/>
      <c r="H899" s="1133"/>
    </row>
    <row r="900" spans="1:8">
      <c r="A900" s="1133"/>
      <c r="B900" s="1133"/>
      <c r="C900" s="1133"/>
      <c r="D900" s="1133"/>
      <c r="E900" s="1133"/>
      <c r="F900" s="1133"/>
      <c r="G900" s="1133"/>
      <c r="H900" s="1133"/>
    </row>
    <row r="901" spans="1:8">
      <c r="A901" s="1133"/>
      <c r="B901" s="1133"/>
      <c r="C901" s="1133"/>
      <c r="D901" s="1133"/>
      <c r="E901" s="1133"/>
      <c r="F901" s="1133"/>
      <c r="G901" s="1133"/>
      <c r="H901" s="1133"/>
    </row>
    <row r="902" spans="1:8">
      <c r="A902" s="1133"/>
      <c r="B902" s="1133"/>
      <c r="C902" s="1133"/>
      <c r="D902" s="1133"/>
      <c r="E902" s="1133"/>
      <c r="F902" s="1133"/>
      <c r="G902" s="1133"/>
      <c r="H902" s="1133"/>
    </row>
    <row r="903" spans="1:8">
      <c r="A903" s="1133"/>
      <c r="B903" s="1133"/>
      <c r="C903" s="1133"/>
      <c r="D903" s="1133"/>
      <c r="E903" s="1133"/>
      <c r="F903" s="1133"/>
      <c r="G903" s="1133"/>
      <c r="H903" s="1133"/>
    </row>
    <row r="904" spans="1:8">
      <c r="A904" s="1133"/>
      <c r="B904" s="1133"/>
      <c r="C904" s="1133"/>
      <c r="D904" s="1133"/>
      <c r="E904" s="1133"/>
      <c r="F904" s="1133"/>
      <c r="G904" s="1133"/>
      <c r="H904" s="1133"/>
    </row>
    <row r="905" spans="1:8">
      <c r="A905" s="1133"/>
      <c r="B905" s="1133"/>
      <c r="C905" s="1133"/>
      <c r="D905" s="1133"/>
      <c r="E905" s="1133"/>
      <c r="F905" s="1133"/>
      <c r="G905" s="1133"/>
      <c r="H905" s="1133"/>
    </row>
    <row r="906" spans="1:8">
      <c r="A906" s="1133"/>
      <c r="B906" s="1133"/>
      <c r="C906" s="1133"/>
      <c r="D906" s="1133"/>
      <c r="E906" s="1133"/>
      <c r="F906" s="1133"/>
      <c r="G906" s="1133"/>
      <c r="H906" s="1133"/>
    </row>
    <row r="907" spans="1:8">
      <c r="A907" s="1133"/>
      <c r="B907" s="1133"/>
      <c r="C907" s="1133"/>
      <c r="D907" s="1133"/>
      <c r="E907" s="1133"/>
      <c r="F907" s="1133"/>
      <c r="G907" s="1133"/>
      <c r="H907" s="1133"/>
    </row>
    <row r="908" spans="1:8">
      <c r="A908" s="1133"/>
      <c r="B908" s="1133"/>
      <c r="C908" s="1133"/>
      <c r="D908" s="1133"/>
      <c r="E908" s="1133"/>
      <c r="F908" s="1133"/>
      <c r="G908" s="1133"/>
      <c r="H908" s="1133"/>
    </row>
    <row r="909" spans="1:8">
      <c r="A909" s="1133"/>
      <c r="B909" s="1133"/>
      <c r="C909" s="1133"/>
      <c r="D909" s="1133"/>
      <c r="E909" s="1133"/>
      <c r="F909" s="1133"/>
      <c r="G909" s="1133"/>
      <c r="H909" s="1133"/>
    </row>
    <row r="910" spans="1:8">
      <c r="A910" s="1133"/>
      <c r="B910" s="1133"/>
      <c r="C910" s="1133"/>
      <c r="D910" s="1133"/>
      <c r="E910" s="1133"/>
      <c r="F910" s="1133"/>
      <c r="G910" s="1133"/>
      <c r="H910" s="1133"/>
    </row>
    <row r="911" spans="1:8">
      <c r="A911" s="1133"/>
      <c r="B911" s="1133"/>
      <c r="C911" s="1133"/>
      <c r="D911" s="1133"/>
      <c r="E911" s="1133"/>
      <c r="F911" s="1133"/>
      <c r="G911" s="1133"/>
      <c r="H911" s="1133"/>
    </row>
    <row r="912" spans="1:8">
      <c r="A912" s="1133"/>
      <c r="B912" s="1133"/>
      <c r="C912" s="1133"/>
      <c r="D912" s="1133"/>
      <c r="E912" s="1133"/>
      <c r="F912" s="1133"/>
      <c r="G912" s="1133"/>
      <c r="H912" s="1133"/>
    </row>
    <row r="913" spans="1:8">
      <c r="A913" s="1133"/>
      <c r="B913" s="1133"/>
      <c r="C913" s="1133"/>
      <c r="D913" s="1133"/>
      <c r="E913" s="1133"/>
      <c r="F913" s="1133"/>
      <c r="G913" s="1133"/>
      <c r="H913" s="1133"/>
    </row>
    <row r="914" spans="1:8">
      <c r="A914" s="1133"/>
      <c r="B914" s="1133"/>
      <c r="C914" s="1133"/>
      <c r="D914" s="1133"/>
      <c r="E914" s="1133"/>
      <c r="F914" s="1133"/>
      <c r="G914" s="1133"/>
      <c r="H914" s="1133"/>
    </row>
    <row r="915" spans="1:8">
      <c r="A915" s="1133"/>
      <c r="B915" s="1133"/>
      <c r="C915" s="1133"/>
      <c r="D915" s="1133"/>
      <c r="E915" s="1133"/>
      <c r="F915" s="1133"/>
      <c r="G915" s="1133"/>
      <c r="H915" s="1133"/>
    </row>
    <row r="916" spans="1:8">
      <c r="A916" s="1133"/>
      <c r="B916" s="1133"/>
      <c r="C916" s="1133"/>
      <c r="D916" s="1133"/>
      <c r="E916" s="1133"/>
      <c r="F916" s="1133"/>
      <c r="G916" s="1133"/>
      <c r="H916" s="1133"/>
    </row>
    <row r="917" spans="1:8">
      <c r="A917" s="1133"/>
      <c r="B917" s="1133"/>
      <c r="C917" s="1133"/>
      <c r="D917" s="1133"/>
      <c r="E917" s="1133"/>
      <c r="F917" s="1133"/>
      <c r="G917" s="1133"/>
      <c r="H917" s="1133"/>
    </row>
    <row r="918" spans="1:8">
      <c r="A918" s="1133"/>
      <c r="B918" s="1133"/>
      <c r="C918" s="1133"/>
      <c r="D918" s="1133"/>
      <c r="E918" s="1133"/>
      <c r="F918" s="1133"/>
      <c r="G918" s="1133"/>
      <c r="H918" s="1133"/>
    </row>
    <row r="919" spans="1:8">
      <c r="A919" s="1133"/>
      <c r="B919" s="1133"/>
      <c r="C919" s="1133"/>
      <c r="D919" s="1133"/>
      <c r="E919" s="1133"/>
      <c r="F919" s="1133"/>
      <c r="G919" s="1133"/>
      <c r="H919" s="1133"/>
    </row>
    <row r="920" spans="1:8">
      <c r="A920" s="1133"/>
      <c r="B920" s="1133"/>
      <c r="C920" s="1133"/>
      <c r="D920" s="1133"/>
      <c r="E920" s="1133"/>
      <c r="F920" s="1133"/>
      <c r="G920" s="1133"/>
      <c r="H920" s="1133"/>
    </row>
    <row r="921" spans="1:8">
      <c r="A921" s="1133"/>
      <c r="B921" s="1133"/>
      <c r="C921" s="1133"/>
      <c r="D921" s="1133"/>
      <c r="E921" s="1133"/>
      <c r="F921" s="1133"/>
      <c r="G921" s="1133"/>
      <c r="H921" s="1133"/>
    </row>
    <row r="922" spans="1:8">
      <c r="A922" s="1133"/>
      <c r="B922" s="1133"/>
      <c r="C922" s="1133"/>
      <c r="D922" s="1133"/>
      <c r="E922" s="1133"/>
      <c r="F922" s="1133"/>
      <c r="G922" s="1133"/>
      <c r="H922" s="1133"/>
    </row>
    <row r="923" spans="1:8">
      <c r="A923" s="1133"/>
      <c r="B923" s="1133"/>
      <c r="C923" s="1133"/>
      <c r="D923" s="1133"/>
      <c r="E923" s="1133"/>
      <c r="F923" s="1133"/>
      <c r="G923" s="1133"/>
      <c r="H923" s="1133"/>
    </row>
    <row r="924" spans="1:8">
      <c r="A924" s="1133"/>
      <c r="B924" s="1133"/>
      <c r="C924" s="1133"/>
      <c r="D924" s="1133"/>
      <c r="E924" s="1133"/>
      <c r="F924" s="1133"/>
      <c r="G924" s="1133"/>
      <c r="H924" s="1133"/>
    </row>
    <row r="925" spans="1:8">
      <c r="A925" s="1133"/>
      <c r="B925" s="1133"/>
      <c r="C925" s="1133"/>
      <c r="D925" s="1133"/>
      <c r="E925" s="1133"/>
      <c r="F925" s="1133"/>
      <c r="G925" s="1133"/>
      <c r="H925" s="1133"/>
    </row>
    <row r="926" spans="1:8">
      <c r="A926" s="1133"/>
      <c r="B926" s="1133"/>
      <c r="C926" s="1133"/>
      <c r="D926" s="1133"/>
      <c r="E926" s="1133"/>
      <c r="F926" s="1133"/>
      <c r="G926" s="1133"/>
      <c r="H926" s="1133"/>
    </row>
    <row r="927" spans="1:8">
      <c r="A927" s="1133"/>
      <c r="B927" s="1133"/>
      <c r="C927" s="1133"/>
      <c r="D927" s="1133"/>
      <c r="E927" s="1133"/>
      <c r="F927" s="1133"/>
      <c r="G927" s="1133"/>
      <c r="H927" s="1133"/>
    </row>
    <row r="928" spans="1:8">
      <c r="A928" s="1133"/>
      <c r="B928" s="1133"/>
      <c r="C928" s="1133"/>
      <c r="D928" s="1133"/>
      <c r="E928" s="1133"/>
      <c r="F928" s="1133"/>
      <c r="G928" s="1133"/>
      <c r="H928" s="1133"/>
    </row>
    <row r="929" spans="1:8">
      <c r="A929" s="1133"/>
      <c r="B929" s="1133"/>
      <c r="C929" s="1133"/>
      <c r="D929" s="1133"/>
      <c r="E929" s="1133"/>
      <c r="F929" s="1133"/>
      <c r="G929" s="1133"/>
      <c r="H929" s="1133"/>
    </row>
    <row r="930" spans="1:8">
      <c r="A930" s="1133"/>
      <c r="B930" s="1133"/>
      <c r="C930" s="1133"/>
      <c r="D930" s="1133"/>
      <c r="E930" s="1133"/>
      <c r="F930" s="1133"/>
      <c r="G930" s="1133"/>
      <c r="H930" s="1133"/>
    </row>
    <row r="931" spans="1:8">
      <c r="A931" s="1133"/>
      <c r="B931" s="1133"/>
      <c r="C931" s="1133"/>
      <c r="D931" s="1133"/>
      <c r="E931" s="1133"/>
      <c r="F931" s="1133"/>
      <c r="G931" s="1133"/>
      <c r="H931" s="1133"/>
    </row>
    <row r="932" spans="1:8">
      <c r="A932" s="1133"/>
      <c r="B932" s="1133"/>
      <c r="C932" s="1133"/>
      <c r="D932" s="1133"/>
      <c r="E932" s="1133"/>
      <c r="F932" s="1133"/>
      <c r="G932" s="1133"/>
      <c r="H932" s="1133"/>
    </row>
    <row r="933" spans="1:8">
      <c r="A933" s="1133"/>
      <c r="B933" s="1133"/>
      <c r="C933" s="1133"/>
      <c r="D933" s="1133"/>
      <c r="E933" s="1133"/>
      <c r="F933" s="1133"/>
      <c r="G933" s="1133"/>
      <c r="H933" s="1133"/>
    </row>
    <row r="934" spans="1:8">
      <c r="A934" s="1133"/>
      <c r="B934" s="1133"/>
      <c r="C934" s="1133"/>
      <c r="D934" s="1133"/>
      <c r="E934" s="1133"/>
      <c r="F934" s="1133"/>
      <c r="G934" s="1133"/>
      <c r="H934" s="1133"/>
    </row>
    <row r="935" spans="1:8">
      <c r="A935" s="1133"/>
      <c r="B935" s="1133"/>
      <c r="C935" s="1133"/>
      <c r="D935" s="1133"/>
      <c r="E935" s="1133"/>
      <c r="F935" s="1133"/>
      <c r="G935" s="1133"/>
      <c r="H935" s="1133"/>
    </row>
    <row r="936" spans="1:8">
      <c r="A936" s="1133"/>
      <c r="B936" s="1133"/>
      <c r="C936" s="1133"/>
      <c r="D936" s="1133"/>
      <c r="E936" s="1133"/>
      <c r="F936" s="1133"/>
      <c r="G936" s="1133"/>
      <c r="H936" s="1133"/>
    </row>
    <row r="937" spans="1:8">
      <c r="A937" s="1133"/>
      <c r="B937" s="1133"/>
      <c r="C937" s="1133"/>
      <c r="D937" s="1133"/>
      <c r="E937" s="1133"/>
      <c r="F937" s="1133"/>
      <c r="G937" s="1133"/>
      <c r="H937" s="1133"/>
    </row>
    <row r="938" spans="1:8">
      <c r="A938" s="1133"/>
      <c r="B938" s="1133"/>
      <c r="C938" s="1133"/>
      <c r="D938" s="1133"/>
      <c r="E938" s="1133"/>
      <c r="F938" s="1133"/>
      <c r="G938" s="1133"/>
      <c r="H938" s="1133"/>
    </row>
    <row r="939" spans="1:8">
      <c r="A939" s="1133"/>
      <c r="B939" s="1133"/>
      <c r="C939" s="1133"/>
      <c r="D939" s="1133"/>
      <c r="E939" s="1133"/>
      <c r="F939" s="1133"/>
      <c r="G939" s="1133"/>
      <c r="H939" s="1133"/>
    </row>
    <row r="940" spans="1:8">
      <c r="A940" s="1133"/>
      <c r="B940" s="1133"/>
      <c r="C940" s="1133"/>
      <c r="D940" s="1133"/>
      <c r="E940" s="1133"/>
      <c r="F940" s="1133"/>
      <c r="G940" s="1133"/>
      <c r="H940" s="1133"/>
    </row>
    <row r="941" spans="1:8">
      <c r="A941" s="1133"/>
      <c r="B941" s="1133"/>
      <c r="C941" s="1133"/>
      <c r="D941" s="1133"/>
      <c r="E941" s="1133"/>
      <c r="F941" s="1133"/>
      <c r="G941" s="1133"/>
      <c r="H941" s="1133"/>
    </row>
    <row r="942" spans="1:8">
      <c r="A942" s="1133"/>
      <c r="B942" s="1133"/>
      <c r="C942" s="1133"/>
      <c r="D942" s="1133"/>
      <c r="E942" s="1133"/>
      <c r="F942" s="1133"/>
      <c r="G942" s="1133"/>
      <c r="H942" s="1133"/>
    </row>
    <row r="943" spans="1:8">
      <c r="A943" s="1133"/>
      <c r="B943" s="1133"/>
      <c r="C943" s="1133"/>
      <c r="D943" s="1133"/>
      <c r="E943" s="1133"/>
      <c r="F943" s="1133"/>
      <c r="G943" s="1133"/>
      <c r="H943" s="1133"/>
    </row>
    <row r="944" spans="1:8">
      <c r="A944" s="1133"/>
      <c r="B944" s="1133"/>
      <c r="C944" s="1133"/>
      <c r="D944" s="1133"/>
      <c r="E944" s="1133"/>
      <c r="F944" s="1133"/>
      <c r="G944" s="1133"/>
      <c r="H944" s="1133"/>
    </row>
    <row r="945" spans="1:8">
      <c r="A945" s="1133"/>
      <c r="B945" s="1133"/>
      <c r="C945" s="1133"/>
      <c r="D945" s="1133"/>
      <c r="E945" s="1133"/>
      <c r="F945" s="1133"/>
      <c r="G945" s="1133"/>
      <c r="H945" s="1133"/>
    </row>
    <row r="946" spans="1:8">
      <c r="A946" s="1133"/>
      <c r="B946" s="1133"/>
      <c r="C946" s="1133"/>
      <c r="D946" s="1133"/>
      <c r="E946" s="1133"/>
      <c r="F946" s="1133"/>
      <c r="G946" s="1133"/>
      <c r="H946" s="1133"/>
    </row>
    <row r="947" spans="1:8">
      <c r="A947" s="1133"/>
      <c r="B947" s="1133"/>
      <c r="C947" s="1133"/>
      <c r="D947" s="1133"/>
      <c r="E947" s="1133"/>
      <c r="F947" s="1133"/>
      <c r="G947" s="1133"/>
      <c r="H947" s="1133"/>
    </row>
    <row r="948" spans="1:8">
      <c r="A948" s="1133"/>
      <c r="B948" s="1133"/>
      <c r="C948" s="1133"/>
      <c r="D948" s="1133"/>
      <c r="E948" s="1133"/>
      <c r="F948" s="1133"/>
      <c r="G948" s="1133"/>
      <c r="H948" s="1133"/>
    </row>
    <row r="949" spans="1:8">
      <c r="A949" s="1133"/>
      <c r="B949" s="1133"/>
      <c r="C949" s="1133"/>
      <c r="D949" s="1133"/>
      <c r="E949" s="1133"/>
      <c r="F949" s="1133"/>
      <c r="G949" s="1133"/>
      <c r="H949" s="1133"/>
    </row>
    <row r="950" spans="1:8">
      <c r="A950" s="1133"/>
      <c r="B950" s="1133"/>
      <c r="C950" s="1133"/>
      <c r="D950" s="1133"/>
      <c r="E950" s="1133"/>
      <c r="F950" s="1133"/>
      <c r="G950" s="1133"/>
      <c r="H950" s="1133"/>
    </row>
    <row r="951" spans="1:8">
      <c r="A951" s="1133"/>
      <c r="B951" s="1133"/>
      <c r="C951" s="1133"/>
      <c r="D951" s="1133"/>
      <c r="E951" s="1133"/>
      <c r="F951" s="1133"/>
      <c r="G951" s="1133"/>
      <c r="H951" s="1133"/>
    </row>
    <row r="952" spans="1:8">
      <c r="A952" s="1133"/>
      <c r="B952" s="1133"/>
      <c r="C952" s="1133"/>
      <c r="D952" s="1133"/>
      <c r="E952" s="1133"/>
      <c r="F952" s="1133"/>
      <c r="G952" s="1133"/>
      <c r="H952" s="1133"/>
    </row>
    <row r="953" spans="1:8">
      <c r="A953" s="1133"/>
      <c r="B953" s="1133"/>
      <c r="C953" s="1133"/>
      <c r="D953" s="1133"/>
      <c r="E953" s="1133"/>
      <c r="F953" s="1133"/>
      <c r="G953" s="1133"/>
      <c r="H953" s="1133"/>
    </row>
    <row r="954" spans="1:8">
      <c r="A954" s="1133"/>
      <c r="B954" s="1133"/>
      <c r="C954" s="1133"/>
      <c r="D954" s="1133"/>
      <c r="E954" s="1133"/>
      <c r="F954" s="1133"/>
      <c r="G954" s="1133"/>
      <c r="H954" s="1133"/>
    </row>
    <row r="955" spans="1:8">
      <c r="A955" s="1133"/>
      <c r="B955" s="1133"/>
      <c r="C955" s="1133"/>
      <c r="D955" s="1133"/>
      <c r="E955" s="1133"/>
      <c r="F955" s="1133"/>
      <c r="G955" s="1133"/>
      <c r="H955" s="1133"/>
    </row>
    <row r="956" spans="1:8">
      <c r="A956" s="1133"/>
      <c r="B956" s="1133"/>
      <c r="C956" s="1133"/>
      <c r="D956" s="1133"/>
      <c r="E956" s="1133"/>
      <c r="F956" s="1133"/>
      <c r="G956" s="1133"/>
      <c r="H956" s="1133"/>
    </row>
    <row r="957" spans="1:8">
      <c r="A957" s="1133"/>
      <c r="B957" s="1133"/>
      <c r="C957" s="1133"/>
      <c r="D957" s="1133"/>
      <c r="E957" s="1133"/>
      <c r="F957" s="1133"/>
      <c r="G957" s="1133"/>
      <c r="H957" s="1133"/>
    </row>
    <row r="958" spans="1:8">
      <c r="A958" s="1133"/>
      <c r="B958" s="1133"/>
      <c r="C958" s="1133"/>
      <c r="D958" s="1133"/>
      <c r="E958" s="1133"/>
      <c r="F958" s="1133"/>
      <c r="G958" s="1133"/>
      <c r="H958" s="1133"/>
    </row>
    <row r="959" spans="1:8">
      <c r="A959" s="1133"/>
      <c r="B959" s="1133"/>
      <c r="C959" s="1133"/>
      <c r="D959" s="1133"/>
      <c r="E959" s="1133"/>
      <c r="F959" s="1133"/>
      <c r="G959" s="1133"/>
      <c r="H959" s="1133"/>
    </row>
    <row r="960" spans="1:8">
      <c r="A960" s="1133"/>
      <c r="B960" s="1133"/>
      <c r="C960" s="1133"/>
      <c r="D960" s="1133"/>
      <c r="E960" s="1133"/>
      <c r="F960" s="1133"/>
      <c r="G960" s="1133"/>
      <c r="H960" s="1133"/>
    </row>
    <row r="961" spans="1:8">
      <c r="A961" s="1133"/>
      <c r="B961" s="1133"/>
      <c r="C961" s="1133"/>
      <c r="D961" s="1133"/>
      <c r="E961" s="1133"/>
      <c r="F961" s="1133"/>
      <c r="G961" s="1133"/>
      <c r="H961" s="1133"/>
    </row>
    <row r="962" spans="1:8">
      <c r="A962" s="1133"/>
      <c r="B962" s="1133"/>
      <c r="C962" s="1133"/>
      <c r="D962" s="1133"/>
      <c r="E962" s="1133"/>
      <c r="F962" s="1133"/>
      <c r="G962" s="1133"/>
      <c r="H962" s="1133"/>
    </row>
    <row r="963" spans="1:8">
      <c r="A963" s="1133"/>
      <c r="B963" s="1133"/>
      <c r="C963" s="1133"/>
      <c r="D963" s="1133"/>
      <c r="E963" s="1133"/>
      <c r="F963" s="1133"/>
      <c r="G963" s="1133"/>
      <c r="H963" s="1133"/>
    </row>
    <row r="964" spans="1:8">
      <c r="A964" s="1133"/>
      <c r="B964" s="1133"/>
      <c r="C964" s="1133"/>
      <c r="D964" s="1133"/>
      <c r="E964" s="1133"/>
      <c r="F964" s="1133"/>
      <c r="G964" s="1133"/>
      <c r="H964" s="1133"/>
    </row>
    <row r="965" spans="1:8">
      <c r="A965" s="1133"/>
      <c r="B965" s="1133"/>
      <c r="C965" s="1133"/>
      <c r="D965" s="1133"/>
      <c r="E965" s="1133"/>
      <c r="F965" s="1133"/>
      <c r="G965" s="1133"/>
      <c r="H965" s="1133"/>
    </row>
    <row r="966" spans="1:8">
      <c r="A966" s="1133"/>
      <c r="B966" s="1133"/>
      <c r="C966" s="1133"/>
      <c r="D966" s="1133"/>
      <c r="E966" s="1133"/>
      <c r="F966" s="1133"/>
      <c r="G966" s="1133"/>
      <c r="H966" s="1133"/>
    </row>
    <row r="967" spans="1:8">
      <c r="A967" s="1133"/>
      <c r="B967" s="1133"/>
      <c r="C967" s="1133"/>
      <c r="D967" s="1133"/>
      <c r="E967" s="1133"/>
      <c r="F967" s="1133"/>
      <c r="G967" s="1133"/>
      <c r="H967" s="1133"/>
    </row>
    <row r="968" spans="1:8">
      <c r="A968" s="1133"/>
      <c r="B968" s="1133"/>
      <c r="C968" s="1133"/>
      <c r="D968" s="1133"/>
      <c r="E968" s="1133"/>
      <c r="F968" s="1133"/>
      <c r="G968" s="1133"/>
      <c r="H968" s="1133"/>
    </row>
    <row r="969" spans="1:8">
      <c r="A969" s="1133"/>
      <c r="B969" s="1133"/>
      <c r="C969" s="1133"/>
      <c r="D969" s="1133"/>
      <c r="E969" s="1133"/>
      <c r="F969" s="1133"/>
      <c r="G969" s="1133"/>
      <c r="H969" s="1133"/>
    </row>
    <row r="970" spans="1:8">
      <c r="A970" s="1133"/>
      <c r="B970" s="1133"/>
      <c r="C970" s="1133"/>
      <c r="D970" s="1133"/>
      <c r="E970" s="1133"/>
      <c r="F970" s="1133"/>
      <c r="G970" s="1133"/>
      <c r="H970" s="1133"/>
    </row>
    <row r="971" spans="1:8">
      <c r="A971" s="1133"/>
      <c r="B971" s="1133"/>
      <c r="C971" s="1133"/>
      <c r="D971" s="1133"/>
      <c r="E971" s="1133"/>
      <c r="F971" s="1133"/>
      <c r="G971" s="1133"/>
      <c r="H971" s="1133"/>
    </row>
    <row r="972" spans="1:8">
      <c r="A972" s="1133"/>
      <c r="B972" s="1133"/>
      <c r="C972" s="1133"/>
      <c r="D972" s="1133"/>
      <c r="E972" s="1133"/>
      <c r="F972" s="1133"/>
      <c r="G972" s="1133"/>
      <c r="H972" s="1133"/>
    </row>
    <row r="973" spans="1:8">
      <c r="A973" s="1133"/>
      <c r="B973" s="1133"/>
      <c r="C973" s="1133"/>
      <c r="D973" s="1133"/>
      <c r="E973" s="1133"/>
      <c r="F973" s="1133"/>
      <c r="G973" s="1133"/>
      <c r="H973" s="1133"/>
    </row>
    <row r="974" spans="1:8">
      <c r="A974" s="1133"/>
      <c r="B974" s="1133"/>
      <c r="C974" s="1133"/>
      <c r="D974" s="1133"/>
      <c r="E974" s="1133"/>
      <c r="F974" s="1133"/>
      <c r="G974" s="1133"/>
      <c r="H974" s="1133"/>
    </row>
    <row r="975" spans="1:8">
      <c r="A975" s="1133"/>
      <c r="B975" s="1133"/>
      <c r="C975" s="1133"/>
      <c r="D975" s="1133"/>
      <c r="E975" s="1133"/>
      <c r="F975" s="1133"/>
      <c r="G975" s="1133"/>
      <c r="H975" s="1133"/>
    </row>
    <row r="976" spans="1:8">
      <c r="A976" s="1133"/>
      <c r="B976" s="1133"/>
      <c r="C976" s="1133"/>
      <c r="D976" s="1133"/>
      <c r="E976" s="1133"/>
      <c r="F976" s="1133"/>
      <c r="G976" s="1133"/>
      <c r="H976" s="1133"/>
    </row>
    <row r="977" spans="1:8">
      <c r="A977" s="1133"/>
      <c r="B977" s="1133"/>
      <c r="C977" s="1133"/>
      <c r="D977" s="1133"/>
      <c r="E977" s="1133"/>
      <c r="F977" s="1133"/>
      <c r="G977" s="1133"/>
      <c r="H977" s="1133"/>
    </row>
    <row r="978" spans="1:8">
      <c r="A978" s="1133"/>
      <c r="B978" s="1133"/>
      <c r="C978" s="1133"/>
      <c r="D978" s="1133"/>
      <c r="E978" s="1133"/>
      <c r="F978" s="1133"/>
      <c r="G978" s="1133"/>
      <c r="H978" s="1133"/>
    </row>
    <row r="979" spans="1:8">
      <c r="A979" s="1133"/>
      <c r="B979" s="1133"/>
      <c r="C979" s="1133"/>
      <c r="D979" s="1133"/>
      <c r="E979" s="1133"/>
      <c r="F979" s="1133"/>
      <c r="G979" s="1133"/>
      <c r="H979" s="1133"/>
    </row>
    <row r="980" spans="1:8">
      <c r="A980" s="1133"/>
      <c r="B980" s="1133"/>
      <c r="C980" s="1133"/>
      <c r="D980" s="1133"/>
      <c r="E980" s="1133"/>
      <c r="F980" s="1133"/>
      <c r="G980" s="1133"/>
      <c r="H980" s="1133"/>
    </row>
    <row r="981" spans="1:8">
      <c r="A981" s="1133"/>
      <c r="B981" s="1133"/>
      <c r="C981" s="1133"/>
      <c r="D981" s="1133"/>
      <c r="E981" s="1133"/>
      <c r="F981" s="1133"/>
      <c r="G981" s="1133"/>
      <c r="H981" s="1133"/>
    </row>
    <row r="982" spans="1:8">
      <c r="A982" s="1133"/>
      <c r="B982" s="1133"/>
      <c r="C982" s="1133"/>
      <c r="D982" s="1133"/>
      <c r="E982" s="1133"/>
      <c r="F982" s="1133"/>
      <c r="G982" s="1133"/>
      <c r="H982" s="1133"/>
    </row>
    <row r="983" spans="1:8">
      <c r="A983" s="1133"/>
      <c r="B983" s="1133"/>
      <c r="C983" s="1133"/>
      <c r="D983" s="1133"/>
      <c r="E983" s="1133"/>
      <c r="F983" s="1133"/>
      <c r="G983" s="1133"/>
      <c r="H983" s="1133"/>
    </row>
    <row r="984" spans="1:8">
      <c r="A984" s="1133"/>
      <c r="B984" s="1133"/>
      <c r="C984" s="1133"/>
      <c r="D984" s="1133"/>
      <c r="E984" s="1133"/>
      <c r="F984" s="1133"/>
      <c r="G984" s="1133"/>
      <c r="H984" s="1133"/>
    </row>
    <row r="985" spans="1:8">
      <c r="A985" s="1133"/>
      <c r="B985" s="1133"/>
      <c r="C985" s="1133"/>
      <c r="D985" s="1133"/>
      <c r="E985" s="1133"/>
      <c r="F985" s="1133"/>
      <c r="G985" s="1133"/>
      <c r="H985" s="1133"/>
    </row>
    <row r="986" spans="1:8">
      <c r="A986" s="1133"/>
      <c r="B986" s="1133"/>
      <c r="C986" s="1133"/>
      <c r="D986" s="1133"/>
      <c r="E986" s="1133"/>
      <c r="F986" s="1133"/>
      <c r="G986" s="1133"/>
      <c r="H986" s="1133"/>
    </row>
    <row r="987" spans="1:8">
      <c r="A987" s="1133"/>
      <c r="B987" s="1133"/>
      <c r="C987" s="1133"/>
      <c r="D987" s="1133"/>
      <c r="E987" s="1133"/>
      <c r="F987" s="1133"/>
      <c r="G987" s="1133"/>
      <c r="H987" s="1133"/>
    </row>
    <row r="988" spans="1:8">
      <c r="A988" s="1133"/>
      <c r="B988" s="1133"/>
      <c r="C988" s="1133"/>
      <c r="D988" s="1133"/>
      <c r="E988" s="1133"/>
      <c r="F988" s="1133"/>
      <c r="G988" s="1133"/>
      <c r="H988" s="1133"/>
    </row>
    <row r="989" spans="1:8">
      <c r="A989" s="1133"/>
      <c r="B989" s="1133"/>
      <c r="C989" s="1133"/>
      <c r="D989" s="1133"/>
      <c r="E989" s="1133"/>
      <c r="F989" s="1133"/>
      <c r="G989" s="1133"/>
      <c r="H989" s="1133"/>
    </row>
    <row r="990" spans="1:8">
      <c r="A990" s="1133"/>
      <c r="B990" s="1133"/>
      <c r="C990" s="1133"/>
      <c r="D990" s="1133"/>
      <c r="E990" s="1133"/>
      <c r="F990" s="1133"/>
      <c r="G990" s="1133"/>
      <c r="H990" s="1133"/>
    </row>
    <row r="991" spans="1:8">
      <c r="A991" s="1133"/>
      <c r="B991" s="1133"/>
      <c r="C991" s="1133"/>
      <c r="D991" s="1133"/>
      <c r="E991" s="1133"/>
      <c r="F991" s="1133"/>
      <c r="G991" s="1133"/>
      <c r="H991" s="1133"/>
    </row>
  </sheetData>
  <mergeCells count="12">
    <mergeCell ref="G6:G7"/>
    <mergeCell ref="H6:H7"/>
    <mergeCell ref="A2:H2"/>
    <mergeCell ref="A3:H3"/>
    <mergeCell ref="A5:A7"/>
    <mergeCell ref="B5:B7"/>
    <mergeCell ref="C5:D5"/>
    <mergeCell ref="E5:H5"/>
    <mergeCell ref="C6:C7"/>
    <mergeCell ref="D6:D7"/>
    <mergeCell ref="E6:E7"/>
    <mergeCell ref="F6:F7"/>
  </mergeCells>
  <hyperlinks>
    <hyperlink ref="A1" location="Índice!A1" display="Voltar ao ìndice" xr:uid="{D48201EE-7A02-4BB0-A6D1-88F26A389729}"/>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1A126-AD2A-4D97-B1C2-C527A25B53BB}">
  <dimension ref="A1:J996"/>
  <sheetViews>
    <sheetView workbookViewId="0"/>
  </sheetViews>
  <sheetFormatPr defaultColWidth="9.1796875" defaultRowHeight="10.5"/>
  <cols>
    <col min="1" max="1" width="22.81640625" style="1132" customWidth="1"/>
    <col min="2" max="4" width="8.54296875" style="1132" customWidth="1"/>
    <col min="5" max="5" width="11.453125" style="1132" customWidth="1"/>
    <col min="6" max="8" width="8.54296875" style="1132" customWidth="1"/>
    <col min="9" max="9" width="4.81640625" style="503" customWidth="1"/>
    <col min="10" max="10" width="9.1796875" style="503"/>
    <col min="11" max="16384" width="9.1796875" style="1132"/>
  </cols>
  <sheetData>
    <row r="1" spans="1:10" ht="12.5">
      <c r="A1" s="1046" t="s">
        <v>1146</v>
      </c>
    </row>
    <row r="2" spans="1:10" ht="21" customHeight="1">
      <c r="A2" s="2888" t="s">
        <v>1310</v>
      </c>
      <c r="B2" s="2888"/>
      <c r="C2" s="2888"/>
      <c r="D2" s="2888"/>
      <c r="E2" s="2888"/>
      <c r="F2" s="2888"/>
      <c r="G2" s="2888"/>
      <c r="H2" s="2888"/>
    </row>
    <row r="3" spans="1:10" ht="23.25" customHeight="1">
      <c r="A3" s="2889" t="s">
        <v>1318</v>
      </c>
      <c r="B3" s="2889"/>
      <c r="C3" s="2889"/>
      <c r="D3" s="2889"/>
      <c r="E3" s="2889"/>
      <c r="F3" s="2889"/>
      <c r="G3" s="2889"/>
      <c r="H3" s="2889"/>
    </row>
    <row r="4" spans="1:10" ht="13" customHeight="1">
      <c r="A4" s="539">
        <v>2021</v>
      </c>
      <c r="B4" s="539"/>
      <c r="C4" s="539"/>
      <c r="D4" s="1133"/>
      <c r="E4" s="1133"/>
      <c r="F4" s="1133"/>
      <c r="G4" s="1133"/>
      <c r="H4" s="1134" t="s">
        <v>534</v>
      </c>
    </row>
    <row r="5" spans="1:10" ht="12" customHeight="1">
      <c r="A5" s="2890" t="s">
        <v>561</v>
      </c>
      <c r="B5" s="2927" t="s">
        <v>1313</v>
      </c>
      <c r="C5" s="2928"/>
      <c r="D5" s="2928"/>
      <c r="E5" s="2928"/>
      <c r="F5" s="2928"/>
      <c r="G5" s="2928"/>
      <c r="H5" s="2931"/>
    </row>
    <row r="6" spans="1:10" ht="55.5" customHeight="1">
      <c r="A6" s="2892"/>
      <c r="B6" s="1226" t="s">
        <v>1319</v>
      </c>
      <c r="C6" s="1227" t="s">
        <v>1320</v>
      </c>
      <c r="D6" s="1227" t="s">
        <v>1321</v>
      </c>
      <c r="E6" s="1227" t="s">
        <v>1322</v>
      </c>
      <c r="F6" s="1227" t="s">
        <v>1323</v>
      </c>
      <c r="G6" s="1227" t="s">
        <v>1324</v>
      </c>
      <c r="H6" s="1227" t="s">
        <v>654</v>
      </c>
    </row>
    <row r="7" spans="1:10" s="503" customFormat="1" ht="6.75" customHeight="1">
      <c r="A7" s="1137"/>
      <c r="B7" s="1137"/>
      <c r="C7" s="1137"/>
      <c r="D7" s="1137"/>
      <c r="E7" s="1137"/>
      <c r="F7" s="1137"/>
      <c r="G7" s="1137"/>
      <c r="H7" s="1137"/>
    </row>
    <row r="8" spans="1:10" s="1140" customFormat="1" ht="13" customHeight="1">
      <c r="A8" s="1140" t="s">
        <v>142</v>
      </c>
      <c r="B8" s="1141">
        <v>240</v>
      </c>
      <c r="C8" s="1141">
        <v>94</v>
      </c>
      <c r="D8" s="1141">
        <v>146</v>
      </c>
      <c r="E8" s="1141">
        <v>39</v>
      </c>
      <c r="F8" s="1141">
        <v>64</v>
      </c>
      <c r="G8" s="1141">
        <v>102</v>
      </c>
      <c r="H8" s="1141">
        <v>19</v>
      </c>
      <c r="I8" s="1228"/>
      <c r="J8" s="1228"/>
    </row>
    <row r="9" spans="1:10" s="1140" customFormat="1" ht="6.75" customHeight="1">
      <c r="I9" s="1228"/>
      <c r="J9" s="1228"/>
    </row>
    <row r="10" spans="1:10" s="1140" customFormat="1" ht="13" customHeight="1">
      <c r="A10" s="1140" t="s">
        <v>787</v>
      </c>
      <c r="B10" s="1141">
        <v>230</v>
      </c>
      <c r="C10" s="1141">
        <v>91</v>
      </c>
      <c r="D10" s="1141">
        <v>142</v>
      </c>
      <c r="E10" s="1141">
        <v>38</v>
      </c>
      <c r="F10" s="1141">
        <v>61</v>
      </c>
      <c r="G10" s="1141">
        <v>87</v>
      </c>
      <c r="H10" s="1141">
        <v>19</v>
      </c>
      <c r="I10" s="503"/>
      <c r="J10" s="1228"/>
    </row>
    <row r="11" spans="1:10" s="1140" customFormat="1" ht="6.75" customHeight="1">
      <c r="I11" s="503"/>
      <c r="J11" s="1228"/>
    </row>
    <row r="12" spans="1:10" s="1143" customFormat="1" ht="13" customHeight="1">
      <c r="A12" s="1143" t="s">
        <v>841</v>
      </c>
      <c r="B12" s="1144">
        <v>77</v>
      </c>
      <c r="C12" s="1144">
        <v>21</v>
      </c>
      <c r="D12" s="1144">
        <v>26</v>
      </c>
      <c r="E12" s="1144">
        <v>6</v>
      </c>
      <c r="F12" s="1144">
        <v>20</v>
      </c>
      <c r="G12" s="1144">
        <v>14</v>
      </c>
      <c r="H12" s="1144">
        <v>5</v>
      </c>
      <c r="I12" s="503"/>
      <c r="J12" s="1228"/>
    </row>
    <row r="13" spans="1:10" s="1143" customFormat="1" ht="13" customHeight="1">
      <c r="A13" s="1143" t="s">
        <v>850</v>
      </c>
      <c r="B13" s="1144">
        <v>57</v>
      </c>
      <c r="C13" s="1144">
        <v>14</v>
      </c>
      <c r="D13" s="1144">
        <v>19</v>
      </c>
      <c r="E13" s="1144">
        <v>4</v>
      </c>
      <c r="F13" s="1144">
        <v>9</v>
      </c>
      <c r="G13" s="1144">
        <v>21</v>
      </c>
      <c r="H13" s="1144">
        <v>3</v>
      </c>
      <c r="I13" s="503"/>
      <c r="J13" s="1228"/>
    </row>
    <row r="14" spans="1:10" s="1143" customFormat="1" ht="13" customHeight="1">
      <c r="A14" s="1143" t="s">
        <v>1234</v>
      </c>
      <c r="B14" s="1146">
        <v>81</v>
      </c>
      <c r="C14" s="1146">
        <v>50</v>
      </c>
      <c r="D14" s="1146">
        <v>91</v>
      </c>
      <c r="E14" s="1146">
        <v>27</v>
      </c>
      <c r="F14" s="1146">
        <v>31</v>
      </c>
      <c r="G14" s="1146">
        <v>50</v>
      </c>
      <c r="H14" s="1146">
        <v>11</v>
      </c>
      <c r="I14" s="503"/>
      <c r="J14" s="1228"/>
    </row>
    <row r="15" spans="1:10" s="1143" customFormat="1" ht="13" customHeight="1">
      <c r="A15" s="1143" t="s">
        <v>860</v>
      </c>
      <c r="B15" s="1146">
        <v>12</v>
      </c>
      <c r="C15" s="1146">
        <v>4</v>
      </c>
      <c r="D15" s="1146">
        <v>6</v>
      </c>
      <c r="E15" s="1146">
        <v>1</v>
      </c>
      <c r="F15" s="1146">
        <v>0</v>
      </c>
      <c r="G15" s="1146">
        <v>1</v>
      </c>
      <c r="H15" s="1146">
        <v>0</v>
      </c>
      <c r="I15" s="503"/>
      <c r="J15" s="1228"/>
    </row>
    <row r="16" spans="1:10" s="1143" customFormat="1" ht="13" customHeight="1">
      <c r="A16" s="1143" t="s">
        <v>866</v>
      </c>
      <c r="B16" s="1146">
        <v>3</v>
      </c>
      <c r="C16" s="1146">
        <v>2</v>
      </c>
      <c r="D16" s="1223">
        <v>0</v>
      </c>
      <c r="E16" s="1146">
        <v>0</v>
      </c>
      <c r="F16" s="1146">
        <v>1</v>
      </c>
      <c r="G16" s="1146">
        <v>1</v>
      </c>
      <c r="H16" s="1146">
        <v>0</v>
      </c>
      <c r="I16" s="503"/>
      <c r="J16" s="1228"/>
    </row>
    <row r="17" spans="1:10" s="1143" customFormat="1" ht="6.75" customHeight="1">
      <c r="I17" s="503"/>
      <c r="J17" s="1228"/>
    </row>
    <row r="18" spans="1:10" s="1140" customFormat="1" ht="13" customHeight="1">
      <c r="A18" s="1140" t="s">
        <v>875</v>
      </c>
      <c r="B18" s="1222">
        <v>5</v>
      </c>
      <c r="C18" s="1222">
        <v>2</v>
      </c>
      <c r="D18" s="1148">
        <v>1</v>
      </c>
      <c r="E18" s="1222">
        <v>0</v>
      </c>
      <c r="F18" s="1222">
        <v>1</v>
      </c>
      <c r="G18" s="1222">
        <v>5</v>
      </c>
      <c r="H18" s="1222">
        <v>0</v>
      </c>
      <c r="I18" s="503"/>
      <c r="J18" s="1228"/>
    </row>
    <row r="19" spans="1:10" s="1140" customFormat="1" ht="6.75" customHeight="1">
      <c r="I19" s="503"/>
      <c r="J19" s="1228"/>
    </row>
    <row r="20" spans="1:10" s="1140" customFormat="1" ht="13" customHeight="1">
      <c r="A20" s="1140" t="s">
        <v>815</v>
      </c>
      <c r="B20" s="1224">
        <v>5</v>
      </c>
      <c r="C20" s="1222">
        <v>1</v>
      </c>
      <c r="D20" s="1148">
        <v>3</v>
      </c>
      <c r="E20" s="1222">
        <v>1</v>
      </c>
      <c r="F20" s="1222">
        <v>2</v>
      </c>
      <c r="G20" s="1222">
        <v>10</v>
      </c>
      <c r="H20" s="1222">
        <v>0</v>
      </c>
      <c r="I20" s="503"/>
      <c r="J20" s="1228"/>
    </row>
    <row r="21" spans="1:10" s="1140" customFormat="1" ht="7" customHeight="1" thickBot="1">
      <c r="A21" s="1149"/>
      <c r="B21" s="1149"/>
      <c r="C21" s="1149"/>
      <c r="D21" s="1149"/>
      <c r="E21" s="1149"/>
      <c r="F21" s="1149"/>
      <c r="G21" s="1149"/>
      <c r="H21" s="1149"/>
      <c r="I21" s="503"/>
      <c r="J21" s="503"/>
    </row>
    <row r="22" spans="1:10" ht="18" customHeight="1" thickTop="1">
      <c r="A22" s="2911" t="s">
        <v>1264</v>
      </c>
      <c r="B22" s="2911"/>
      <c r="C22" s="2911"/>
      <c r="D22" s="2911"/>
      <c r="E22" s="2911"/>
      <c r="F22" s="1133"/>
      <c r="G22" s="1133"/>
      <c r="H22" s="1133"/>
    </row>
    <row r="23" spans="1:10">
      <c r="A23" s="1133"/>
      <c r="B23" s="1133"/>
      <c r="C23" s="1133"/>
      <c r="D23" s="1133"/>
      <c r="E23" s="1133"/>
      <c r="F23" s="1133"/>
      <c r="G23" s="1133"/>
      <c r="H23" s="1133"/>
    </row>
    <row r="24" spans="1:10">
      <c r="A24" s="755" t="s">
        <v>77</v>
      </c>
      <c r="B24" s="1133"/>
      <c r="C24" s="1133"/>
      <c r="D24" s="1133"/>
      <c r="E24" s="1133"/>
      <c r="F24" s="1133"/>
      <c r="G24" s="1133"/>
      <c r="I24" s="1132"/>
      <c r="J24" s="1132"/>
    </row>
    <row r="25" spans="1:10">
      <c r="A25" s="1160" t="s">
        <v>1241</v>
      </c>
      <c r="B25" s="1133"/>
      <c r="C25" s="1133"/>
      <c r="D25" s="1133"/>
      <c r="E25" s="1133"/>
      <c r="F25" s="1133"/>
      <c r="G25" s="1133"/>
      <c r="I25" s="1132"/>
      <c r="J25" s="1132"/>
    </row>
    <row r="26" spans="1:10">
      <c r="A26" s="1160" t="s">
        <v>1286</v>
      </c>
      <c r="B26" s="1133"/>
      <c r="C26" s="1133"/>
      <c r="D26" s="1133"/>
      <c r="E26" s="1133"/>
      <c r="F26" s="1133"/>
      <c r="G26" s="1133"/>
      <c r="H26" s="1133"/>
    </row>
    <row r="27" spans="1:10">
      <c r="A27" s="1133"/>
      <c r="B27" s="1133"/>
      <c r="C27" s="1133"/>
      <c r="D27" s="1133"/>
      <c r="E27" s="1133"/>
      <c r="F27" s="1133"/>
      <c r="G27" s="1133"/>
      <c r="H27" s="1133"/>
    </row>
    <row r="28" spans="1:10">
      <c r="A28" s="1133"/>
      <c r="B28" s="1133"/>
      <c r="C28" s="1133"/>
      <c r="D28" s="1133"/>
      <c r="E28" s="1133"/>
      <c r="F28" s="1133"/>
      <c r="G28" s="1133"/>
      <c r="H28" s="1133"/>
    </row>
    <row r="29" spans="1:10">
      <c r="A29" s="1133"/>
      <c r="B29" s="1133"/>
      <c r="C29" s="1133"/>
      <c r="D29" s="1133"/>
      <c r="E29" s="1133"/>
      <c r="F29" s="1133"/>
      <c r="G29" s="1133"/>
      <c r="H29" s="1133"/>
    </row>
    <row r="30" spans="1:10">
      <c r="A30" s="1133"/>
      <c r="B30" s="1133"/>
      <c r="C30" s="1133"/>
      <c r="D30" s="1133"/>
      <c r="E30" s="1133"/>
      <c r="F30" s="1133"/>
      <c r="G30" s="1133"/>
      <c r="H30" s="1133"/>
    </row>
    <row r="31" spans="1:10">
      <c r="A31" s="1133"/>
      <c r="B31" s="1133"/>
      <c r="C31" s="1133"/>
      <c r="D31" s="1133"/>
      <c r="E31" s="1133"/>
      <c r="F31" s="1133"/>
      <c r="G31" s="1133"/>
      <c r="H31" s="1133"/>
    </row>
    <row r="32" spans="1:10">
      <c r="A32" s="1133"/>
      <c r="B32" s="1133"/>
      <c r="C32" s="1133"/>
      <c r="D32" s="1133"/>
      <c r="E32" s="1133"/>
      <c r="F32" s="1133"/>
      <c r="G32" s="1133"/>
      <c r="H32" s="1133"/>
    </row>
    <row r="33" spans="1:8">
      <c r="A33" s="1133"/>
      <c r="B33" s="1133"/>
      <c r="C33" s="1133"/>
      <c r="D33" s="1133"/>
      <c r="E33" s="1133"/>
      <c r="F33" s="1133"/>
      <c r="G33" s="1133"/>
      <c r="H33" s="1133"/>
    </row>
    <row r="34" spans="1:8">
      <c r="A34" s="1133"/>
      <c r="B34" s="1133"/>
      <c r="C34" s="1133"/>
      <c r="D34" s="1133"/>
      <c r="E34" s="1133"/>
      <c r="F34" s="1133"/>
      <c r="G34" s="1133"/>
      <c r="H34" s="1133"/>
    </row>
    <row r="35" spans="1:8">
      <c r="A35" s="1133"/>
      <c r="B35" s="1133"/>
      <c r="C35" s="1133"/>
      <c r="D35" s="1133"/>
      <c r="E35" s="1133"/>
      <c r="F35" s="1133"/>
      <c r="G35" s="1133"/>
      <c r="H35" s="1133"/>
    </row>
    <row r="36" spans="1:8">
      <c r="A36" s="1133"/>
      <c r="B36" s="1133"/>
      <c r="C36" s="1133"/>
      <c r="D36" s="1133"/>
      <c r="E36" s="1133"/>
      <c r="F36" s="1133"/>
      <c r="G36" s="1133"/>
      <c r="H36" s="1133"/>
    </row>
    <row r="37" spans="1:8">
      <c r="A37" s="1133"/>
      <c r="B37" s="1133"/>
      <c r="C37" s="1133"/>
      <c r="D37" s="1133"/>
      <c r="E37" s="1133"/>
      <c r="F37" s="1133"/>
      <c r="G37" s="1133"/>
      <c r="H37" s="1133"/>
    </row>
    <row r="38" spans="1:8">
      <c r="A38" s="1133"/>
      <c r="B38" s="1133"/>
      <c r="C38" s="1133"/>
      <c r="D38" s="1133"/>
      <c r="E38" s="1133"/>
      <c r="F38" s="1133"/>
      <c r="G38" s="1133"/>
      <c r="H38" s="1133"/>
    </row>
    <row r="39" spans="1:8">
      <c r="A39" s="1133"/>
      <c r="B39" s="1133"/>
      <c r="C39" s="1133"/>
      <c r="D39" s="1133"/>
      <c r="E39" s="1133"/>
      <c r="F39" s="1133"/>
      <c r="G39" s="1133"/>
      <c r="H39" s="1133"/>
    </row>
    <row r="40" spans="1:8">
      <c r="A40" s="1133"/>
      <c r="B40" s="1133"/>
      <c r="C40" s="1133"/>
      <c r="D40" s="1133"/>
      <c r="E40" s="1133"/>
      <c r="F40" s="1133"/>
      <c r="G40" s="1133"/>
      <c r="H40" s="1133"/>
    </row>
    <row r="41" spans="1:8">
      <c r="A41" s="1133"/>
      <c r="B41" s="1133"/>
      <c r="C41" s="1133"/>
      <c r="D41" s="1133"/>
      <c r="E41" s="1133"/>
      <c r="F41" s="1133"/>
      <c r="G41" s="1133"/>
      <c r="H41" s="1133"/>
    </row>
    <row r="42" spans="1:8">
      <c r="A42" s="1133"/>
      <c r="B42" s="1133"/>
      <c r="C42" s="1133"/>
      <c r="D42" s="1133"/>
      <c r="E42" s="1133"/>
      <c r="F42" s="1133"/>
      <c r="G42" s="1133"/>
      <c r="H42" s="1133"/>
    </row>
    <row r="43" spans="1:8">
      <c r="A43" s="1133"/>
      <c r="B43" s="1133"/>
      <c r="C43" s="1133"/>
      <c r="D43" s="1133"/>
      <c r="E43" s="1133"/>
      <c r="F43" s="1133"/>
      <c r="G43" s="1133"/>
      <c r="H43" s="1133"/>
    </row>
    <row r="44" spans="1:8">
      <c r="A44" s="1133"/>
      <c r="B44" s="1133"/>
      <c r="C44" s="1133"/>
      <c r="D44" s="1133"/>
      <c r="E44" s="1133"/>
      <c r="F44" s="1133"/>
      <c r="G44" s="1133"/>
      <c r="H44" s="1133"/>
    </row>
    <row r="45" spans="1:8">
      <c r="A45" s="1133"/>
      <c r="B45" s="1133"/>
      <c r="C45" s="1133"/>
      <c r="D45" s="1133"/>
      <c r="E45" s="1133"/>
      <c r="F45" s="1133"/>
      <c r="G45" s="1133"/>
      <c r="H45" s="1133"/>
    </row>
    <row r="46" spans="1:8">
      <c r="A46" s="1133"/>
      <c r="B46" s="1133"/>
      <c r="C46" s="1133"/>
      <c r="D46" s="1133"/>
      <c r="E46" s="1133"/>
      <c r="F46" s="1133"/>
      <c r="G46" s="1133"/>
      <c r="H46" s="1133"/>
    </row>
    <row r="47" spans="1:8">
      <c r="A47" s="1133"/>
      <c r="B47" s="1133"/>
      <c r="C47" s="1133"/>
      <c r="D47" s="1133"/>
      <c r="E47" s="1133"/>
      <c r="F47" s="1133"/>
      <c r="G47" s="1133"/>
      <c r="H47" s="1133"/>
    </row>
    <row r="48" spans="1:8">
      <c r="A48" s="1133"/>
      <c r="B48" s="1133"/>
      <c r="C48" s="1133"/>
      <c r="D48" s="1133"/>
      <c r="E48" s="1133"/>
      <c r="F48" s="1133"/>
      <c r="G48" s="1133"/>
      <c r="H48" s="1133"/>
    </row>
    <row r="49" spans="1:8">
      <c r="A49" s="1133"/>
      <c r="B49" s="1133"/>
      <c r="C49" s="1133"/>
      <c r="D49" s="1133"/>
      <c r="E49" s="1133"/>
      <c r="F49" s="1133"/>
      <c r="G49" s="1133"/>
      <c r="H49" s="1133"/>
    </row>
    <row r="50" spans="1:8">
      <c r="A50" s="1133"/>
      <c r="B50" s="1133"/>
      <c r="C50" s="1133"/>
      <c r="D50" s="1133"/>
      <c r="E50" s="1133"/>
      <c r="F50" s="1133"/>
      <c r="G50" s="1133"/>
      <c r="H50" s="1133"/>
    </row>
    <row r="51" spans="1:8">
      <c r="A51" s="1133"/>
      <c r="B51" s="1133"/>
      <c r="C51" s="1133"/>
      <c r="D51" s="1133"/>
      <c r="E51" s="1133"/>
      <c r="F51" s="1133"/>
      <c r="G51" s="1133"/>
      <c r="H51" s="1133"/>
    </row>
    <row r="52" spans="1:8">
      <c r="A52" s="1133"/>
      <c r="B52" s="1133"/>
      <c r="C52" s="1133"/>
      <c r="D52" s="1133"/>
      <c r="E52" s="1133"/>
      <c r="F52" s="1133"/>
      <c r="G52" s="1133"/>
      <c r="H52" s="1133"/>
    </row>
    <row r="53" spans="1:8">
      <c r="A53" s="1133"/>
      <c r="B53" s="1133"/>
      <c r="C53" s="1133"/>
      <c r="D53" s="1133"/>
      <c r="E53" s="1133"/>
      <c r="F53" s="1133"/>
      <c r="G53" s="1133"/>
      <c r="H53" s="1133"/>
    </row>
    <row r="54" spans="1:8">
      <c r="A54" s="1133"/>
      <c r="B54" s="1133"/>
      <c r="C54" s="1133"/>
      <c r="D54" s="1133"/>
      <c r="E54" s="1133"/>
      <c r="F54" s="1133"/>
      <c r="G54" s="1133"/>
      <c r="H54" s="1133"/>
    </row>
    <row r="55" spans="1:8">
      <c r="A55" s="1133"/>
      <c r="B55" s="1133"/>
      <c r="C55" s="1133"/>
      <c r="D55" s="1133"/>
      <c r="E55" s="1133"/>
      <c r="F55" s="1133"/>
      <c r="G55" s="1133"/>
      <c r="H55" s="1133"/>
    </row>
    <row r="56" spans="1:8">
      <c r="A56" s="1133"/>
      <c r="B56" s="1133"/>
      <c r="C56" s="1133"/>
      <c r="D56" s="1133"/>
      <c r="E56" s="1133"/>
      <c r="F56" s="1133"/>
      <c r="G56" s="1133"/>
      <c r="H56" s="1133"/>
    </row>
    <row r="57" spans="1:8">
      <c r="A57" s="1133"/>
      <c r="B57" s="1133"/>
      <c r="C57" s="1133"/>
      <c r="D57" s="1133"/>
      <c r="E57" s="1133"/>
      <c r="F57" s="1133"/>
      <c r="G57" s="1133"/>
      <c r="H57" s="1133"/>
    </row>
    <row r="58" spans="1:8">
      <c r="A58" s="1133"/>
      <c r="B58" s="1133"/>
      <c r="C58" s="1133"/>
      <c r="D58" s="1133"/>
      <c r="E58" s="1133"/>
      <c r="F58" s="1133"/>
      <c r="G58" s="1133"/>
      <c r="H58" s="1133"/>
    </row>
    <row r="59" spans="1:8">
      <c r="A59" s="1133"/>
      <c r="B59" s="1133"/>
      <c r="C59" s="1133"/>
      <c r="D59" s="1133"/>
      <c r="E59" s="1133"/>
      <c r="F59" s="1133"/>
      <c r="G59" s="1133"/>
      <c r="H59" s="1133"/>
    </row>
    <row r="60" spans="1:8">
      <c r="A60" s="1133"/>
      <c r="B60" s="1133"/>
      <c r="C60" s="1133"/>
      <c r="D60" s="1133"/>
      <c r="E60" s="1133"/>
      <c r="F60" s="1133"/>
      <c r="G60" s="1133"/>
      <c r="H60" s="1133"/>
    </row>
    <row r="61" spans="1:8">
      <c r="A61" s="1133"/>
      <c r="B61" s="1133"/>
      <c r="C61" s="1133"/>
      <c r="D61" s="1133"/>
      <c r="E61" s="1133"/>
      <c r="F61" s="1133"/>
      <c r="G61" s="1133"/>
      <c r="H61" s="1133"/>
    </row>
    <row r="62" spans="1:8">
      <c r="A62" s="1133"/>
      <c r="B62" s="1133"/>
      <c r="C62" s="1133"/>
      <c r="D62" s="1133"/>
      <c r="E62" s="1133"/>
      <c r="F62" s="1133"/>
      <c r="G62" s="1133"/>
      <c r="H62" s="1133"/>
    </row>
    <row r="63" spans="1:8">
      <c r="A63" s="1133"/>
      <c r="B63" s="1133"/>
      <c r="C63" s="1133"/>
      <c r="D63" s="1133"/>
      <c r="E63" s="1133"/>
      <c r="F63" s="1133"/>
      <c r="G63" s="1133"/>
      <c r="H63" s="1133"/>
    </row>
    <row r="64" spans="1:8">
      <c r="A64" s="1133"/>
      <c r="B64" s="1133"/>
      <c r="C64" s="1133"/>
      <c r="D64" s="1133"/>
      <c r="E64" s="1133"/>
      <c r="F64" s="1133"/>
      <c r="G64" s="1133"/>
      <c r="H64" s="1133"/>
    </row>
    <row r="65" spans="1:8">
      <c r="A65" s="1133"/>
      <c r="B65" s="1133"/>
      <c r="C65" s="1133"/>
      <c r="D65" s="1133"/>
      <c r="E65" s="1133"/>
      <c r="F65" s="1133"/>
      <c r="G65" s="1133"/>
      <c r="H65" s="1133"/>
    </row>
    <row r="66" spans="1:8">
      <c r="A66" s="1133"/>
      <c r="B66" s="1133"/>
      <c r="C66" s="1133"/>
      <c r="D66" s="1133"/>
      <c r="E66" s="1133"/>
      <c r="F66" s="1133"/>
      <c r="G66" s="1133"/>
      <c r="H66" s="1133"/>
    </row>
    <row r="67" spans="1:8">
      <c r="A67" s="1133"/>
      <c r="B67" s="1133"/>
      <c r="C67" s="1133"/>
      <c r="D67" s="1133"/>
      <c r="E67" s="1133"/>
      <c r="F67" s="1133"/>
      <c r="G67" s="1133"/>
      <c r="H67" s="1133"/>
    </row>
    <row r="68" spans="1:8">
      <c r="A68" s="1133"/>
      <c r="B68" s="1133"/>
      <c r="C68" s="1133"/>
      <c r="D68" s="1133"/>
      <c r="E68" s="1133"/>
      <c r="F68" s="1133"/>
      <c r="G68" s="1133"/>
      <c r="H68" s="1133"/>
    </row>
    <row r="69" spans="1:8">
      <c r="A69" s="1133"/>
      <c r="B69" s="1133"/>
      <c r="C69" s="1133"/>
      <c r="D69" s="1133"/>
      <c r="E69" s="1133"/>
      <c r="F69" s="1133"/>
      <c r="G69" s="1133"/>
      <c r="H69" s="1133"/>
    </row>
    <row r="70" spans="1:8">
      <c r="A70" s="1133"/>
      <c r="B70" s="1133"/>
      <c r="C70" s="1133"/>
      <c r="D70" s="1133"/>
      <c r="E70" s="1133"/>
      <c r="F70" s="1133"/>
      <c r="G70" s="1133"/>
      <c r="H70" s="1133"/>
    </row>
    <row r="71" spans="1:8">
      <c r="A71" s="1133"/>
      <c r="B71" s="1133"/>
      <c r="C71" s="1133"/>
      <c r="D71" s="1133"/>
      <c r="E71" s="1133"/>
      <c r="F71" s="1133"/>
      <c r="G71" s="1133"/>
      <c r="H71" s="1133"/>
    </row>
    <row r="72" spans="1:8">
      <c r="A72" s="1133"/>
      <c r="B72" s="1133"/>
      <c r="C72" s="1133"/>
      <c r="D72" s="1133"/>
      <c r="E72" s="1133"/>
      <c r="F72" s="1133"/>
      <c r="G72" s="1133"/>
      <c r="H72" s="1133"/>
    </row>
    <row r="73" spans="1:8">
      <c r="A73" s="1133"/>
      <c r="B73" s="1133"/>
      <c r="C73" s="1133"/>
      <c r="D73" s="1133"/>
      <c r="E73" s="1133"/>
      <c r="F73" s="1133"/>
      <c r="G73" s="1133"/>
      <c r="H73" s="1133"/>
    </row>
    <row r="74" spans="1:8">
      <c r="A74" s="1133"/>
      <c r="B74" s="1133"/>
      <c r="C74" s="1133"/>
      <c r="D74" s="1133"/>
      <c r="E74" s="1133"/>
      <c r="F74" s="1133"/>
      <c r="G74" s="1133"/>
      <c r="H74" s="1133"/>
    </row>
    <row r="75" spans="1:8">
      <c r="A75" s="1133"/>
      <c r="B75" s="1133"/>
      <c r="C75" s="1133"/>
      <c r="D75" s="1133"/>
      <c r="E75" s="1133"/>
      <c r="F75" s="1133"/>
      <c r="G75" s="1133"/>
      <c r="H75" s="1133"/>
    </row>
    <row r="76" spans="1:8">
      <c r="A76" s="1133"/>
      <c r="B76" s="1133"/>
      <c r="C76" s="1133"/>
      <c r="D76" s="1133"/>
      <c r="E76" s="1133"/>
      <c r="F76" s="1133"/>
      <c r="G76" s="1133"/>
      <c r="H76" s="1133"/>
    </row>
    <row r="77" spans="1:8">
      <c r="A77" s="1133"/>
      <c r="B77" s="1133"/>
      <c r="C77" s="1133"/>
      <c r="D77" s="1133"/>
      <c r="E77" s="1133"/>
      <c r="F77" s="1133"/>
      <c r="G77" s="1133"/>
      <c r="H77" s="1133"/>
    </row>
    <row r="78" spans="1:8">
      <c r="A78" s="1133"/>
      <c r="B78" s="1133"/>
      <c r="C78" s="1133"/>
      <c r="D78" s="1133"/>
      <c r="E78" s="1133"/>
      <c r="F78" s="1133"/>
      <c r="G78" s="1133"/>
      <c r="H78" s="1133"/>
    </row>
    <row r="79" spans="1:8">
      <c r="A79" s="1133"/>
      <c r="B79" s="1133"/>
      <c r="C79" s="1133"/>
      <c r="D79" s="1133"/>
      <c r="E79" s="1133"/>
      <c r="F79" s="1133"/>
      <c r="G79" s="1133"/>
      <c r="H79" s="1133"/>
    </row>
    <row r="80" spans="1:8">
      <c r="A80" s="1133"/>
      <c r="B80" s="1133"/>
      <c r="C80" s="1133"/>
      <c r="D80" s="1133"/>
      <c r="E80" s="1133"/>
      <c r="F80" s="1133"/>
      <c r="G80" s="1133"/>
      <c r="H80" s="1133"/>
    </row>
    <row r="81" spans="1:8">
      <c r="A81" s="1133"/>
      <c r="B81" s="1133"/>
      <c r="C81" s="1133"/>
      <c r="D81" s="1133"/>
      <c r="E81" s="1133"/>
      <c r="F81" s="1133"/>
      <c r="G81" s="1133"/>
      <c r="H81" s="1133"/>
    </row>
    <row r="82" spans="1:8">
      <c r="A82" s="1133"/>
      <c r="B82" s="1133"/>
      <c r="C82" s="1133"/>
      <c r="D82" s="1133"/>
      <c r="E82" s="1133"/>
      <c r="F82" s="1133"/>
      <c r="G82" s="1133"/>
      <c r="H82" s="1133"/>
    </row>
    <row r="83" spans="1:8">
      <c r="A83" s="1133"/>
      <c r="B83" s="1133"/>
      <c r="C83" s="1133"/>
      <c r="D83" s="1133"/>
      <c r="E83" s="1133"/>
      <c r="F83" s="1133"/>
      <c r="G83" s="1133"/>
      <c r="H83" s="1133"/>
    </row>
    <row r="84" spans="1:8">
      <c r="A84" s="1133"/>
      <c r="B84" s="1133"/>
      <c r="C84" s="1133"/>
      <c r="D84" s="1133"/>
      <c r="E84" s="1133"/>
      <c r="F84" s="1133"/>
      <c r="G84" s="1133"/>
      <c r="H84" s="1133"/>
    </row>
    <row r="85" spans="1:8">
      <c r="A85" s="1133"/>
      <c r="B85" s="1133"/>
      <c r="C85" s="1133"/>
      <c r="D85" s="1133"/>
      <c r="E85" s="1133"/>
      <c r="F85" s="1133"/>
      <c r="G85" s="1133"/>
      <c r="H85" s="1133"/>
    </row>
    <row r="86" spans="1:8">
      <c r="A86" s="1133"/>
      <c r="B86" s="1133"/>
      <c r="C86" s="1133"/>
      <c r="D86" s="1133"/>
      <c r="E86" s="1133"/>
      <c r="F86" s="1133"/>
      <c r="G86" s="1133"/>
      <c r="H86" s="1133"/>
    </row>
    <row r="87" spans="1:8">
      <c r="A87" s="1133"/>
      <c r="B87" s="1133"/>
      <c r="C87" s="1133"/>
      <c r="D87" s="1133"/>
      <c r="E87" s="1133"/>
      <c r="F87" s="1133"/>
      <c r="G87" s="1133"/>
      <c r="H87" s="1133"/>
    </row>
    <row r="88" spans="1:8">
      <c r="A88" s="1133"/>
      <c r="B88" s="1133"/>
      <c r="C88" s="1133"/>
      <c r="D88" s="1133"/>
      <c r="E88" s="1133"/>
      <c r="F88" s="1133"/>
      <c r="G88" s="1133"/>
      <c r="H88" s="1133"/>
    </row>
    <row r="89" spans="1:8">
      <c r="A89" s="1133"/>
      <c r="B89" s="1133"/>
      <c r="C89" s="1133"/>
      <c r="D89" s="1133"/>
      <c r="E89" s="1133"/>
      <c r="F89" s="1133"/>
      <c r="G89" s="1133"/>
      <c r="H89" s="1133"/>
    </row>
    <row r="90" spans="1:8">
      <c r="A90" s="1133"/>
      <c r="B90" s="1133"/>
      <c r="C90" s="1133"/>
      <c r="D90" s="1133"/>
      <c r="E90" s="1133"/>
      <c r="F90" s="1133"/>
      <c r="G90" s="1133"/>
      <c r="H90" s="1133"/>
    </row>
    <row r="91" spans="1:8">
      <c r="A91" s="1133"/>
      <c r="B91" s="1133"/>
      <c r="C91" s="1133"/>
      <c r="D91" s="1133"/>
      <c r="E91" s="1133"/>
      <c r="F91" s="1133"/>
      <c r="G91" s="1133"/>
      <c r="H91" s="1133"/>
    </row>
    <row r="92" spans="1:8">
      <c r="A92" s="1133"/>
      <c r="B92" s="1133"/>
      <c r="C92" s="1133"/>
      <c r="D92" s="1133"/>
      <c r="E92" s="1133"/>
      <c r="F92" s="1133"/>
      <c r="G92" s="1133"/>
      <c r="H92" s="1133"/>
    </row>
    <row r="93" spans="1:8">
      <c r="A93" s="1133"/>
      <c r="B93" s="1133"/>
      <c r="C93" s="1133"/>
      <c r="D93" s="1133"/>
      <c r="E93" s="1133"/>
      <c r="F93" s="1133"/>
      <c r="G93" s="1133"/>
      <c r="H93" s="1133"/>
    </row>
    <row r="94" spans="1:8">
      <c r="A94" s="1133"/>
      <c r="B94" s="1133"/>
      <c r="C94" s="1133"/>
      <c r="D94" s="1133"/>
      <c r="E94" s="1133"/>
      <c r="F94" s="1133"/>
      <c r="G94" s="1133"/>
      <c r="H94" s="1133"/>
    </row>
    <row r="95" spans="1:8">
      <c r="A95" s="1133"/>
      <c r="B95" s="1133"/>
      <c r="C95" s="1133"/>
      <c r="D95" s="1133"/>
      <c r="E95" s="1133"/>
      <c r="F95" s="1133"/>
      <c r="G95" s="1133"/>
      <c r="H95" s="1133"/>
    </row>
    <row r="96" spans="1:8">
      <c r="A96" s="1133"/>
      <c r="B96" s="1133"/>
      <c r="C96" s="1133"/>
      <c r="D96" s="1133"/>
      <c r="E96" s="1133"/>
      <c r="F96" s="1133"/>
      <c r="G96" s="1133"/>
      <c r="H96" s="1133"/>
    </row>
    <row r="97" spans="1:8">
      <c r="A97" s="1133"/>
      <c r="B97" s="1133"/>
      <c r="C97" s="1133"/>
      <c r="D97" s="1133"/>
      <c r="E97" s="1133"/>
      <c r="F97" s="1133"/>
      <c r="G97" s="1133"/>
      <c r="H97" s="1133"/>
    </row>
    <row r="98" spans="1:8">
      <c r="A98" s="1133"/>
      <c r="B98" s="1133"/>
      <c r="C98" s="1133"/>
      <c r="D98" s="1133"/>
      <c r="E98" s="1133"/>
      <c r="F98" s="1133"/>
      <c r="G98" s="1133"/>
      <c r="H98" s="1133"/>
    </row>
    <row r="99" spans="1:8">
      <c r="A99" s="1133"/>
      <c r="B99" s="1133"/>
      <c r="C99" s="1133"/>
      <c r="D99" s="1133"/>
      <c r="E99" s="1133"/>
      <c r="F99" s="1133"/>
      <c r="G99" s="1133"/>
      <c r="H99" s="1133"/>
    </row>
    <row r="100" spans="1:8">
      <c r="A100" s="1133"/>
      <c r="B100" s="1133"/>
      <c r="C100" s="1133"/>
      <c r="D100" s="1133"/>
      <c r="E100" s="1133"/>
      <c r="F100" s="1133"/>
      <c r="G100" s="1133"/>
      <c r="H100" s="1133"/>
    </row>
    <row r="101" spans="1:8">
      <c r="A101" s="1133"/>
      <c r="B101" s="1133"/>
      <c r="C101" s="1133"/>
      <c r="D101" s="1133"/>
      <c r="E101" s="1133"/>
      <c r="F101" s="1133"/>
      <c r="G101" s="1133"/>
      <c r="H101" s="1133"/>
    </row>
    <row r="102" spans="1:8">
      <c r="A102" s="1133"/>
      <c r="B102" s="1133"/>
      <c r="C102" s="1133"/>
      <c r="D102" s="1133"/>
      <c r="E102" s="1133"/>
      <c r="F102" s="1133"/>
      <c r="G102" s="1133"/>
      <c r="H102" s="1133"/>
    </row>
    <row r="103" spans="1:8">
      <c r="A103" s="1133"/>
      <c r="B103" s="1133"/>
      <c r="C103" s="1133"/>
      <c r="D103" s="1133"/>
      <c r="E103" s="1133"/>
      <c r="F103" s="1133"/>
      <c r="G103" s="1133"/>
      <c r="H103" s="1133"/>
    </row>
    <row r="104" spans="1:8">
      <c r="A104" s="1133"/>
      <c r="B104" s="1133"/>
      <c r="C104" s="1133"/>
      <c r="D104" s="1133"/>
      <c r="E104" s="1133"/>
      <c r="F104" s="1133"/>
      <c r="G104" s="1133"/>
      <c r="H104" s="1133"/>
    </row>
    <row r="105" spans="1:8">
      <c r="A105" s="1133"/>
      <c r="B105" s="1133"/>
      <c r="C105" s="1133"/>
      <c r="D105" s="1133"/>
      <c r="E105" s="1133"/>
      <c r="F105" s="1133"/>
      <c r="G105" s="1133"/>
      <c r="H105" s="1133"/>
    </row>
    <row r="106" spans="1:8">
      <c r="A106" s="1133"/>
      <c r="B106" s="1133"/>
      <c r="C106" s="1133"/>
      <c r="D106" s="1133"/>
      <c r="E106" s="1133"/>
      <c r="F106" s="1133"/>
      <c r="G106" s="1133"/>
      <c r="H106" s="1133"/>
    </row>
    <row r="107" spans="1:8">
      <c r="A107" s="1133"/>
      <c r="B107" s="1133"/>
      <c r="C107" s="1133"/>
      <c r="D107" s="1133"/>
      <c r="E107" s="1133"/>
      <c r="F107" s="1133"/>
      <c r="G107" s="1133"/>
      <c r="H107" s="1133"/>
    </row>
    <row r="108" spans="1:8">
      <c r="A108" s="1133"/>
      <c r="B108" s="1133"/>
      <c r="C108" s="1133"/>
      <c r="D108" s="1133"/>
      <c r="E108" s="1133"/>
      <c r="F108" s="1133"/>
      <c r="G108" s="1133"/>
      <c r="H108" s="1133"/>
    </row>
    <row r="109" spans="1:8">
      <c r="A109" s="1133"/>
      <c r="B109" s="1133"/>
      <c r="C109" s="1133"/>
      <c r="D109" s="1133"/>
      <c r="E109" s="1133"/>
      <c r="F109" s="1133"/>
      <c r="G109" s="1133"/>
      <c r="H109" s="1133"/>
    </row>
    <row r="110" spans="1:8">
      <c r="A110" s="1133"/>
      <c r="B110" s="1133"/>
      <c r="C110" s="1133"/>
      <c r="D110" s="1133"/>
      <c r="E110" s="1133"/>
      <c r="F110" s="1133"/>
      <c r="G110" s="1133"/>
      <c r="H110" s="1133"/>
    </row>
    <row r="111" spans="1:8">
      <c r="A111" s="1133"/>
      <c r="B111" s="1133"/>
      <c r="C111" s="1133"/>
      <c r="D111" s="1133"/>
      <c r="E111" s="1133"/>
      <c r="F111" s="1133"/>
      <c r="G111" s="1133"/>
      <c r="H111" s="1133"/>
    </row>
    <row r="112" spans="1:8">
      <c r="A112" s="1133"/>
      <c r="B112" s="1133"/>
      <c r="C112" s="1133"/>
      <c r="D112" s="1133"/>
      <c r="E112" s="1133"/>
      <c r="F112" s="1133"/>
      <c r="G112" s="1133"/>
      <c r="H112" s="1133"/>
    </row>
    <row r="113" spans="1:8">
      <c r="A113" s="1133"/>
      <c r="B113" s="1133"/>
      <c r="C113" s="1133"/>
      <c r="D113" s="1133"/>
      <c r="E113" s="1133"/>
      <c r="F113" s="1133"/>
      <c r="G113" s="1133"/>
      <c r="H113" s="1133"/>
    </row>
    <row r="114" spans="1:8">
      <c r="A114" s="1133"/>
      <c r="B114" s="1133"/>
      <c r="C114" s="1133"/>
      <c r="D114" s="1133"/>
      <c r="E114" s="1133"/>
      <c r="F114" s="1133"/>
      <c r="G114" s="1133"/>
      <c r="H114" s="1133"/>
    </row>
    <row r="115" spans="1:8">
      <c r="A115" s="1133"/>
      <c r="B115" s="1133"/>
      <c r="C115" s="1133"/>
      <c r="D115" s="1133"/>
      <c r="E115" s="1133"/>
      <c r="F115" s="1133"/>
      <c r="G115" s="1133"/>
      <c r="H115" s="1133"/>
    </row>
    <row r="116" spans="1:8">
      <c r="A116" s="1133"/>
      <c r="B116" s="1133"/>
      <c r="C116" s="1133"/>
      <c r="D116" s="1133"/>
      <c r="E116" s="1133"/>
      <c r="F116" s="1133"/>
      <c r="G116" s="1133"/>
      <c r="H116" s="1133"/>
    </row>
    <row r="117" spans="1:8">
      <c r="A117" s="1133"/>
      <c r="B117" s="1133"/>
      <c r="C117" s="1133"/>
      <c r="D117" s="1133"/>
      <c r="E117" s="1133"/>
      <c r="F117" s="1133"/>
      <c r="G117" s="1133"/>
      <c r="H117" s="1133"/>
    </row>
    <row r="118" spans="1:8">
      <c r="A118" s="1133"/>
      <c r="B118" s="1133"/>
      <c r="C118" s="1133"/>
      <c r="D118" s="1133"/>
      <c r="E118" s="1133"/>
      <c r="F118" s="1133"/>
      <c r="G118" s="1133"/>
      <c r="H118" s="1133"/>
    </row>
    <row r="119" spans="1:8">
      <c r="A119" s="1133"/>
      <c r="B119" s="1133"/>
      <c r="C119" s="1133"/>
      <c r="D119" s="1133"/>
      <c r="E119" s="1133"/>
      <c r="F119" s="1133"/>
      <c r="G119" s="1133"/>
      <c r="H119" s="1133"/>
    </row>
    <row r="120" spans="1:8">
      <c r="A120" s="1133"/>
      <c r="B120" s="1133"/>
      <c r="C120" s="1133"/>
      <c r="D120" s="1133"/>
      <c r="E120" s="1133"/>
      <c r="F120" s="1133"/>
      <c r="G120" s="1133"/>
      <c r="H120" s="1133"/>
    </row>
    <row r="121" spans="1:8">
      <c r="A121" s="1133"/>
      <c r="B121" s="1133"/>
      <c r="C121" s="1133"/>
      <c r="D121" s="1133"/>
      <c r="E121" s="1133"/>
      <c r="F121" s="1133"/>
      <c r="G121" s="1133"/>
      <c r="H121" s="1133"/>
    </row>
    <row r="122" spans="1:8">
      <c r="A122" s="1133"/>
      <c r="B122" s="1133"/>
      <c r="C122" s="1133"/>
      <c r="D122" s="1133"/>
      <c r="E122" s="1133"/>
      <c r="F122" s="1133"/>
      <c r="G122" s="1133"/>
      <c r="H122" s="1133"/>
    </row>
    <row r="123" spans="1:8">
      <c r="A123" s="1133"/>
      <c r="B123" s="1133"/>
      <c r="C123" s="1133"/>
      <c r="D123" s="1133"/>
      <c r="E123" s="1133"/>
      <c r="F123" s="1133"/>
      <c r="G123" s="1133"/>
      <c r="H123" s="1133"/>
    </row>
    <row r="124" spans="1:8">
      <c r="A124" s="1133"/>
      <c r="B124" s="1133"/>
      <c r="C124" s="1133"/>
      <c r="D124" s="1133"/>
      <c r="E124" s="1133"/>
      <c r="F124" s="1133"/>
      <c r="G124" s="1133"/>
      <c r="H124" s="1133"/>
    </row>
    <row r="125" spans="1:8">
      <c r="A125" s="1133"/>
      <c r="B125" s="1133"/>
      <c r="C125" s="1133"/>
      <c r="D125" s="1133"/>
      <c r="E125" s="1133"/>
      <c r="F125" s="1133"/>
      <c r="G125" s="1133"/>
      <c r="H125" s="1133"/>
    </row>
    <row r="126" spans="1:8">
      <c r="A126" s="1133"/>
      <c r="B126" s="1133"/>
      <c r="C126" s="1133"/>
      <c r="D126" s="1133"/>
      <c r="E126" s="1133"/>
      <c r="F126" s="1133"/>
      <c r="G126" s="1133"/>
      <c r="H126" s="1133"/>
    </row>
    <row r="127" spans="1:8">
      <c r="A127" s="1133"/>
      <c r="B127" s="1133"/>
      <c r="C127" s="1133"/>
      <c r="D127" s="1133"/>
      <c r="E127" s="1133"/>
      <c r="F127" s="1133"/>
      <c r="G127" s="1133"/>
      <c r="H127" s="1133"/>
    </row>
    <row r="128" spans="1:8">
      <c r="A128" s="1133"/>
      <c r="B128" s="1133"/>
      <c r="C128" s="1133"/>
      <c r="D128" s="1133"/>
      <c r="E128" s="1133"/>
      <c r="F128" s="1133"/>
      <c r="G128" s="1133"/>
      <c r="H128" s="1133"/>
    </row>
    <row r="129" spans="1:8">
      <c r="A129" s="1133"/>
      <c r="B129" s="1133"/>
      <c r="C129" s="1133"/>
      <c r="D129" s="1133"/>
      <c r="E129" s="1133"/>
      <c r="F129" s="1133"/>
      <c r="G129" s="1133"/>
      <c r="H129" s="1133"/>
    </row>
    <row r="130" spans="1:8">
      <c r="A130" s="1133"/>
      <c r="B130" s="1133"/>
      <c r="C130" s="1133"/>
      <c r="D130" s="1133"/>
      <c r="E130" s="1133"/>
      <c r="F130" s="1133"/>
      <c r="G130" s="1133"/>
      <c r="H130" s="1133"/>
    </row>
    <row r="131" spans="1:8">
      <c r="A131" s="1133"/>
      <c r="B131" s="1133"/>
      <c r="C131" s="1133"/>
      <c r="D131" s="1133"/>
      <c r="E131" s="1133"/>
      <c r="F131" s="1133"/>
      <c r="G131" s="1133"/>
      <c r="H131" s="1133"/>
    </row>
    <row r="132" spans="1:8">
      <c r="A132" s="1133"/>
      <c r="B132" s="1133"/>
      <c r="C132" s="1133"/>
      <c r="D132" s="1133"/>
      <c r="E132" s="1133"/>
      <c r="F132" s="1133"/>
      <c r="G132" s="1133"/>
      <c r="H132" s="1133"/>
    </row>
    <row r="133" spans="1:8">
      <c r="A133" s="1133"/>
      <c r="B133" s="1133"/>
      <c r="C133" s="1133"/>
      <c r="D133" s="1133"/>
      <c r="E133" s="1133"/>
      <c r="F133" s="1133"/>
      <c r="G133" s="1133"/>
      <c r="H133" s="1133"/>
    </row>
    <row r="134" spans="1:8">
      <c r="A134" s="1133"/>
      <c r="B134" s="1133"/>
      <c r="C134" s="1133"/>
      <c r="D134" s="1133"/>
      <c r="E134" s="1133"/>
      <c r="F134" s="1133"/>
      <c r="G134" s="1133"/>
      <c r="H134" s="1133"/>
    </row>
    <row r="135" spans="1:8">
      <c r="A135" s="1133"/>
      <c r="B135" s="1133"/>
      <c r="C135" s="1133"/>
      <c r="D135" s="1133"/>
      <c r="E135" s="1133"/>
      <c r="F135" s="1133"/>
      <c r="G135" s="1133"/>
      <c r="H135" s="1133"/>
    </row>
    <row r="136" spans="1:8">
      <c r="A136" s="1133"/>
      <c r="B136" s="1133"/>
      <c r="C136" s="1133"/>
      <c r="D136" s="1133"/>
      <c r="E136" s="1133"/>
      <c r="F136" s="1133"/>
      <c r="G136" s="1133"/>
      <c r="H136" s="1133"/>
    </row>
    <row r="137" spans="1:8">
      <c r="A137" s="1133"/>
      <c r="B137" s="1133"/>
      <c r="C137" s="1133"/>
      <c r="D137" s="1133"/>
      <c r="E137" s="1133"/>
      <c r="F137" s="1133"/>
      <c r="G137" s="1133"/>
      <c r="H137" s="1133"/>
    </row>
    <row r="138" spans="1:8">
      <c r="A138" s="1133"/>
      <c r="B138" s="1133"/>
      <c r="C138" s="1133"/>
      <c r="D138" s="1133"/>
      <c r="E138" s="1133"/>
      <c r="F138" s="1133"/>
      <c r="G138" s="1133"/>
      <c r="H138" s="1133"/>
    </row>
    <row r="139" spans="1:8">
      <c r="A139" s="1133"/>
      <c r="B139" s="1133"/>
      <c r="C139" s="1133"/>
      <c r="D139" s="1133"/>
      <c r="E139" s="1133"/>
      <c r="F139" s="1133"/>
      <c r="G139" s="1133"/>
      <c r="H139" s="1133"/>
    </row>
    <row r="140" spans="1:8">
      <c r="A140" s="1133"/>
      <c r="B140" s="1133"/>
      <c r="C140" s="1133"/>
      <c r="D140" s="1133"/>
      <c r="E140" s="1133"/>
      <c r="F140" s="1133"/>
      <c r="G140" s="1133"/>
      <c r="H140" s="1133"/>
    </row>
    <row r="141" spans="1:8">
      <c r="A141" s="1133"/>
      <c r="B141" s="1133"/>
      <c r="C141" s="1133"/>
      <c r="D141" s="1133"/>
      <c r="E141" s="1133"/>
      <c r="F141" s="1133"/>
      <c r="G141" s="1133"/>
      <c r="H141" s="1133"/>
    </row>
    <row r="142" spans="1:8">
      <c r="A142" s="1133"/>
      <c r="B142" s="1133"/>
      <c r="C142" s="1133"/>
      <c r="D142" s="1133"/>
      <c r="E142" s="1133"/>
      <c r="F142" s="1133"/>
      <c r="G142" s="1133"/>
      <c r="H142" s="1133"/>
    </row>
    <row r="143" spans="1:8">
      <c r="A143" s="1133"/>
      <c r="B143" s="1133"/>
      <c r="C143" s="1133"/>
      <c r="D143" s="1133"/>
      <c r="E143" s="1133"/>
      <c r="F143" s="1133"/>
      <c r="G143" s="1133"/>
      <c r="H143" s="1133"/>
    </row>
    <row r="144" spans="1:8">
      <c r="A144" s="1133"/>
      <c r="B144" s="1133"/>
      <c r="C144" s="1133"/>
      <c r="D144" s="1133"/>
      <c r="E144" s="1133"/>
      <c r="F144" s="1133"/>
      <c r="G144" s="1133"/>
      <c r="H144" s="1133"/>
    </row>
    <row r="145" spans="1:8">
      <c r="A145" s="1133"/>
      <c r="B145" s="1133"/>
      <c r="C145" s="1133"/>
      <c r="D145" s="1133"/>
      <c r="E145" s="1133"/>
      <c r="F145" s="1133"/>
      <c r="G145" s="1133"/>
      <c r="H145" s="1133"/>
    </row>
    <row r="146" spans="1:8">
      <c r="A146" s="1133"/>
      <c r="B146" s="1133"/>
      <c r="C146" s="1133"/>
      <c r="D146" s="1133"/>
      <c r="E146" s="1133"/>
      <c r="F146" s="1133"/>
      <c r="G146" s="1133"/>
      <c r="H146" s="1133"/>
    </row>
    <row r="147" spans="1:8">
      <c r="A147" s="1133"/>
      <c r="B147" s="1133"/>
      <c r="C147" s="1133"/>
      <c r="D147" s="1133"/>
      <c r="E147" s="1133"/>
      <c r="F147" s="1133"/>
      <c r="G147" s="1133"/>
      <c r="H147" s="1133"/>
    </row>
    <row r="148" spans="1:8">
      <c r="A148" s="1133"/>
      <c r="B148" s="1133"/>
      <c r="C148" s="1133"/>
      <c r="D148" s="1133"/>
      <c r="E148" s="1133"/>
      <c r="F148" s="1133"/>
      <c r="G148" s="1133"/>
      <c r="H148" s="1133"/>
    </row>
    <row r="149" spans="1:8">
      <c r="A149" s="1133"/>
      <c r="B149" s="1133"/>
      <c r="C149" s="1133"/>
      <c r="D149" s="1133"/>
      <c r="E149" s="1133"/>
      <c r="F149" s="1133"/>
      <c r="G149" s="1133"/>
      <c r="H149" s="1133"/>
    </row>
    <row r="150" spans="1:8">
      <c r="A150" s="1133"/>
      <c r="B150" s="1133"/>
      <c r="C150" s="1133"/>
      <c r="D150" s="1133"/>
      <c r="E150" s="1133"/>
      <c r="F150" s="1133"/>
      <c r="G150" s="1133"/>
      <c r="H150" s="1133"/>
    </row>
    <row r="151" spans="1:8">
      <c r="A151" s="1133"/>
      <c r="B151" s="1133"/>
      <c r="C151" s="1133"/>
      <c r="D151" s="1133"/>
      <c r="E151" s="1133"/>
      <c r="F151" s="1133"/>
      <c r="G151" s="1133"/>
      <c r="H151" s="1133"/>
    </row>
    <row r="152" spans="1:8">
      <c r="A152" s="1133"/>
      <c r="B152" s="1133"/>
      <c r="C152" s="1133"/>
      <c r="D152" s="1133"/>
      <c r="E152" s="1133"/>
      <c r="F152" s="1133"/>
      <c r="G152" s="1133"/>
      <c r="H152" s="1133"/>
    </row>
    <row r="153" spans="1:8">
      <c r="A153" s="1133"/>
      <c r="B153" s="1133"/>
      <c r="C153" s="1133"/>
      <c r="D153" s="1133"/>
      <c r="E153" s="1133"/>
      <c r="F153" s="1133"/>
      <c r="G153" s="1133"/>
      <c r="H153" s="1133"/>
    </row>
    <row r="154" spans="1:8">
      <c r="A154" s="1133"/>
      <c r="B154" s="1133"/>
      <c r="C154" s="1133"/>
      <c r="D154" s="1133"/>
      <c r="E154" s="1133"/>
      <c r="F154" s="1133"/>
      <c r="G154" s="1133"/>
      <c r="H154" s="1133"/>
    </row>
    <row r="155" spans="1:8">
      <c r="A155" s="1133"/>
      <c r="B155" s="1133"/>
      <c r="C155" s="1133"/>
      <c r="D155" s="1133"/>
      <c r="E155" s="1133"/>
      <c r="F155" s="1133"/>
      <c r="G155" s="1133"/>
      <c r="H155" s="1133"/>
    </row>
    <row r="156" spans="1:8">
      <c r="A156" s="1133"/>
      <c r="B156" s="1133"/>
      <c r="C156" s="1133"/>
      <c r="D156" s="1133"/>
      <c r="E156" s="1133"/>
      <c r="F156" s="1133"/>
      <c r="G156" s="1133"/>
      <c r="H156" s="1133"/>
    </row>
    <row r="157" spans="1:8">
      <c r="A157" s="1133"/>
      <c r="B157" s="1133"/>
      <c r="C157" s="1133"/>
      <c r="D157" s="1133"/>
      <c r="E157" s="1133"/>
      <c r="F157" s="1133"/>
      <c r="G157" s="1133"/>
      <c r="H157" s="1133"/>
    </row>
    <row r="158" spans="1:8">
      <c r="A158" s="1133"/>
      <c r="B158" s="1133"/>
      <c r="C158" s="1133"/>
      <c r="D158" s="1133"/>
      <c r="E158" s="1133"/>
      <c r="F158" s="1133"/>
      <c r="G158" s="1133"/>
      <c r="H158" s="1133"/>
    </row>
    <row r="159" spans="1:8">
      <c r="A159" s="1133"/>
      <c r="B159" s="1133"/>
      <c r="C159" s="1133"/>
      <c r="D159" s="1133"/>
      <c r="E159" s="1133"/>
      <c r="F159" s="1133"/>
      <c r="G159" s="1133"/>
      <c r="H159" s="1133"/>
    </row>
    <row r="160" spans="1:8">
      <c r="A160" s="1133"/>
      <c r="B160" s="1133"/>
      <c r="C160" s="1133"/>
      <c r="D160" s="1133"/>
      <c r="E160" s="1133"/>
      <c r="F160" s="1133"/>
      <c r="G160" s="1133"/>
      <c r="H160" s="1133"/>
    </row>
    <row r="161" spans="1:8">
      <c r="A161" s="1133"/>
      <c r="B161" s="1133"/>
      <c r="C161" s="1133"/>
      <c r="D161" s="1133"/>
      <c r="E161" s="1133"/>
      <c r="F161" s="1133"/>
      <c r="G161" s="1133"/>
      <c r="H161" s="1133"/>
    </row>
    <row r="162" spans="1:8">
      <c r="A162" s="1133"/>
      <c r="B162" s="1133"/>
      <c r="C162" s="1133"/>
      <c r="D162" s="1133"/>
      <c r="E162" s="1133"/>
      <c r="F162" s="1133"/>
      <c r="G162" s="1133"/>
      <c r="H162" s="1133"/>
    </row>
    <row r="163" spans="1:8">
      <c r="A163" s="1133"/>
      <c r="B163" s="1133"/>
      <c r="C163" s="1133"/>
      <c r="D163" s="1133"/>
      <c r="E163" s="1133"/>
      <c r="F163" s="1133"/>
      <c r="G163" s="1133"/>
      <c r="H163" s="1133"/>
    </row>
    <row r="164" spans="1:8">
      <c r="A164" s="1133"/>
      <c r="B164" s="1133"/>
      <c r="C164" s="1133"/>
      <c r="D164" s="1133"/>
      <c r="E164" s="1133"/>
      <c r="F164" s="1133"/>
      <c r="G164" s="1133"/>
      <c r="H164" s="1133"/>
    </row>
    <row r="165" spans="1:8">
      <c r="A165" s="1133"/>
      <c r="B165" s="1133"/>
      <c r="C165" s="1133"/>
      <c r="D165" s="1133"/>
      <c r="E165" s="1133"/>
      <c r="F165" s="1133"/>
      <c r="G165" s="1133"/>
      <c r="H165" s="1133"/>
    </row>
    <row r="166" spans="1:8">
      <c r="A166" s="1133"/>
      <c r="B166" s="1133"/>
      <c r="C166" s="1133"/>
      <c r="D166" s="1133"/>
      <c r="E166" s="1133"/>
      <c r="F166" s="1133"/>
      <c r="G166" s="1133"/>
      <c r="H166" s="1133"/>
    </row>
    <row r="167" spans="1:8">
      <c r="A167" s="1133"/>
      <c r="B167" s="1133"/>
      <c r="C167" s="1133"/>
      <c r="D167" s="1133"/>
      <c r="E167" s="1133"/>
      <c r="F167" s="1133"/>
      <c r="G167" s="1133"/>
      <c r="H167" s="1133"/>
    </row>
    <row r="168" spans="1:8">
      <c r="A168" s="1133"/>
      <c r="B168" s="1133"/>
      <c r="C168" s="1133"/>
      <c r="D168" s="1133"/>
      <c r="E168" s="1133"/>
      <c r="F168" s="1133"/>
      <c r="G168" s="1133"/>
      <c r="H168" s="1133"/>
    </row>
    <row r="169" spans="1:8">
      <c r="A169" s="1133"/>
      <c r="B169" s="1133"/>
      <c r="C169" s="1133"/>
      <c r="D169" s="1133"/>
      <c r="E169" s="1133"/>
      <c r="F169" s="1133"/>
      <c r="G169" s="1133"/>
      <c r="H169" s="1133"/>
    </row>
    <row r="170" spans="1:8">
      <c r="A170" s="1133"/>
      <c r="B170" s="1133"/>
      <c r="C170" s="1133"/>
      <c r="D170" s="1133"/>
      <c r="E170" s="1133"/>
      <c r="F170" s="1133"/>
      <c r="G170" s="1133"/>
      <c r="H170" s="1133"/>
    </row>
    <row r="171" spans="1:8">
      <c r="A171" s="1133"/>
      <c r="B171" s="1133"/>
      <c r="C171" s="1133"/>
      <c r="D171" s="1133"/>
      <c r="E171" s="1133"/>
      <c r="F171" s="1133"/>
      <c r="G171" s="1133"/>
      <c r="H171" s="1133"/>
    </row>
    <row r="172" spans="1:8">
      <c r="A172" s="1133"/>
      <c r="B172" s="1133"/>
      <c r="C172" s="1133"/>
      <c r="D172" s="1133"/>
      <c r="E172" s="1133"/>
      <c r="F172" s="1133"/>
      <c r="G172" s="1133"/>
      <c r="H172" s="1133"/>
    </row>
    <row r="173" spans="1:8">
      <c r="A173" s="1133"/>
      <c r="B173" s="1133"/>
      <c r="C173" s="1133"/>
      <c r="D173" s="1133"/>
      <c r="E173" s="1133"/>
      <c r="F173" s="1133"/>
      <c r="G173" s="1133"/>
      <c r="H173" s="1133"/>
    </row>
    <row r="174" spans="1:8">
      <c r="A174" s="1133"/>
      <c r="B174" s="1133"/>
      <c r="C174" s="1133"/>
      <c r="D174" s="1133"/>
      <c r="E174" s="1133"/>
      <c r="F174" s="1133"/>
      <c r="G174" s="1133"/>
      <c r="H174" s="1133"/>
    </row>
    <row r="175" spans="1:8">
      <c r="A175" s="1133"/>
      <c r="B175" s="1133"/>
      <c r="C175" s="1133"/>
      <c r="D175" s="1133"/>
      <c r="E175" s="1133"/>
      <c r="F175" s="1133"/>
      <c r="G175" s="1133"/>
      <c r="H175" s="1133"/>
    </row>
    <row r="176" spans="1:8">
      <c r="A176" s="1133"/>
      <c r="B176" s="1133"/>
      <c r="C176" s="1133"/>
      <c r="D176" s="1133"/>
      <c r="E176" s="1133"/>
      <c r="F176" s="1133"/>
      <c r="G176" s="1133"/>
      <c r="H176" s="1133"/>
    </row>
    <row r="177" spans="1:8">
      <c r="A177" s="1133"/>
      <c r="B177" s="1133"/>
      <c r="C177" s="1133"/>
      <c r="D177" s="1133"/>
      <c r="E177" s="1133"/>
      <c r="F177" s="1133"/>
      <c r="G177" s="1133"/>
      <c r="H177" s="1133"/>
    </row>
    <row r="178" spans="1:8">
      <c r="A178" s="1133"/>
      <c r="B178" s="1133"/>
      <c r="C178" s="1133"/>
      <c r="D178" s="1133"/>
      <c r="E178" s="1133"/>
      <c r="F178" s="1133"/>
      <c r="G178" s="1133"/>
      <c r="H178" s="1133"/>
    </row>
    <row r="179" spans="1:8">
      <c r="A179" s="1133"/>
      <c r="B179" s="1133"/>
      <c r="C179" s="1133"/>
      <c r="D179" s="1133"/>
      <c r="E179" s="1133"/>
      <c r="F179" s="1133"/>
      <c r="G179" s="1133"/>
      <c r="H179" s="1133"/>
    </row>
    <row r="180" spans="1:8">
      <c r="A180" s="1133"/>
      <c r="B180" s="1133"/>
      <c r="C180" s="1133"/>
      <c r="D180" s="1133"/>
      <c r="E180" s="1133"/>
      <c r="F180" s="1133"/>
      <c r="G180" s="1133"/>
      <c r="H180" s="1133"/>
    </row>
    <row r="181" spans="1:8">
      <c r="A181" s="1133"/>
      <c r="B181" s="1133"/>
      <c r="C181" s="1133"/>
      <c r="D181" s="1133"/>
      <c r="E181" s="1133"/>
      <c r="F181" s="1133"/>
      <c r="G181" s="1133"/>
      <c r="H181" s="1133"/>
    </row>
    <row r="182" spans="1:8">
      <c r="A182" s="1133"/>
      <c r="B182" s="1133"/>
      <c r="C182" s="1133"/>
      <c r="D182" s="1133"/>
      <c r="E182" s="1133"/>
      <c r="F182" s="1133"/>
      <c r="G182" s="1133"/>
      <c r="H182" s="1133"/>
    </row>
    <row r="183" spans="1:8">
      <c r="A183" s="1133"/>
      <c r="B183" s="1133"/>
      <c r="C183" s="1133"/>
      <c r="D183" s="1133"/>
      <c r="E183" s="1133"/>
      <c r="F183" s="1133"/>
      <c r="G183" s="1133"/>
      <c r="H183" s="1133"/>
    </row>
    <row r="184" spans="1:8">
      <c r="A184" s="1133"/>
      <c r="B184" s="1133"/>
      <c r="C184" s="1133"/>
      <c r="D184" s="1133"/>
      <c r="E184" s="1133"/>
      <c r="F184" s="1133"/>
      <c r="G184" s="1133"/>
      <c r="H184" s="1133"/>
    </row>
    <row r="185" spans="1:8">
      <c r="A185" s="1133"/>
      <c r="B185" s="1133"/>
      <c r="C185" s="1133"/>
      <c r="D185" s="1133"/>
      <c r="E185" s="1133"/>
      <c r="F185" s="1133"/>
      <c r="G185" s="1133"/>
      <c r="H185" s="1133"/>
    </row>
    <row r="186" spans="1:8">
      <c r="A186" s="1133"/>
      <c r="B186" s="1133"/>
      <c r="C186" s="1133"/>
      <c r="D186" s="1133"/>
      <c r="E186" s="1133"/>
      <c r="F186" s="1133"/>
      <c r="G186" s="1133"/>
      <c r="H186" s="1133"/>
    </row>
    <row r="187" spans="1:8">
      <c r="A187" s="1133"/>
      <c r="B187" s="1133"/>
      <c r="C187" s="1133"/>
      <c r="D187" s="1133"/>
      <c r="E187" s="1133"/>
      <c r="F187" s="1133"/>
      <c r="G187" s="1133"/>
      <c r="H187" s="1133"/>
    </row>
    <row r="188" spans="1:8">
      <c r="A188" s="1133"/>
      <c r="B188" s="1133"/>
      <c r="C188" s="1133"/>
      <c r="D188" s="1133"/>
      <c r="E188" s="1133"/>
      <c r="F188" s="1133"/>
      <c r="G188" s="1133"/>
      <c r="H188" s="1133"/>
    </row>
    <row r="189" spans="1:8">
      <c r="A189" s="1133"/>
      <c r="B189" s="1133"/>
      <c r="C189" s="1133"/>
      <c r="D189" s="1133"/>
      <c r="E189" s="1133"/>
      <c r="F189" s="1133"/>
      <c r="G189" s="1133"/>
      <c r="H189" s="1133"/>
    </row>
    <row r="190" spans="1:8">
      <c r="A190" s="1133"/>
      <c r="B190" s="1133"/>
      <c r="C190" s="1133"/>
      <c r="D190" s="1133"/>
      <c r="E190" s="1133"/>
      <c r="F190" s="1133"/>
      <c r="G190" s="1133"/>
      <c r="H190" s="1133"/>
    </row>
    <row r="191" spans="1:8">
      <c r="A191" s="1133"/>
      <c r="B191" s="1133"/>
      <c r="C191" s="1133"/>
      <c r="D191" s="1133"/>
      <c r="E191" s="1133"/>
      <c r="F191" s="1133"/>
      <c r="G191" s="1133"/>
      <c r="H191" s="1133"/>
    </row>
    <row r="192" spans="1:8">
      <c r="A192" s="1133"/>
      <c r="B192" s="1133"/>
      <c r="C192" s="1133"/>
      <c r="D192" s="1133"/>
      <c r="E192" s="1133"/>
      <c r="F192" s="1133"/>
      <c r="G192" s="1133"/>
      <c r="H192" s="1133"/>
    </row>
    <row r="193" spans="1:8">
      <c r="A193" s="1133"/>
      <c r="B193" s="1133"/>
      <c r="C193" s="1133"/>
      <c r="D193" s="1133"/>
      <c r="E193" s="1133"/>
      <c r="F193" s="1133"/>
      <c r="G193" s="1133"/>
      <c r="H193" s="1133"/>
    </row>
    <row r="194" spans="1:8">
      <c r="A194" s="1133"/>
      <c r="B194" s="1133"/>
      <c r="C194" s="1133"/>
      <c r="D194" s="1133"/>
      <c r="E194" s="1133"/>
      <c r="F194" s="1133"/>
      <c r="G194" s="1133"/>
      <c r="H194" s="1133"/>
    </row>
    <row r="195" spans="1:8">
      <c r="A195" s="1133"/>
      <c r="B195" s="1133"/>
      <c r="C195" s="1133"/>
      <c r="D195" s="1133"/>
      <c r="E195" s="1133"/>
      <c r="F195" s="1133"/>
      <c r="G195" s="1133"/>
      <c r="H195" s="1133"/>
    </row>
    <row r="196" spans="1:8">
      <c r="A196" s="1133"/>
      <c r="B196" s="1133"/>
      <c r="C196" s="1133"/>
      <c r="D196" s="1133"/>
      <c r="E196" s="1133"/>
      <c r="F196" s="1133"/>
      <c r="G196" s="1133"/>
      <c r="H196" s="1133"/>
    </row>
    <row r="197" spans="1:8">
      <c r="A197" s="1133"/>
      <c r="B197" s="1133"/>
      <c r="C197" s="1133"/>
      <c r="D197" s="1133"/>
      <c r="E197" s="1133"/>
      <c r="F197" s="1133"/>
      <c r="G197" s="1133"/>
      <c r="H197" s="1133"/>
    </row>
    <row r="198" spans="1:8">
      <c r="A198" s="1133"/>
      <c r="B198" s="1133"/>
      <c r="C198" s="1133"/>
      <c r="D198" s="1133"/>
      <c r="E198" s="1133"/>
      <c r="F198" s="1133"/>
      <c r="G198" s="1133"/>
      <c r="H198" s="1133"/>
    </row>
    <row r="199" spans="1:8">
      <c r="A199" s="1133"/>
      <c r="B199" s="1133"/>
      <c r="C199" s="1133"/>
      <c r="D199" s="1133"/>
      <c r="E199" s="1133"/>
      <c r="F199" s="1133"/>
      <c r="G199" s="1133"/>
      <c r="H199" s="1133"/>
    </row>
    <row r="200" spans="1:8">
      <c r="A200" s="1133"/>
      <c r="B200" s="1133"/>
      <c r="C200" s="1133"/>
      <c r="D200" s="1133"/>
      <c r="E200" s="1133"/>
      <c r="F200" s="1133"/>
      <c r="G200" s="1133"/>
      <c r="H200" s="1133"/>
    </row>
    <row r="201" spans="1:8">
      <c r="A201" s="1133"/>
      <c r="B201" s="1133"/>
      <c r="C201" s="1133"/>
      <c r="D201" s="1133"/>
      <c r="E201" s="1133"/>
      <c r="F201" s="1133"/>
      <c r="G201" s="1133"/>
      <c r="H201" s="1133"/>
    </row>
    <row r="202" spans="1:8">
      <c r="A202" s="1133"/>
      <c r="B202" s="1133"/>
      <c r="C202" s="1133"/>
      <c r="D202" s="1133"/>
      <c r="E202" s="1133"/>
      <c r="F202" s="1133"/>
      <c r="G202" s="1133"/>
      <c r="H202" s="1133"/>
    </row>
    <row r="203" spans="1:8">
      <c r="A203" s="1133"/>
      <c r="B203" s="1133"/>
      <c r="C203" s="1133"/>
      <c r="D203" s="1133"/>
      <c r="E203" s="1133"/>
      <c r="F203" s="1133"/>
      <c r="G203" s="1133"/>
      <c r="H203" s="1133"/>
    </row>
    <row r="204" spans="1:8">
      <c r="A204" s="1133"/>
      <c r="B204" s="1133"/>
      <c r="C204" s="1133"/>
      <c r="D204" s="1133"/>
      <c r="E204" s="1133"/>
      <c r="F204" s="1133"/>
      <c r="G204" s="1133"/>
      <c r="H204" s="1133"/>
    </row>
    <row r="205" spans="1:8">
      <c r="A205" s="1133"/>
      <c r="B205" s="1133"/>
      <c r="C205" s="1133"/>
      <c r="D205" s="1133"/>
      <c r="E205" s="1133"/>
      <c r="F205" s="1133"/>
      <c r="G205" s="1133"/>
      <c r="H205" s="1133"/>
    </row>
    <row r="206" spans="1:8">
      <c r="A206" s="1133"/>
      <c r="B206" s="1133"/>
      <c r="C206" s="1133"/>
      <c r="D206" s="1133"/>
      <c r="E206" s="1133"/>
      <c r="F206" s="1133"/>
      <c r="G206" s="1133"/>
      <c r="H206" s="1133"/>
    </row>
    <row r="207" spans="1:8">
      <c r="A207" s="1133"/>
      <c r="B207" s="1133"/>
      <c r="C207" s="1133"/>
      <c r="D207" s="1133"/>
      <c r="E207" s="1133"/>
      <c r="F207" s="1133"/>
      <c r="G207" s="1133"/>
      <c r="H207" s="1133"/>
    </row>
    <row r="208" spans="1:8">
      <c r="A208" s="1133"/>
      <c r="B208" s="1133"/>
      <c r="C208" s="1133"/>
      <c r="D208" s="1133"/>
      <c r="E208" s="1133"/>
      <c r="F208" s="1133"/>
      <c r="G208" s="1133"/>
      <c r="H208" s="1133"/>
    </row>
    <row r="209" spans="1:8">
      <c r="A209" s="1133"/>
      <c r="B209" s="1133"/>
      <c r="C209" s="1133"/>
      <c r="D209" s="1133"/>
      <c r="E209" s="1133"/>
      <c r="F209" s="1133"/>
      <c r="G209" s="1133"/>
      <c r="H209" s="1133"/>
    </row>
    <row r="210" spans="1:8">
      <c r="A210" s="1133"/>
      <c r="B210" s="1133"/>
      <c r="C210" s="1133"/>
      <c r="D210" s="1133"/>
      <c r="E210" s="1133"/>
      <c r="F210" s="1133"/>
      <c r="G210" s="1133"/>
      <c r="H210" s="1133"/>
    </row>
    <row r="211" spans="1:8">
      <c r="A211" s="1133"/>
      <c r="B211" s="1133"/>
      <c r="C211" s="1133"/>
      <c r="D211" s="1133"/>
      <c r="E211" s="1133"/>
      <c r="F211" s="1133"/>
      <c r="G211" s="1133"/>
      <c r="H211" s="1133"/>
    </row>
    <row r="212" spans="1:8">
      <c r="A212" s="1133"/>
      <c r="B212" s="1133"/>
      <c r="C212" s="1133"/>
      <c r="D212" s="1133"/>
      <c r="E212" s="1133"/>
      <c r="F212" s="1133"/>
      <c r="G212" s="1133"/>
      <c r="H212" s="1133"/>
    </row>
    <row r="213" spans="1:8">
      <c r="A213" s="1133"/>
      <c r="B213" s="1133"/>
      <c r="C213" s="1133"/>
      <c r="D213" s="1133"/>
      <c r="E213" s="1133"/>
      <c r="F213" s="1133"/>
      <c r="G213" s="1133"/>
      <c r="H213" s="1133"/>
    </row>
    <row r="214" spans="1:8">
      <c r="A214" s="1133"/>
      <c r="B214" s="1133"/>
      <c r="C214" s="1133"/>
      <c r="D214" s="1133"/>
      <c r="E214" s="1133"/>
      <c r="F214" s="1133"/>
      <c r="G214" s="1133"/>
      <c r="H214" s="1133"/>
    </row>
    <row r="215" spans="1:8">
      <c r="A215" s="1133"/>
      <c r="B215" s="1133"/>
      <c r="C215" s="1133"/>
      <c r="D215" s="1133"/>
      <c r="E215" s="1133"/>
      <c r="F215" s="1133"/>
      <c r="G215" s="1133"/>
      <c r="H215" s="1133"/>
    </row>
    <row r="216" spans="1:8">
      <c r="A216" s="1133"/>
      <c r="B216" s="1133"/>
      <c r="C216" s="1133"/>
      <c r="D216" s="1133"/>
      <c r="E216" s="1133"/>
      <c r="F216" s="1133"/>
      <c r="G216" s="1133"/>
      <c r="H216" s="1133"/>
    </row>
    <row r="217" spans="1:8">
      <c r="A217" s="1133"/>
      <c r="B217" s="1133"/>
      <c r="C217" s="1133"/>
      <c r="D217" s="1133"/>
      <c r="E217" s="1133"/>
      <c r="F217" s="1133"/>
      <c r="G217" s="1133"/>
      <c r="H217" s="1133"/>
    </row>
    <row r="218" spans="1:8">
      <c r="A218" s="1133"/>
      <c r="B218" s="1133"/>
      <c r="C218" s="1133"/>
      <c r="D218" s="1133"/>
      <c r="E218" s="1133"/>
      <c r="F218" s="1133"/>
      <c r="G218" s="1133"/>
      <c r="H218" s="1133"/>
    </row>
    <row r="219" spans="1:8">
      <c r="A219" s="1133"/>
      <c r="B219" s="1133"/>
      <c r="C219" s="1133"/>
      <c r="D219" s="1133"/>
      <c r="E219" s="1133"/>
      <c r="F219" s="1133"/>
      <c r="G219" s="1133"/>
      <c r="H219" s="1133"/>
    </row>
    <row r="220" spans="1:8">
      <c r="A220" s="1133"/>
      <c r="B220" s="1133"/>
      <c r="C220" s="1133"/>
      <c r="D220" s="1133"/>
      <c r="E220" s="1133"/>
      <c r="F220" s="1133"/>
      <c r="G220" s="1133"/>
      <c r="H220" s="1133"/>
    </row>
    <row r="221" spans="1:8">
      <c r="A221" s="1133"/>
      <c r="B221" s="1133"/>
      <c r="C221" s="1133"/>
      <c r="D221" s="1133"/>
      <c r="E221" s="1133"/>
      <c r="F221" s="1133"/>
      <c r="G221" s="1133"/>
      <c r="H221" s="1133"/>
    </row>
    <row r="222" spans="1:8">
      <c r="A222" s="1133"/>
      <c r="B222" s="1133"/>
      <c r="C222" s="1133"/>
      <c r="D222" s="1133"/>
      <c r="E222" s="1133"/>
      <c r="F222" s="1133"/>
      <c r="G222" s="1133"/>
      <c r="H222" s="1133"/>
    </row>
    <row r="223" spans="1:8">
      <c r="A223" s="1133"/>
      <c r="B223" s="1133"/>
      <c r="C223" s="1133"/>
      <c r="D223" s="1133"/>
      <c r="E223" s="1133"/>
      <c r="F223" s="1133"/>
      <c r="G223" s="1133"/>
      <c r="H223" s="1133"/>
    </row>
    <row r="224" spans="1:8">
      <c r="A224" s="1133"/>
      <c r="B224" s="1133"/>
      <c r="C224" s="1133"/>
      <c r="D224" s="1133"/>
      <c r="E224" s="1133"/>
      <c r="F224" s="1133"/>
      <c r="G224" s="1133"/>
      <c r="H224" s="1133"/>
    </row>
    <row r="225" spans="1:8">
      <c r="A225" s="1133"/>
      <c r="B225" s="1133"/>
      <c r="C225" s="1133"/>
      <c r="D225" s="1133"/>
      <c r="E225" s="1133"/>
      <c r="F225" s="1133"/>
      <c r="G225" s="1133"/>
      <c r="H225" s="1133"/>
    </row>
    <row r="226" spans="1:8">
      <c r="A226" s="1133"/>
      <c r="B226" s="1133"/>
      <c r="C226" s="1133"/>
      <c r="D226" s="1133"/>
      <c r="E226" s="1133"/>
      <c r="F226" s="1133"/>
      <c r="G226" s="1133"/>
      <c r="H226" s="1133"/>
    </row>
    <row r="227" spans="1:8">
      <c r="A227" s="1133"/>
      <c r="B227" s="1133"/>
      <c r="C227" s="1133"/>
      <c r="D227" s="1133"/>
      <c r="E227" s="1133"/>
      <c r="F227" s="1133"/>
      <c r="G227" s="1133"/>
      <c r="H227" s="1133"/>
    </row>
    <row r="228" spans="1:8">
      <c r="A228" s="1133"/>
      <c r="B228" s="1133"/>
      <c r="C228" s="1133"/>
      <c r="D228" s="1133"/>
      <c r="E228" s="1133"/>
      <c r="F228" s="1133"/>
      <c r="G228" s="1133"/>
      <c r="H228" s="1133"/>
    </row>
    <row r="229" spans="1:8">
      <c r="A229" s="1133"/>
      <c r="B229" s="1133"/>
      <c r="C229" s="1133"/>
      <c r="D229" s="1133"/>
      <c r="E229" s="1133"/>
      <c r="F229" s="1133"/>
      <c r="G229" s="1133"/>
      <c r="H229" s="1133"/>
    </row>
    <row r="230" spans="1:8">
      <c r="A230" s="1133"/>
      <c r="B230" s="1133"/>
      <c r="C230" s="1133"/>
      <c r="D230" s="1133"/>
      <c r="E230" s="1133"/>
      <c r="F230" s="1133"/>
      <c r="G230" s="1133"/>
      <c r="H230" s="1133"/>
    </row>
    <row r="231" spans="1:8">
      <c r="A231" s="1133"/>
      <c r="B231" s="1133"/>
      <c r="C231" s="1133"/>
      <c r="D231" s="1133"/>
      <c r="E231" s="1133"/>
      <c r="F231" s="1133"/>
      <c r="G231" s="1133"/>
      <c r="H231" s="1133"/>
    </row>
    <row r="232" spans="1:8">
      <c r="A232" s="1133"/>
      <c r="B232" s="1133"/>
      <c r="C232" s="1133"/>
      <c r="D232" s="1133"/>
      <c r="E232" s="1133"/>
      <c r="F232" s="1133"/>
      <c r="G232" s="1133"/>
      <c r="H232" s="1133"/>
    </row>
    <row r="233" spans="1:8">
      <c r="A233" s="1133"/>
      <c r="B233" s="1133"/>
      <c r="C233" s="1133"/>
      <c r="D233" s="1133"/>
      <c r="E233" s="1133"/>
      <c r="F233" s="1133"/>
      <c r="G233" s="1133"/>
      <c r="H233" s="1133"/>
    </row>
    <row r="234" spans="1:8">
      <c r="A234" s="1133"/>
      <c r="B234" s="1133"/>
      <c r="C234" s="1133"/>
      <c r="D234" s="1133"/>
      <c r="E234" s="1133"/>
      <c r="F234" s="1133"/>
      <c r="G234" s="1133"/>
      <c r="H234" s="1133"/>
    </row>
    <row r="235" spans="1:8">
      <c r="A235" s="1133"/>
      <c r="B235" s="1133"/>
      <c r="C235" s="1133"/>
      <c r="D235" s="1133"/>
      <c r="E235" s="1133"/>
      <c r="F235" s="1133"/>
      <c r="G235" s="1133"/>
      <c r="H235" s="1133"/>
    </row>
    <row r="236" spans="1:8">
      <c r="A236" s="1133"/>
      <c r="B236" s="1133"/>
      <c r="C236" s="1133"/>
      <c r="D236" s="1133"/>
      <c r="E236" s="1133"/>
      <c r="F236" s="1133"/>
      <c r="G236" s="1133"/>
      <c r="H236" s="1133"/>
    </row>
    <row r="237" spans="1:8">
      <c r="A237" s="1133"/>
      <c r="B237" s="1133"/>
      <c r="C237" s="1133"/>
      <c r="D237" s="1133"/>
      <c r="E237" s="1133"/>
      <c r="F237" s="1133"/>
      <c r="G237" s="1133"/>
      <c r="H237" s="1133"/>
    </row>
    <row r="238" spans="1:8">
      <c r="A238" s="1133"/>
      <c r="B238" s="1133"/>
      <c r="C238" s="1133"/>
      <c r="D238" s="1133"/>
      <c r="E238" s="1133"/>
      <c r="F238" s="1133"/>
      <c r="G238" s="1133"/>
      <c r="H238" s="1133"/>
    </row>
    <row r="239" spans="1:8">
      <c r="A239" s="1133"/>
      <c r="B239" s="1133"/>
      <c r="C239" s="1133"/>
      <c r="D239" s="1133"/>
      <c r="E239" s="1133"/>
      <c r="F239" s="1133"/>
      <c r="G239" s="1133"/>
      <c r="H239" s="1133"/>
    </row>
    <row r="240" spans="1:8">
      <c r="A240" s="1133"/>
      <c r="B240" s="1133"/>
      <c r="C240" s="1133"/>
      <c r="D240" s="1133"/>
      <c r="E240" s="1133"/>
      <c r="F240" s="1133"/>
      <c r="G240" s="1133"/>
      <c r="H240" s="1133"/>
    </row>
    <row r="241" spans="1:8">
      <c r="A241" s="1133"/>
      <c r="B241" s="1133"/>
      <c r="C241" s="1133"/>
      <c r="D241" s="1133"/>
      <c r="E241" s="1133"/>
      <c r="F241" s="1133"/>
      <c r="G241" s="1133"/>
      <c r="H241" s="1133"/>
    </row>
    <row r="242" spans="1:8">
      <c r="A242" s="1133"/>
      <c r="B242" s="1133"/>
      <c r="C242" s="1133"/>
      <c r="D242" s="1133"/>
      <c r="E242" s="1133"/>
      <c r="F242" s="1133"/>
      <c r="G242" s="1133"/>
      <c r="H242" s="1133"/>
    </row>
    <row r="243" spans="1:8">
      <c r="A243" s="1133"/>
      <c r="B243" s="1133"/>
      <c r="C243" s="1133"/>
      <c r="D243" s="1133"/>
      <c r="E243" s="1133"/>
      <c r="F243" s="1133"/>
      <c r="G243" s="1133"/>
      <c r="H243" s="1133"/>
    </row>
    <row r="244" spans="1:8">
      <c r="A244" s="1133"/>
      <c r="B244" s="1133"/>
      <c r="C244" s="1133"/>
      <c r="D244" s="1133"/>
      <c r="E244" s="1133"/>
      <c r="F244" s="1133"/>
      <c r="G244" s="1133"/>
      <c r="H244" s="1133"/>
    </row>
    <row r="245" spans="1:8">
      <c r="A245" s="1133"/>
      <c r="B245" s="1133"/>
      <c r="C245" s="1133"/>
      <c r="D245" s="1133"/>
      <c r="E245" s="1133"/>
      <c r="F245" s="1133"/>
      <c r="G245" s="1133"/>
      <c r="H245" s="1133"/>
    </row>
    <row r="246" spans="1:8">
      <c r="A246" s="1133"/>
      <c r="B246" s="1133"/>
      <c r="C246" s="1133"/>
      <c r="D246" s="1133"/>
      <c r="E246" s="1133"/>
      <c r="F246" s="1133"/>
      <c r="G246" s="1133"/>
      <c r="H246" s="1133"/>
    </row>
    <row r="247" spans="1:8">
      <c r="A247" s="1133"/>
      <c r="B247" s="1133"/>
      <c r="C247" s="1133"/>
      <c r="D247" s="1133"/>
      <c r="E247" s="1133"/>
      <c r="F247" s="1133"/>
      <c r="G247" s="1133"/>
      <c r="H247" s="1133"/>
    </row>
    <row r="248" spans="1:8">
      <c r="A248" s="1133"/>
      <c r="B248" s="1133"/>
      <c r="C248" s="1133"/>
      <c r="D248" s="1133"/>
      <c r="E248" s="1133"/>
      <c r="F248" s="1133"/>
      <c r="G248" s="1133"/>
      <c r="H248" s="1133"/>
    </row>
    <row r="249" spans="1:8">
      <c r="A249" s="1133"/>
      <c r="B249" s="1133"/>
      <c r="C249" s="1133"/>
      <c r="D249" s="1133"/>
      <c r="E249" s="1133"/>
      <c r="F249" s="1133"/>
      <c r="G249" s="1133"/>
      <c r="H249" s="1133"/>
    </row>
    <row r="250" spans="1:8">
      <c r="A250" s="1133"/>
      <c r="B250" s="1133"/>
      <c r="C250" s="1133"/>
      <c r="D250" s="1133"/>
      <c r="E250" s="1133"/>
      <c r="F250" s="1133"/>
      <c r="G250" s="1133"/>
      <c r="H250" s="1133"/>
    </row>
    <row r="251" spans="1:8">
      <c r="A251" s="1133"/>
      <c r="B251" s="1133"/>
      <c r="C251" s="1133"/>
      <c r="D251" s="1133"/>
      <c r="E251" s="1133"/>
      <c r="F251" s="1133"/>
      <c r="G251" s="1133"/>
      <c r="H251" s="1133"/>
    </row>
    <row r="252" spans="1:8">
      <c r="A252" s="1133"/>
      <c r="B252" s="1133"/>
      <c r="C252" s="1133"/>
      <c r="D252" s="1133"/>
      <c r="E252" s="1133"/>
      <c r="F252" s="1133"/>
      <c r="G252" s="1133"/>
      <c r="H252" s="1133"/>
    </row>
    <row r="253" spans="1:8">
      <c r="A253" s="1133"/>
      <c r="B253" s="1133"/>
      <c r="C253" s="1133"/>
      <c r="D253" s="1133"/>
      <c r="E253" s="1133"/>
      <c r="F253" s="1133"/>
      <c r="G253" s="1133"/>
      <c r="H253" s="1133"/>
    </row>
    <row r="254" spans="1:8">
      <c r="A254" s="1133"/>
      <c r="B254" s="1133"/>
      <c r="C254" s="1133"/>
      <c r="D254" s="1133"/>
      <c r="E254" s="1133"/>
      <c r="F254" s="1133"/>
      <c r="G254" s="1133"/>
      <c r="H254" s="1133"/>
    </row>
    <row r="255" spans="1:8">
      <c r="A255" s="1133"/>
      <c r="B255" s="1133"/>
      <c r="C255" s="1133"/>
      <c r="D255" s="1133"/>
      <c r="E255" s="1133"/>
      <c r="F255" s="1133"/>
      <c r="G255" s="1133"/>
      <c r="H255" s="1133"/>
    </row>
    <row r="256" spans="1:8">
      <c r="A256" s="1133"/>
      <c r="B256" s="1133"/>
      <c r="C256" s="1133"/>
      <c r="D256" s="1133"/>
      <c r="E256" s="1133"/>
      <c r="F256" s="1133"/>
      <c r="G256" s="1133"/>
      <c r="H256" s="1133"/>
    </row>
    <row r="257" spans="1:8">
      <c r="A257" s="1133"/>
      <c r="B257" s="1133"/>
      <c r="C257" s="1133"/>
      <c r="D257" s="1133"/>
      <c r="E257" s="1133"/>
      <c r="F257" s="1133"/>
      <c r="G257" s="1133"/>
      <c r="H257" s="1133"/>
    </row>
    <row r="258" spans="1:8">
      <c r="A258" s="1133"/>
      <c r="B258" s="1133"/>
      <c r="C258" s="1133"/>
      <c r="D258" s="1133"/>
      <c r="E258" s="1133"/>
      <c r="F258" s="1133"/>
      <c r="G258" s="1133"/>
      <c r="H258" s="1133"/>
    </row>
    <row r="259" spans="1:8">
      <c r="A259" s="1133"/>
      <c r="B259" s="1133"/>
      <c r="C259" s="1133"/>
      <c r="D259" s="1133"/>
      <c r="E259" s="1133"/>
      <c r="F259" s="1133"/>
      <c r="G259" s="1133"/>
      <c r="H259" s="1133"/>
    </row>
    <row r="260" spans="1:8">
      <c r="A260" s="1133"/>
      <c r="B260" s="1133"/>
      <c r="C260" s="1133"/>
      <c r="D260" s="1133"/>
      <c r="E260" s="1133"/>
      <c r="F260" s="1133"/>
      <c r="G260" s="1133"/>
      <c r="H260" s="1133"/>
    </row>
    <row r="261" spans="1:8">
      <c r="A261" s="1133"/>
      <c r="B261" s="1133"/>
      <c r="C261" s="1133"/>
      <c r="D261" s="1133"/>
      <c r="E261" s="1133"/>
      <c r="F261" s="1133"/>
      <c r="G261" s="1133"/>
      <c r="H261" s="1133"/>
    </row>
    <row r="262" spans="1:8">
      <c r="A262" s="1133"/>
      <c r="B262" s="1133"/>
      <c r="C262" s="1133"/>
      <c r="D262" s="1133"/>
      <c r="E262" s="1133"/>
      <c r="F262" s="1133"/>
      <c r="G262" s="1133"/>
      <c r="H262" s="1133"/>
    </row>
    <row r="263" spans="1:8">
      <c r="A263" s="1133"/>
      <c r="B263" s="1133"/>
      <c r="C263" s="1133"/>
      <c r="D263" s="1133"/>
      <c r="E263" s="1133"/>
      <c r="F263" s="1133"/>
      <c r="G263" s="1133"/>
      <c r="H263" s="1133"/>
    </row>
    <row r="264" spans="1:8">
      <c r="A264" s="1133"/>
      <c r="B264" s="1133"/>
      <c r="C264" s="1133"/>
      <c r="D264" s="1133"/>
      <c r="E264" s="1133"/>
      <c r="F264" s="1133"/>
      <c r="G264" s="1133"/>
      <c r="H264" s="1133"/>
    </row>
    <row r="265" spans="1:8">
      <c r="A265" s="1133"/>
      <c r="B265" s="1133"/>
      <c r="C265" s="1133"/>
      <c r="D265" s="1133"/>
      <c r="E265" s="1133"/>
      <c r="F265" s="1133"/>
      <c r="G265" s="1133"/>
      <c r="H265" s="1133"/>
    </row>
    <row r="266" spans="1:8">
      <c r="A266" s="1133"/>
      <c r="B266" s="1133"/>
      <c r="C266" s="1133"/>
      <c r="D266" s="1133"/>
      <c r="E266" s="1133"/>
      <c r="F266" s="1133"/>
      <c r="G266" s="1133"/>
      <c r="H266" s="1133"/>
    </row>
    <row r="267" spans="1:8">
      <c r="A267" s="1133"/>
      <c r="B267" s="1133"/>
      <c r="C267" s="1133"/>
      <c r="D267" s="1133"/>
      <c r="E267" s="1133"/>
      <c r="F267" s="1133"/>
      <c r="G267" s="1133"/>
      <c r="H267" s="1133"/>
    </row>
    <row r="268" spans="1:8">
      <c r="A268" s="1133"/>
      <c r="B268" s="1133"/>
      <c r="C268" s="1133"/>
      <c r="D268" s="1133"/>
      <c r="E268" s="1133"/>
      <c r="F268" s="1133"/>
      <c r="G268" s="1133"/>
      <c r="H268" s="1133"/>
    </row>
    <row r="269" spans="1:8">
      <c r="A269" s="1133"/>
      <c r="B269" s="1133"/>
      <c r="C269" s="1133"/>
      <c r="D269" s="1133"/>
      <c r="E269" s="1133"/>
      <c r="F269" s="1133"/>
      <c r="G269" s="1133"/>
      <c r="H269" s="1133"/>
    </row>
    <row r="270" spans="1:8">
      <c r="A270" s="1133"/>
      <c r="B270" s="1133"/>
      <c r="C270" s="1133"/>
      <c r="D270" s="1133"/>
      <c r="E270" s="1133"/>
      <c r="F270" s="1133"/>
      <c r="G270" s="1133"/>
      <c r="H270" s="1133"/>
    </row>
    <row r="271" spans="1:8">
      <c r="A271" s="1133"/>
      <c r="B271" s="1133"/>
      <c r="C271" s="1133"/>
      <c r="D271" s="1133"/>
      <c r="E271" s="1133"/>
      <c r="F271" s="1133"/>
      <c r="G271" s="1133"/>
      <c r="H271" s="1133"/>
    </row>
    <row r="272" spans="1:8">
      <c r="A272" s="1133"/>
      <c r="B272" s="1133"/>
      <c r="C272" s="1133"/>
      <c r="D272" s="1133"/>
      <c r="E272" s="1133"/>
      <c r="F272" s="1133"/>
      <c r="G272" s="1133"/>
      <c r="H272" s="1133"/>
    </row>
    <row r="273" spans="1:8">
      <c r="A273" s="1133"/>
      <c r="B273" s="1133"/>
      <c r="C273" s="1133"/>
      <c r="D273" s="1133"/>
      <c r="E273" s="1133"/>
      <c r="F273" s="1133"/>
      <c r="G273" s="1133"/>
      <c r="H273" s="1133"/>
    </row>
    <row r="274" spans="1:8">
      <c r="A274" s="1133"/>
      <c r="B274" s="1133"/>
      <c r="C274" s="1133"/>
      <c r="D274" s="1133"/>
      <c r="E274" s="1133"/>
      <c r="F274" s="1133"/>
      <c r="G274" s="1133"/>
      <c r="H274" s="1133"/>
    </row>
    <row r="275" spans="1:8">
      <c r="A275" s="1133"/>
      <c r="B275" s="1133"/>
      <c r="C275" s="1133"/>
      <c r="D275" s="1133"/>
      <c r="E275" s="1133"/>
      <c r="F275" s="1133"/>
      <c r="G275" s="1133"/>
      <c r="H275" s="1133"/>
    </row>
    <row r="276" spans="1:8">
      <c r="A276" s="1133"/>
      <c r="B276" s="1133"/>
      <c r="C276" s="1133"/>
      <c r="D276" s="1133"/>
      <c r="E276" s="1133"/>
      <c r="F276" s="1133"/>
      <c r="G276" s="1133"/>
      <c r="H276" s="1133"/>
    </row>
    <row r="277" spans="1:8">
      <c r="A277" s="1133"/>
      <c r="B277" s="1133"/>
      <c r="C277" s="1133"/>
      <c r="D277" s="1133"/>
      <c r="E277" s="1133"/>
      <c r="F277" s="1133"/>
      <c r="G277" s="1133"/>
      <c r="H277" s="1133"/>
    </row>
    <row r="278" spans="1:8">
      <c r="A278" s="1133"/>
      <c r="B278" s="1133"/>
      <c r="C278" s="1133"/>
      <c r="D278" s="1133"/>
      <c r="E278" s="1133"/>
      <c r="F278" s="1133"/>
      <c r="G278" s="1133"/>
      <c r="H278" s="1133"/>
    </row>
    <row r="279" spans="1:8">
      <c r="A279" s="1133"/>
      <c r="B279" s="1133"/>
      <c r="C279" s="1133"/>
      <c r="D279" s="1133"/>
      <c r="E279" s="1133"/>
      <c r="F279" s="1133"/>
      <c r="G279" s="1133"/>
      <c r="H279" s="1133"/>
    </row>
    <row r="280" spans="1:8">
      <c r="A280" s="1133"/>
      <c r="B280" s="1133"/>
      <c r="C280" s="1133"/>
      <c r="D280" s="1133"/>
      <c r="E280" s="1133"/>
      <c r="F280" s="1133"/>
      <c r="G280" s="1133"/>
      <c r="H280" s="1133"/>
    </row>
    <row r="281" spans="1:8">
      <c r="A281" s="1133"/>
      <c r="B281" s="1133"/>
      <c r="C281" s="1133"/>
      <c r="D281" s="1133"/>
      <c r="E281" s="1133"/>
      <c r="F281" s="1133"/>
      <c r="G281" s="1133"/>
      <c r="H281" s="1133"/>
    </row>
    <row r="282" spans="1:8">
      <c r="A282" s="1133"/>
      <c r="B282" s="1133"/>
      <c r="C282" s="1133"/>
      <c r="D282" s="1133"/>
      <c r="E282" s="1133"/>
      <c r="F282" s="1133"/>
      <c r="G282" s="1133"/>
      <c r="H282" s="1133"/>
    </row>
    <row r="283" spans="1:8">
      <c r="A283" s="1133"/>
      <c r="B283" s="1133"/>
      <c r="C283" s="1133"/>
      <c r="D283" s="1133"/>
      <c r="E283" s="1133"/>
      <c r="F283" s="1133"/>
      <c r="G283" s="1133"/>
      <c r="H283" s="1133"/>
    </row>
    <row r="284" spans="1:8">
      <c r="A284" s="1133"/>
      <c r="B284" s="1133"/>
      <c r="C284" s="1133"/>
      <c r="D284" s="1133"/>
      <c r="E284" s="1133"/>
      <c r="F284" s="1133"/>
      <c r="G284" s="1133"/>
      <c r="H284" s="1133"/>
    </row>
    <row r="285" spans="1:8">
      <c r="A285" s="1133"/>
      <c r="B285" s="1133"/>
      <c r="C285" s="1133"/>
      <c r="D285" s="1133"/>
      <c r="E285" s="1133"/>
      <c r="F285" s="1133"/>
      <c r="G285" s="1133"/>
      <c r="H285" s="1133"/>
    </row>
    <row r="286" spans="1:8">
      <c r="A286" s="1133"/>
      <c r="B286" s="1133"/>
      <c r="C286" s="1133"/>
      <c r="D286" s="1133"/>
      <c r="E286" s="1133"/>
      <c r="F286" s="1133"/>
      <c r="G286" s="1133"/>
      <c r="H286" s="1133"/>
    </row>
    <row r="287" spans="1:8">
      <c r="A287" s="1133"/>
      <c r="B287" s="1133"/>
      <c r="C287" s="1133"/>
      <c r="D287" s="1133"/>
      <c r="E287" s="1133"/>
      <c r="F287" s="1133"/>
      <c r="G287" s="1133"/>
      <c r="H287" s="1133"/>
    </row>
    <row r="288" spans="1:8">
      <c r="A288" s="1133"/>
      <c r="B288" s="1133"/>
      <c r="C288" s="1133"/>
      <c r="D288" s="1133"/>
      <c r="E288" s="1133"/>
      <c r="F288" s="1133"/>
      <c r="G288" s="1133"/>
      <c r="H288" s="1133"/>
    </row>
    <row r="289" spans="1:8">
      <c r="A289" s="1133"/>
      <c r="B289" s="1133"/>
      <c r="C289" s="1133"/>
      <c r="D289" s="1133"/>
      <c r="E289" s="1133"/>
      <c r="F289" s="1133"/>
      <c r="G289" s="1133"/>
      <c r="H289" s="1133"/>
    </row>
    <row r="290" spans="1:8">
      <c r="A290" s="1133"/>
      <c r="B290" s="1133"/>
      <c r="C290" s="1133"/>
      <c r="D290" s="1133"/>
      <c r="E290" s="1133"/>
      <c r="F290" s="1133"/>
      <c r="G290" s="1133"/>
      <c r="H290" s="1133"/>
    </row>
    <row r="291" spans="1:8">
      <c r="A291" s="1133"/>
      <c r="B291" s="1133"/>
      <c r="C291" s="1133"/>
      <c r="D291" s="1133"/>
      <c r="E291" s="1133"/>
      <c r="F291" s="1133"/>
      <c r="G291" s="1133"/>
      <c r="H291" s="1133"/>
    </row>
    <row r="292" spans="1:8">
      <c r="A292" s="1133"/>
      <c r="B292" s="1133"/>
      <c r="C292" s="1133"/>
      <c r="D292" s="1133"/>
      <c r="E292" s="1133"/>
      <c r="F292" s="1133"/>
      <c r="G292" s="1133"/>
      <c r="H292" s="1133"/>
    </row>
    <row r="293" spans="1:8">
      <c r="A293" s="1133"/>
      <c r="B293" s="1133"/>
      <c r="C293" s="1133"/>
      <c r="D293" s="1133"/>
      <c r="E293" s="1133"/>
      <c r="F293" s="1133"/>
      <c r="G293" s="1133"/>
      <c r="H293" s="1133"/>
    </row>
    <row r="294" spans="1:8">
      <c r="A294" s="1133"/>
      <c r="B294" s="1133"/>
      <c r="C294" s="1133"/>
      <c r="D294" s="1133"/>
      <c r="E294" s="1133"/>
      <c r="F294" s="1133"/>
      <c r="G294" s="1133"/>
      <c r="H294" s="1133"/>
    </row>
    <row r="295" spans="1:8">
      <c r="A295" s="1133"/>
      <c r="B295" s="1133"/>
      <c r="C295" s="1133"/>
      <c r="D295" s="1133"/>
      <c r="E295" s="1133"/>
      <c r="F295" s="1133"/>
      <c r="G295" s="1133"/>
      <c r="H295" s="1133"/>
    </row>
    <row r="296" spans="1:8">
      <c r="A296" s="1133"/>
      <c r="B296" s="1133"/>
      <c r="C296" s="1133"/>
      <c r="D296" s="1133"/>
      <c r="E296" s="1133"/>
      <c r="F296" s="1133"/>
      <c r="G296" s="1133"/>
      <c r="H296" s="1133"/>
    </row>
    <row r="297" spans="1:8">
      <c r="A297" s="1133"/>
      <c r="B297" s="1133"/>
      <c r="C297" s="1133"/>
      <c r="D297" s="1133"/>
      <c r="E297" s="1133"/>
      <c r="F297" s="1133"/>
      <c r="G297" s="1133"/>
      <c r="H297" s="1133"/>
    </row>
    <row r="298" spans="1:8">
      <c r="A298" s="1133"/>
      <c r="B298" s="1133"/>
      <c r="C298" s="1133"/>
      <c r="D298" s="1133"/>
      <c r="E298" s="1133"/>
      <c r="F298" s="1133"/>
      <c r="G298" s="1133"/>
      <c r="H298" s="1133"/>
    </row>
    <row r="299" spans="1:8">
      <c r="A299" s="1133"/>
      <c r="B299" s="1133"/>
      <c r="C299" s="1133"/>
      <c r="D299" s="1133"/>
      <c r="E299" s="1133"/>
      <c r="F299" s="1133"/>
      <c r="G299" s="1133"/>
      <c r="H299" s="1133"/>
    </row>
    <row r="300" spans="1:8">
      <c r="A300" s="1133"/>
      <c r="B300" s="1133"/>
      <c r="C300" s="1133"/>
      <c r="D300" s="1133"/>
      <c r="E300" s="1133"/>
      <c r="F300" s="1133"/>
      <c r="G300" s="1133"/>
      <c r="H300" s="1133"/>
    </row>
    <row r="301" spans="1:8">
      <c r="A301" s="1133"/>
      <c r="B301" s="1133"/>
      <c r="C301" s="1133"/>
      <c r="D301" s="1133"/>
      <c r="E301" s="1133"/>
      <c r="F301" s="1133"/>
      <c r="G301" s="1133"/>
      <c r="H301" s="1133"/>
    </row>
    <row r="302" spans="1:8">
      <c r="A302" s="1133"/>
      <c r="B302" s="1133"/>
      <c r="C302" s="1133"/>
      <c r="D302" s="1133"/>
      <c r="E302" s="1133"/>
      <c r="F302" s="1133"/>
      <c r="G302" s="1133"/>
      <c r="H302" s="1133"/>
    </row>
    <row r="303" spans="1:8">
      <c r="A303" s="1133"/>
      <c r="B303" s="1133"/>
      <c r="C303" s="1133"/>
      <c r="D303" s="1133"/>
      <c r="E303" s="1133"/>
      <c r="F303" s="1133"/>
      <c r="G303" s="1133"/>
      <c r="H303" s="1133"/>
    </row>
    <row r="304" spans="1:8">
      <c r="A304" s="1133"/>
      <c r="B304" s="1133"/>
      <c r="C304" s="1133"/>
      <c r="D304" s="1133"/>
      <c r="E304" s="1133"/>
      <c r="F304" s="1133"/>
      <c r="G304" s="1133"/>
      <c r="H304" s="1133"/>
    </row>
    <row r="305" spans="1:8">
      <c r="A305" s="1133"/>
      <c r="B305" s="1133"/>
      <c r="C305" s="1133"/>
      <c r="D305" s="1133"/>
      <c r="E305" s="1133"/>
      <c r="F305" s="1133"/>
      <c r="G305" s="1133"/>
      <c r="H305" s="1133"/>
    </row>
    <row r="306" spans="1:8">
      <c r="A306" s="1133"/>
      <c r="B306" s="1133"/>
      <c r="C306" s="1133"/>
      <c r="D306" s="1133"/>
      <c r="E306" s="1133"/>
      <c r="F306" s="1133"/>
      <c r="G306" s="1133"/>
      <c r="H306" s="1133"/>
    </row>
    <row r="307" spans="1:8">
      <c r="A307" s="1133"/>
      <c r="B307" s="1133"/>
      <c r="C307" s="1133"/>
      <c r="D307" s="1133"/>
      <c r="E307" s="1133"/>
      <c r="F307" s="1133"/>
      <c r="G307" s="1133"/>
      <c r="H307" s="1133"/>
    </row>
    <row r="308" spans="1:8">
      <c r="A308" s="1133"/>
      <c r="B308" s="1133"/>
      <c r="C308" s="1133"/>
      <c r="D308" s="1133"/>
      <c r="E308" s="1133"/>
      <c r="F308" s="1133"/>
      <c r="G308" s="1133"/>
      <c r="H308" s="1133"/>
    </row>
    <row r="309" spans="1:8">
      <c r="A309" s="1133"/>
      <c r="B309" s="1133"/>
      <c r="C309" s="1133"/>
      <c r="D309" s="1133"/>
      <c r="E309" s="1133"/>
      <c r="F309" s="1133"/>
      <c r="G309" s="1133"/>
      <c r="H309" s="1133"/>
    </row>
    <row r="310" spans="1:8">
      <c r="A310" s="1133"/>
      <c r="B310" s="1133"/>
      <c r="C310" s="1133"/>
      <c r="D310" s="1133"/>
      <c r="E310" s="1133"/>
      <c r="F310" s="1133"/>
      <c r="G310" s="1133"/>
      <c r="H310" s="1133"/>
    </row>
    <row r="311" spans="1:8">
      <c r="A311" s="1133"/>
      <c r="B311" s="1133"/>
      <c r="C311" s="1133"/>
      <c r="D311" s="1133"/>
      <c r="E311" s="1133"/>
      <c r="F311" s="1133"/>
      <c r="G311" s="1133"/>
      <c r="H311" s="1133"/>
    </row>
    <row r="312" spans="1:8">
      <c r="A312" s="1133"/>
      <c r="B312" s="1133"/>
      <c r="C312" s="1133"/>
      <c r="D312" s="1133"/>
      <c r="E312" s="1133"/>
      <c r="F312" s="1133"/>
      <c r="G312" s="1133"/>
      <c r="H312" s="1133"/>
    </row>
    <row r="313" spans="1:8">
      <c r="A313" s="1133"/>
      <c r="B313" s="1133"/>
      <c r="C313" s="1133"/>
      <c r="D313" s="1133"/>
      <c r="E313" s="1133"/>
      <c r="F313" s="1133"/>
      <c r="G313" s="1133"/>
      <c r="H313" s="1133"/>
    </row>
    <row r="314" spans="1:8">
      <c r="A314" s="1133"/>
      <c r="B314" s="1133"/>
      <c r="C314" s="1133"/>
      <c r="D314" s="1133"/>
      <c r="E314" s="1133"/>
      <c r="F314" s="1133"/>
      <c r="G314" s="1133"/>
      <c r="H314" s="1133"/>
    </row>
    <row r="315" spans="1:8">
      <c r="A315" s="1133"/>
      <c r="B315" s="1133"/>
      <c r="C315" s="1133"/>
      <c r="D315" s="1133"/>
      <c r="E315" s="1133"/>
      <c r="F315" s="1133"/>
      <c r="G315" s="1133"/>
      <c r="H315" s="1133"/>
    </row>
    <row r="316" spans="1:8">
      <c r="A316" s="1133"/>
      <c r="B316" s="1133"/>
      <c r="C316" s="1133"/>
      <c r="D316" s="1133"/>
      <c r="E316" s="1133"/>
      <c r="F316" s="1133"/>
      <c r="G316" s="1133"/>
      <c r="H316" s="1133"/>
    </row>
    <row r="317" spans="1:8">
      <c r="A317" s="1133"/>
      <c r="B317" s="1133"/>
      <c r="C317" s="1133"/>
      <c r="D317" s="1133"/>
      <c r="E317" s="1133"/>
      <c r="F317" s="1133"/>
      <c r="G317" s="1133"/>
      <c r="H317" s="1133"/>
    </row>
    <row r="318" spans="1:8">
      <c r="A318" s="1133"/>
      <c r="B318" s="1133"/>
      <c r="C318" s="1133"/>
      <c r="D318" s="1133"/>
      <c r="E318" s="1133"/>
      <c r="F318" s="1133"/>
      <c r="G318" s="1133"/>
      <c r="H318" s="1133"/>
    </row>
    <row r="319" spans="1:8">
      <c r="A319" s="1133"/>
      <c r="B319" s="1133"/>
      <c r="C319" s="1133"/>
      <c r="D319" s="1133"/>
      <c r="E319" s="1133"/>
      <c r="F319" s="1133"/>
      <c r="G319" s="1133"/>
      <c r="H319" s="1133"/>
    </row>
    <row r="320" spans="1:8">
      <c r="A320" s="1133"/>
      <c r="B320" s="1133"/>
      <c r="C320" s="1133"/>
      <c r="D320" s="1133"/>
      <c r="E320" s="1133"/>
      <c r="F320" s="1133"/>
      <c r="G320" s="1133"/>
      <c r="H320" s="1133"/>
    </row>
    <row r="321" spans="1:8">
      <c r="A321" s="1133"/>
      <c r="B321" s="1133"/>
      <c r="C321" s="1133"/>
      <c r="D321" s="1133"/>
      <c r="E321" s="1133"/>
      <c r="F321" s="1133"/>
      <c r="G321" s="1133"/>
      <c r="H321" s="1133"/>
    </row>
    <row r="322" spans="1:8">
      <c r="A322" s="1133"/>
      <c r="B322" s="1133"/>
      <c r="C322" s="1133"/>
      <c r="D322" s="1133"/>
      <c r="E322" s="1133"/>
      <c r="F322" s="1133"/>
      <c r="G322" s="1133"/>
      <c r="H322" s="1133"/>
    </row>
    <row r="323" spans="1:8">
      <c r="A323" s="1133"/>
      <c r="B323" s="1133"/>
      <c r="C323" s="1133"/>
      <c r="D323" s="1133"/>
      <c r="E323" s="1133"/>
      <c r="F323" s="1133"/>
      <c r="G323" s="1133"/>
      <c r="H323" s="1133"/>
    </row>
    <row r="324" spans="1:8">
      <c r="A324" s="1133"/>
      <c r="B324" s="1133"/>
      <c r="C324" s="1133"/>
      <c r="D324" s="1133"/>
      <c r="E324" s="1133"/>
      <c r="F324" s="1133"/>
      <c r="G324" s="1133"/>
      <c r="H324" s="1133"/>
    </row>
    <row r="325" spans="1:8">
      <c r="A325" s="1133"/>
      <c r="B325" s="1133"/>
      <c r="C325" s="1133"/>
      <c r="D325" s="1133"/>
      <c r="E325" s="1133"/>
      <c r="F325" s="1133"/>
      <c r="G325" s="1133"/>
      <c r="H325" s="1133"/>
    </row>
    <row r="326" spans="1:8">
      <c r="A326" s="1133"/>
      <c r="B326" s="1133"/>
      <c r="C326" s="1133"/>
      <c r="D326" s="1133"/>
      <c r="E326" s="1133"/>
      <c r="F326" s="1133"/>
      <c r="G326" s="1133"/>
      <c r="H326" s="1133"/>
    </row>
    <row r="327" spans="1:8">
      <c r="A327" s="1133"/>
      <c r="B327" s="1133"/>
      <c r="C327" s="1133"/>
      <c r="D327" s="1133"/>
      <c r="E327" s="1133"/>
      <c r="F327" s="1133"/>
      <c r="G327" s="1133"/>
      <c r="H327" s="1133"/>
    </row>
    <row r="328" spans="1:8">
      <c r="A328" s="1133"/>
      <c r="B328" s="1133"/>
      <c r="C328" s="1133"/>
      <c r="D328" s="1133"/>
      <c r="E328" s="1133"/>
      <c r="F328" s="1133"/>
      <c r="G328" s="1133"/>
      <c r="H328" s="1133"/>
    </row>
    <row r="329" spans="1:8">
      <c r="A329" s="1133"/>
      <c r="B329" s="1133"/>
      <c r="C329" s="1133"/>
      <c r="D329" s="1133"/>
      <c r="E329" s="1133"/>
      <c r="F329" s="1133"/>
      <c r="G329" s="1133"/>
      <c r="H329" s="1133"/>
    </row>
    <row r="330" spans="1:8">
      <c r="A330" s="1133"/>
      <c r="B330" s="1133"/>
      <c r="C330" s="1133"/>
      <c r="D330" s="1133"/>
      <c r="E330" s="1133"/>
      <c r="F330" s="1133"/>
      <c r="G330" s="1133"/>
      <c r="H330" s="1133"/>
    </row>
    <row r="331" spans="1:8">
      <c r="A331" s="1133"/>
      <c r="B331" s="1133"/>
      <c r="C331" s="1133"/>
      <c r="D331" s="1133"/>
      <c r="E331" s="1133"/>
      <c r="F331" s="1133"/>
      <c r="G331" s="1133"/>
      <c r="H331" s="1133"/>
    </row>
    <row r="332" spans="1:8">
      <c r="A332" s="1133"/>
      <c r="B332" s="1133"/>
      <c r="C332" s="1133"/>
      <c r="D332" s="1133"/>
      <c r="E332" s="1133"/>
      <c r="F332" s="1133"/>
      <c r="G332" s="1133"/>
      <c r="H332" s="1133"/>
    </row>
    <row r="333" spans="1:8">
      <c r="A333" s="1133"/>
      <c r="B333" s="1133"/>
      <c r="C333" s="1133"/>
      <c r="D333" s="1133"/>
      <c r="E333" s="1133"/>
      <c r="F333" s="1133"/>
      <c r="G333" s="1133"/>
      <c r="H333" s="1133"/>
    </row>
    <row r="334" spans="1:8">
      <c r="A334" s="1133"/>
      <c r="B334" s="1133"/>
      <c r="C334" s="1133"/>
      <c r="D334" s="1133"/>
      <c r="E334" s="1133"/>
      <c r="F334" s="1133"/>
      <c r="G334" s="1133"/>
      <c r="H334" s="1133"/>
    </row>
    <row r="335" spans="1:8">
      <c r="A335" s="1133"/>
      <c r="B335" s="1133"/>
      <c r="C335" s="1133"/>
      <c r="D335" s="1133"/>
      <c r="E335" s="1133"/>
      <c r="F335" s="1133"/>
      <c r="G335" s="1133"/>
      <c r="H335" s="1133"/>
    </row>
    <row r="336" spans="1:8">
      <c r="A336" s="1133"/>
      <c r="B336" s="1133"/>
      <c r="C336" s="1133"/>
      <c r="D336" s="1133"/>
      <c r="E336" s="1133"/>
      <c r="F336" s="1133"/>
      <c r="G336" s="1133"/>
      <c r="H336" s="1133"/>
    </row>
    <row r="337" spans="1:8">
      <c r="A337" s="1133"/>
      <c r="B337" s="1133"/>
      <c r="C337" s="1133"/>
      <c r="D337" s="1133"/>
      <c r="E337" s="1133"/>
      <c r="F337" s="1133"/>
      <c r="G337" s="1133"/>
      <c r="H337" s="1133"/>
    </row>
    <row r="338" spans="1:8">
      <c r="A338" s="1133"/>
      <c r="B338" s="1133"/>
      <c r="C338" s="1133"/>
      <c r="D338" s="1133"/>
      <c r="E338" s="1133"/>
      <c r="F338" s="1133"/>
      <c r="G338" s="1133"/>
      <c r="H338" s="1133"/>
    </row>
    <row r="339" spans="1:8">
      <c r="A339" s="1133"/>
      <c r="B339" s="1133"/>
      <c r="C339" s="1133"/>
      <c r="D339" s="1133"/>
      <c r="E339" s="1133"/>
      <c r="F339" s="1133"/>
      <c r="G339" s="1133"/>
      <c r="H339" s="1133"/>
    </row>
    <row r="340" spans="1:8">
      <c r="A340" s="1133"/>
      <c r="B340" s="1133"/>
      <c r="C340" s="1133"/>
      <c r="D340" s="1133"/>
      <c r="E340" s="1133"/>
      <c r="F340" s="1133"/>
      <c r="G340" s="1133"/>
      <c r="H340" s="1133"/>
    </row>
    <row r="341" spans="1:8">
      <c r="A341" s="1133"/>
      <c r="B341" s="1133"/>
      <c r="C341" s="1133"/>
      <c r="D341" s="1133"/>
      <c r="E341" s="1133"/>
      <c r="F341" s="1133"/>
      <c r="G341" s="1133"/>
      <c r="H341" s="1133"/>
    </row>
    <row r="342" spans="1:8">
      <c r="A342" s="1133"/>
      <c r="B342" s="1133"/>
      <c r="C342" s="1133"/>
      <c r="D342" s="1133"/>
      <c r="E342" s="1133"/>
      <c r="F342" s="1133"/>
      <c r="G342" s="1133"/>
      <c r="H342" s="1133"/>
    </row>
    <row r="343" spans="1:8">
      <c r="A343" s="1133"/>
      <c r="B343" s="1133"/>
      <c r="C343" s="1133"/>
      <c r="D343" s="1133"/>
      <c r="E343" s="1133"/>
      <c r="F343" s="1133"/>
      <c r="G343" s="1133"/>
      <c r="H343" s="1133"/>
    </row>
    <row r="344" spans="1:8">
      <c r="A344" s="1133"/>
      <c r="B344" s="1133"/>
      <c r="C344" s="1133"/>
      <c r="D344" s="1133"/>
      <c r="E344" s="1133"/>
      <c r="F344" s="1133"/>
      <c r="G344" s="1133"/>
      <c r="H344" s="1133"/>
    </row>
    <row r="345" spans="1:8">
      <c r="A345" s="1133"/>
      <c r="B345" s="1133"/>
      <c r="C345" s="1133"/>
      <c r="D345" s="1133"/>
      <c r="E345" s="1133"/>
      <c r="F345" s="1133"/>
      <c r="G345" s="1133"/>
      <c r="H345" s="1133"/>
    </row>
    <row r="346" spans="1:8">
      <c r="A346" s="1133"/>
      <c r="B346" s="1133"/>
      <c r="C346" s="1133"/>
      <c r="D346" s="1133"/>
      <c r="E346" s="1133"/>
      <c r="F346" s="1133"/>
      <c r="G346" s="1133"/>
      <c r="H346" s="1133"/>
    </row>
    <row r="347" spans="1:8">
      <c r="A347" s="1133"/>
      <c r="B347" s="1133"/>
      <c r="C347" s="1133"/>
      <c r="D347" s="1133"/>
      <c r="E347" s="1133"/>
      <c r="F347" s="1133"/>
      <c r="G347" s="1133"/>
      <c r="H347" s="1133"/>
    </row>
    <row r="348" spans="1:8">
      <c r="A348" s="1133"/>
      <c r="B348" s="1133"/>
      <c r="C348" s="1133"/>
      <c r="D348" s="1133"/>
      <c r="E348" s="1133"/>
      <c r="F348" s="1133"/>
      <c r="G348" s="1133"/>
      <c r="H348" s="1133"/>
    </row>
    <row r="349" spans="1:8">
      <c r="A349" s="1133"/>
      <c r="B349" s="1133"/>
      <c r="C349" s="1133"/>
      <c r="D349" s="1133"/>
      <c r="E349" s="1133"/>
      <c r="F349" s="1133"/>
      <c r="G349" s="1133"/>
      <c r="H349" s="1133"/>
    </row>
    <row r="350" spans="1:8">
      <c r="A350" s="1133"/>
      <c r="B350" s="1133"/>
      <c r="C350" s="1133"/>
      <c r="D350" s="1133"/>
      <c r="E350" s="1133"/>
      <c r="F350" s="1133"/>
      <c r="G350" s="1133"/>
      <c r="H350" s="1133"/>
    </row>
    <row r="351" spans="1:8">
      <c r="A351" s="1133"/>
      <c r="B351" s="1133"/>
      <c r="C351" s="1133"/>
      <c r="D351" s="1133"/>
      <c r="E351" s="1133"/>
      <c r="F351" s="1133"/>
      <c r="G351" s="1133"/>
      <c r="H351" s="1133"/>
    </row>
    <row r="352" spans="1:8">
      <c r="A352" s="1133"/>
      <c r="B352" s="1133"/>
      <c r="C352" s="1133"/>
      <c r="D352" s="1133"/>
      <c r="E352" s="1133"/>
      <c r="F352" s="1133"/>
      <c r="G352" s="1133"/>
      <c r="H352" s="1133"/>
    </row>
    <row r="353" spans="1:8">
      <c r="A353" s="1133"/>
      <c r="B353" s="1133"/>
      <c r="C353" s="1133"/>
      <c r="D353" s="1133"/>
      <c r="E353" s="1133"/>
      <c r="F353" s="1133"/>
      <c r="G353" s="1133"/>
      <c r="H353" s="1133"/>
    </row>
    <row r="354" spans="1:8">
      <c r="A354" s="1133"/>
      <c r="B354" s="1133"/>
      <c r="C354" s="1133"/>
      <c r="D354" s="1133"/>
      <c r="E354" s="1133"/>
      <c r="F354" s="1133"/>
      <c r="G354" s="1133"/>
      <c r="H354" s="1133"/>
    </row>
    <row r="355" spans="1:8">
      <c r="A355" s="1133"/>
      <c r="B355" s="1133"/>
      <c r="C355" s="1133"/>
      <c r="D355" s="1133"/>
      <c r="E355" s="1133"/>
      <c r="F355" s="1133"/>
      <c r="G355" s="1133"/>
      <c r="H355" s="1133"/>
    </row>
    <row r="356" spans="1:8">
      <c r="A356" s="1133"/>
      <c r="B356" s="1133"/>
      <c r="C356" s="1133"/>
      <c r="D356" s="1133"/>
      <c r="E356" s="1133"/>
      <c r="F356" s="1133"/>
      <c r="G356" s="1133"/>
      <c r="H356" s="1133"/>
    </row>
    <row r="357" spans="1:8">
      <c r="A357" s="1133"/>
      <c r="B357" s="1133"/>
      <c r="C357" s="1133"/>
      <c r="D357" s="1133"/>
      <c r="E357" s="1133"/>
      <c r="F357" s="1133"/>
      <c r="G357" s="1133"/>
      <c r="H357" s="1133"/>
    </row>
    <row r="358" spans="1:8">
      <c r="A358" s="1133"/>
      <c r="B358" s="1133"/>
      <c r="C358" s="1133"/>
      <c r="D358" s="1133"/>
      <c r="E358" s="1133"/>
      <c r="F358" s="1133"/>
      <c r="G358" s="1133"/>
      <c r="H358" s="1133"/>
    </row>
    <row r="359" spans="1:8">
      <c r="A359" s="1133"/>
      <c r="B359" s="1133"/>
      <c r="C359" s="1133"/>
      <c r="D359" s="1133"/>
      <c r="E359" s="1133"/>
      <c r="F359" s="1133"/>
      <c r="G359" s="1133"/>
      <c r="H359" s="1133"/>
    </row>
    <row r="360" spans="1:8">
      <c r="A360" s="1133"/>
      <c r="B360" s="1133"/>
      <c r="C360" s="1133"/>
      <c r="D360" s="1133"/>
      <c r="E360" s="1133"/>
      <c r="F360" s="1133"/>
      <c r="G360" s="1133"/>
      <c r="H360" s="1133"/>
    </row>
    <row r="361" spans="1:8">
      <c r="A361" s="1133"/>
      <c r="B361" s="1133"/>
      <c r="C361" s="1133"/>
      <c r="D361" s="1133"/>
      <c r="E361" s="1133"/>
      <c r="F361" s="1133"/>
      <c r="G361" s="1133"/>
      <c r="H361" s="1133"/>
    </row>
    <row r="362" spans="1:8">
      <c r="A362" s="1133"/>
      <c r="B362" s="1133"/>
      <c r="C362" s="1133"/>
      <c r="D362" s="1133"/>
      <c r="E362" s="1133"/>
      <c r="F362" s="1133"/>
      <c r="G362" s="1133"/>
      <c r="H362" s="1133"/>
    </row>
    <row r="363" spans="1:8">
      <c r="A363" s="1133"/>
      <c r="B363" s="1133"/>
      <c r="C363" s="1133"/>
      <c r="D363" s="1133"/>
      <c r="E363" s="1133"/>
      <c r="F363" s="1133"/>
      <c r="G363" s="1133"/>
      <c r="H363" s="1133"/>
    </row>
    <row r="364" spans="1:8">
      <c r="A364" s="1133"/>
      <c r="B364" s="1133"/>
      <c r="C364" s="1133"/>
      <c r="D364" s="1133"/>
      <c r="E364" s="1133"/>
      <c r="F364" s="1133"/>
      <c r="G364" s="1133"/>
      <c r="H364" s="1133"/>
    </row>
    <row r="365" spans="1:8">
      <c r="A365" s="1133"/>
      <c r="B365" s="1133"/>
      <c r="C365" s="1133"/>
      <c r="D365" s="1133"/>
      <c r="E365" s="1133"/>
      <c r="F365" s="1133"/>
      <c r="G365" s="1133"/>
      <c r="H365" s="1133"/>
    </row>
    <row r="366" spans="1:8">
      <c r="A366" s="1133"/>
      <c r="B366" s="1133"/>
      <c r="C366" s="1133"/>
      <c r="D366" s="1133"/>
      <c r="E366" s="1133"/>
      <c r="F366" s="1133"/>
      <c r="G366" s="1133"/>
      <c r="H366" s="1133"/>
    </row>
    <row r="367" spans="1:8">
      <c r="A367" s="1133"/>
      <c r="B367" s="1133"/>
      <c r="C367" s="1133"/>
      <c r="D367" s="1133"/>
      <c r="E367" s="1133"/>
      <c r="F367" s="1133"/>
      <c r="G367" s="1133"/>
      <c r="H367" s="1133"/>
    </row>
    <row r="368" spans="1:8">
      <c r="A368" s="1133"/>
      <c r="B368" s="1133"/>
      <c r="C368" s="1133"/>
      <c r="D368" s="1133"/>
      <c r="E368" s="1133"/>
      <c r="F368" s="1133"/>
      <c r="G368" s="1133"/>
      <c r="H368" s="1133"/>
    </row>
    <row r="369" spans="1:8">
      <c r="A369" s="1133"/>
      <c r="B369" s="1133"/>
      <c r="C369" s="1133"/>
      <c r="D369" s="1133"/>
      <c r="E369" s="1133"/>
      <c r="F369" s="1133"/>
      <c r="G369" s="1133"/>
      <c r="H369" s="1133"/>
    </row>
    <row r="370" spans="1:8">
      <c r="A370" s="1133"/>
      <c r="B370" s="1133"/>
      <c r="C370" s="1133"/>
      <c r="D370" s="1133"/>
      <c r="E370" s="1133"/>
      <c r="F370" s="1133"/>
      <c r="G370" s="1133"/>
      <c r="H370" s="1133"/>
    </row>
    <row r="371" spans="1:8">
      <c r="A371" s="1133"/>
      <c r="B371" s="1133"/>
      <c r="C371" s="1133"/>
      <c r="D371" s="1133"/>
      <c r="E371" s="1133"/>
      <c r="F371" s="1133"/>
      <c r="G371" s="1133"/>
      <c r="H371" s="1133"/>
    </row>
    <row r="372" spans="1:8">
      <c r="A372" s="1133"/>
      <c r="B372" s="1133"/>
      <c r="C372" s="1133"/>
      <c r="D372" s="1133"/>
      <c r="E372" s="1133"/>
      <c r="F372" s="1133"/>
      <c r="G372" s="1133"/>
      <c r="H372" s="1133"/>
    </row>
    <row r="373" spans="1:8">
      <c r="A373" s="1133"/>
      <c r="B373" s="1133"/>
      <c r="C373" s="1133"/>
      <c r="D373" s="1133"/>
      <c r="E373" s="1133"/>
      <c r="F373" s="1133"/>
      <c r="G373" s="1133"/>
      <c r="H373" s="1133"/>
    </row>
    <row r="374" spans="1:8">
      <c r="A374" s="1133"/>
      <c r="B374" s="1133"/>
      <c r="C374" s="1133"/>
      <c r="D374" s="1133"/>
      <c r="E374" s="1133"/>
      <c r="F374" s="1133"/>
      <c r="G374" s="1133"/>
      <c r="H374" s="1133"/>
    </row>
    <row r="375" spans="1:8">
      <c r="A375" s="1133"/>
      <c r="B375" s="1133"/>
      <c r="C375" s="1133"/>
      <c r="D375" s="1133"/>
      <c r="E375" s="1133"/>
      <c r="F375" s="1133"/>
      <c r="G375" s="1133"/>
      <c r="H375" s="1133"/>
    </row>
    <row r="376" spans="1:8">
      <c r="A376" s="1133"/>
      <c r="B376" s="1133"/>
      <c r="C376" s="1133"/>
      <c r="D376" s="1133"/>
      <c r="E376" s="1133"/>
      <c r="F376" s="1133"/>
      <c r="G376" s="1133"/>
      <c r="H376" s="1133"/>
    </row>
    <row r="377" spans="1:8">
      <c r="A377" s="1133"/>
      <c r="B377" s="1133"/>
      <c r="C377" s="1133"/>
      <c r="D377" s="1133"/>
      <c r="E377" s="1133"/>
      <c r="F377" s="1133"/>
      <c r="G377" s="1133"/>
      <c r="H377" s="1133"/>
    </row>
    <row r="378" spans="1:8">
      <c r="A378" s="1133"/>
      <c r="B378" s="1133"/>
      <c r="C378" s="1133"/>
      <c r="D378" s="1133"/>
      <c r="E378" s="1133"/>
      <c r="F378" s="1133"/>
      <c r="G378" s="1133"/>
      <c r="H378" s="1133"/>
    </row>
    <row r="379" spans="1:8">
      <c r="A379" s="1133"/>
      <c r="B379" s="1133"/>
      <c r="C379" s="1133"/>
      <c r="D379" s="1133"/>
      <c r="E379" s="1133"/>
      <c r="F379" s="1133"/>
      <c r="G379" s="1133"/>
      <c r="H379" s="1133"/>
    </row>
    <row r="380" spans="1:8">
      <c r="A380" s="1133"/>
      <c r="B380" s="1133"/>
      <c r="C380" s="1133"/>
      <c r="D380" s="1133"/>
      <c r="E380" s="1133"/>
      <c r="F380" s="1133"/>
      <c r="G380" s="1133"/>
      <c r="H380" s="1133"/>
    </row>
    <row r="381" spans="1:8">
      <c r="A381" s="1133"/>
      <c r="B381" s="1133"/>
      <c r="C381" s="1133"/>
      <c r="D381" s="1133"/>
      <c r="E381" s="1133"/>
      <c r="F381" s="1133"/>
      <c r="G381" s="1133"/>
      <c r="H381" s="1133"/>
    </row>
    <row r="382" spans="1:8">
      <c r="A382" s="1133"/>
      <c r="B382" s="1133"/>
      <c r="C382" s="1133"/>
      <c r="D382" s="1133"/>
      <c r="E382" s="1133"/>
      <c r="F382" s="1133"/>
      <c r="G382" s="1133"/>
      <c r="H382" s="1133"/>
    </row>
    <row r="383" spans="1:8">
      <c r="A383" s="1133"/>
      <c r="B383" s="1133"/>
      <c r="C383" s="1133"/>
      <c r="D383" s="1133"/>
      <c r="E383" s="1133"/>
      <c r="F383" s="1133"/>
      <c r="G383" s="1133"/>
      <c r="H383" s="1133"/>
    </row>
    <row r="384" spans="1:8">
      <c r="A384" s="1133"/>
      <c r="B384" s="1133"/>
      <c r="C384" s="1133"/>
      <c r="D384" s="1133"/>
      <c r="E384" s="1133"/>
      <c r="F384" s="1133"/>
      <c r="G384" s="1133"/>
      <c r="H384" s="1133"/>
    </row>
    <row r="385" spans="1:8">
      <c r="A385" s="1133"/>
      <c r="B385" s="1133"/>
      <c r="C385" s="1133"/>
      <c r="D385" s="1133"/>
      <c r="E385" s="1133"/>
      <c r="F385" s="1133"/>
      <c r="G385" s="1133"/>
      <c r="H385" s="1133"/>
    </row>
    <row r="386" spans="1:8">
      <c r="A386" s="1133"/>
      <c r="B386" s="1133"/>
      <c r="C386" s="1133"/>
      <c r="D386" s="1133"/>
      <c r="E386" s="1133"/>
      <c r="F386" s="1133"/>
      <c r="G386" s="1133"/>
      <c r="H386" s="1133"/>
    </row>
    <row r="387" spans="1:8">
      <c r="A387" s="1133"/>
      <c r="B387" s="1133"/>
      <c r="C387" s="1133"/>
      <c r="D387" s="1133"/>
      <c r="E387" s="1133"/>
      <c r="F387" s="1133"/>
      <c r="G387" s="1133"/>
      <c r="H387" s="1133"/>
    </row>
    <row r="388" spans="1:8">
      <c r="A388" s="1133"/>
      <c r="B388" s="1133"/>
      <c r="C388" s="1133"/>
      <c r="D388" s="1133"/>
      <c r="E388" s="1133"/>
      <c r="F388" s="1133"/>
      <c r="G388" s="1133"/>
      <c r="H388" s="1133"/>
    </row>
    <row r="389" spans="1:8">
      <c r="A389" s="1133"/>
      <c r="B389" s="1133"/>
      <c r="C389" s="1133"/>
      <c r="D389" s="1133"/>
      <c r="E389" s="1133"/>
      <c r="F389" s="1133"/>
      <c r="G389" s="1133"/>
      <c r="H389" s="1133"/>
    </row>
    <row r="390" spans="1:8">
      <c r="A390" s="1133"/>
      <c r="B390" s="1133"/>
      <c r="C390" s="1133"/>
      <c r="D390" s="1133"/>
      <c r="E390" s="1133"/>
      <c r="F390" s="1133"/>
      <c r="G390" s="1133"/>
      <c r="H390" s="1133"/>
    </row>
    <row r="391" spans="1:8">
      <c r="A391" s="1133"/>
      <c r="B391" s="1133"/>
      <c r="C391" s="1133"/>
      <c r="D391" s="1133"/>
      <c r="E391" s="1133"/>
      <c r="F391" s="1133"/>
      <c r="G391" s="1133"/>
      <c r="H391" s="1133"/>
    </row>
    <row r="392" spans="1:8">
      <c r="A392" s="1133"/>
      <c r="B392" s="1133"/>
      <c r="C392" s="1133"/>
      <c r="D392" s="1133"/>
      <c r="E392" s="1133"/>
      <c r="F392" s="1133"/>
      <c r="G392" s="1133"/>
      <c r="H392" s="1133"/>
    </row>
    <row r="393" spans="1:8">
      <c r="A393" s="1133"/>
      <c r="B393" s="1133"/>
      <c r="C393" s="1133"/>
      <c r="D393" s="1133"/>
      <c r="E393" s="1133"/>
      <c r="F393" s="1133"/>
      <c r="G393" s="1133"/>
      <c r="H393" s="1133"/>
    </row>
    <row r="394" spans="1:8">
      <c r="A394" s="1133"/>
      <c r="B394" s="1133"/>
      <c r="C394" s="1133"/>
      <c r="D394" s="1133"/>
      <c r="E394" s="1133"/>
      <c r="F394" s="1133"/>
      <c r="G394" s="1133"/>
      <c r="H394" s="1133"/>
    </row>
    <row r="395" spans="1:8">
      <c r="A395" s="1133"/>
      <c r="B395" s="1133"/>
      <c r="C395" s="1133"/>
      <c r="D395" s="1133"/>
      <c r="E395" s="1133"/>
      <c r="F395" s="1133"/>
      <c r="G395" s="1133"/>
      <c r="H395" s="1133"/>
    </row>
    <row r="396" spans="1:8">
      <c r="A396" s="1133"/>
      <c r="B396" s="1133"/>
      <c r="C396" s="1133"/>
      <c r="D396" s="1133"/>
      <c r="E396" s="1133"/>
      <c r="F396" s="1133"/>
      <c r="G396" s="1133"/>
      <c r="H396" s="1133"/>
    </row>
    <row r="397" spans="1:8">
      <c r="A397" s="1133"/>
      <c r="B397" s="1133"/>
      <c r="C397" s="1133"/>
      <c r="D397" s="1133"/>
      <c r="E397" s="1133"/>
      <c r="F397" s="1133"/>
      <c r="G397" s="1133"/>
      <c r="H397" s="1133"/>
    </row>
    <row r="398" spans="1:8">
      <c r="A398" s="1133"/>
      <c r="B398" s="1133"/>
      <c r="C398" s="1133"/>
      <c r="D398" s="1133"/>
      <c r="E398" s="1133"/>
      <c r="F398" s="1133"/>
      <c r="G398" s="1133"/>
      <c r="H398" s="1133"/>
    </row>
    <row r="399" spans="1:8">
      <c r="A399" s="1133"/>
      <c r="B399" s="1133"/>
      <c r="C399" s="1133"/>
      <c r="D399" s="1133"/>
      <c r="E399" s="1133"/>
      <c r="F399" s="1133"/>
      <c r="G399" s="1133"/>
      <c r="H399" s="1133"/>
    </row>
    <row r="400" spans="1:8">
      <c r="A400" s="1133"/>
      <c r="B400" s="1133"/>
      <c r="C400" s="1133"/>
      <c r="D400" s="1133"/>
      <c r="E400" s="1133"/>
      <c r="F400" s="1133"/>
      <c r="G400" s="1133"/>
      <c r="H400" s="1133"/>
    </row>
    <row r="401" spans="1:8">
      <c r="A401" s="1133"/>
      <c r="B401" s="1133"/>
      <c r="C401" s="1133"/>
      <c r="D401" s="1133"/>
      <c r="E401" s="1133"/>
      <c r="F401" s="1133"/>
      <c r="G401" s="1133"/>
      <c r="H401" s="1133"/>
    </row>
    <row r="402" spans="1:8">
      <c r="A402" s="1133"/>
      <c r="B402" s="1133"/>
      <c r="C402" s="1133"/>
      <c r="D402" s="1133"/>
      <c r="E402" s="1133"/>
      <c r="F402" s="1133"/>
      <c r="G402" s="1133"/>
      <c r="H402" s="1133"/>
    </row>
    <row r="403" spans="1:8">
      <c r="A403" s="1133"/>
      <c r="B403" s="1133"/>
      <c r="C403" s="1133"/>
      <c r="D403" s="1133"/>
      <c r="E403" s="1133"/>
      <c r="F403" s="1133"/>
      <c r="G403" s="1133"/>
      <c r="H403" s="1133"/>
    </row>
    <row r="404" spans="1:8">
      <c r="A404" s="1133"/>
      <c r="B404" s="1133"/>
      <c r="C404" s="1133"/>
      <c r="D404" s="1133"/>
      <c r="E404" s="1133"/>
      <c r="F404" s="1133"/>
      <c r="G404" s="1133"/>
      <c r="H404" s="1133"/>
    </row>
    <row r="405" spans="1:8">
      <c r="A405" s="1133"/>
      <c r="B405" s="1133"/>
      <c r="C405" s="1133"/>
      <c r="D405" s="1133"/>
      <c r="E405" s="1133"/>
      <c r="F405" s="1133"/>
      <c r="G405" s="1133"/>
      <c r="H405" s="1133"/>
    </row>
    <row r="406" spans="1:8">
      <c r="A406" s="1133"/>
      <c r="B406" s="1133"/>
      <c r="C406" s="1133"/>
      <c r="D406" s="1133"/>
      <c r="E406" s="1133"/>
      <c r="F406" s="1133"/>
      <c r="G406" s="1133"/>
      <c r="H406" s="1133"/>
    </row>
    <row r="407" spans="1:8">
      <c r="A407" s="1133"/>
      <c r="B407" s="1133"/>
      <c r="C407" s="1133"/>
      <c r="D407" s="1133"/>
      <c r="E407" s="1133"/>
      <c r="F407" s="1133"/>
      <c r="G407" s="1133"/>
      <c r="H407" s="1133"/>
    </row>
    <row r="408" spans="1:8">
      <c r="A408" s="1133"/>
      <c r="B408" s="1133"/>
      <c r="C408" s="1133"/>
      <c r="D408" s="1133"/>
      <c r="E408" s="1133"/>
      <c r="F408" s="1133"/>
      <c r="G408" s="1133"/>
      <c r="H408" s="1133"/>
    </row>
    <row r="409" spans="1:8">
      <c r="A409" s="1133"/>
      <c r="B409" s="1133"/>
      <c r="C409" s="1133"/>
      <c r="D409" s="1133"/>
      <c r="E409" s="1133"/>
      <c r="F409" s="1133"/>
      <c r="G409" s="1133"/>
      <c r="H409" s="1133"/>
    </row>
    <row r="410" spans="1:8">
      <c r="A410" s="1133"/>
      <c r="B410" s="1133"/>
      <c r="C410" s="1133"/>
      <c r="D410" s="1133"/>
      <c r="E410" s="1133"/>
      <c r="F410" s="1133"/>
      <c r="G410" s="1133"/>
      <c r="H410" s="1133"/>
    </row>
    <row r="411" spans="1:8">
      <c r="A411" s="1133"/>
      <c r="B411" s="1133"/>
      <c r="C411" s="1133"/>
      <c r="D411" s="1133"/>
      <c r="E411" s="1133"/>
      <c r="F411" s="1133"/>
      <c r="G411" s="1133"/>
      <c r="H411" s="1133"/>
    </row>
    <row r="412" spans="1:8">
      <c r="A412" s="1133"/>
      <c r="B412" s="1133"/>
      <c r="C412" s="1133"/>
      <c r="D412" s="1133"/>
      <c r="E412" s="1133"/>
      <c r="F412" s="1133"/>
      <c r="G412" s="1133"/>
      <c r="H412" s="1133"/>
    </row>
    <row r="413" spans="1:8">
      <c r="A413" s="1133"/>
      <c r="B413" s="1133"/>
      <c r="C413" s="1133"/>
      <c r="D413" s="1133"/>
      <c r="E413" s="1133"/>
      <c r="F413" s="1133"/>
      <c r="G413" s="1133"/>
      <c r="H413" s="1133"/>
    </row>
    <row r="414" spans="1:8">
      <c r="A414" s="1133"/>
      <c r="B414" s="1133"/>
      <c r="C414" s="1133"/>
      <c r="D414" s="1133"/>
      <c r="E414" s="1133"/>
      <c r="F414" s="1133"/>
      <c r="G414" s="1133"/>
      <c r="H414" s="1133"/>
    </row>
    <row r="415" spans="1:8">
      <c r="A415" s="1133"/>
      <c r="B415" s="1133"/>
      <c r="C415" s="1133"/>
      <c r="D415" s="1133"/>
      <c r="E415" s="1133"/>
      <c r="F415" s="1133"/>
      <c r="G415" s="1133"/>
      <c r="H415" s="1133"/>
    </row>
    <row r="416" spans="1:8">
      <c r="A416" s="1133"/>
      <c r="B416" s="1133"/>
      <c r="C416" s="1133"/>
      <c r="D416" s="1133"/>
      <c r="E416" s="1133"/>
      <c r="F416" s="1133"/>
      <c r="G416" s="1133"/>
      <c r="H416" s="1133"/>
    </row>
    <row r="417" spans="1:8">
      <c r="A417" s="1133"/>
      <c r="B417" s="1133"/>
      <c r="C417" s="1133"/>
      <c r="D417" s="1133"/>
      <c r="E417" s="1133"/>
      <c r="F417" s="1133"/>
      <c r="G417" s="1133"/>
      <c r="H417" s="1133"/>
    </row>
    <row r="418" spans="1:8">
      <c r="A418" s="1133"/>
      <c r="B418" s="1133"/>
      <c r="C418" s="1133"/>
      <c r="D418" s="1133"/>
      <c r="E418" s="1133"/>
      <c r="F418" s="1133"/>
      <c r="G418" s="1133"/>
      <c r="H418" s="1133"/>
    </row>
    <row r="419" spans="1:8">
      <c r="A419" s="1133"/>
      <c r="B419" s="1133"/>
      <c r="C419" s="1133"/>
      <c r="D419" s="1133"/>
      <c r="E419" s="1133"/>
      <c r="F419" s="1133"/>
      <c r="G419" s="1133"/>
      <c r="H419" s="1133"/>
    </row>
    <row r="420" spans="1:8">
      <c r="A420" s="1133"/>
      <c r="B420" s="1133"/>
      <c r="C420" s="1133"/>
      <c r="D420" s="1133"/>
      <c r="E420" s="1133"/>
      <c r="F420" s="1133"/>
      <c r="G420" s="1133"/>
      <c r="H420" s="1133"/>
    </row>
    <row r="421" spans="1:8">
      <c r="A421" s="1133"/>
      <c r="B421" s="1133"/>
      <c r="C421" s="1133"/>
      <c r="D421" s="1133"/>
      <c r="E421" s="1133"/>
      <c r="F421" s="1133"/>
      <c r="G421" s="1133"/>
      <c r="H421" s="1133"/>
    </row>
    <row r="422" spans="1:8">
      <c r="A422" s="1133"/>
      <c r="B422" s="1133"/>
      <c r="C422" s="1133"/>
      <c r="D422" s="1133"/>
      <c r="E422" s="1133"/>
      <c r="F422" s="1133"/>
      <c r="G422" s="1133"/>
      <c r="H422" s="1133"/>
    </row>
    <row r="423" spans="1:8">
      <c r="A423" s="1133"/>
      <c r="B423" s="1133"/>
      <c r="C423" s="1133"/>
      <c r="D423" s="1133"/>
      <c r="E423" s="1133"/>
      <c r="F423" s="1133"/>
      <c r="G423" s="1133"/>
      <c r="H423" s="1133"/>
    </row>
    <row r="424" spans="1:8">
      <c r="A424" s="1133"/>
      <c r="B424" s="1133"/>
      <c r="C424" s="1133"/>
      <c r="D424" s="1133"/>
      <c r="E424" s="1133"/>
      <c r="F424" s="1133"/>
      <c r="G424" s="1133"/>
      <c r="H424" s="1133"/>
    </row>
    <row r="425" spans="1:8">
      <c r="A425" s="1133"/>
      <c r="B425" s="1133"/>
      <c r="C425" s="1133"/>
      <c r="D425" s="1133"/>
      <c r="E425" s="1133"/>
      <c r="F425" s="1133"/>
      <c r="G425" s="1133"/>
      <c r="H425" s="1133"/>
    </row>
    <row r="426" spans="1:8">
      <c r="A426" s="1133"/>
      <c r="B426" s="1133"/>
      <c r="C426" s="1133"/>
      <c r="D426" s="1133"/>
      <c r="E426" s="1133"/>
      <c r="F426" s="1133"/>
      <c r="G426" s="1133"/>
      <c r="H426" s="1133"/>
    </row>
    <row r="427" spans="1:8">
      <c r="A427" s="1133"/>
      <c r="B427" s="1133"/>
      <c r="C427" s="1133"/>
      <c r="D427" s="1133"/>
      <c r="E427" s="1133"/>
      <c r="F427" s="1133"/>
      <c r="G427" s="1133"/>
      <c r="H427" s="1133"/>
    </row>
    <row r="428" spans="1:8">
      <c r="A428" s="1133"/>
      <c r="B428" s="1133"/>
      <c r="C428" s="1133"/>
      <c r="D428" s="1133"/>
      <c r="E428" s="1133"/>
      <c r="F428" s="1133"/>
      <c r="G428" s="1133"/>
      <c r="H428" s="1133"/>
    </row>
    <row r="429" spans="1:8">
      <c r="A429" s="1133"/>
      <c r="B429" s="1133"/>
      <c r="C429" s="1133"/>
      <c r="D429" s="1133"/>
      <c r="E429" s="1133"/>
      <c r="F429" s="1133"/>
      <c r="G429" s="1133"/>
      <c r="H429" s="1133"/>
    </row>
    <row r="430" spans="1:8">
      <c r="A430" s="1133"/>
      <c r="B430" s="1133"/>
      <c r="C430" s="1133"/>
      <c r="D430" s="1133"/>
      <c r="E430" s="1133"/>
      <c r="F430" s="1133"/>
      <c r="G430" s="1133"/>
      <c r="H430" s="1133"/>
    </row>
    <row r="431" spans="1:8">
      <c r="A431" s="1133"/>
      <c r="B431" s="1133"/>
      <c r="C431" s="1133"/>
      <c r="D431" s="1133"/>
      <c r="E431" s="1133"/>
      <c r="F431" s="1133"/>
      <c r="G431" s="1133"/>
      <c r="H431" s="1133"/>
    </row>
    <row r="432" spans="1:8">
      <c r="A432" s="1133"/>
      <c r="B432" s="1133"/>
      <c r="C432" s="1133"/>
      <c r="D432" s="1133"/>
      <c r="E432" s="1133"/>
      <c r="F432" s="1133"/>
      <c r="G432" s="1133"/>
      <c r="H432" s="1133"/>
    </row>
    <row r="433" spans="1:8">
      <c r="A433" s="1133"/>
      <c r="B433" s="1133"/>
      <c r="C433" s="1133"/>
      <c r="D433" s="1133"/>
      <c r="E433" s="1133"/>
      <c r="F433" s="1133"/>
      <c r="G433" s="1133"/>
      <c r="H433" s="1133"/>
    </row>
    <row r="434" spans="1:8">
      <c r="A434" s="1133"/>
      <c r="B434" s="1133"/>
      <c r="C434" s="1133"/>
      <c r="D434" s="1133"/>
      <c r="E434" s="1133"/>
      <c r="F434" s="1133"/>
      <c r="G434" s="1133"/>
      <c r="H434" s="1133"/>
    </row>
    <row r="435" spans="1:8">
      <c r="A435" s="1133"/>
      <c r="B435" s="1133"/>
      <c r="C435" s="1133"/>
      <c r="D435" s="1133"/>
      <c r="E435" s="1133"/>
      <c r="F435" s="1133"/>
      <c r="G435" s="1133"/>
      <c r="H435" s="1133"/>
    </row>
    <row r="436" spans="1:8">
      <c r="A436" s="1133"/>
      <c r="B436" s="1133"/>
      <c r="C436" s="1133"/>
      <c r="D436" s="1133"/>
      <c r="E436" s="1133"/>
      <c r="F436" s="1133"/>
      <c r="G436" s="1133"/>
      <c r="H436" s="1133"/>
    </row>
    <row r="437" spans="1:8">
      <c r="A437" s="1133"/>
      <c r="B437" s="1133"/>
      <c r="C437" s="1133"/>
      <c r="D437" s="1133"/>
      <c r="E437" s="1133"/>
      <c r="F437" s="1133"/>
      <c r="G437" s="1133"/>
      <c r="H437" s="1133"/>
    </row>
    <row r="438" spans="1:8">
      <c r="A438" s="1133"/>
      <c r="B438" s="1133"/>
      <c r="C438" s="1133"/>
      <c r="D438" s="1133"/>
      <c r="E438" s="1133"/>
      <c r="F438" s="1133"/>
      <c r="G438" s="1133"/>
      <c r="H438" s="1133"/>
    </row>
    <row r="439" spans="1:8">
      <c r="A439" s="1133"/>
      <c r="B439" s="1133"/>
      <c r="C439" s="1133"/>
      <c r="D439" s="1133"/>
      <c r="E439" s="1133"/>
      <c r="F439" s="1133"/>
      <c r="G439" s="1133"/>
      <c r="H439" s="1133"/>
    </row>
    <row r="440" spans="1:8">
      <c r="A440" s="1133"/>
      <c r="B440" s="1133"/>
      <c r="C440" s="1133"/>
      <c r="D440" s="1133"/>
      <c r="E440" s="1133"/>
      <c r="F440" s="1133"/>
      <c r="G440" s="1133"/>
      <c r="H440" s="1133"/>
    </row>
    <row r="441" spans="1:8">
      <c r="A441" s="1133"/>
      <c r="B441" s="1133"/>
      <c r="C441" s="1133"/>
      <c r="D441" s="1133"/>
      <c r="E441" s="1133"/>
      <c r="F441" s="1133"/>
      <c r="G441" s="1133"/>
      <c r="H441" s="1133"/>
    </row>
    <row r="442" spans="1:8">
      <c r="A442" s="1133"/>
      <c r="B442" s="1133"/>
      <c r="C442" s="1133"/>
      <c r="D442" s="1133"/>
      <c r="E442" s="1133"/>
      <c r="F442" s="1133"/>
      <c r="G442" s="1133"/>
      <c r="H442" s="1133"/>
    </row>
    <row r="443" spans="1:8">
      <c r="A443" s="1133"/>
      <c r="B443" s="1133"/>
      <c r="C443" s="1133"/>
      <c r="D443" s="1133"/>
      <c r="E443" s="1133"/>
      <c r="F443" s="1133"/>
      <c r="G443" s="1133"/>
      <c r="H443" s="1133"/>
    </row>
    <row r="444" spans="1:8">
      <c r="A444" s="1133"/>
      <c r="B444" s="1133"/>
      <c r="C444" s="1133"/>
      <c r="D444" s="1133"/>
      <c r="E444" s="1133"/>
      <c r="F444" s="1133"/>
      <c r="G444" s="1133"/>
      <c r="H444" s="1133"/>
    </row>
    <row r="445" spans="1:8">
      <c r="A445" s="1133"/>
      <c r="B445" s="1133"/>
      <c r="C445" s="1133"/>
      <c r="D445" s="1133"/>
      <c r="E445" s="1133"/>
      <c r="F445" s="1133"/>
      <c r="G445" s="1133"/>
      <c r="H445" s="1133"/>
    </row>
    <row r="446" spans="1:8">
      <c r="A446" s="1133"/>
      <c r="B446" s="1133"/>
      <c r="C446" s="1133"/>
      <c r="D446" s="1133"/>
      <c r="E446" s="1133"/>
      <c r="F446" s="1133"/>
      <c r="G446" s="1133"/>
      <c r="H446" s="1133"/>
    </row>
    <row r="447" spans="1:8">
      <c r="A447" s="1133"/>
      <c r="B447" s="1133"/>
      <c r="C447" s="1133"/>
      <c r="D447" s="1133"/>
      <c r="E447" s="1133"/>
      <c r="F447" s="1133"/>
      <c r="G447" s="1133"/>
      <c r="H447" s="1133"/>
    </row>
    <row r="448" spans="1:8">
      <c r="A448" s="1133"/>
      <c r="B448" s="1133"/>
      <c r="C448" s="1133"/>
      <c r="D448" s="1133"/>
      <c r="E448" s="1133"/>
      <c r="F448" s="1133"/>
      <c r="G448" s="1133"/>
      <c r="H448" s="1133"/>
    </row>
    <row r="449" spans="1:8">
      <c r="A449" s="1133"/>
      <c r="B449" s="1133"/>
      <c r="C449" s="1133"/>
      <c r="D449" s="1133"/>
      <c r="E449" s="1133"/>
      <c r="F449" s="1133"/>
      <c r="G449" s="1133"/>
      <c r="H449" s="1133"/>
    </row>
    <row r="450" spans="1:8">
      <c r="A450" s="1133"/>
      <c r="B450" s="1133"/>
      <c r="C450" s="1133"/>
      <c r="D450" s="1133"/>
      <c r="E450" s="1133"/>
      <c r="F450" s="1133"/>
      <c r="G450" s="1133"/>
      <c r="H450" s="1133"/>
    </row>
    <row r="451" spans="1:8">
      <c r="A451" s="1133"/>
      <c r="B451" s="1133"/>
      <c r="C451" s="1133"/>
      <c r="D451" s="1133"/>
      <c r="E451" s="1133"/>
      <c r="F451" s="1133"/>
      <c r="G451" s="1133"/>
      <c r="H451" s="1133"/>
    </row>
    <row r="452" spans="1:8">
      <c r="A452" s="1133"/>
      <c r="B452" s="1133"/>
      <c r="C452" s="1133"/>
      <c r="D452" s="1133"/>
      <c r="E452" s="1133"/>
      <c r="F452" s="1133"/>
      <c r="G452" s="1133"/>
      <c r="H452" s="1133"/>
    </row>
    <row r="453" spans="1:8">
      <c r="A453" s="1133"/>
      <c r="B453" s="1133"/>
      <c r="C453" s="1133"/>
      <c r="D453" s="1133"/>
      <c r="E453" s="1133"/>
      <c r="F453" s="1133"/>
      <c r="G453" s="1133"/>
      <c r="H453" s="1133"/>
    </row>
    <row r="454" spans="1:8">
      <c r="A454" s="1133"/>
      <c r="B454" s="1133"/>
      <c r="C454" s="1133"/>
      <c r="D454" s="1133"/>
      <c r="E454" s="1133"/>
      <c r="F454" s="1133"/>
      <c r="G454" s="1133"/>
      <c r="H454" s="1133"/>
    </row>
    <row r="455" spans="1:8">
      <c r="A455" s="1133"/>
      <c r="B455" s="1133"/>
      <c r="C455" s="1133"/>
      <c r="D455" s="1133"/>
      <c r="E455" s="1133"/>
      <c r="F455" s="1133"/>
      <c r="G455" s="1133"/>
      <c r="H455" s="1133"/>
    </row>
    <row r="456" spans="1:8">
      <c r="A456" s="1133"/>
      <c r="B456" s="1133"/>
      <c r="C456" s="1133"/>
      <c r="D456" s="1133"/>
      <c r="E456" s="1133"/>
      <c r="F456" s="1133"/>
      <c r="G456" s="1133"/>
      <c r="H456" s="1133"/>
    </row>
    <row r="457" spans="1:8">
      <c r="A457" s="1133"/>
      <c r="B457" s="1133"/>
      <c r="C457" s="1133"/>
      <c r="D457" s="1133"/>
      <c r="E457" s="1133"/>
      <c r="F457" s="1133"/>
      <c r="G457" s="1133"/>
      <c r="H457" s="1133"/>
    </row>
    <row r="458" spans="1:8">
      <c r="A458" s="1133"/>
      <c r="B458" s="1133"/>
      <c r="C458" s="1133"/>
      <c r="D458" s="1133"/>
      <c r="E458" s="1133"/>
      <c r="F458" s="1133"/>
      <c r="G458" s="1133"/>
      <c r="H458" s="1133"/>
    </row>
    <row r="459" spans="1:8">
      <c r="A459" s="1133"/>
      <c r="B459" s="1133"/>
      <c r="C459" s="1133"/>
      <c r="D459" s="1133"/>
      <c r="E459" s="1133"/>
      <c r="F459" s="1133"/>
      <c r="G459" s="1133"/>
      <c r="H459" s="1133"/>
    </row>
    <row r="460" spans="1:8">
      <c r="A460" s="1133"/>
      <c r="B460" s="1133"/>
      <c r="C460" s="1133"/>
      <c r="D460" s="1133"/>
      <c r="E460" s="1133"/>
      <c r="F460" s="1133"/>
      <c r="G460" s="1133"/>
      <c r="H460" s="1133"/>
    </row>
    <row r="461" spans="1:8">
      <c r="A461" s="1133"/>
      <c r="B461" s="1133"/>
      <c r="C461" s="1133"/>
      <c r="D461" s="1133"/>
      <c r="E461" s="1133"/>
      <c r="F461" s="1133"/>
      <c r="G461" s="1133"/>
      <c r="H461" s="1133"/>
    </row>
    <row r="462" spans="1:8">
      <c r="A462" s="1133"/>
      <c r="B462" s="1133"/>
      <c r="C462" s="1133"/>
      <c r="D462" s="1133"/>
      <c r="E462" s="1133"/>
      <c r="F462" s="1133"/>
      <c r="G462" s="1133"/>
      <c r="H462" s="1133"/>
    </row>
    <row r="463" spans="1:8">
      <c r="A463" s="1133"/>
      <c r="B463" s="1133"/>
      <c r="C463" s="1133"/>
      <c r="D463" s="1133"/>
      <c r="E463" s="1133"/>
      <c r="F463" s="1133"/>
      <c r="G463" s="1133"/>
      <c r="H463" s="1133"/>
    </row>
    <row r="464" spans="1:8">
      <c r="A464" s="1133"/>
      <c r="B464" s="1133"/>
      <c r="C464" s="1133"/>
      <c r="D464" s="1133"/>
      <c r="E464" s="1133"/>
      <c r="F464" s="1133"/>
      <c r="G464" s="1133"/>
      <c r="H464" s="1133"/>
    </row>
    <row r="465" spans="1:8">
      <c r="A465" s="1133"/>
      <c r="B465" s="1133"/>
      <c r="C465" s="1133"/>
      <c r="D465" s="1133"/>
      <c r="E465" s="1133"/>
      <c r="F465" s="1133"/>
      <c r="G465" s="1133"/>
      <c r="H465" s="1133"/>
    </row>
    <row r="466" spans="1:8">
      <c r="A466" s="1133"/>
      <c r="B466" s="1133"/>
      <c r="C466" s="1133"/>
      <c r="D466" s="1133"/>
      <c r="E466" s="1133"/>
      <c r="F466" s="1133"/>
      <c r="G466" s="1133"/>
      <c r="H466" s="1133"/>
    </row>
    <row r="467" spans="1:8">
      <c r="A467" s="1133"/>
      <c r="B467" s="1133"/>
      <c r="C467" s="1133"/>
      <c r="D467" s="1133"/>
      <c r="E467" s="1133"/>
      <c r="F467" s="1133"/>
      <c r="G467" s="1133"/>
      <c r="H467" s="1133"/>
    </row>
    <row r="468" spans="1:8">
      <c r="A468" s="1133"/>
      <c r="B468" s="1133"/>
      <c r="C468" s="1133"/>
      <c r="D468" s="1133"/>
      <c r="E468" s="1133"/>
      <c r="F468" s="1133"/>
      <c r="G468" s="1133"/>
      <c r="H468" s="1133"/>
    </row>
    <row r="469" spans="1:8">
      <c r="A469" s="1133"/>
      <c r="B469" s="1133"/>
      <c r="C469" s="1133"/>
      <c r="D469" s="1133"/>
      <c r="E469" s="1133"/>
      <c r="F469" s="1133"/>
      <c r="G469" s="1133"/>
      <c r="H469" s="1133"/>
    </row>
    <row r="470" spans="1:8">
      <c r="A470" s="1133"/>
      <c r="B470" s="1133"/>
      <c r="C470" s="1133"/>
      <c r="D470" s="1133"/>
      <c r="E470" s="1133"/>
      <c r="F470" s="1133"/>
      <c r="G470" s="1133"/>
      <c r="H470" s="1133"/>
    </row>
    <row r="471" spans="1:8">
      <c r="A471" s="1133"/>
      <c r="B471" s="1133"/>
      <c r="C471" s="1133"/>
      <c r="D471" s="1133"/>
      <c r="E471" s="1133"/>
      <c r="F471" s="1133"/>
      <c r="G471" s="1133"/>
      <c r="H471" s="1133"/>
    </row>
    <row r="472" spans="1:8">
      <c r="A472" s="1133"/>
      <c r="B472" s="1133"/>
      <c r="C472" s="1133"/>
      <c r="D472" s="1133"/>
      <c r="E472" s="1133"/>
      <c r="F472" s="1133"/>
      <c r="G472" s="1133"/>
      <c r="H472" s="1133"/>
    </row>
    <row r="473" spans="1:8">
      <c r="A473" s="1133"/>
      <c r="B473" s="1133"/>
      <c r="C473" s="1133"/>
      <c r="D473" s="1133"/>
      <c r="E473" s="1133"/>
      <c r="F473" s="1133"/>
      <c r="G473" s="1133"/>
      <c r="H473" s="1133"/>
    </row>
    <row r="474" spans="1:8">
      <c r="A474" s="1133"/>
      <c r="B474" s="1133"/>
      <c r="C474" s="1133"/>
      <c r="D474" s="1133"/>
      <c r="E474" s="1133"/>
      <c r="F474" s="1133"/>
      <c r="G474" s="1133"/>
      <c r="H474" s="1133"/>
    </row>
    <row r="475" spans="1:8">
      <c r="A475" s="1133"/>
      <c r="B475" s="1133"/>
      <c r="C475" s="1133"/>
      <c r="D475" s="1133"/>
      <c r="E475" s="1133"/>
      <c r="F475" s="1133"/>
      <c r="G475" s="1133"/>
      <c r="H475" s="1133"/>
    </row>
    <row r="476" spans="1:8">
      <c r="A476" s="1133"/>
      <c r="B476" s="1133"/>
      <c r="C476" s="1133"/>
      <c r="D476" s="1133"/>
      <c r="E476" s="1133"/>
      <c r="F476" s="1133"/>
      <c r="G476" s="1133"/>
      <c r="H476" s="1133"/>
    </row>
    <row r="477" spans="1:8">
      <c r="A477" s="1133"/>
      <c r="B477" s="1133"/>
      <c r="C477" s="1133"/>
      <c r="D477" s="1133"/>
      <c r="E477" s="1133"/>
      <c r="F477" s="1133"/>
      <c r="G477" s="1133"/>
      <c r="H477" s="1133"/>
    </row>
    <row r="478" spans="1:8">
      <c r="A478" s="1133"/>
      <c r="B478" s="1133"/>
      <c r="C478" s="1133"/>
      <c r="D478" s="1133"/>
      <c r="E478" s="1133"/>
      <c r="F478" s="1133"/>
      <c r="G478" s="1133"/>
      <c r="H478" s="1133"/>
    </row>
    <row r="479" spans="1:8">
      <c r="A479" s="1133"/>
      <c r="B479" s="1133"/>
      <c r="C479" s="1133"/>
      <c r="D479" s="1133"/>
      <c r="E479" s="1133"/>
      <c r="F479" s="1133"/>
      <c r="G479" s="1133"/>
      <c r="H479" s="1133"/>
    </row>
    <row r="480" spans="1:8">
      <c r="A480" s="1133"/>
      <c r="B480" s="1133"/>
      <c r="C480" s="1133"/>
      <c r="D480" s="1133"/>
      <c r="E480" s="1133"/>
      <c r="F480" s="1133"/>
      <c r="G480" s="1133"/>
      <c r="H480" s="1133"/>
    </row>
    <row r="481" spans="1:8">
      <c r="A481" s="1133"/>
      <c r="B481" s="1133"/>
      <c r="C481" s="1133"/>
      <c r="D481" s="1133"/>
      <c r="E481" s="1133"/>
      <c r="F481" s="1133"/>
      <c r="G481" s="1133"/>
      <c r="H481" s="1133"/>
    </row>
    <row r="482" spans="1:8">
      <c r="A482" s="1133"/>
      <c r="B482" s="1133"/>
      <c r="C482" s="1133"/>
      <c r="D482" s="1133"/>
      <c r="E482" s="1133"/>
      <c r="F482" s="1133"/>
      <c r="G482" s="1133"/>
      <c r="H482" s="1133"/>
    </row>
    <row r="483" spans="1:8">
      <c r="A483" s="1133"/>
      <c r="B483" s="1133"/>
      <c r="C483" s="1133"/>
      <c r="D483" s="1133"/>
      <c r="E483" s="1133"/>
      <c r="F483" s="1133"/>
      <c r="G483" s="1133"/>
      <c r="H483" s="1133"/>
    </row>
    <row r="484" spans="1:8">
      <c r="A484" s="1133"/>
      <c r="B484" s="1133"/>
      <c r="C484" s="1133"/>
      <c r="D484" s="1133"/>
      <c r="E484" s="1133"/>
      <c r="F484" s="1133"/>
      <c r="G484" s="1133"/>
      <c r="H484" s="1133"/>
    </row>
    <row r="485" spans="1:8">
      <c r="A485" s="1133"/>
      <c r="B485" s="1133"/>
      <c r="C485" s="1133"/>
      <c r="D485" s="1133"/>
      <c r="E485" s="1133"/>
      <c r="F485" s="1133"/>
      <c r="G485" s="1133"/>
      <c r="H485" s="1133"/>
    </row>
    <row r="486" spans="1:8">
      <c r="A486" s="1133"/>
      <c r="B486" s="1133"/>
      <c r="C486" s="1133"/>
      <c r="D486" s="1133"/>
      <c r="E486" s="1133"/>
      <c r="F486" s="1133"/>
      <c r="G486" s="1133"/>
      <c r="H486" s="1133"/>
    </row>
    <row r="487" spans="1:8">
      <c r="A487" s="1133"/>
      <c r="B487" s="1133"/>
      <c r="C487" s="1133"/>
      <c r="D487" s="1133"/>
      <c r="E487" s="1133"/>
      <c r="F487" s="1133"/>
      <c r="G487" s="1133"/>
      <c r="H487" s="1133"/>
    </row>
    <row r="488" spans="1:8">
      <c r="A488" s="1133"/>
      <c r="B488" s="1133"/>
      <c r="C488" s="1133"/>
      <c r="D488" s="1133"/>
      <c r="E488" s="1133"/>
      <c r="F488" s="1133"/>
      <c r="G488" s="1133"/>
      <c r="H488" s="1133"/>
    </row>
    <row r="489" spans="1:8">
      <c r="A489" s="1133"/>
      <c r="B489" s="1133"/>
      <c r="C489" s="1133"/>
      <c r="D489" s="1133"/>
      <c r="E489" s="1133"/>
      <c r="F489" s="1133"/>
      <c r="G489" s="1133"/>
      <c r="H489" s="1133"/>
    </row>
    <row r="490" spans="1:8">
      <c r="A490" s="1133"/>
      <c r="B490" s="1133"/>
      <c r="C490" s="1133"/>
      <c r="D490" s="1133"/>
      <c r="E490" s="1133"/>
      <c r="F490" s="1133"/>
      <c r="G490" s="1133"/>
      <c r="H490" s="1133"/>
    </row>
    <row r="491" spans="1:8">
      <c r="A491" s="1133"/>
      <c r="B491" s="1133"/>
      <c r="C491" s="1133"/>
      <c r="D491" s="1133"/>
      <c r="E491" s="1133"/>
      <c r="F491" s="1133"/>
      <c r="G491" s="1133"/>
      <c r="H491" s="1133"/>
    </row>
    <row r="492" spans="1:8">
      <c r="A492" s="1133"/>
      <c r="B492" s="1133"/>
      <c r="C492" s="1133"/>
      <c r="D492" s="1133"/>
      <c r="E492" s="1133"/>
      <c r="F492" s="1133"/>
      <c r="G492" s="1133"/>
      <c r="H492" s="1133"/>
    </row>
    <row r="493" spans="1:8">
      <c r="A493" s="1133"/>
      <c r="B493" s="1133"/>
      <c r="C493" s="1133"/>
      <c r="D493" s="1133"/>
      <c r="E493" s="1133"/>
      <c r="F493" s="1133"/>
      <c r="G493" s="1133"/>
      <c r="H493" s="1133"/>
    </row>
    <row r="494" spans="1:8">
      <c r="A494" s="1133"/>
      <c r="B494" s="1133"/>
      <c r="C494" s="1133"/>
      <c r="D494" s="1133"/>
      <c r="E494" s="1133"/>
      <c r="F494" s="1133"/>
      <c r="G494" s="1133"/>
      <c r="H494" s="1133"/>
    </row>
    <row r="495" spans="1:8">
      <c r="A495" s="1133"/>
      <c r="B495" s="1133"/>
      <c r="C495" s="1133"/>
      <c r="D495" s="1133"/>
      <c r="E495" s="1133"/>
      <c r="F495" s="1133"/>
      <c r="G495" s="1133"/>
      <c r="H495" s="1133"/>
    </row>
    <row r="496" spans="1:8">
      <c r="A496" s="1133"/>
      <c r="B496" s="1133"/>
      <c r="C496" s="1133"/>
      <c r="D496" s="1133"/>
      <c r="E496" s="1133"/>
      <c r="F496" s="1133"/>
      <c r="G496" s="1133"/>
      <c r="H496" s="1133"/>
    </row>
    <row r="497" spans="1:8">
      <c r="A497" s="1133"/>
      <c r="B497" s="1133"/>
      <c r="C497" s="1133"/>
      <c r="D497" s="1133"/>
      <c r="E497" s="1133"/>
      <c r="F497" s="1133"/>
      <c r="G497" s="1133"/>
      <c r="H497" s="1133"/>
    </row>
    <row r="498" spans="1:8">
      <c r="A498" s="1133"/>
      <c r="B498" s="1133"/>
      <c r="C498" s="1133"/>
      <c r="D498" s="1133"/>
      <c r="E498" s="1133"/>
      <c r="F498" s="1133"/>
      <c r="G498" s="1133"/>
      <c r="H498" s="1133"/>
    </row>
    <row r="499" spans="1:8">
      <c r="A499" s="1133"/>
      <c r="B499" s="1133"/>
      <c r="C499" s="1133"/>
      <c r="D499" s="1133"/>
      <c r="E499" s="1133"/>
      <c r="F499" s="1133"/>
      <c r="G499" s="1133"/>
      <c r="H499" s="1133"/>
    </row>
    <row r="500" spans="1:8">
      <c r="A500" s="1133"/>
      <c r="B500" s="1133"/>
      <c r="C500" s="1133"/>
      <c r="D500" s="1133"/>
      <c r="E500" s="1133"/>
      <c r="F500" s="1133"/>
      <c r="G500" s="1133"/>
      <c r="H500" s="1133"/>
    </row>
    <row r="501" spans="1:8">
      <c r="A501" s="1133"/>
      <c r="B501" s="1133"/>
      <c r="C501" s="1133"/>
      <c r="D501" s="1133"/>
      <c r="E501" s="1133"/>
      <c r="F501" s="1133"/>
      <c r="G501" s="1133"/>
      <c r="H501" s="1133"/>
    </row>
    <row r="502" spans="1:8">
      <c r="A502" s="1133"/>
      <c r="B502" s="1133"/>
      <c r="C502" s="1133"/>
      <c r="D502" s="1133"/>
      <c r="E502" s="1133"/>
      <c r="F502" s="1133"/>
      <c r="G502" s="1133"/>
      <c r="H502" s="1133"/>
    </row>
    <row r="503" spans="1:8">
      <c r="A503" s="1133"/>
      <c r="B503" s="1133"/>
      <c r="C503" s="1133"/>
      <c r="D503" s="1133"/>
      <c r="E503" s="1133"/>
      <c r="F503" s="1133"/>
      <c r="G503" s="1133"/>
      <c r="H503" s="1133"/>
    </row>
    <row r="504" spans="1:8">
      <c r="A504" s="1133"/>
      <c r="B504" s="1133"/>
      <c r="C504" s="1133"/>
      <c r="D504" s="1133"/>
      <c r="E504" s="1133"/>
      <c r="F504" s="1133"/>
      <c r="G504" s="1133"/>
      <c r="H504" s="1133"/>
    </row>
    <row r="505" spans="1:8">
      <c r="A505" s="1133"/>
      <c r="B505" s="1133"/>
      <c r="C505" s="1133"/>
      <c r="D505" s="1133"/>
      <c r="E505" s="1133"/>
      <c r="F505" s="1133"/>
      <c r="G505" s="1133"/>
      <c r="H505" s="1133"/>
    </row>
    <row r="506" spans="1:8">
      <c r="A506" s="1133"/>
      <c r="B506" s="1133"/>
      <c r="C506" s="1133"/>
      <c r="D506" s="1133"/>
      <c r="E506" s="1133"/>
      <c r="F506" s="1133"/>
      <c r="G506" s="1133"/>
      <c r="H506" s="1133"/>
    </row>
    <row r="507" spans="1:8">
      <c r="A507" s="1133"/>
      <c r="B507" s="1133"/>
      <c r="C507" s="1133"/>
      <c r="D507" s="1133"/>
      <c r="E507" s="1133"/>
      <c r="F507" s="1133"/>
      <c r="G507" s="1133"/>
      <c r="H507" s="1133"/>
    </row>
    <row r="508" spans="1:8">
      <c r="A508" s="1133"/>
      <c r="B508" s="1133"/>
      <c r="C508" s="1133"/>
      <c r="D508" s="1133"/>
      <c r="E508" s="1133"/>
      <c r="F508" s="1133"/>
      <c r="G508" s="1133"/>
      <c r="H508" s="1133"/>
    </row>
    <row r="509" spans="1:8">
      <c r="A509" s="1133"/>
      <c r="B509" s="1133"/>
      <c r="C509" s="1133"/>
      <c r="D509" s="1133"/>
      <c r="E509" s="1133"/>
      <c r="F509" s="1133"/>
      <c r="G509" s="1133"/>
      <c r="H509" s="1133"/>
    </row>
    <row r="510" spans="1:8">
      <c r="A510" s="1133"/>
      <c r="B510" s="1133"/>
      <c r="C510" s="1133"/>
      <c r="D510" s="1133"/>
      <c r="E510" s="1133"/>
      <c r="F510" s="1133"/>
      <c r="G510" s="1133"/>
      <c r="H510" s="1133"/>
    </row>
    <row r="511" spans="1:8">
      <c r="A511" s="1133"/>
      <c r="B511" s="1133"/>
      <c r="C511" s="1133"/>
      <c r="D511" s="1133"/>
      <c r="E511" s="1133"/>
      <c r="F511" s="1133"/>
      <c r="G511" s="1133"/>
      <c r="H511" s="1133"/>
    </row>
    <row r="512" spans="1:8">
      <c r="A512" s="1133"/>
      <c r="B512" s="1133"/>
      <c r="C512" s="1133"/>
      <c r="D512" s="1133"/>
      <c r="E512" s="1133"/>
      <c r="F512" s="1133"/>
      <c r="G512" s="1133"/>
      <c r="H512" s="1133"/>
    </row>
    <row r="513" spans="1:8">
      <c r="A513" s="1133"/>
      <c r="B513" s="1133"/>
      <c r="C513" s="1133"/>
      <c r="D513" s="1133"/>
      <c r="E513" s="1133"/>
      <c r="F513" s="1133"/>
      <c r="G513" s="1133"/>
      <c r="H513" s="1133"/>
    </row>
    <row r="514" spans="1:8">
      <c r="A514" s="1133"/>
      <c r="B514" s="1133"/>
      <c r="C514" s="1133"/>
      <c r="D514" s="1133"/>
      <c r="E514" s="1133"/>
      <c r="F514" s="1133"/>
      <c r="G514" s="1133"/>
      <c r="H514" s="1133"/>
    </row>
    <row r="515" spans="1:8">
      <c r="A515" s="1133"/>
      <c r="B515" s="1133"/>
      <c r="C515" s="1133"/>
      <c r="D515" s="1133"/>
      <c r="E515" s="1133"/>
      <c r="F515" s="1133"/>
      <c r="G515" s="1133"/>
      <c r="H515" s="1133"/>
    </row>
    <row r="516" spans="1:8">
      <c r="A516" s="1133"/>
      <c r="B516" s="1133"/>
      <c r="C516" s="1133"/>
      <c r="D516" s="1133"/>
      <c r="E516" s="1133"/>
      <c r="F516" s="1133"/>
      <c r="G516" s="1133"/>
      <c r="H516" s="1133"/>
    </row>
    <row r="517" spans="1:8">
      <c r="A517" s="1133"/>
      <c r="B517" s="1133"/>
      <c r="C517" s="1133"/>
      <c r="D517" s="1133"/>
      <c r="E517" s="1133"/>
      <c r="F517" s="1133"/>
      <c r="G517" s="1133"/>
      <c r="H517" s="1133"/>
    </row>
    <row r="518" spans="1:8">
      <c r="A518" s="1133"/>
      <c r="B518" s="1133"/>
      <c r="C518" s="1133"/>
      <c r="D518" s="1133"/>
      <c r="E518" s="1133"/>
      <c r="F518" s="1133"/>
      <c r="G518" s="1133"/>
      <c r="H518" s="1133"/>
    </row>
    <row r="519" spans="1:8">
      <c r="A519" s="1133"/>
      <c r="B519" s="1133"/>
      <c r="C519" s="1133"/>
      <c r="D519" s="1133"/>
      <c r="E519" s="1133"/>
      <c r="F519" s="1133"/>
      <c r="G519" s="1133"/>
      <c r="H519" s="1133"/>
    </row>
    <row r="520" spans="1:8">
      <c r="A520" s="1133"/>
      <c r="B520" s="1133"/>
      <c r="C520" s="1133"/>
      <c r="D520" s="1133"/>
      <c r="E520" s="1133"/>
      <c r="F520" s="1133"/>
      <c r="G520" s="1133"/>
      <c r="H520" s="1133"/>
    </row>
    <row r="521" spans="1:8">
      <c r="A521" s="1133"/>
      <c r="B521" s="1133"/>
      <c r="C521" s="1133"/>
      <c r="D521" s="1133"/>
      <c r="E521" s="1133"/>
      <c r="F521" s="1133"/>
      <c r="G521" s="1133"/>
      <c r="H521" s="1133"/>
    </row>
    <row r="522" spans="1:8">
      <c r="A522" s="1133"/>
      <c r="B522" s="1133"/>
      <c r="C522" s="1133"/>
      <c r="D522" s="1133"/>
      <c r="E522" s="1133"/>
      <c r="F522" s="1133"/>
      <c r="G522" s="1133"/>
      <c r="H522" s="1133"/>
    </row>
    <row r="523" spans="1:8">
      <c r="A523" s="1133"/>
      <c r="B523" s="1133"/>
      <c r="C523" s="1133"/>
      <c r="D523" s="1133"/>
      <c r="E523" s="1133"/>
      <c r="F523" s="1133"/>
      <c r="G523" s="1133"/>
      <c r="H523" s="1133"/>
    </row>
    <row r="524" spans="1:8">
      <c r="A524" s="1133"/>
      <c r="B524" s="1133"/>
      <c r="C524" s="1133"/>
      <c r="D524" s="1133"/>
      <c r="E524" s="1133"/>
      <c r="F524" s="1133"/>
      <c r="G524" s="1133"/>
      <c r="H524" s="1133"/>
    </row>
    <row r="525" spans="1:8">
      <c r="A525" s="1133"/>
      <c r="B525" s="1133"/>
      <c r="C525" s="1133"/>
      <c r="D525" s="1133"/>
      <c r="E525" s="1133"/>
      <c r="F525" s="1133"/>
      <c r="G525" s="1133"/>
      <c r="H525" s="1133"/>
    </row>
    <row r="526" spans="1:8">
      <c r="A526" s="1133"/>
      <c r="B526" s="1133"/>
      <c r="C526" s="1133"/>
      <c r="D526" s="1133"/>
      <c r="E526" s="1133"/>
      <c r="F526" s="1133"/>
      <c r="G526" s="1133"/>
      <c r="H526" s="1133"/>
    </row>
    <row r="527" spans="1:8">
      <c r="A527" s="1133"/>
      <c r="B527" s="1133"/>
      <c r="C527" s="1133"/>
      <c r="D527" s="1133"/>
      <c r="E527" s="1133"/>
      <c r="F527" s="1133"/>
      <c r="G527" s="1133"/>
      <c r="H527" s="1133"/>
    </row>
    <row r="528" spans="1:8">
      <c r="A528" s="1133"/>
      <c r="B528" s="1133"/>
      <c r="C528" s="1133"/>
      <c r="D528" s="1133"/>
      <c r="E528" s="1133"/>
      <c r="F528" s="1133"/>
      <c r="G528" s="1133"/>
      <c r="H528" s="1133"/>
    </row>
    <row r="529" spans="1:8">
      <c r="A529" s="1133"/>
      <c r="B529" s="1133"/>
      <c r="C529" s="1133"/>
      <c r="D529" s="1133"/>
      <c r="E529" s="1133"/>
      <c r="F529" s="1133"/>
      <c r="G529" s="1133"/>
      <c r="H529" s="1133"/>
    </row>
    <row r="530" spans="1:8">
      <c r="A530" s="1133"/>
      <c r="B530" s="1133"/>
      <c r="C530" s="1133"/>
      <c r="D530" s="1133"/>
      <c r="E530" s="1133"/>
      <c r="F530" s="1133"/>
      <c r="G530" s="1133"/>
      <c r="H530" s="1133"/>
    </row>
    <row r="531" spans="1:8">
      <c r="A531" s="1133"/>
      <c r="B531" s="1133"/>
      <c r="C531" s="1133"/>
      <c r="D531" s="1133"/>
      <c r="E531" s="1133"/>
      <c r="F531" s="1133"/>
      <c r="G531" s="1133"/>
      <c r="H531" s="1133"/>
    </row>
    <row r="532" spans="1:8">
      <c r="A532" s="1133"/>
      <c r="B532" s="1133"/>
      <c r="C532" s="1133"/>
      <c r="D532" s="1133"/>
      <c r="E532" s="1133"/>
      <c r="F532" s="1133"/>
      <c r="G532" s="1133"/>
      <c r="H532" s="1133"/>
    </row>
    <row r="533" spans="1:8">
      <c r="A533" s="1133"/>
      <c r="B533" s="1133"/>
      <c r="C533" s="1133"/>
      <c r="D533" s="1133"/>
      <c r="E533" s="1133"/>
      <c r="F533" s="1133"/>
      <c r="G533" s="1133"/>
      <c r="H533" s="1133"/>
    </row>
    <row r="534" spans="1:8">
      <c r="A534" s="1133"/>
      <c r="B534" s="1133"/>
      <c r="C534" s="1133"/>
      <c r="D534" s="1133"/>
      <c r="E534" s="1133"/>
      <c r="F534" s="1133"/>
      <c r="G534" s="1133"/>
      <c r="H534" s="1133"/>
    </row>
    <row r="535" spans="1:8">
      <c r="A535" s="1133"/>
      <c r="B535" s="1133"/>
      <c r="C535" s="1133"/>
      <c r="D535" s="1133"/>
      <c r="E535" s="1133"/>
      <c r="F535" s="1133"/>
      <c r="G535" s="1133"/>
      <c r="H535" s="1133"/>
    </row>
    <row r="536" spans="1:8">
      <c r="A536" s="1133"/>
      <c r="B536" s="1133"/>
      <c r="C536" s="1133"/>
      <c r="D536" s="1133"/>
      <c r="E536" s="1133"/>
      <c r="F536" s="1133"/>
      <c r="G536" s="1133"/>
      <c r="H536" s="1133"/>
    </row>
    <row r="537" spans="1:8">
      <c r="A537" s="1133"/>
      <c r="B537" s="1133"/>
      <c r="C537" s="1133"/>
      <c r="D537" s="1133"/>
      <c r="E537" s="1133"/>
      <c r="F537" s="1133"/>
      <c r="G537" s="1133"/>
      <c r="H537" s="1133"/>
    </row>
    <row r="538" spans="1:8">
      <c r="A538" s="1133"/>
      <c r="B538" s="1133"/>
      <c r="C538" s="1133"/>
      <c r="D538" s="1133"/>
      <c r="E538" s="1133"/>
      <c r="F538" s="1133"/>
      <c r="G538" s="1133"/>
      <c r="H538" s="1133"/>
    </row>
    <row r="539" spans="1:8">
      <c r="A539" s="1133"/>
      <c r="B539" s="1133"/>
      <c r="C539" s="1133"/>
      <c r="D539" s="1133"/>
      <c r="E539" s="1133"/>
      <c r="F539" s="1133"/>
      <c r="G539" s="1133"/>
      <c r="H539" s="1133"/>
    </row>
    <row r="540" spans="1:8">
      <c r="A540" s="1133"/>
      <c r="B540" s="1133"/>
      <c r="C540" s="1133"/>
      <c r="D540" s="1133"/>
      <c r="E540" s="1133"/>
      <c r="F540" s="1133"/>
      <c r="G540" s="1133"/>
      <c r="H540" s="1133"/>
    </row>
    <row r="541" spans="1:8">
      <c r="A541" s="1133"/>
      <c r="B541" s="1133"/>
      <c r="C541" s="1133"/>
      <c r="D541" s="1133"/>
      <c r="E541" s="1133"/>
      <c r="F541" s="1133"/>
      <c r="G541" s="1133"/>
      <c r="H541" s="1133"/>
    </row>
    <row r="542" spans="1:8">
      <c r="A542" s="1133"/>
      <c r="B542" s="1133"/>
      <c r="C542" s="1133"/>
      <c r="D542" s="1133"/>
      <c r="E542" s="1133"/>
      <c r="F542" s="1133"/>
      <c r="G542" s="1133"/>
      <c r="H542" s="1133"/>
    </row>
    <row r="543" spans="1:8">
      <c r="A543" s="1133"/>
      <c r="B543" s="1133"/>
      <c r="C543" s="1133"/>
      <c r="D543" s="1133"/>
      <c r="E543" s="1133"/>
      <c r="F543" s="1133"/>
      <c r="G543" s="1133"/>
      <c r="H543" s="1133"/>
    </row>
    <row r="544" spans="1:8">
      <c r="A544" s="1133"/>
      <c r="B544" s="1133"/>
      <c r="C544" s="1133"/>
      <c r="D544" s="1133"/>
      <c r="E544" s="1133"/>
      <c r="F544" s="1133"/>
      <c r="G544" s="1133"/>
      <c r="H544" s="1133"/>
    </row>
    <row r="545" spans="1:8">
      <c r="A545" s="1133"/>
      <c r="B545" s="1133"/>
      <c r="C545" s="1133"/>
      <c r="D545" s="1133"/>
      <c r="E545" s="1133"/>
      <c r="F545" s="1133"/>
      <c r="G545" s="1133"/>
      <c r="H545" s="1133"/>
    </row>
    <row r="546" spans="1:8">
      <c r="A546" s="1133"/>
      <c r="B546" s="1133"/>
      <c r="C546" s="1133"/>
      <c r="D546" s="1133"/>
      <c r="E546" s="1133"/>
      <c r="F546" s="1133"/>
      <c r="G546" s="1133"/>
      <c r="H546" s="1133"/>
    </row>
    <row r="547" spans="1:8">
      <c r="A547" s="1133"/>
      <c r="B547" s="1133"/>
      <c r="C547" s="1133"/>
      <c r="D547" s="1133"/>
      <c r="E547" s="1133"/>
      <c r="F547" s="1133"/>
      <c r="G547" s="1133"/>
      <c r="H547" s="1133"/>
    </row>
    <row r="548" spans="1:8">
      <c r="A548" s="1133"/>
      <c r="B548" s="1133"/>
      <c r="C548" s="1133"/>
      <c r="D548" s="1133"/>
      <c r="E548" s="1133"/>
      <c r="F548" s="1133"/>
      <c r="G548" s="1133"/>
      <c r="H548" s="1133"/>
    </row>
    <row r="549" spans="1:8">
      <c r="A549" s="1133"/>
      <c r="B549" s="1133"/>
      <c r="C549" s="1133"/>
      <c r="D549" s="1133"/>
      <c r="E549" s="1133"/>
      <c r="F549" s="1133"/>
      <c r="G549" s="1133"/>
      <c r="H549" s="1133"/>
    </row>
    <row r="550" spans="1:8">
      <c r="A550" s="1133"/>
      <c r="B550" s="1133"/>
      <c r="C550" s="1133"/>
      <c r="D550" s="1133"/>
      <c r="E550" s="1133"/>
      <c r="F550" s="1133"/>
      <c r="G550" s="1133"/>
      <c r="H550" s="1133"/>
    </row>
    <row r="551" spans="1:8">
      <c r="A551" s="1133"/>
      <c r="B551" s="1133"/>
      <c r="C551" s="1133"/>
      <c r="D551" s="1133"/>
      <c r="E551" s="1133"/>
      <c r="F551" s="1133"/>
      <c r="G551" s="1133"/>
      <c r="H551" s="1133"/>
    </row>
    <row r="552" spans="1:8">
      <c r="A552" s="1133"/>
      <c r="B552" s="1133"/>
      <c r="C552" s="1133"/>
      <c r="D552" s="1133"/>
      <c r="E552" s="1133"/>
      <c r="F552" s="1133"/>
      <c r="G552" s="1133"/>
      <c r="H552" s="1133"/>
    </row>
    <row r="553" spans="1:8">
      <c r="A553" s="1133"/>
      <c r="B553" s="1133"/>
      <c r="C553" s="1133"/>
      <c r="D553" s="1133"/>
      <c r="E553" s="1133"/>
      <c r="F553" s="1133"/>
      <c r="G553" s="1133"/>
      <c r="H553" s="1133"/>
    </row>
    <row r="554" spans="1:8">
      <c r="A554" s="1133"/>
      <c r="B554" s="1133"/>
      <c r="C554" s="1133"/>
      <c r="D554" s="1133"/>
      <c r="E554" s="1133"/>
      <c r="F554" s="1133"/>
      <c r="G554" s="1133"/>
      <c r="H554" s="1133"/>
    </row>
    <row r="555" spans="1:8">
      <c r="A555" s="1133"/>
      <c r="B555" s="1133"/>
      <c r="C555" s="1133"/>
      <c r="D555" s="1133"/>
      <c r="E555" s="1133"/>
      <c r="F555" s="1133"/>
      <c r="G555" s="1133"/>
      <c r="H555" s="1133"/>
    </row>
    <row r="556" spans="1:8">
      <c r="A556" s="1133"/>
      <c r="B556" s="1133"/>
      <c r="C556" s="1133"/>
      <c r="D556" s="1133"/>
      <c r="E556" s="1133"/>
      <c r="F556" s="1133"/>
      <c r="G556" s="1133"/>
      <c r="H556" s="1133"/>
    </row>
    <row r="557" spans="1:8">
      <c r="A557" s="1133"/>
      <c r="B557" s="1133"/>
      <c r="C557" s="1133"/>
      <c r="D557" s="1133"/>
      <c r="E557" s="1133"/>
      <c r="F557" s="1133"/>
      <c r="G557" s="1133"/>
      <c r="H557" s="1133"/>
    </row>
    <row r="558" spans="1:8">
      <c r="A558" s="1133"/>
      <c r="B558" s="1133"/>
      <c r="C558" s="1133"/>
      <c r="D558" s="1133"/>
      <c r="E558" s="1133"/>
      <c r="F558" s="1133"/>
      <c r="G558" s="1133"/>
      <c r="H558" s="1133"/>
    </row>
    <row r="559" spans="1:8">
      <c r="A559" s="1133"/>
      <c r="B559" s="1133"/>
      <c r="C559" s="1133"/>
      <c r="D559" s="1133"/>
      <c r="E559" s="1133"/>
      <c r="F559" s="1133"/>
      <c r="G559" s="1133"/>
      <c r="H559" s="1133"/>
    </row>
    <row r="560" spans="1:8">
      <c r="A560" s="1133"/>
      <c r="B560" s="1133"/>
      <c r="C560" s="1133"/>
      <c r="D560" s="1133"/>
      <c r="E560" s="1133"/>
      <c r="F560" s="1133"/>
      <c r="G560" s="1133"/>
      <c r="H560" s="1133"/>
    </row>
    <row r="561" spans="1:8">
      <c r="A561" s="1133"/>
      <c r="B561" s="1133"/>
      <c r="C561" s="1133"/>
      <c r="D561" s="1133"/>
      <c r="E561" s="1133"/>
      <c r="F561" s="1133"/>
      <c r="G561" s="1133"/>
      <c r="H561" s="1133"/>
    </row>
    <row r="562" spans="1:8">
      <c r="A562" s="1133"/>
      <c r="B562" s="1133"/>
      <c r="C562" s="1133"/>
      <c r="D562" s="1133"/>
      <c r="E562" s="1133"/>
      <c r="F562" s="1133"/>
      <c r="G562" s="1133"/>
      <c r="H562" s="1133"/>
    </row>
    <row r="563" spans="1:8">
      <c r="A563" s="1133"/>
      <c r="B563" s="1133"/>
      <c r="C563" s="1133"/>
      <c r="D563" s="1133"/>
      <c r="E563" s="1133"/>
      <c r="F563" s="1133"/>
      <c r="G563" s="1133"/>
      <c r="H563" s="1133"/>
    </row>
    <row r="564" spans="1:8">
      <c r="A564" s="1133"/>
      <c r="B564" s="1133"/>
      <c r="C564" s="1133"/>
      <c r="D564" s="1133"/>
      <c r="E564" s="1133"/>
      <c r="F564" s="1133"/>
      <c r="G564" s="1133"/>
      <c r="H564" s="1133"/>
    </row>
    <row r="565" spans="1:8">
      <c r="A565" s="1133"/>
      <c r="B565" s="1133"/>
      <c r="C565" s="1133"/>
      <c r="D565" s="1133"/>
      <c r="E565" s="1133"/>
      <c r="F565" s="1133"/>
      <c r="G565" s="1133"/>
      <c r="H565" s="1133"/>
    </row>
    <row r="566" spans="1:8">
      <c r="A566" s="1133"/>
      <c r="B566" s="1133"/>
      <c r="C566" s="1133"/>
      <c r="D566" s="1133"/>
      <c r="E566" s="1133"/>
      <c r="F566" s="1133"/>
      <c r="G566" s="1133"/>
      <c r="H566" s="1133"/>
    </row>
    <row r="567" spans="1:8">
      <c r="A567" s="1133"/>
      <c r="B567" s="1133"/>
      <c r="C567" s="1133"/>
      <c r="D567" s="1133"/>
      <c r="E567" s="1133"/>
      <c r="F567" s="1133"/>
      <c r="G567" s="1133"/>
      <c r="H567" s="1133"/>
    </row>
    <row r="568" spans="1:8">
      <c r="A568" s="1133"/>
      <c r="B568" s="1133"/>
      <c r="C568" s="1133"/>
      <c r="D568" s="1133"/>
      <c r="E568" s="1133"/>
      <c r="F568" s="1133"/>
      <c r="G568" s="1133"/>
      <c r="H568" s="1133"/>
    </row>
    <row r="569" spans="1:8">
      <c r="A569" s="1133"/>
      <c r="B569" s="1133"/>
      <c r="C569" s="1133"/>
      <c r="D569" s="1133"/>
      <c r="E569" s="1133"/>
      <c r="F569" s="1133"/>
      <c r="G569" s="1133"/>
      <c r="H569" s="1133"/>
    </row>
    <row r="570" spans="1:8">
      <c r="A570" s="1133"/>
      <c r="B570" s="1133"/>
      <c r="C570" s="1133"/>
      <c r="D570" s="1133"/>
      <c r="E570" s="1133"/>
      <c r="F570" s="1133"/>
      <c r="G570" s="1133"/>
      <c r="H570" s="1133"/>
    </row>
    <row r="571" spans="1:8">
      <c r="A571" s="1133"/>
      <c r="B571" s="1133"/>
      <c r="C571" s="1133"/>
      <c r="D571" s="1133"/>
      <c r="E571" s="1133"/>
      <c r="F571" s="1133"/>
      <c r="G571" s="1133"/>
      <c r="H571" s="1133"/>
    </row>
    <row r="572" spans="1:8">
      <c r="A572" s="1133"/>
      <c r="B572" s="1133"/>
      <c r="C572" s="1133"/>
      <c r="D572" s="1133"/>
      <c r="E572" s="1133"/>
      <c r="F572" s="1133"/>
      <c r="G572" s="1133"/>
      <c r="H572" s="1133"/>
    </row>
    <row r="573" spans="1:8">
      <c r="A573" s="1133"/>
      <c r="B573" s="1133"/>
      <c r="C573" s="1133"/>
      <c r="D573" s="1133"/>
      <c r="E573" s="1133"/>
      <c r="F573" s="1133"/>
      <c r="G573" s="1133"/>
      <c r="H573" s="1133"/>
    </row>
    <row r="574" spans="1:8">
      <c r="A574" s="1133"/>
      <c r="B574" s="1133"/>
      <c r="C574" s="1133"/>
      <c r="D574" s="1133"/>
      <c r="E574" s="1133"/>
      <c r="F574" s="1133"/>
      <c r="G574" s="1133"/>
      <c r="H574" s="1133"/>
    </row>
    <row r="575" spans="1:8">
      <c r="A575" s="1133"/>
      <c r="B575" s="1133"/>
      <c r="C575" s="1133"/>
      <c r="D575" s="1133"/>
      <c r="E575" s="1133"/>
      <c r="F575" s="1133"/>
      <c r="G575" s="1133"/>
      <c r="H575" s="1133"/>
    </row>
    <row r="576" spans="1:8">
      <c r="A576" s="1133"/>
      <c r="B576" s="1133"/>
      <c r="C576" s="1133"/>
      <c r="D576" s="1133"/>
      <c r="E576" s="1133"/>
      <c r="F576" s="1133"/>
      <c r="G576" s="1133"/>
      <c r="H576" s="1133"/>
    </row>
    <row r="577" spans="1:8">
      <c r="A577" s="1133"/>
      <c r="B577" s="1133"/>
      <c r="C577" s="1133"/>
      <c r="D577" s="1133"/>
      <c r="E577" s="1133"/>
      <c r="F577" s="1133"/>
      <c r="G577" s="1133"/>
      <c r="H577" s="1133"/>
    </row>
    <row r="578" spans="1:8">
      <c r="A578" s="1133"/>
      <c r="B578" s="1133"/>
      <c r="C578" s="1133"/>
      <c r="D578" s="1133"/>
      <c r="E578" s="1133"/>
      <c r="F578" s="1133"/>
      <c r="G578" s="1133"/>
      <c r="H578" s="1133"/>
    </row>
    <row r="579" spans="1:8">
      <c r="A579" s="1133"/>
      <c r="B579" s="1133"/>
      <c r="C579" s="1133"/>
      <c r="D579" s="1133"/>
      <c r="E579" s="1133"/>
      <c r="F579" s="1133"/>
      <c r="G579" s="1133"/>
      <c r="H579" s="1133"/>
    </row>
    <row r="580" spans="1:8">
      <c r="A580" s="1133"/>
      <c r="B580" s="1133"/>
      <c r="C580" s="1133"/>
      <c r="D580" s="1133"/>
      <c r="E580" s="1133"/>
      <c r="F580" s="1133"/>
      <c r="G580" s="1133"/>
      <c r="H580" s="1133"/>
    </row>
    <row r="581" spans="1:8">
      <c r="A581" s="1133"/>
      <c r="B581" s="1133"/>
      <c r="C581" s="1133"/>
      <c r="D581" s="1133"/>
      <c r="E581" s="1133"/>
      <c r="F581" s="1133"/>
      <c r="G581" s="1133"/>
      <c r="H581" s="1133"/>
    </row>
    <row r="582" spans="1:8">
      <c r="A582" s="1133"/>
      <c r="B582" s="1133"/>
      <c r="C582" s="1133"/>
      <c r="D582" s="1133"/>
      <c r="E582" s="1133"/>
      <c r="F582" s="1133"/>
      <c r="G582" s="1133"/>
      <c r="H582" s="1133"/>
    </row>
    <row r="583" spans="1:8">
      <c r="A583" s="1133"/>
      <c r="B583" s="1133"/>
      <c r="C583" s="1133"/>
      <c r="D583" s="1133"/>
      <c r="E583" s="1133"/>
      <c r="F583" s="1133"/>
      <c r="G583" s="1133"/>
      <c r="H583" s="1133"/>
    </row>
    <row r="584" spans="1:8">
      <c r="A584" s="1133"/>
      <c r="B584" s="1133"/>
      <c r="C584" s="1133"/>
      <c r="D584" s="1133"/>
      <c r="E584" s="1133"/>
      <c r="F584" s="1133"/>
      <c r="G584" s="1133"/>
      <c r="H584" s="1133"/>
    </row>
    <row r="585" spans="1:8">
      <c r="A585" s="1133"/>
      <c r="B585" s="1133"/>
      <c r="C585" s="1133"/>
      <c r="D585" s="1133"/>
      <c r="E585" s="1133"/>
      <c r="F585" s="1133"/>
      <c r="G585" s="1133"/>
      <c r="H585" s="1133"/>
    </row>
    <row r="586" spans="1:8">
      <c r="A586" s="1133"/>
      <c r="B586" s="1133"/>
      <c r="C586" s="1133"/>
      <c r="D586" s="1133"/>
      <c r="E586" s="1133"/>
      <c r="F586" s="1133"/>
      <c r="G586" s="1133"/>
      <c r="H586" s="1133"/>
    </row>
    <row r="587" spans="1:8">
      <c r="A587" s="1133"/>
      <c r="B587" s="1133"/>
      <c r="C587" s="1133"/>
      <c r="D587" s="1133"/>
      <c r="E587" s="1133"/>
      <c r="F587" s="1133"/>
      <c r="G587" s="1133"/>
      <c r="H587" s="1133"/>
    </row>
    <row r="588" spans="1:8">
      <c r="A588" s="1133"/>
      <c r="B588" s="1133"/>
      <c r="C588" s="1133"/>
      <c r="D588" s="1133"/>
      <c r="E588" s="1133"/>
      <c r="F588" s="1133"/>
      <c r="G588" s="1133"/>
      <c r="H588" s="1133"/>
    </row>
    <row r="589" spans="1:8">
      <c r="A589" s="1133"/>
      <c r="B589" s="1133"/>
      <c r="C589" s="1133"/>
      <c r="D589" s="1133"/>
      <c r="E589" s="1133"/>
      <c r="F589" s="1133"/>
      <c r="G589" s="1133"/>
      <c r="H589" s="1133"/>
    </row>
    <row r="590" spans="1:8">
      <c r="A590" s="1133"/>
      <c r="B590" s="1133"/>
      <c r="C590" s="1133"/>
      <c r="D590" s="1133"/>
      <c r="E590" s="1133"/>
      <c r="F590" s="1133"/>
      <c r="G590" s="1133"/>
      <c r="H590" s="1133"/>
    </row>
    <row r="591" spans="1:8">
      <c r="A591" s="1133"/>
      <c r="B591" s="1133"/>
      <c r="C591" s="1133"/>
      <c r="D591" s="1133"/>
      <c r="E591" s="1133"/>
      <c r="F591" s="1133"/>
      <c r="G591" s="1133"/>
      <c r="H591" s="1133"/>
    </row>
    <row r="592" spans="1:8">
      <c r="A592" s="1133"/>
      <c r="B592" s="1133"/>
      <c r="C592" s="1133"/>
      <c r="D592" s="1133"/>
      <c r="E592" s="1133"/>
      <c r="F592" s="1133"/>
      <c r="G592" s="1133"/>
      <c r="H592" s="1133"/>
    </row>
    <row r="593" spans="1:8">
      <c r="A593" s="1133"/>
      <c r="B593" s="1133"/>
      <c r="C593" s="1133"/>
      <c r="D593" s="1133"/>
      <c r="E593" s="1133"/>
      <c r="F593" s="1133"/>
      <c r="G593" s="1133"/>
      <c r="H593" s="1133"/>
    </row>
    <row r="594" spans="1:8">
      <c r="A594" s="1133"/>
      <c r="B594" s="1133"/>
      <c r="C594" s="1133"/>
      <c r="D594" s="1133"/>
      <c r="E594" s="1133"/>
      <c r="F594" s="1133"/>
      <c r="G594" s="1133"/>
      <c r="H594" s="1133"/>
    </row>
    <row r="595" spans="1:8">
      <c r="A595" s="1133"/>
      <c r="B595" s="1133"/>
      <c r="C595" s="1133"/>
      <c r="D595" s="1133"/>
      <c r="E595" s="1133"/>
      <c r="F595" s="1133"/>
      <c r="G595" s="1133"/>
      <c r="H595" s="1133"/>
    </row>
    <row r="596" spans="1:8">
      <c r="A596" s="1133"/>
      <c r="B596" s="1133"/>
      <c r="C596" s="1133"/>
      <c r="D596" s="1133"/>
      <c r="E596" s="1133"/>
      <c r="F596" s="1133"/>
      <c r="G596" s="1133"/>
      <c r="H596" s="1133"/>
    </row>
    <row r="597" spans="1:8">
      <c r="A597" s="1133"/>
      <c r="B597" s="1133"/>
      <c r="C597" s="1133"/>
      <c r="D597" s="1133"/>
      <c r="E597" s="1133"/>
      <c r="F597" s="1133"/>
      <c r="G597" s="1133"/>
      <c r="H597" s="1133"/>
    </row>
    <row r="598" spans="1:8">
      <c r="A598" s="1133"/>
      <c r="B598" s="1133"/>
      <c r="C598" s="1133"/>
      <c r="D598" s="1133"/>
      <c r="E598" s="1133"/>
      <c r="F598" s="1133"/>
      <c r="G598" s="1133"/>
      <c r="H598" s="1133"/>
    </row>
    <row r="599" spans="1:8">
      <c r="A599" s="1133"/>
      <c r="B599" s="1133"/>
      <c r="C599" s="1133"/>
      <c r="D599" s="1133"/>
      <c r="E599" s="1133"/>
      <c r="F599" s="1133"/>
      <c r="G599" s="1133"/>
      <c r="H599" s="1133"/>
    </row>
    <row r="600" spans="1:8">
      <c r="A600" s="1133"/>
      <c r="B600" s="1133"/>
      <c r="C600" s="1133"/>
      <c r="D600" s="1133"/>
      <c r="E600" s="1133"/>
      <c r="F600" s="1133"/>
      <c r="G600" s="1133"/>
      <c r="H600" s="1133"/>
    </row>
    <row r="601" spans="1:8">
      <c r="A601" s="1133"/>
      <c r="B601" s="1133"/>
      <c r="C601" s="1133"/>
      <c r="D601" s="1133"/>
      <c r="E601" s="1133"/>
      <c r="F601" s="1133"/>
      <c r="G601" s="1133"/>
      <c r="H601" s="1133"/>
    </row>
    <row r="602" spans="1:8">
      <c r="A602" s="1133"/>
      <c r="B602" s="1133"/>
      <c r="C602" s="1133"/>
      <c r="D602" s="1133"/>
      <c r="E602" s="1133"/>
      <c r="F602" s="1133"/>
      <c r="G602" s="1133"/>
      <c r="H602" s="1133"/>
    </row>
    <row r="603" spans="1:8">
      <c r="A603" s="1133"/>
      <c r="B603" s="1133"/>
      <c r="C603" s="1133"/>
      <c r="D603" s="1133"/>
      <c r="E603" s="1133"/>
      <c r="F603" s="1133"/>
      <c r="G603" s="1133"/>
      <c r="H603" s="1133"/>
    </row>
    <row r="604" spans="1:8">
      <c r="A604" s="1133"/>
      <c r="B604" s="1133"/>
      <c r="C604" s="1133"/>
      <c r="D604" s="1133"/>
      <c r="E604" s="1133"/>
      <c r="F604" s="1133"/>
      <c r="G604" s="1133"/>
      <c r="H604" s="1133"/>
    </row>
    <row r="605" spans="1:8">
      <c r="A605" s="1133"/>
      <c r="B605" s="1133"/>
      <c r="C605" s="1133"/>
      <c r="D605" s="1133"/>
      <c r="E605" s="1133"/>
      <c r="F605" s="1133"/>
      <c r="G605" s="1133"/>
      <c r="H605" s="1133"/>
    </row>
    <row r="606" spans="1:8">
      <c r="A606" s="1133"/>
      <c r="B606" s="1133"/>
      <c r="C606" s="1133"/>
      <c r="D606" s="1133"/>
      <c r="E606" s="1133"/>
      <c r="F606" s="1133"/>
      <c r="G606" s="1133"/>
      <c r="H606" s="1133"/>
    </row>
    <row r="607" spans="1:8">
      <c r="A607" s="1133"/>
      <c r="B607" s="1133"/>
      <c r="C607" s="1133"/>
      <c r="D607" s="1133"/>
      <c r="E607" s="1133"/>
      <c r="F607" s="1133"/>
      <c r="G607" s="1133"/>
      <c r="H607" s="1133"/>
    </row>
    <row r="608" spans="1:8">
      <c r="A608" s="1133"/>
      <c r="B608" s="1133"/>
      <c r="C608" s="1133"/>
      <c r="D608" s="1133"/>
      <c r="E608" s="1133"/>
      <c r="F608" s="1133"/>
      <c r="G608" s="1133"/>
      <c r="H608" s="1133"/>
    </row>
    <row r="609" spans="1:8">
      <c r="A609" s="1133"/>
      <c r="B609" s="1133"/>
      <c r="C609" s="1133"/>
      <c r="D609" s="1133"/>
      <c r="E609" s="1133"/>
      <c r="F609" s="1133"/>
      <c r="G609" s="1133"/>
      <c r="H609" s="1133"/>
    </row>
    <row r="610" spans="1:8">
      <c r="A610" s="1133"/>
      <c r="B610" s="1133"/>
      <c r="C610" s="1133"/>
      <c r="D610" s="1133"/>
      <c r="E610" s="1133"/>
      <c r="F610" s="1133"/>
      <c r="G610" s="1133"/>
      <c r="H610" s="1133"/>
    </row>
    <row r="611" spans="1:8">
      <c r="A611" s="1133"/>
      <c r="B611" s="1133"/>
      <c r="C611" s="1133"/>
      <c r="D611" s="1133"/>
      <c r="E611" s="1133"/>
      <c r="F611" s="1133"/>
      <c r="G611" s="1133"/>
      <c r="H611" s="1133"/>
    </row>
    <row r="612" spans="1:8">
      <c r="A612" s="1133"/>
      <c r="B612" s="1133"/>
      <c r="C612" s="1133"/>
      <c r="D612" s="1133"/>
      <c r="E612" s="1133"/>
      <c r="F612" s="1133"/>
      <c r="G612" s="1133"/>
      <c r="H612" s="1133"/>
    </row>
    <row r="613" spans="1:8">
      <c r="A613" s="1133"/>
      <c r="B613" s="1133"/>
      <c r="C613" s="1133"/>
      <c r="D613" s="1133"/>
      <c r="E613" s="1133"/>
      <c r="F613" s="1133"/>
      <c r="G613" s="1133"/>
      <c r="H613" s="1133"/>
    </row>
    <row r="614" spans="1:8">
      <c r="A614" s="1133"/>
      <c r="B614" s="1133"/>
      <c r="C614" s="1133"/>
      <c r="D614" s="1133"/>
      <c r="E614" s="1133"/>
      <c r="F614" s="1133"/>
      <c r="G614" s="1133"/>
      <c r="H614" s="1133"/>
    </row>
    <row r="615" spans="1:8">
      <c r="A615" s="1133"/>
      <c r="B615" s="1133"/>
      <c r="C615" s="1133"/>
      <c r="D615" s="1133"/>
      <c r="E615" s="1133"/>
      <c r="F615" s="1133"/>
      <c r="G615" s="1133"/>
      <c r="H615" s="1133"/>
    </row>
    <row r="616" spans="1:8">
      <c r="A616" s="1133"/>
      <c r="B616" s="1133"/>
      <c r="C616" s="1133"/>
      <c r="D616" s="1133"/>
      <c r="E616" s="1133"/>
      <c r="F616" s="1133"/>
      <c r="G616" s="1133"/>
      <c r="H616" s="1133"/>
    </row>
    <row r="617" spans="1:8">
      <c r="A617" s="1133"/>
      <c r="B617" s="1133"/>
      <c r="C617" s="1133"/>
      <c r="D617" s="1133"/>
      <c r="E617" s="1133"/>
      <c r="F617" s="1133"/>
      <c r="G617" s="1133"/>
      <c r="H617" s="1133"/>
    </row>
    <row r="618" spans="1:8">
      <c r="A618" s="1133"/>
      <c r="B618" s="1133"/>
      <c r="C618" s="1133"/>
      <c r="D618" s="1133"/>
      <c r="E618" s="1133"/>
      <c r="F618" s="1133"/>
      <c r="G618" s="1133"/>
      <c r="H618" s="1133"/>
    </row>
    <row r="619" spans="1:8">
      <c r="A619" s="1133"/>
      <c r="B619" s="1133"/>
      <c r="C619" s="1133"/>
      <c r="D619" s="1133"/>
      <c r="E619" s="1133"/>
      <c r="F619" s="1133"/>
      <c r="G619" s="1133"/>
      <c r="H619" s="1133"/>
    </row>
    <row r="620" spans="1:8">
      <c r="A620" s="1133"/>
      <c r="B620" s="1133"/>
      <c r="C620" s="1133"/>
      <c r="D620" s="1133"/>
      <c r="E620" s="1133"/>
      <c r="F620" s="1133"/>
      <c r="G620" s="1133"/>
      <c r="H620" s="1133"/>
    </row>
    <row r="621" spans="1:8">
      <c r="A621" s="1133"/>
      <c r="B621" s="1133"/>
      <c r="C621" s="1133"/>
      <c r="D621" s="1133"/>
      <c r="E621" s="1133"/>
      <c r="F621" s="1133"/>
      <c r="G621" s="1133"/>
      <c r="H621" s="1133"/>
    </row>
    <row r="622" spans="1:8">
      <c r="A622" s="1133"/>
      <c r="B622" s="1133"/>
      <c r="C622" s="1133"/>
      <c r="D622" s="1133"/>
      <c r="E622" s="1133"/>
      <c r="F622" s="1133"/>
      <c r="G622" s="1133"/>
      <c r="H622" s="1133"/>
    </row>
    <row r="623" spans="1:8">
      <c r="A623" s="1133"/>
      <c r="B623" s="1133"/>
      <c r="C623" s="1133"/>
      <c r="D623" s="1133"/>
      <c r="E623" s="1133"/>
      <c r="F623" s="1133"/>
      <c r="G623" s="1133"/>
      <c r="H623" s="1133"/>
    </row>
    <row r="624" spans="1:8">
      <c r="A624" s="1133"/>
      <c r="B624" s="1133"/>
      <c r="C624" s="1133"/>
      <c r="D624" s="1133"/>
      <c r="E624" s="1133"/>
      <c r="F624" s="1133"/>
      <c r="G624" s="1133"/>
      <c r="H624" s="1133"/>
    </row>
    <row r="625" spans="1:8">
      <c r="A625" s="1133"/>
      <c r="B625" s="1133"/>
      <c r="C625" s="1133"/>
      <c r="D625" s="1133"/>
      <c r="E625" s="1133"/>
      <c r="F625" s="1133"/>
      <c r="G625" s="1133"/>
      <c r="H625" s="1133"/>
    </row>
    <row r="626" spans="1:8">
      <c r="A626" s="1133"/>
      <c r="B626" s="1133"/>
      <c r="C626" s="1133"/>
      <c r="D626" s="1133"/>
      <c r="E626" s="1133"/>
      <c r="F626" s="1133"/>
      <c r="G626" s="1133"/>
      <c r="H626" s="1133"/>
    </row>
    <row r="627" spans="1:8">
      <c r="A627" s="1133"/>
      <c r="B627" s="1133"/>
      <c r="C627" s="1133"/>
      <c r="D627" s="1133"/>
      <c r="E627" s="1133"/>
      <c r="F627" s="1133"/>
      <c r="G627" s="1133"/>
      <c r="H627" s="1133"/>
    </row>
    <row r="628" spans="1:8">
      <c r="A628" s="1133"/>
      <c r="B628" s="1133"/>
      <c r="C628" s="1133"/>
      <c r="D628" s="1133"/>
      <c r="E628" s="1133"/>
      <c r="F628" s="1133"/>
      <c r="G628" s="1133"/>
      <c r="H628" s="1133"/>
    </row>
    <row r="629" spans="1:8">
      <c r="A629" s="1133"/>
      <c r="B629" s="1133"/>
      <c r="C629" s="1133"/>
      <c r="D629" s="1133"/>
      <c r="E629" s="1133"/>
      <c r="F629" s="1133"/>
      <c r="G629" s="1133"/>
      <c r="H629" s="1133"/>
    </row>
    <row r="630" spans="1:8">
      <c r="A630" s="1133"/>
      <c r="B630" s="1133"/>
      <c r="C630" s="1133"/>
      <c r="D630" s="1133"/>
      <c r="E630" s="1133"/>
      <c r="F630" s="1133"/>
      <c r="G630" s="1133"/>
      <c r="H630" s="1133"/>
    </row>
    <row r="631" spans="1:8">
      <c r="A631" s="1133"/>
      <c r="B631" s="1133"/>
      <c r="C631" s="1133"/>
      <c r="D631" s="1133"/>
      <c r="E631" s="1133"/>
      <c r="F631" s="1133"/>
      <c r="G631" s="1133"/>
      <c r="H631" s="1133"/>
    </row>
    <row r="632" spans="1:8">
      <c r="A632" s="1133"/>
      <c r="B632" s="1133"/>
      <c r="C632" s="1133"/>
      <c r="D632" s="1133"/>
      <c r="E632" s="1133"/>
      <c r="F632" s="1133"/>
      <c r="G632" s="1133"/>
      <c r="H632" s="1133"/>
    </row>
    <row r="633" spans="1:8">
      <c r="A633" s="1133"/>
      <c r="B633" s="1133"/>
      <c r="C633" s="1133"/>
      <c r="D633" s="1133"/>
      <c r="E633" s="1133"/>
      <c r="F633" s="1133"/>
      <c r="G633" s="1133"/>
      <c r="H633" s="1133"/>
    </row>
    <row r="634" spans="1:8">
      <c r="A634" s="1133"/>
      <c r="B634" s="1133"/>
      <c r="C634" s="1133"/>
      <c r="D634" s="1133"/>
      <c r="E634" s="1133"/>
      <c r="F634" s="1133"/>
      <c r="G634" s="1133"/>
      <c r="H634" s="1133"/>
    </row>
    <row r="635" spans="1:8">
      <c r="A635" s="1133"/>
      <c r="B635" s="1133"/>
      <c r="C635" s="1133"/>
      <c r="D635" s="1133"/>
      <c r="E635" s="1133"/>
      <c r="F635" s="1133"/>
      <c r="G635" s="1133"/>
      <c r="H635" s="1133"/>
    </row>
    <row r="636" spans="1:8">
      <c r="A636" s="1133"/>
      <c r="B636" s="1133"/>
      <c r="C636" s="1133"/>
      <c r="D636" s="1133"/>
      <c r="E636" s="1133"/>
      <c r="F636" s="1133"/>
      <c r="G636" s="1133"/>
      <c r="H636" s="1133"/>
    </row>
    <row r="637" spans="1:8">
      <c r="A637" s="1133"/>
      <c r="B637" s="1133"/>
      <c r="C637" s="1133"/>
      <c r="D637" s="1133"/>
      <c r="E637" s="1133"/>
      <c r="F637" s="1133"/>
      <c r="G637" s="1133"/>
      <c r="H637" s="1133"/>
    </row>
    <row r="638" spans="1:8">
      <c r="A638" s="1133"/>
      <c r="B638" s="1133"/>
      <c r="C638" s="1133"/>
      <c r="D638" s="1133"/>
      <c r="E638" s="1133"/>
      <c r="F638" s="1133"/>
      <c r="G638" s="1133"/>
      <c r="H638" s="1133"/>
    </row>
    <row r="639" spans="1:8">
      <c r="A639" s="1133"/>
      <c r="B639" s="1133"/>
      <c r="C639" s="1133"/>
      <c r="D639" s="1133"/>
      <c r="E639" s="1133"/>
      <c r="F639" s="1133"/>
      <c r="G639" s="1133"/>
      <c r="H639" s="1133"/>
    </row>
    <row r="640" spans="1:8">
      <c r="A640" s="1133"/>
      <c r="B640" s="1133"/>
      <c r="C640" s="1133"/>
      <c r="D640" s="1133"/>
      <c r="E640" s="1133"/>
      <c r="F640" s="1133"/>
      <c r="G640" s="1133"/>
      <c r="H640" s="1133"/>
    </row>
    <row r="641" spans="1:8">
      <c r="A641" s="1133"/>
      <c r="B641" s="1133"/>
      <c r="C641" s="1133"/>
      <c r="D641" s="1133"/>
      <c r="E641" s="1133"/>
      <c r="F641" s="1133"/>
      <c r="G641" s="1133"/>
      <c r="H641" s="1133"/>
    </row>
    <row r="642" spans="1:8">
      <c r="A642" s="1133"/>
      <c r="B642" s="1133"/>
      <c r="C642" s="1133"/>
      <c r="D642" s="1133"/>
      <c r="E642" s="1133"/>
      <c r="F642" s="1133"/>
      <c r="G642" s="1133"/>
      <c r="H642" s="1133"/>
    </row>
    <row r="643" spans="1:8">
      <c r="A643" s="1133"/>
      <c r="B643" s="1133"/>
      <c r="C643" s="1133"/>
      <c r="D643" s="1133"/>
      <c r="E643" s="1133"/>
      <c r="F643" s="1133"/>
      <c r="G643" s="1133"/>
      <c r="H643" s="1133"/>
    </row>
    <row r="644" spans="1:8">
      <c r="A644" s="1133"/>
      <c r="B644" s="1133"/>
      <c r="C644" s="1133"/>
      <c r="D644" s="1133"/>
      <c r="E644" s="1133"/>
      <c r="F644" s="1133"/>
      <c r="G644" s="1133"/>
      <c r="H644" s="1133"/>
    </row>
    <row r="645" spans="1:8">
      <c r="A645" s="1133"/>
      <c r="B645" s="1133"/>
      <c r="C645" s="1133"/>
      <c r="D645" s="1133"/>
      <c r="E645" s="1133"/>
      <c r="F645" s="1133"/>
      <c r="G645" s="1133"/>
      <c r="H645" s="1133"/>
    </row>
    <row r="646" spans="1:8">
      <c r="A646" s="1133"/>
      <c r="B646" s="1133"/>
      <c r="C646" s="1133"/>
      <c r="D646" s="1133"/>
      <c r="E646" s="1133"/>
      <c r="F646" s="1133"/>
      <c r="G646" s="1133"/>
      <c r="H646" s="1133"/>
    </row>
    <row r="647" spans="1:8">
      <c r="A647" s="1133"/>
      <c r="B647" s="1133"/>
      <c r="C647" s="1133"/>
      <c r="D647" s="1133"/>
      <c r="E647" s="1133"/>
      <c r="F647" s="1133"/>
      <c r="G647" s="1133"/>
      <c r="H647" s="1133"/>
    </row>
    <row r="648" spans="1:8">
      <c r="A648" s="1133"/>
      <c r="B648" s="1133"/>
      <c r="C648" s="1133"/>
      <c r="D648" s="1133"/>
      <c r="E648" s="1133"/>
      <c r="F648" s="1133"/>
      <c r="G648" s="1133"/>
      <c r="H648" s="1133"/>
    </row>
    <row r="649" spans="1:8">
      <c r="A649" s="1133"/>
      <c r="B649" s="1133"/>
      <c r="C649" s="1133"/>
      <c r="D649" s="1133"/>
      <c r="E649" s="1133"/>
      <c r="F649" s="1133"/>
      <c r="G649" s="1133"/>
      <c r="H649" s="1133"/>
    </row>
    <row r="650" spans="1:8">
      <c r="A650" s="1133"/>
      <c r="B650" s="1133"/>
      <c r="C650" s="1133"/>
      <c r="D650" s="1133"/>
      <c r="E650" s="1133"/>
      <c r="F650" s="1133"/>
      <c r="G650" s="1133"/>
      <c r="H650" s="1133"/>
    </row>
    <row r="651" spans="1:8">
      <c r="A651" s="1133"/>
      <c r="B651" s="1133"/>
      <c r="C651" s="1133"/>
      <c r="D651" s="1133"/>
      <c r="E651" s="1133"/>
      <c r="F651" s="1133"/>
      <c r="G651" s="1133"/>
      <c r="H651" s="1133"/>
    </row>
    <row r="652" spans="1:8">
      <c r="A652" s="1133"/>
      <c r="B652" s="1133"/>
      <c r="C652" s="1133"/>
      <c r="D652" s="1133"/>
      <c r="E652" s="1133"/>
      <c r="F652" s="1133"/>
      <c r="G652" s="1133"/>
      <c r="H652" s="1133"/>
    </row>
    <row r="653" spans="1:8">
      <c r="A653" s="1133"/>
      <c r="B653" s="1133"/>
      <c r="C653" s="1133"/>
      <c r="D653" s="1133"/>
      <c r="E653" s="1133"/>
      <c r="F653" s="1133"/>
      <c r="G653" s="1133"/>
      <c r="H653" s="1133"/>
    </row>
    <row r="654" spans="1:8">
      <c r="A654" s="1133"/>
      <c r="B654" s="1133"/>
      <c r="C654" s="1133"/>
      <c r="D654" s="1133"/>
      <c r="E654" s="1133"/>
      <c r="F654" s="1133"/>
      <c r="G654" s="1133"/>
      <c r="H654" s="1133"/>
    </row>
    <row r="655" spans="1:8">
      <c r="A655" s="1133"/>
      <c r="B655" s="1133"/>
      <c r="C655" s="1133"/>
      <c r="D655" s="1133"/>
      <c r="E655" s="1133"/>
      <c r="F655" s="1133"/>
      <c r="G655" s="1133"/>
      <c r="H655" s="1133"/>
    </row>
    <row r="656" spans="1:8">
      <c r="A656" s="1133"/>
      <c r="B656" s="1133"/>
      <c r="C656" s="1133"/>
      <c r="D656" s="1133"/>
      <c r="E656" s="1133"/>
      <c r="F656" s="1133"/>
      <c r="G656" s="1133"/>
      <c r="H656" s="1133"/>
    </row>
    <row r="657" spans="1:8">
      <c r="A657" s="1133"/>
      <c r="B657" s="1133"/>
      <c r="C657" s="1133"/>
      <c r="D657" s="1133"/>
      <c r="E657" s="1133"/>
      <c r="F657" s="1133"/>
      <c r="G657" s="1133"/>
      <c r="H657" s="1133"/>
    </row>
    <row r="658" spans="1:8">
      <c r="A658" s="1133"/>
      <c r="B658" s="1133"/>
      <c r="C658" s="1133"/>
      <c r="D658" s="1133"/>
      <c r="E658" s="1133"/>
      <c r="F658" s="1133"/>
      <c r="G658" s="1133"/>
      <c r="H658" s="1133"/>
    </row>
    <row r="659" spans="1:8">
      <c r="A659" s="1133"/>
      <c r="B659" s="1133"/>
      <c r="C659" s="1133"/>
      <c r="D659" s="1133"/>
      <c r="E659" s="1133"/>
      <c r="F659" s="1133"/>
      <c r="G659" s="1133"/>
      <c r="H659" s="1133"/>
    </row>
    <row r="660" spans="1:8">
      <c r="A660" s="1133"/>
      <c r="B660" s="1133"/>
      <c r="C660" s="1133"/>
      <c r="D660" s="1133"/>
      <c r="E660" s="1133"/>
      <c r="F660" s="1133"/>
      <c r="G660" s="1133"/>
      <c r="H660" s="1133"/>
    </row>
    <row r="661" spans="1:8">
      <c r="A661" s="1133"/>
      <c r="B661" s="1133"/>
      <c r="C661" s="1133"/>
      <c r="D661" s="1133"/>
      <c r="E661" s="1133"/>
      <c r="F661" s="1133"/>
      <c r="G661" s="1133"/>
      <c r="H661" s="1133"/>
    </row>
    <row r="662" spans="1:8">
      <c r="A662" s="1133"/>
      <c r="B662" s="1133"/>
      <c r="C662" s="1133"/>
      <c r="D662" s="1133"/>
      <c r="E662" s="1133"/>
      <c r="F662" s="1133"/>
      <c r="G662" s="1133"/>
      <c r="H662" s="1133"/>
    </row>
    <row r="663" spans="1:8">
      <c r="A663" s="1133"/>
      <c r="B663" s="1133"/>
      <c r="C663" s="1133"/>
      <c r="D663" s="1133"/>
      <c r="E663" s="1133"/>
      <c r="F663" s="1133"/>
      <c r="G663" s="1133"/>
      <c r="H663" s="1133"/>
    </row>
    <row r="664" spans="1:8">
      <c r="A664" s="1133"/>
      <c r="B664" s="1133"/>
      <c r="C664" s="1133"/>
      <c r="D664" s="1133"/>
      <c r="E664" s="1133"/>
      <c r="F664" s="1133"/>
      <c r="G664" s="1133"/>
      <c r="H664" s="1133"/>
    </row>
    <row r="665" spans="1:8">
      <c r="A665" s="1133"/>
      <c r="B665" s="1133"/>
      <c r="C665" s="1133"/>
      <c r="D665" s="1133"/>
      <c r="E665" s="1133"/>
      <c r="F665" s="1133"/>
      <c r="G665" s="1133"/>
      <c r="H665" s="1133"/>
    </row>
    <row r="666" spans="1:8">
      <c r="A666" s="1133"/>
      <c r="B666" s="1133"/>
      <c r="C666" s="1133"/>
      <c r="D666" s="1133"/>
      <c r="E666" s="1133"/>
      <c r="F666" s="1133"/>
      <c r="G666" s="1133"/>
      <c r="H666" s="1133"/>
    </row>
    <row r="667" spans="1:8">
      <c r="A667" s="1133"/>
      <c r="B667" s="1133"/>
      <c r="C667" s="1133"/>
      <c r="D667" s="1133"/>
      <c r="E667" s="1133"/>
      <c r="F667" s="1133"/>
      <c r="G667" s="1133"/>
      <c r="H667" s="1133"/>
    </row>
    <row r="668" spans="1:8">
      <c r="A668" s="1133"/>
      <c r="B668" s="1133"/>
      <c r="C668" s="1133"/>
      <c r="D668" s="1133"/>
      <c r="E668" s="1133"/>
      <c r="F668" s="1133"/>
      <c r="G668" s="1133"/>
      <c r="H668" s="1133"/>
    </row>
    <row r="669" spans="1:8">
      <c r="A669" s="1133"/>
      <c r="B669" s="1133"/>
      <c r="C669" s="1133"/>
      <c r="D669" s="1133"/>
      <c r="E669" s="1133"/>
      <c r="F669" s="1133"/>
      <c r="G669" s="1133"/>
      <c r="H669" s="1133"/>
    </row>
    <row r="670" spans="1:8">
      <c r="A670" s="1133"/>
      <c r="B670" s="1133"/>
      <c r="C670" s="1133"/>
      <c r="D670" s="1133"/>
      <c r="E670" s="1133"/>
      <c r="F670" s="1133"/>
      <c r="G670" s="1133"/>
      <c r="H670" s="1133"/>
    </row>
    <row r="671" spans="1:8">
      <c r="A671" s="1133"/>
      <c r="B671" s="1133"/>
      <c r="C671" s="1133"/>
      <c r="D671" s="1133"/>
      <c r="E671" s="1133"/>
      <c r="F671" s="1133"/>
      <c r="G671" s="1133"/>
      <c r="H671" s="1133"/>
    </row>
    <row r="672" spans="1:8">
      <c r="A672" s="1133"/>
      <c r="B672" s="1133"/>
      <c r="C672" s="1133"/>
      <c r="D672" s="1133"/>
      <c r="E672" s="1133"/>
      <c r="F672" s="1133"/>
      <c r="G672" s="1133"/>
      <c r="H672" s="1133"/>
    </row>
    <row r="673" spans="1:8">
      <c r="A673" s="1133"/>
      <c r="B673" s="1133"/>
      <c r="C673" s="1133"/>
      <c r="D673" s="1133"/>
      <c r="E673" s="1133"/>
      <c r="F673" s="1133"/>
      <c r="G673" s="1133"/>
      <c r="H673" s="1133"/>
    </row>
    <row r="674" spans="1:8">
      <c r="A674" s="1133"/>
      <c r="B674" s="1133"/>
      <c r="C674" s="1133"/>
      <c r="D674" s="1133"/>
      <c r="E674" s="1133"/>
      <c r="F674" s="1133"/>
      <c r="G674" s="1133"/>
      <c r="H674" s="1133"/>
    </row>
    <row r="675" spans="1:8">
      <c r="A675" s="1133"/>
      <c r="B675" s="1133"/>
      <c r="C675" s="1133"/>
      <c r="D675" s="1133"/>
      <c r="E675" s="1133"/>
      <c r="F675" s="1133"/>
      <c r="G675" s="1133"/>
      <c r="H675" s="1133"/>
    </row>
    <row r="676" spans="1:8">
      <c r="A676" s="1133"/>
      <c r="B676" s="1133"/>
      <c r="C676" s="1133"/>
      <c r="D676" s="1133"/>
      <c r="E676" s="1133"/>
      <c r="F676" s="1133"/>
      <c r="G676" s="1133"/>
      <c r="H676" s="1133"/>
    </row>
    <row r="677" spans="1:8">
      <c r="A677" s="1133"/>
      <c r="B677" s="1133"/>
      <c r="C677" s="1133"/>
      <c r="D677" s="1133"/>
      <c r="E677" s="1133"/>
      <c r="F677" s="1133"/>
      <c r="G677" s="1133"/>
      <c r="H677" s="1133"/>
    </row>
    <row r="678" spans="1:8">
      <c r="A678" s="1133"/>
      <c r="B678" s="1133"/>
      <c r="C678" s="1133"/>
      <c r="D678" s="1133"/>
      <c r="E678" s="1133"/>
      <c r="F678" s="1133"/>
      <c r="G678" s="1133"/>
      <c r="H678" s="1133"/>
    </row>
    <row r="679" spans="1:8">
      <c r="A679" s="1133"/>
      <c r="B679" s="1133"/>
      <c r="C679" s="1133"/>
      <c r="D679" s="1133"/>
      <c r="E679" s="1133"/>
      <c r="F679" s="1133"/>
      <c r="G679" s="1133"/>
      <c r="H679" s="1133"/>
    </row>
    <row r="680" spans="1:8">
      <c r="A680" s="1133"/>
      <c r="B680" s="1133"/>
      <c r="C680" s="1133"/>
      <c r="D680" s="1133"/>
      <c r="E680" s="1133"/>
      <c r="F680" s="1133"/>
      <c r="G680" s="1133"/>
      <c r="H680" s="1133"/>
    </row>
    <row r="681" spans="1:8">
      <c r="A681" s="1133"/>
      <c r="B681" s="1133"/>
      <c r="C681" s="1133"/>
      <c r="D681" s="1133"/>
      <c r="E681" s="1133"/>
      <c r="F681" s="1133"/>
      <c r="G681" s="1133"/>
      <c r="H681" s="1133"/>
    </row>
    <row r="682" spans="1:8">
      <c r="A682" s="1133"/>
      <c r="B682" s="1133"/>
      <c r="C682" s="1133"/>
      <c r="D682" s="1133"/>
      <c r="E682" s="1133"/>
      <c r="F682" s="1133"/>
      <c r="G682" s="1133"/>
      <c r="H682" s="1133"/>
    </row>
    <row r="683" spans="1:8">
      <c r="A683" s="1133"/>
      <c r="B683" s="1133"/>
      <c r="C683" s="1133"/>
      <c r="D683" s="1133"/>
      <c r="E683" s="1133"/>
      <c r="F683" s="1133"/>
      <c r="G683" s="1133"/>
      <c r="H683" s="1133"/>
    </row>
    <row r="684" spans="1:8">
      <c r="A684" s="1133"/>
      <c r="B684" s="1133"/>
      <c r="C684" s="1133"/>
      <c r="D684" s="1133"/>
      <c r="E684" s="1133"/>
      <c r="F684" s="1133"/>
      <c r="G684" s="1133"/>
      <c r="H684" s="1133"/>
    </row>
    <row r="685" spans="1:8">
      <c r="A685" s="1133"/>
      <c r="B685" s="1133"/>
      <c r="C685" s="1133"/>
      <c r="D685" s="1133"/>
      <c r="E685" s="1133"/>
      <c r="F685" s="1133"/>
      <c r="G685" s="1133"/>
      <c r="H685" s="1133"/>
    </row>
    <row r="686" spans="1:8">
      <c r="A686" s="1133"/>
      <c r="B686" s="1133"/>
      <c r="C686" s="1133"/>
      <c r="D686" s="1133"/>
      <c r="E686" s="1133"/>
      <c r="F686" s="1133"/>
      <c r="G686" s="1133"/>
      <c r="H686" s="1133"/>
    </row>
    <row r="687" spans="1:8">
      <c r="A687" s="1133"/>
      <c r="B687" s="1133"/>
      <c r="C687" s="1133"/>
      <c r="D687" s="1133"/>
      <c r="E687" s="1133"/>
      <c r="F687" s="1133"/>
      <c r="G687" s="1133"/>
      <c r="H687" s="1133"/>
    </row>
    <row r="688" spans="1:8">
      <c r="A688" s="1133"/>
      <c r="B688" s="1133"/>
      <c r="C688" s="1133"/>
      <c r="D688" s="1133"/>
      <c r="E688" s="1133"/>
      <c r="F688" s="1133"/>
      <c r="G688" s="1133"/>
      <c r="H688" s="1133"/>
    </row>
    <row r="689" spans="1:8">
      <c r="A689" s="1133"/>
      <c r="B689" s="1133"/>
      <c r="C689" s="1133"/>
      <c r="D689" s="1133"/>
      <c r="E689" s="1133"/>
      <c r="F689" s="1133"/>
      <c r="G689" s="1133"/>
      <c r="H689" s="1133"/>
    </row>
    <row r="690" spans="1:8">
      <c r="A690" s="1133"/>
      <c r="B690" s="1133"/>
      <c r="C690" s="1133"/>
      <c r="D690" s="1133"/>
      <c r="E690" s="1133"/>
      <c r="F690" s="1133"/>
      <c r="G690" s="1133"/>
      <c r="H690" s="1133"/>
    </row>
    <row r="691" spans="1:8">
      <c r="A691" s="1133"/>
      <c r="B691" s="1133"/>
      <c r="C691" s="1133"/>
      <c r="D691" s="1133"/>
      <c r="E691" s="1133"/>
      <c r="F691" s="1133"/>
      <c r="G691" s="1133"/>
      <c r="H691" s="1133"/>
    </row>
    <row r="692" spans="1:8">
      <c r="A692" s="1133"/>
      <c r="B692" s="1133"/>
      <c r="C692" s="1133"/>
      <c r="D692" s="1133"/>
      <c r="E692" s="1133"/>
      <c r="F692" s="1133"/>
      <c r="G692" s="1133"/>
      <c r="H692" s="1133"/>
    </row>
    <row r="693" spans="1:8">
      <c r="A693" s="1133"/>
      <c r="B693" s="1133"/>
      <c r="C693" s="1133"/>
      <c r="D693" s="1133"/>
      <c r="E693" s="1133"/>
      <c r="F693" s="1133"/>
      <c r="G693" s="1133"/>
      <c r="H693" s="1133"/>
    </row>
    <row r="694" spans="1:8">
      <c r="A694" s="1133"/>
      <c r="B694" s="1133"/>
      <c r="C694" s="1133"/>
      <c r="D694" s="1133"/>
      <c r="E694" s="1133"/>
      <c r="F694" s="1133"/>
      <c r="G694" s="1133"/>
      <c r="H694" s="1133"/>
    </row>
    <row r="695" spans="1:8">
      <c r="A695" s="1133"/>
      <c r="B695" s="1133"/>
      <c r="C695" s="1133"/>
      <c r="D695" s="1133"/>
      <c r="E695" s="1133"/>
      <c r="F695" s="1133"/>
      <c r="G695" s="1133"/>
      <c r="H695" s="1133"/>
    </row>
    <row r="696" spans="1:8">
      <c r="A696" s="1133"/>
      <c r="B696" s="1133"/>
      <c r="C696" s="1133"/>
      <c r="D696" s="1133"/>
      <c r="E696" s="1133"/>
      <c r="F696" s="1133"/>
      <c r="G696" s="1133"/>
      <c r="H696" s="1133"/>
    </row>
    <row r="697" spans="1:8">
      <c r="A697" s="1133"/>
      <c r="B697" s="1133"/>
      <c r="C697" s="1133"/>
      <c r="D697" s="1133"/>
      <c r="E697" s="1133"/>
      <c r="F697" s="1133"/>
      <c r="G697" s="1133"/>
      <c r="H697" s="1133"/>
    </row>
    <row r="698" spans="1:8">
      <c r="A698" s="1133"/>
      <c r="B698" s="1133"/>
      <c r="C698" s="1133"/>
      <c r="D698" s="1133"/>
      <c r="E698" s="1133"/>
      <c r="F698" s="1133"/>
      <c r="G698" s="1133"/>
      <c r="H698" s="1133"/>
    </row>
    <row r="699" spans="1:8">
      <c r="A699" s="1133"/>
      <c r="B699" s="1133"/>
      <c r="C699" s="1133"/>
      <c r="D699" s="1133"/>
      <c r="E699" s="1133"/>
      <c r="F699" s="1133"/>
      <c r="G699" s="1133"/>
      <c r="H699" s="1133"/>
    </row>
    <row r="700" spans="1:8">
      <c r="A700" s="1133"/>
      <c r="B700" s="1133"/>
      <c r="C700" s="1133"/>
      <c r="D700" s="1133"/>
      <c r="E700" s="1133"/>
      <c r="F700" s="1133"/>
      <c r="G700" s="1133"/>
      <c r="H700" s="1133"/>
    </row>
    <row r="701" spans="1:8">
      <c r="A701" s="1133"/>
      <c r="B701" s="1133"/>
      <c r="C701" s="1133"/>
      <c r="D701" s="1133"/>
      <c r="E701" s="1133"/>
      <c r="F701" s="1133"/>
      <c r="G701" s="1133"/>
      <c r="H701" s="1133"/>
    </row>
    <row r="702" spans="1:8">
      <c r="A702" s="1133"/>
      <c r="B702" s="1133"/>
      <c r="C702" s="1133"/>
      <c r="D702" s="1133"/>
      <c r="E702" s="1133"/>
      <c r="F702" s="1133"/>
      <c r="G702" s="1133"/>
      <c r="H702" s="1133"/>
    </row>
    <row r="703" spans="1:8">
      <c r="A703" s="1133"/>
      <c r="B703" s="1133"/>
      <c r="C703" s="1133"/>
      <c r="D703" s="1133"/>
      <c r="E703" s="1133"/>
      <c r="F703" s="1133"/>
      <c r="G703" s="1133"/>
      <c r="H703" s="1133"/>
    </row>
    <row r="704" spans="1:8">
      <c r="A704" s="1133"/>
      <c r="B704" s="1133"/>
      <c r="C704" s="1133"/>
      <c r="D704" s="1133"/>
      <c r="E704" s="1133"/>
      <c r="F704" s="1133"/>
      <c r="G704" s="1133"/>
      <c r="H704" s="1133"/>
    </row>
    <row r="705" spans="1:8">
      <c r="A705" s="1133"/>
      <c r="B705" s="1133"/>
      <c r="C705" s="1133"/>
      <c r="D705" s="1133"/>
      <c r="E705" s="1133"/>
      <c r="F705" s="1133"/>
      <c r="G705" s="1133"/>
      <c r="H705" s="1133"/>
    </row>
    <row r="706" spans="1:8">
      <c r="A706" s="1133"/>
      <c r="B706" s="1133"/>
      <c r="C706" s="1133"/>
      <c r="D706" s="1133"/>
      <c r="E706" s="1133"/>
      <c r="F706" s="1133"/>
      <c r="G706" s="1133"/>
      <c r="H706" s="1133"/>
    </row>
    <row r="707" spans="1:8">
      <c r="A707" s="1133"/>
      <c r="B707" s="1133"/>
      <c r="C707" s="1133"/>
      <c r="D707" s="1133"/>
      <c r="E707" s="1133"/>
      <c r="F707" s="1133"/>
      <c r="G707" s="1133"/>
      <c r="H707" s="1133"/>
    </row>
    <row r="708" spans="1:8">
      <c r="A708" s="1133"/>
      <c r="B708" s="1133"/>
      <c r="C708" s="1133"/>
      <c r="D708" s="1133"/>
      <c r="E708" s="1133"/>
      <c r="F708" s="1133"/>
      <c r="G708" s="1133"/>
      <c r="H708" s="1133"/>
    </row>
    <row r="709" spans="1:8">
      <c r="A709" s="1133"/>
      <c r="B709" s="1133"/>
      <c r="C709" s="1133"/>
      <c r="D709" s="1133"/>
      <c r="E709" s="1133"/>
      <c r="F709" s="1133"/>
      <c r="G709" s="1133"/>
      <c r="H709" s="1133"/>
    </row>
    <row r="710" spans="1:8">
      <c r="A710" s="1133"/>
      <c r="B710" s="1133"/>
      <c r="C710" s="1133"/>
      <c r="D710" s="1133"/>
      <c r="E710" s="1133"/>
      <c r="F710" s="1133"/>
      <c r="G710" s="1133"/>
      <c r="H710" s="1133"/>
    </row>
    <row r="711" spans="1:8">
      <c r="A711" s="1133"/>
      <c r="B711" s="1133"/>
      <c r="C711" s="1133"/>
      <c r="D711" s="1133"/>
      <c r="E711" s="1133"/>
      <c r="F711" s="1133"/>
      <c r="G711" s="1133"/>
      <c r="H711" s="1133"/>
    </row>
    <row r="712" spans="1:8">
      <c r="A712" s="1133"/>
      <c r="B712" s="1133"/>
      <c r="C712" s="1133"/>
      <c r="D712" s="1133"/>
      <c r="E712" s="1133"/>
      <c r="F712" s="1133"/>
      <c r="G712" s="1133"/>
      <c r="H712" s="1133"/>
    </row>
    <row r="713" spans="1:8">
      <c r="A713" s="1133"/>
      <c r="B713" s="1133"/>
      <c r="C713" s="1133"/>
      <c r="D713" s="1133"/>
      <c r="E713" s="1133"/>
      <c r="F713" s="1133"/>
      <c r="G713" s="1133"/>
      <c r="H713" s="1133"/>
    </row>
    <row r="714" spans="1:8">
      <c r="A714" s="1133"/>
      <c r="B714" s="1133"/>
      <c r="C714" s="1133"/>
      <c r="D714" s="1133"/>
      <c r="E714" s="1133"/>
      <c r="F714" s="1133"/>
      <c r="G714" s="1133"/>
      <c r="H714" s="1133"/>
    </row>
    <row r="715" spans="1:8">
      <c r="A715" s="1133"/>
      <c r="B715" s="1133"/>
      <c r="C715" s="1133"/>
      <c r="D715" s="1133"/>
      <c r="E715" s="1133"/>
      <c r="F715" s="1133"/>
      <c r="G715" s="1133"/>
      <c r="H715" s="1133"/>
    </row>
    <row r="716" spans="1:8">
      <c r="A716" s="1133"/>
      <c r="B716" s="1133"/>
      <c r="C716" s="1133"/>
      <c r="D716" s="1133"/>
      <c r="E716" s="1133"/>
      <c r="F716" s="1133"/>
      <c r="G716" s="1133"/>
      <c r="H716" s="1133"/>
    </row>
    <row r="717" spans="1:8">
      <c r="A717" s="1133"/>
      <c r="B717" s="1133"/>
      <c r="C717" s="1133"/>
      <c r="D717" s="1133"/>
      <c r="E717" s="1133"/>
      <c r="F717" s="1133"/>
      <c r="G717" s="1133"/>
      <c r="H717" s="1133"/>
    </row>
    <row r="718" spans="1:8">
      <c r="A718" s="1133"/>
      <c r="B718" s="1133"/>
      <c r="C718" s="1133"/>
      <c r="D718" s="1133"/>
      <c r="E718" s="1133"/>
      <c r="F718" s="1133"/>
      <c r="G718" s="1133"/>
      <c r="H718" s="1133"/>
    </row>
    <row r="719" spans="1:8">
      <c r="A719" s="1133"/>
      <c r="B719" s="1133"/>
      <c r="C719" s="1133"/>
      <c r="D719" s="1133"/>
      <c r="E719" s="1133"/>
      <c r="F719" s="1133"/>
      <c r="G719" s="1133"/>
      <c r="H719" s="1133"/>
    </row>
    <row r="720" spans="1:8">
      <c r="A720" s="1133"/>
      <c r="B720" s="1133"/>
      <c r="C720" s="1133"/>
      <c r="D720" s="1133"/>
      <c r="E720" s="1133"/>
      <c r="F720" s="1133"/>
      <c r="G720" s="1133"/>
      <c r="H720" s="1133"/>
    </row>
    <row r="721" spans="1:8">
      <c r="A721" s="1133"/>
      <c r="B721" s="1133"/>
      <c r="C721" s="1133"/>
      <c r="D721" s="1133"/>
      <c r="E721" s="1133"/>
      <c r="F721" s="1133"/>
      <c r="G721" s="1133"/>
      <c r="H721" s="1133"/>
    </row>
    <row r="722" spans="1:8">
      <c r="A722" s="1133"/>
      <c r="B722" s="1133"/>
      <c r="C722" s="1133"/>
      <c r="D722" s="1133"/>
      <c r="E722" s="1133"/>
      <c r="F722" s="1133"/>
      <c r="G722" s="1133"/>
      <c r="H722" s="1133"/>
    </row>
    <row r="723" spans="1:8">
      <c r="A723" s="1133"/>
      <c r="B723" s="1133"/>
      <c r="C723" s="1133"/>
      <c r="D723" s="1133"/>
      <c r="E723" s="1133"/>
      <c r="F723" s="1133"/>
      <c r="G723" s="1133"/>
      <c r="H723" s="1133"/>
    </row>
    <row r="724" spans="1:8">
      <c r="A724" s="1133"/>
      <c r="B724" s="1133"/>
      <c r="C724" s="1133"/>
      <c r="D724" s="1133"/>
      <c r="E724" s="1133"/>
      <c r="F724" s="1133"/>
      <c r="G724" s="1133"/>
      <c r="H724" s="1133"/>
    </row>
    <row r="725" spans="1:8">
      <c r="A725" s="1133"/>
      <c r="B725" s="1133"/>
      <c r="C725" s="1133"/>
      <c r="D725" s="1133"/>
      <c r="E725" s="1133"/>
      <c r="F725" s="1133"/>
      <c r="G725" s="1133"/>
      <c r="H725" s="1133"/>
    </row>
    <row r="726" spans="1:8">
      <c r="A726" s="1133"/>
      <c r="B726" s="1133"/>
      <c r="C726" s="1133"/>
      <c r="D726" s="1133"/>
      <c r="E726" s="1133"/>
      <c r="F726" s="1133"/>
      <c r="G726" s="1133"/>
      <c r="H726" s="1133"/>
    </row>
    <row r="727" spans="1:8">
      <c r="A727" s="1133"/>
      <c r="B727" s="1133"/>
      <c r="C727" s="1133"/>
      <c r="D727" s="1133"/>
      <c r="E727" s="1133"/>
      <c r="F727" s="1133"/>
      <c r="G727" s="1133"/>
      <c r="H727" s="1133"/>
    </row>
    <row r="728" spans="1:8">
      <c r="A728" s="1133"/>
      <c r="B728" s="1133"/>
      <c r="C728" s="1133"/>
      <c r="D728" s="1133"/>
      <c r="E728" s="1133"/>
      <c r="F728" s="1133"/>
      <c r="G728" s="1133"/>
      <c r="H728" s="1133"/>
    </row>
    <row r="729" spans="1:8">
      <c r="A729" s="1133"/>
      <c r="B729" s="1133"/>
      <c r="C729" s="1133"/>
      <c r="D729" s="1133"/>
      <c r="E729" s="1133"/>
      <c r="F729" s="1133"/>
      <c r="G729" s="1133"/>
      <c r="H729" s="1133"/>
    </row>
    <row r="730" spans="1:8">
      <c r="A730" s="1133"/>
      <c r="B730" s="1133"/>
      <c r="C730" s="1133"/>
      <c r="D730" s="1133"/>
      <c r="E730" s="1133"/>
      <c r="F730" s="1133"/>
      <c r="G730" s="1133"/>
      <c r="H730" s="1133"/>
    </row>
    <row r="731" spans="1:8">
      <c r="A731" s="1133"/>
      <c r="B731" s="1133"/>
      <c r="C731" s="1133"/>
      <c r="D731" s="1133"/>
      <c r="E731" s="1133"/>
      <c r="F731" s="1133"/>
      <c r="G731" s="1133"/>
      <c r="H731" s="1133"/>
    </row>
    <row r="732" spans="1:8">
      <c r="A732" s="1133"/>
      <c r="B732" s="1133"/>
      <c r="C732" s="1133"/>
      <c r="D732" s="1133"/>
      <c r="E732" s="1133"/>
      <c r="F732" s="1133"/>
      <c r="G732" s="1133"/>
      <c r="H732" s="1133"/>
    </row>
    <row r="733" spans="1:8">
      <c r="A733" s="1133"/>
      <c r="B733" s="1133"/>
      <c r="C733" s="1133"/>
      <c r="D733" s="1133"/>
      <c r="E733" s="1133"/>
      <c r="F733" s="1133"/>
      <c r="G733" s="1133"/>
      <c r="H733" s="1133"/>
    </row>
    <row r="734" spans="1:8">
      <c r="A734" s="1133"/>
      <c r="B734" s="1133"/>
      <c r="C734" s="1133"/>
      <c r="D734" s="1133"/>
      <c r="E734" s="1133"/>
      <c r="F734" s="1133"/>
      <c r="G734" s="1133"/>
      <c r="H734" s="1133"/>
    </row>
    <row r="735" spans="1:8">
      <c r="A735" s="1133"/>
      <c r="B735" s="1133"/>
      <c r="C735" s="1133"/>
      <c r="D735" s="1133"/>
      <c r="E735" s="1133"/>
      <c r="F735" s="1133"/>
      <c r="G735" s="1133"/>
      <c r="H735" s="1133"/>
    </row>
    <row r="736" spans="1:8">
      <c r="A736" s="1133"/>
      <c r="B736" s="1133"/>
      <c r="C736" s="1133"/>
      <c r="D736" s="1133"/>
      <c r="E736" s="1133"/>
      <c r="F736" s="1133"/>
      <c r="G736" s="1133"/>
      <c r="H736" s="1133"/>
    </row>
    <row r="737" spans="1:8">
      <c r="A737" s="1133"/>
      <c r="B737" s="1133"/>
      <c r="C737" s="1133"/>
      <c r="D737" s="1133"/>
      <c r="E737" s="1133"/>
      <c r="F737" s="1133"/>
      <c r="G737" s="1133"/>
      <c r="H737" s="1133"/>
    </row>
    <row r="738" spans="1:8">
      <c r="A738" s="1133"/>
      <c r="B738" s="1133"/>
      <c r="C738" s="1133"/>
      <c r="D738" s="1133"/>
      <c r="E738" s="1133"/>
      <c r="F738" s="1133"/>
      <c r="G738" s="1133"/>
      <c r="H738" s="1133"/>
    </row>
    <row r="739" spans="1:8">
      <c r="A739" s="1133"/>
      <c r="B739" s="1133"/>
      <c r="C739" s="1133"/>
      <c r="D739" s="1133"/>
      <c r="E739" s="1133"/>
      <c r="F739" s="1133"/>
      <c r="G739" s="1133"/>
      <c r="H739" s="1133"/>
    </row>
    <row r="740" spans="1:8">
      <c r="A740" s="1133"/>
      <c r="B740" s="1133"/>
      <c r="C740" s="1133"/>
      <c r="D740" s="1133"/>
      <c r="E740" s="1133"/>
      <c r="F740" s="1133"/>
      <c r="G740" s="1133"/>
      <c r="H740" s="1133"/>
    </row>
    <row r="741" spans="1:8">
      <c r="A741" s="1133"/>
      <c r="B741" s="1133"/>
      <c r="C741" s="1133"/>
      <c r="D741" s="1133"/>
      <c r="E741" s="1133"/>
      <c r="F741" s="1133"/>
      <c r="G741" s="1133"/>
      <c r="H741" s="1133"/>
    </row>
    <row r="742" spans="1:8">
      <c r="A742" s="1133"/>
      <c r="B742" s="1133"/>
      <c r="C742" s="1133"/>
      <c r="D742" s="1133"/>
      <c r="E742" s="1133"/>
      <c r="F742" s="1133"/>
      <c r="G742" s="1133"/>
      <c r="H742" s="1133"/>
    </row>
    <row r="743" spans="1:8">
      <c r="A743" s="1133"/>
      <c r="B743" s="1133"/>
      <c r="C743" s="1133"/>
      <c r="D743" s="1133"/>
      <c r="E743" s="1133"/>
      <c r="F743" s="1133"/>
      <c r="G743" s="1133"/>
      <c r="H743" s="1133"/>
    </row>
    <row r="744" spans="1:8">
      <c r="A744" s="1133"/>
      <c r="B744" s="1133"/>
      <c r="C744" s="1133"/>
      <c r="D744" s="1133"/>
      <c r="E744" s="1133"/>
      <c r="F744" s="1133"/>
      <c r="G744" s="1133"/>
      <c r="H744" s="1133"/>
    </row>
    <row r="745" spans="1:8">
      <c r="A745" s="1133"/>
      <c r="B745" s="1133"/>
      <c r="C745" s="1133"/>
      <c r="D745" s="1133"/>
      <c r="E745" s="1133"/>
      <c r="F745" s="1133"/>
      <c r="G745" s="1133"/>
      <c r="H745" s="1133"/>
    </row>
    <row r="746" spans="1:8">
      <c r="A746" s="1133"/>
      <c r="B746" s="1133"/>
      <c r="C746" s="1133"/>
      <c r="D746" s="1133"/>
      <c r="E746" s="1133"/>
      <c r="F746" s="1133"/>
      <c r="G746" s="1133"/>
      <c r="H746" s="1133"/>
    </row>
    <row r="747" spans="1:8">
      <c r="A747" s="1133"/>
      <c r="B747" s="1133"/>
      <c r="C747" s="1133"/>
      <c r="D747" s="1133"/>
      <c r="E747" s="1133"/>
      <c r="F747" s="1133"/>
      <c r="G747" s="1133"/>
      <c r="H747" s="1133"/>
    </row>
    <row r="748" spans="1:8">
      <c r="A748" s="1133"/>
      <c r="B748" s="1133"/>
      <c r="C748" s="1133"/>
      <c r="D748" s="1133"/>
      <c r="E748" s="1133"/>
      <c r="F748" s="1133"/>
      <c r="G748" s="1133"/>
      <c r="H748" s="1133"/>
    </row>
    <row r="749" spans="1:8">
      <c r="A749" s="1133"/>
      <c r="B749" s="1133"/>
      <c r="C749" s="1133"/>
      <c r="D749" s="1133"/>
      <c r="E749" s="1133"/>
      <c r="F749" s="1133"/>
      <c r="G749" s="1133"/>
      <c r="H749" s="1133"/>
    </row>
    <row r="750" spans="1:8">
      <c r="A750" s="1133"/>
      <c r="B750" s="1133"/>
      <c r="C750" s="1133"/>
      <c r="D750" s="1133"/>
      <c r="E750" s="1133"/>
      <c r="F750" s="1133"/>
      <c r="G750" s="1133"/>
      <c r="H750" s="1133"/>
    </row>
    <row r="751" spans="1:8">
      <c r="A751" s="1133"/>
      <c r="B751" s="1133"/>
      <c r="C751" s="1133"/>
      <c r="D751" s="1133"/>
      <c r="E751" s="1133"/>
      <c r="F751" s="1133"/>
      <c r="G751" s="1133"/>
      <c r="H751" s="1133"/>
    </row>
    <row r="752" spans="1:8">
      <c r="A752" s="1133"/>
      <c r="B752" s="1133"/>
      <c r="C752" s="1133"/>
      <c r="D752" s="1133"/>
      <c r="E752" s="1133"/>
      <c r="F752" s="1133"/>
      <c r="G752" s="1133"/>
      <c r="H752" s="1133"/>
    </row>
    <row r="753" spans="1:8">
      <c r="A753" s="1133"/>
      <c r="B753" s="1133"/>
      <c r="C753" s="1133"/>
      <c r="D753" s="1133"/>
      <c r="E753" s="1133"/>
      <c r="F753" s="1133"/>
      <c r="G753" s="1133"/>
      <c r="H753" s="1133"/>
    </row>
    <row r="754" spans="1:8">
      <c r="A754" s="1133"/>
      <c r="B754" s="1133"/>
      <c r="C754" s="1133"/>
      <c r="D754" s="1133"/>
      <c r="E754" s="1133"/>
      <c r="F754" s="1133"/>
      <c r="G754" s="1133"/>
      <c r="H754" s="1133"/>
    </row>
    <row r="755" spans="1:8">
      <c r="A755" s="1133"/>
      <c r="B755" s="1133"/>
      <c r="C755" s="1133"/>
      <c r="D755" s="1133"/>
      <c r="E755" s="1133"/>
      <c r="F755" s="1133"/>
      <c r="G755" s="1133"/>
      <c r="H755" s="1133"/>
    </row>
    <row r="756" spans="1:8">
      <c r="A756" s="1133"/>
      <c r="B756" s="1133"/>
      <c r="C756" s="1133"/>
      <c r="D756" s="1133"/>
      <c r="E756" s="1133"/>
      <c r="F756" s="1133"/>
      <c r="G756" s="1133"/>
      <c r="H756" s="1133"/>
    </row>
    <row r="757" spans="1:8">
      <c r="A757" s="1133"/>
      <c r="B757" s="1133"/>
      <c r="C757" s="1133"/>
      <c r="D757" s="1133"/>
      <c r="E757" s="1133"/>
      <c r="F757" s="1133"/>
      <c r="G757" s="1133"/>
      <c r="H757" s="1133"/>
    </row>
    <row r="758" spans="1:8">
      <c r="A758" s="1133"/>
      <c r="B758" s="1133"/>
      <c r="C758" s="1133"/>
      <c r="D758" s="1133"/>
      <c r="E758" s="1133"/>
      <c r="F758" s="1133"/>
      <c r="G758" s="1133"/>
      <c r="H758" s="1133"/>
    </row>
    <row r="759" spans="1:8">
      <c r="A759" s="1133"/>
      <c r="B759" s="1133"/>
      <c r="C759" s="1133"/>
      <c r="D759" s="1133"/>
      <c r="E759" s="1133"/>
      <c r="F759" s="1133"/>
      <c r="G759" s="1133"/>
      <c r="H759" s="1133"/>
    </row>
    <row r="760" spans="1:8">
      <c r="A760" s="1133"/>
      <c r="B760" s="1133"/>
      <c r="C760" s="1133"/>
      <c r="D760" s="1133"/>
      <c r="E760" s="1133"/>
      <c r="F760" s="1133"/>
      <c r="G760" s="1133"/>
      <c r="H760" s="1133"/>
    </row>
    <row r="761" spans="1:8">
      <c r="A761" s="1133"/>
      <c r="B761" s="1133"/>
      <c r="C761" s="1133"/>
      <c r="D761" s="1133"/>
      <c r="E761" s="1133"/>
      <c r="F761" s="1133"/>
      <c r="G761" s="1133"/>
      <c r="H761" s="1133"/>
    </row>
    <row r="762" spans="1:8">
      <c r="A762" s="1133"/>
      <c r="B762" s="1133"/>
      <c r="C762" s="1133"/>
      <c r="D762" s="1133"/>
      <c r="E762" s="1133"/>
      <c r="F762" s="1133"/>
      <c r="G762" s="1133"/>
      <c r="H762" s="1133"/>
    </row>
    <row r="763" spans="1:8">
      <c r="A763" s="1133"/>
      <c r="B763" s="1133"/>
      <c r="C763" s="1133"/>
      <c r="D763" s="1133"/>
      <c r="E763" s="1133"/>
      <c r="F763" s="1133"/>
      <c r="G763" s="1133"/>
      <c r="H763" s="1133"/>
    </row>
    <row r="764" spans="1:8">
      <c r="A764" s="1133"/>
      <c r="B764" s="1133"/>
      <c r="C764" s="1133"/>
      <c r="D764" s="1133"/>
      <c r="E764" s="1133"/>
      <c r="F764" s="1133"/>
      <c r="G764" s="1133"/>
      <c r="H764" s="1133"/>
    </row>
    <row r="765" spans="1:8">
      <c r="A765" s="1133"/>
      <c r="B765" s="1133"/>
      <c r="C765" s="1133"/>
      <c r="D765" s="1133"/>
      <c r="E765" s="1133"/>
      <c r="F765" s="1133"/>
      <c r="G765" s="1133"/>
      <c r="H765" s="1133"/>
    </row>
    <row r="766" spans="1:8">
      <c r="A766" s="1133"/>
      <c r="B766" s="1133"/>
      <c r="C766" s="1133"/>
      <c r="D766" s="1133"/>
      <c r="E766" s="1133"/>
      <c r="F766" s="1133"/>
      <c r="G766" s="1133"/>
      <c r="H766" s="1133"/>
    </row>
    <row r="767" spans="1:8">
      <c r="A767" s="1133"/>
      <c r="B767" s="1133"/>
      <c r="C767" s="1133"/>
      <c r="D767" s="1133"/>
      <c r="E767" s="1133"/>
      <c r="F767" s="1133"/>
      <c r="G767" s="1133"/>
      <c r="H767" s="1133"/>
    </row>
    <row r="768" spans="1:8">
      <c r="A768" s="1133"/>
      <c r="B768" s="1133"/>
      <c r="C768" s="1133"/>
      <c r="D768" s="1133"/>
      <c r="E768" s="1133"/>
      <c r="F768" s="1133"/>
      <c r="G768" s="1133"/>
      <c r="H768" s="1133"/>
    </row>
    <row r="769" spans="1:8">
      <c r="A769" s="1133"/>
      <c r="B769" s="1133"/>
      <c r="C769" s="1133"/>
      <c r="D769" s="1133"/>
      <c r="E769" s="1133"/>
      <c r="F769" s="1133"/>
      <c r="G769" s="1133"/>
      <c r="H769" s="1133"/>
    </row>
    <row r="770" spans="1:8">
      <c r="A770" s="1133"/>
      <c r="B770" s="1133"/>
      <c r="C770" s="1133"/>
      <c r="D770" s="1133"/>
      <c r="E770" s="1133"/>
      <c r="F770" s="1133"/>
      <c r="G770" s="1133"/>
      <c r="H770" s="1133"/>
    </row>
    <row r="771" spans="1:8">
      <c r="A771" s="1133"/>
      <c r="B771" s="1133"/>
      <c r="C771" s="1133"/>
      <c r="D771" s="1133"/>
      <c r="E771" s="1133"/>
      <c r="F771" s="1133"/>
      <c r="G771" s="1133"/>
      <c r="H771" s="1133"/>
    </row>
    <row r="772" spans="1:8">
      <c r="A772" s="1133"/>
      <c r="B772" s="1133"/>
      <c r="C772" s="1133"/>
      <c r="D772" s="1133"/>
      <c r="E772" s="1133"/>
      <c r="F772" s="1133"/>
      <c r="G772" s="1133"/>
      <c r="H772" s="1133"/>
    </row>
    <row r="773" spans="1:8">
      <c r="A773" s="1133"/>
      <c r="B773" s="1133"/>
      <c r="C773" s="1133"/>
      <c r="D773" s="1133"/>
      <c r="E773" s="1133"/>
      <c r="F773" s="1133"/>
      <c r="G773" s="1133"/>
      <c r="H773" s="1133"/>
    </row>
    <row r="774" spans="1:8">
      <c r="A774" s="1133"/>
      <c r="B774" s="1133"/>
      <c r="C774" s="1133"/>
      <c r="D774" s="1133"/>
      <c r="E774" s="1133"/>
      <c r="F774" s="1133"/>
      <c r="G774" s="1133"/>
      <c r="H774" s="1133"/>
    </row>
    <row r="775" spans="1:8">
      <c r="A775" s="1133"/>
      <c r="B775" s="1133"/>
      <c r="C775" s="1133"/>
      <c r="D775" s="1133"/>
      <c r="E775" s="1133"/>
      <c r="F775" s="1133"/>
      <c r="G775" s="1133"/>
      <c r="H775" s="1133"/>
    </row>
    <row r="776" spans="1:8">
      <c r="A776" s="1133"/>
      <c r="B776" s="1133"/>
      <c r="C776" s="1133"/>
      <c r="D776" s="1133"/>
      <c r="E776" s="1133"/>
      <c r="F776" s="1133"/>
      <c r="G776" s="1133"/>
      <c r="H776" s="1133"/>
    </row>
    <row r="777" spans="1:8">
      <c r="A777" s="1133"/>
      <c r="B777" s="1133"/>
      <c r="C777" s="1133"/>
      <c r="D777" s="1133"/>
      <c r="E777" s="1133"/>
      <c r="F777" s="1133"/>
      <c r="G777" s="1133"/>
      <c r="H777" s="1133"/>
    </row>
    <row r="778" spans="1:8">
      <c r="A778" s="1133"/>
      <c r="B778" s="1133"/>
      <c r="C778" s="1133"/>
      <c r="D778" s="1133"/>
      <c r="E778" s="1133"/>
      <c r="F778" s="1133"/>
      <c r="G778" s="1133"/>
      <c r="H778" s="1133"/>
    </row>
    <row r="779" spans="1:8">
      <c r="A779" s="1133"/>
      <c r="B779" s="1133"/>
      <c r="C779" s="1133"/>
      <c r="D779" s="1133"/>
      <c r="E779" s="1133"/>
      <c r="F779" s="1133"/>
      <c r="G779" s="1133"/>
      <c r="H779" s="1133"/>
    </row>
    <row r="780" spans="1:8">
      <c r="A780" s="1133"/>
      <c r="B780" s="1133"/>
      <c r="C780" s="1133"/>
      <c r="D780" s="1133"/>
      <c r="E780" s="1133"/>
      <c r="F780" s="1133"/>
      <c r="G780" s="1133"/>
      <c r="H780" s="1133"/>
    </row>
    <row r="781" spans="1:8">
      <c r="A781" s="1133"/>
      <c r="B781" s="1133"/>
      <c r="C781" s="1133"/>
      <c r="D781" s="1133"/>
      <c r="E781" s="1133"/>
      <c r="F781" s="1133"/>
      <c r="G781" s="1133"/>
      <c r="H781" s="1133"/>
    </row>
    <row r="782" spans="1:8">
      <c r="A782" s="1133"/>
      <c r="B782" s="1133"/>
      <c r="C782" s="1133"/>
      <c r="D782" s="1133"/>
      <c r="E782" s="1133"/>
      <c r="F782" s="1133"/>
      <c r="G782" s="1133"/>
      <c r="H782" s="1133"/>
    </row>
    <row r="783" spans="1:8">
      <c r="A783" s="1133"/>
      <c r="B783" s="1133"/>
      <c r="C783" s="1133"/>
      <c r="D783" s="1133"/>
      <c r="E783" s="1133"/>
      <c r="F783" s="1133"/>
      <c r="G783" s="1133"/>
      <c r="H783" s="1133"/>
    </row>
    <row r="784" spans="1:8">
      <c r="A784" s="1133"/>
      <c r="B784" s="1133"/>
      <c r="C784" s="1133"/>
      <c r="D784" s="1133"/>
      <c r="E784" s="1133"/>
      <c r="F784" s="1133"/>
      <c r="G784" s="1133"/>
      <c r="H784" s="1133"/>
    </row>
    <row r="785" spans="1:8">
      <c r="A785" s="1133"/>
      <c r="B785" s="1133"/>
      <c r="C785" s="1133"/>
      <c r="D785" s="1133"/>
      <c r="E785" s="1133"/>
      <c r="F785" s="1133"/>
      <c r="G785" s="1133"/>
      <c r="H785" s="1133"/>
    </row>
    <row r="786" spans="1:8">
      <c r="A786" s="1133"/>
      <c r="B786" s="1133"/>
      <c r="C786" s="1133"/>
      <c r="D786" s="1133"/>
      <c r="E786" s="1133"/>
      <c r="F786" s="1133"/>
      <c r="G786" s="1133"/>
      <c r="H786" s="1133"/>
    </row>
    <row r="787" spans="1:8">
      <c r="A787" s="1133"/>
      <c r="B787" s="1133"/>
      <c r="C787" s="1133"/>
      <c r="D787" s="1133"/>
      <c r="E787" s="1133"/>
      <c r="F787" s="1133"/>
      <c r="G787" s="1133"/>
      <c r="H787" s="1133"/>
    </row>
    <row r="788" spans="1:8">
      <c r="A788" s="1133"/>
      <c r="B788" s="1133"/>
      <c r="C788" s="1133"/>
      <c r="D788" s="1133"/>
      <c r="E788" s="1133"/>
      <c r="F788" s="1133"/>
      <c r="G788" s="1133"/>
      <c r="H788" s="1133"/>
    </row>
    <row r="789" spans="1:8">
      <c r="A789" s="1133"/>
      <c r="B789" s="1133"/>
      <c r="C789" s="1133"/>
      <c r="D789" s="1133"/>
      <c r="E789" s="1133"/>
      <c r="F789" s="1133"/>
      <c r="G789" s="1133"/>
      <c r="H789" s="1133"/>
    </row>
    <row r="790" spans="1:8">
      <c r="A790" s="1133"/>
      <c r="B790" s="1133"/>
      <c r="C790" s="1133"/>
      <c r="D790" s="1133"/>
      <c r="E790" s="1133"/>
      <c r="F790" s="1133"/>
      <c r="G790" s="1133"/>
      <c r="H790" s="1133"/>
    </row>
    <row r="791" spans="1:8">
      <c r="A791" s="1133"/>
      <c r="B791" s="1133"/>
      <c r="C791" s="1133"/>
      <c r="D791" s="1133"/>
      <c r="E791" s="1133"/>
      <c r="F791" s="1133"/>
      <c r="G791" s="1133"/>
      <c r="H791" s="1133"/>
    </row>
    <row r="792" spans="1:8">
      <c r="A792" s="1133"/>
      <c r="B792" s="1133"/>
      <c r="C792" s="1133"/>
      <c r="D792" s="1133"/>
      <c r="E792" s="1133"/>
      <c r="F792" s="1133"/>
      <c r="G792" s="1133"/>
      <c r="H792" s="1133"/>
    </row>
    <row r="793" spans="1:8">
      <c r="A793" s="1133"/>
      <c r="B793" s="1133"/>
      <c r="C793" s="1133"/>
      <c r="D793" s="1133"/>
      <c r="E793" s="1133"/>
      <c r="F793" s="1133"/>
      <c r="G793" s="1133"/>
      <c r="H793" s="1133"/>
    </row>
    <row r="794" spans="1:8">
      <c r="A794" s="1133"/>
      <c r="B794" s="1133"/>
      <c r="C794" s="1133"/>
      <c r="D794" s="1133"/>
      <c r="E794" s="1133"/>
      <c r="F794" s="1133"/>
      <c r="G794" s="1133"/>
      <c r="H794" s="1133"/>
    </row>
    <row r="795" spans="1:8">
      <c r="A795" s="1133"/>
      <c r="B795" s="1133"/>
      <c r="C795" s="1133"/>
      <c r="D795" s="1133"/>
      <c r="E795" s="1133"/>
      <c r="F795" s="1133"/>
      <c r="G795" s="1133"/>
      <c r="H795" s="1133"/>
    </row>
    <row r="796" spans="1:8">
      <c r="A796" s="1133"/>
      <c r="B796" s="1133"/>
      <c r="C796" s="1133"/>
      <c r="D796" s="1133"/>
      <c r="E796" s="1133"/>
      <c r="F796" s="1133"/>
      <c r="G796" s="1133"/>
      <c r="H796" s="1133"/>
    </row>
    <row r="797" spans="1:8">
      <c r="A797" s="1133"/>
      <c r="B797" s="1133"/>
      <c r="C797" s="1133"/>
      <c r="D797" s="1133"/>
      <c r="E797" s="1133"/>
      <c r="F797" s="1133"/>
      <c r="G797" s="1133"/>
      <c r="H797" s="1133"/>
    </row>
    <row r="798" spans="1:8">
      <c r="A798" s="1133"/>
      <c r="B798" s="1133"/>
      <c r="C798" s="1133"/>
      <c r="D798" s="1133"/>
      <c r="E798" s="1133"/>
      <c r="F798" s="1133"/>
      <c r="G798" s="1133"/>
      <c r="H798" s="1133"/>
    </row>
    <row r="799" spans="1:8">
      <c r="A799" s="1133"/>
      <c r="B799" s="1133"/>
      <c r="C799" s="1133"/>
      <c r="D799" s="1133"/>
      <c r="E799" s="1133"/>
      <c r="F799" s="1133"/>
      <c r="G799" s="1133"/>
      <c r="H799" s="1133"/>
    </row>
    <row r="800" spans="1:8">
      <c r="A800" s="1133"/>
      <c r="B800" s="1133"/>
      <c r="C800" s="1133"/>
      <c r="D800" s="1133"/>
      <c r="E800" s="1133"/>
      <c r="F800" s="1133"/>
      <c r="G800" s="1133"/>
      <c r="H800" s="1133"/>
    </row>
    <row r="801" spans="1:8">
      <c r="A801" s="1133"/>
      <c r="B801" s="1133"/>
      <c r="C801" s="1133"/>
      <c r="D801" s="1133"/>
      <c r="E801" s="1133"/>
      <c r="F801" s="1133"/>
      <c r="G801" s="1133"/>
      <c r="H801" s="1133"/>
    </row>
    <row r="802" spans="1:8">
      <c r="A802" s="1133"/>
      <c r="B802" s="1133"/>
      <c r="C802" s="1133"/>
      <c r="D802" s="1133"/>
      <c r="E802" s="1133"/>
      <c r="F802" s="1133"/>
      <c r="G802" s="1133"/>
      <c r="H802" s="1133"/>
    </row>
    <row r="803" spans="1:8">
      <c r="A803" s="1133"/>
      <c r="B803" s="1133"/>
      <c r="C803" s="1133"/>
      <c r="D803" s="1133"/>
      <c r="E803" s="1133"/>
      <c r="F803" s="1133"/>
      <c r="G803" s="1133"/>
      <c r="H803" s="1133"/>
    </row>
    <row r="804" spans="1:8">
      <c r="A804" s="1133"/>
      <c r="B804" s="1133"/>
      <c r="C804" s="1133"/>
      <c r="D804" s="1133"/>
      <c r="E804" s="1133"/>
      <c r="F804" s="1133"/>
      <c r="G804" s="1133"/>
      <c r="H804" s="1133"/>
    </row>
    <row r="805" spans="1:8">
      <c r="A805" s="1133"/>
      <c r="B805" s="1133"/>
      <c r="C805" s="1133"/>
      <c r="D805" s="1133"/>
      <c r="E805" s="1133"/>
      <c r="F805" s="1133"/>
      <c r="G805" s="1133"/>
      <c r="H805" s="1133"/>
    </row>
    <row r="806" spans="1:8">
      <c r="A806" s="1133"/>
      <c r="B806" s="1133"/>
      <c r="C806" s="1133"/>
      <c r="D806" s="1133"/>
      <c r="E806" s="1133"/>
      <c r="F806" s="1133"/>
      <c r="G806" s="1133"/>
      <c r="H806" s="1133"/>
    </row>
    <row r="807" spans="1:8">
      <c r="A807" s="1133"/>
      <c r="B807" s="1133"/>
      <c r="C807" s="1133"/>
      <c r="D807" s="1133"/>
      <c r="E807" s="1133"/>
      <c r="F807" s="1133"/>
      <c r="G807" s="1133"/>
      <c r="H807" s="1133"/>
    </row>
    <row r="808" spans="1:8">
      <c r="A808" s="1133"/>
      <c r="B808" s="1133"/>
      <c r="C808" s="1133"/>
      <c r="D808" s="1133"/>
      <c r="E808" s="1133"/>
      <c r="F808" s="1133"/>
      <c r="G808" s="1133"/>
      <c r="H808" s="1133"/>
    </row>
    <row r="809" spans="1:8">
      <c r="A809" s="1133"/>
      <c r="B809" s="1133"/>
      <c r="C809" s="1133"/>
      <c r="D809" s="1133"/>
      <c r="E809" s="1133"/>
      <c r="F809" s="1133"/>
      <c r="G809" s="1133"/>
      <c r="H809" s="1133"/>
    </row>
    <row r="810" spans="1:8">
      <c r="A810" s="1133"/>
      <c r="B810" s="1133"/>
      <c r="C810" s="1133"/>
      <c r="D810" s="1133"/>
      <c r="E810" s="1133"/>
      <c r="F810" s="1133"/>
      <c r="G810" s="1133"/>
      <c r="H810" s="1133"/>
    </row>
    <row r="811" spans="1:8">
      <c r="A811" s="1133"/>
      <c r="B811" s="1133"/>
      <c r="C811" s="1133"/>
      <c r="D811" s="1133"/>
      <c r="E811" s="1133"/>
      <c r="F811" s="1133"/>
      <c r="G811" s="1133"/>
      <c r="H811" s="1133"/>
    </row>
    <row r="812" spans="1:8">
      <c r="A812" s="1133"/>
      <c r="B812" s="1133"/>
      <c r="C812" s="1133"/>
      <c r="D812" s="1133"/>
      <c r="E812" s="1133"/>
      <c r="F812" s="1133"/>
      <c r="G812" s="1133"/>
      <c r="H812" s="1133"/>
    </row>
    <row r="813" spans="1:8">
      <c r="A813" s="1133"/>
      <c r="B813" s="1133"/>
      <c r="C813" s="1133"/>
      <c r="D813" s="1133"/>
      <c r="E813" s="1133"/>
      <c r="F813" s="1133"/>
      <c r="G813" s="1133"/>
      <c r="H813" s="1133"/>
    </row>
    <row r="814" spans="1:8">
      <c r="A814" s="1133"/>
      <c r="B814" s="1133"/>
      <c r="C814" s="1133"/>
      <c r="D814" s="1133"/>
      <c r="E814" s="1133"/>
      <c r="F814" s="1133"/>
      <c r="G814" s="1133"/>
      <c r="H814" s="1133"/>
    </row>
    <row r="815" spans="1:8">
      <c r="A815" s="1133"/>
      <c r="B815" s="1133"/>
      <c r="C815" s="1133"/>
      <c r="D815" s="1133"/>
      <c r="E815" s="1133"/>
      <c r="F815" s="1133"/>
      <c r="G815" s="1133"/>
      <c r="H815" s="1133"/>
    </row>
    <row r="816" spans="1:8">
      <c r="A816" s="1133"/>
      <c r="B816" s="1133"/>
      <c r="C816" s="1133"/>
      <c r="D816" s="1133"/>
      <c r="E816" s="1133"/>
      <c r="F816" s="1133"/>
      <c r="G816" s="1133"/>
      <c r="H816" s="1133"/>
    </row>
    <row r="817" spans="1:8">
      <c r="A817" s="1133"/>
      <c r="B817" s="1133"/>
      <c r="C817" s="1133"/>
      <c r="D817" s="1133"/>
      <c r="E817" s="1133"/>
      <c r="F817" s="1133"/>
      <c r="G817" s="1133"/>
      <c r="H817" s="1133"/>
    </row>
    <row r="818" spans="1:8">
      <c r="A818" s="1133"/>
      <c r="B818" s="1133"/>
      <c r="C818" s="1133"/>
      <c r="D818" s="1133"/>
      <c r="E818" s="1133"/>
      <c r="F818" s="1133"/>
      <c r="G818" s="1133"/>
      <c r="H818" s="1133"/>
    </row>
    <row r="819" spans="1:8">
      <c r="A819" s="1133"/>
      <c r="B819" s="1133"/>
      <c r="C819" s="1133"/>
      <c r="D819" s="1133"/>
      <c r="E819" s="1133"/>
      <c r="F819" s="1133"/>
      <c r="G819" s="1133"/>
      <c r="H819" s="1133"/>
    </row>
    <row r="820" spans="1:8">
      <c r="A820" s="1133"/>
      <c r="B820" s="1133"/>
      <c r="C820" s="1133"/>
      <c r="D820" s="1133"/>
      <c r="E820" s="1133"/>
      <c r="F820" s="1133"/>
      <c r="G820" s="1133"/>
      <c r="H820" s="1133"/>
    </row>
    <row r="821" spans="1:8">
      <c r="A821" s="1133"/>
      <c r="B821" s="1133"/>
      <c r="C821" s="1133"/>
      <c r="D821" s="1133"/>
      <c r="E821" s="1133"/>
      <c r="F821" s="1133"/>
      <c r="G821" s="1133"/>
      <c r="H821" s="1133"/>
    </row>
    <row r="822" spans="1:8">
      <c r="A822" s="1133"/>
      <c r="B822" s="1133"/>
      <c r="C822" s="1133"/>
      <c r="D822" s="1133"/>
      <c r="E822" s="1133"/>
      <c r="F822" s="1133"/>
      <c r="G822" s="1133"/>
      <c r="H822" s="1133"/>
    </row>
    <row r="823" spans="1:8">
      <c r="A823" s="1133"/>
      <c r="B823" s="1133"/>
      <c r="C823" s="1133"/>
      <c r="D823" s="1133"/>
      <c r="E823" s="1133"/>
      <c r="F823" s="1133"/>
      <c r="G823" s="1133"/>
      <c r="H823" s="1133"/>
    </row>
    <row r="824" spans="1:8">
      <c r="A824" s="1133"/>
      <c r="B824" s="1133"/>
      <c r="C824" s="1133"/>
      <c r="D824" s="1133"/>
      <c r="E824" s="1133"/>
      <c r="F824" s="1133"/>
      <c r="G824" s="1133"/>
      <c r="H824" s="1133"/>
    </row>
    <row r="825" spans="1:8">
      <c r="A825" s="1133"/>
      <c r="B825" s="1133"/>
      <c r="C825" s="1133"/>
      <c r="D825" s="1133"/>
      <c r="E825" s="1133"/>
      <c r="F825" s="1133"/>
      <c r="G825" s="1133"/>
      <c r="H825" s="1133"/>
    </row>
    <row r="826" spans="1:8">
      <c r="A826" s="1133"/>
      <c r="B826" s="1133"/>
      <c r="C826" s="1133"/>
      <c r="D826" s="1133"/>
      <c r="E826" s="1133"/>
      <c r="F826" s="1133"/>
      <c r="G826" s="1133"/>
      <c r="H826" s="1133"/>
    </row>
    <row r="827" spans="1:8">
      <c r="A827" s="1133"/>
      <c r="B827" s="1133"/>
      <c r="C827" s="1133"/>
      <c r="D827" s="1133"/>
      <c r="E827" s="1133"/>
      <c r="F827" s="1133"/>
      <c r="G827" s="1133"/>
      <c r="H827" s="1133"/>
    </row>
    <row r="828" spans="1:8">
      <c r="A828" s="1133"/>
      <c r="B828" s="1133"/>
      <c r="C828" s="1133"/>
      <c r="D828" s="1133"/>
      <c r="E828" s="1133"/>
      <c r="F828" s="1133"/>
      <c r="G828" s="1133"/>
      <c r="H828" s="1133"/>
    </row>
    <row r="829" spans="1:8">
      <c r="A829" s="1133"/>
      <c r="B829" s="1133"/>
      <c r="C829" s="1133"/>
      <c r="D829" s="1133"/>
      <c r="E829" s="1133"/>
      <c r="F829" s="1133"/>
      <c r="G829" s="1133"/>
      <c r="H829" s="1133"/>
    </row>
    <row r="830" spans="1:8">
      <c r="A830" s="1133"/>
      <c r="B830" s="1133"/>
      <c r="C830" s="1133"/>
      <c r="D830" s="1133"/>
      <c r="E830" s="1133"/>
      <c r="F830" s="1133"/>
      <c r="G830" s="1133"/>
      <c r="H830" s="1133"/>
    </row>
    <row r="831" spans="1:8">
      <c r="A831" s="1133"/>
      <c r="B831" s="1133"/>
      <c r="C831" s="1133"/>
      <c r="D831" s="1133"/>
      <c r="E831" s="1133"/>
      <c r="F831" s="1133"/>
      <c r="G831" s="1133"/>
      <c r="H831" s="1133"/>
    </row>
    <row r="832" spans="1:8">
      <c r="A832" s="1133"/>
      <c r="B832" s="1133"/>
      <c r="C832" s="1133"/>
      <c r="D832" s="1133"/>
      <c r="E832" s="1133"/>
      <c r="F832" s="1133"/>
      <c r="G832" s="1133"/>
      <c r="H832" s="1133"/>
    </row>
    <row r="833" spans="1:8">
      <c r="A833" s="1133"/>
      <c r="B833" s="1133"/>
      <c r="C833" s="1133"/>
      <c r="D833" s="1133"/>
      <c r="E833" s="1133"/>
      <c r="F833" s="1133"/>
      <c r="G833" s="1133"/>
      <c r="H833" s="1133"/>
    </row>
    <row r="834" spans="1:8">
      <c r="A834" s="1133"/>
      <c r="B834" s="1133"/>
      <c r="C834" s="1133"/>
      <c r="D834" s="1133"/>
      <c r="E834" s="1133"/>
      <c r="F834" s="1133"/>
      <c r="G834" s="1133"/>
      <c r="H834" s="1133"/>
    </row>
    <row r="835" spans="1:8">
      <c r="A835" s="1133"/>
      <c r="B835" s="1133"/>
      <c r="C835" s="1133"/>
      <c r="D835" s="1133"/>
      <c r="E835" s="1133"/>
      <c r="F835" s="1133"/>
      <c r="G835" s="1133"/>
      <c r="H835" s="1133"/>
    </row>
    <row r="836" spans="1:8">
      <c r="A836" s="1133"/>
      <c r="B836" s="1133"/>
      <c r="C836" s="1133"/>
      <c r="D836" s="1133"/>
      <c r="E836" s="1133"/>
      <c r="F836" s="1133"/>
      <c r="G836" s="1133"/>
      <c r="H836" s="1133"/>
    </row>
    <row r="837" spans="1:8">
      <c r="A837" s="1133"/>
      <c r="B837" s="1133"/>
      <c r="C837" s="1133"/>
      <c r="D837" s="1133"/>
      <c r="E837" s="1133"/>
      <c r="F837" s="1133"/>
      <c r="G837" s="1133"/>
      <c r="H837" s="1133"/>
    </row>
    <row r="838" spans="1:8">
      <c r="A838" s="1133"/>
      <c r="B838" s="1133"/>
      <c r="C838" s="1133"/>
      <c r="D838" s="1133"/>
      <c r="E838" s="1133"/>
      <c r="F838" s="1133"/>
      <c r="G838" s="1133"/>
      <c r="H838" s="1133"/>
    </row>
    <row r="839" spans="1:8">
      <c r="A839" s="1133"/>
      <c r="B839" s="1133"/>
      <c r="C839" s="1133"/>
      <c r="D839" s="1133"/>
      <c r="E839" s="1133"/>
      <c r="F839" s="1133"/>
      <c r="G839" s="1133"/>
      <c r="H839" s="1133"/>
    </row>
    <row r="840" spans="1:8">
      <c r="A840" s="1133"/>
      <c r="B840" s="1133"/>
      <c r="C840" s="1133"/>
      <c r="D840" s="1133"/>
      <c r="E840" s="1133"/>
      <c r="F840" s="1133"/>
      <c r="G840" s="1133"/>
      <c r="H840" s="1133"/>
    </row>
    <row r="841" spans="1:8">
      <c r="A841" s="1133"/>
      <c r="B841" s="1133"/>
      <c r="C841" s="1133"/>
      <c r="D841" s="1133"/>
      <c r="E841" s="1133"/>
      <c r="F841" s="1133"/>
      <c r="G841" s="1133"/>
      <c r="H841" s="1133"/>
    </row>
    <row r="842" spans="1:8">
      <c r="A842" s="1133"/>
      <c r="B842" s="1133"/>
      <c r="C842" s="1133"/>
      <c r="D842" s="1133"/>
      <c r="E842" s="1133"/>
      <c r="F842" s="1133"/>
      <c r="G842" s="1133"/>
      <c r="H842" s="1133"/>
    </row>
    <row r="843" spans="1:8">
      <c r="A843" s="1133"/>
      <c r="B843" s="1133"/>
      <c r="C843" s="1133"/>
      <c r="D843" s="1133"/>
      <c r="E843" s="1133"/>
      <c r="F843" s="1133"/>
      <c r="G843" s="1133"/>
      <c r="H843" s="1133"/>
    </row>
    <row r="844" spans="1:8">
      <c r="A844" s="1133"/>
      <c r="B844" s="1133"/>
      <c r="C844" s="1133"/>
      <c r="D844" s="1133"/>
      <c r="E844" s="1133"/>
      <c r="F844" s="1133"/>
      <c r="G844" s="1133"/>
      <c r="H844" s="1133"/>
    </row>
    <row r="845" spans="1:8">
      <c r="A845" s="1133"/>
      <c r="B845" s="1133"/>
      <c r="C845" s="1133"/>
      <c r="D845" s="1133"/>
      <c r="E845" s="1133"/>
      <c r="F845" s="1133"/>
      <c r="G845" s="1133"/>
      <c r="H845" s="1133"/>
    </row>
    <row r="846" spans="1:8">
      <c r="A846" s="1133"/>
      <c r="B846" s="1133"/>
      <c r="C846" s="1133"/>
      <c r="D846" s="1133"/>
      <c r="E846" s="1133"/>
      <c r="F846" s="1133"/>
      <c r="G846" s="1133"/>
      <c r="H846" s="1133"/>
    </row>
    <row r="847" spans="1:8">
      <c r="A847" s="1133"/>
      <c r="B847" s="1133"/>
      <c r="C847" s="1133"/>
      <c r="D847" s="1133"/>
      <c r="E847" s="1133"/>
      <c r="F847" s="1133"/>
      <c r="G847" s="1133"/>
      <c r="H847" s="1133"/>
    </row>
    <row r="848" spans="1:8">
      <c r="A848" s="1133"/>
      <c r="B848" s="1133"/>
      <c r="C848" s="1133"/>
      <c r="D848" s="1133"/>
      <c r="E848" s="1133"/>
      <c r="F848" s="1133"/>
      <c r="G848" s="1133"/>
      <c r="H848" s="1133"/>
    </row>
    <row r="849" spans="1:8">
      <c r="A849" s="1133"/>
      <c r="B849" s="1133"/>
      <c r="C849" s="1133"/>
      <c r="D849" s="1133"/>
      <c r="E849" s="1133"/>
      <c r="F849" s="1133"/>
      <c r="G849" s="1133"/>
      <c r="H849" s="1133"/>
    </row>
    <row r="850" spans="1:8">
      <c r="A850" s="1133"/>
      <c r="B850" s="1133"/>
      <c r="C850" s="1133"/>
      <c r="D850" s="1133"/>
      <c r="E850" s="1133"/>
      <c r="F850" s="1133"/>
      <c r="G850" s="1133"/>
      <c r="H850" s="1133"/>
    </row>
    <row r="851" spans="1:8">
      <c r="A851" s="1133"/>
      <c r="B851" s="1133"/>
      <c r="C851" s="1133"/>
      <c r="D851" s="1133"/>
      <c r="E851" s="1133"/>
      <c r="F851" s="1133"/>
      <c r="G851" s="1133"/>
      <c r="H851" s="1133"/>
    </row>
    <row r="852" spans="1:8">
      <c r="A852" s="1133"/>
      <c r="B852" s="1133"/>
      <c r="C852" s="1133"/>
      <c r="D852" s="1133"/>
      <c r="E852" s="1133"/>
      <c r="F852" s="1133"/>
      <c r="G852" s="1133"/>
      <c r="H852" s="1133"/>
    </row>
    <row r="853" spans="1:8">
      <c r="A853" s="1133"/>
      <c r="B853" s="1133"/>
      <c r="C853" s="1133"/>
      <c r="D853" s="1133"/>
      <c r="E853" s="1133"/>
      <c r="F853" s="1133"/>
      <c r="G853" s="1133"/>
      <c r="H853" s="1133"/>
    </row>
    <row r="854" spans="1:8">
      <c r="A854" s="1133"/>
      <c r="B854" s="1133"/>
      <c r="C854" s="1133"/>
      <c r="D854" s="1133"/>
      <c r="E854" s="1133"/>
      <c r="F854" s="1133"/>
      <c r="G854" s="1133"/>
      <c r="H854" s="1133"/>
    </row>
    <row r="855" spans="1:8">
      <c r="A855" s="1133"/>
      <c r="B855" s="1133"/>
      <c r="C855" s="1133"/>
      <c r="D855" s="1133"/>
      <c r="E855" s="1133"/>
      <c r="F855" s="1133"/>
      <c r="G855" s="1133"/>
      <c r="H855" s="1133"/>
    </row>
    <row r="856" spans="1:8">
      <c r="A856" s="1133"/>
      <c r="B856" s="1133"/>
      <c r="C856" s="1133"/>
      <c r="D856" s="1133"/>
      <c r="E856" s="1133"/>
      <c r="F856" s="1133"/>
      <c r="G856" s="1133"/>
      <c r="H856" s="1133"/>
    </row>
    <row r="857" spans="1:8">
      <c r="A857" s="1133"/>
      <c r="B857" s="1133"/>
      <c r="C857" s="1133"/>
      <c r="D857" s="1133"/>
      <c r="E857" s="1133"/>
      <c r="F857" s="1133"/>
      <c r="G857" s="1133"/>
      <c r="H857" s="1133"/>
    </row>
    <row r="858" spans="1:8">
      <c r="A858" s="1133"/>
      <c r="B858" s="1133"/>
      <c r="C858" s="1133"/>
      <c r="D858" s="1133"/>
      <c r="E858" s="1133"/>
      <c r="F858" s="1133"/>
      <c r="G858" s="1133"/>
      <c r="H858" s="1133"/>
    </row>
    <row r="859" spans="1:8">
      <c r="A859" s="1133"/>
      <c r="B859" s="1133"/>
      <c r="C859" s="1133"/>
      <c r="D859" s="1133"/>
      <c r="E859" s="1133"/>
      <c r="F859" s="1133"/>
      <c r="G859" s="1133"/>
      <c r="H859" s="1133"/>
    </row>
    <row r="860" spans="1:8">
      <c r="A860" s="1133"/>
      <c r="B860" s="1133"/>
      <c r="C860" s="1133"/>
      <c r="D860" s="1133"/>
      <c r="E860" s="1133"/>
      <c r="F860" s="1133"/>
      <c r="G860" s="1133"/>
      <c r="H860" s="1133"/>
    </row>
    <row r="861" spans="1:8">
      <c r="A861" s="1133"/>
      <c r="B861" s="1133"/>
      <c r="C861" s="1133"/>
      <c r="D861" s="1133"/>
      <c r="E861" s="1133"/>
      <c r="F861" s="1133"/>
      <c r="G861" s="1133"/>
      <c r="H861" s="1133"/>
    </row>
    <row r="862" spans="1:8">
      <c r="A862" s="1133"/>
      <c r="B862" s="1133"/>
      <c r="C862" s="1133"/>
      <c r="D862" s="1133"/>
      <c r="E862" s="1133"/>
      <c r="F862" s="1133"/>
      <c r="G862" s="1133"/>
      <c r="H862" s="1133"/>
    </row>
    <row r="863" spans="1:8">
      <c r="A863" s="1133"/>
      <c r="B863" s="1133"/>
      <c r="C863" s="1133"/>
      <c r="D863" s="1133"/>
      <c r="E863" s="1133"/>
      <c r="F863" s="1133"/>
      <c r="G863" s="1133"/>
      <c r="H863" s="1133"/>
    </row>
    <row r="864" spans="1:8">
      <c r="A864" s="1133"/>
      <c r="B864" s="1133"/>
      <c r="C864" s="1133"/>
      <c r="D864" s="1133"/>
      <c r="E864" s="1133"/>
      <c r="F864" s="1133"/>
      <c r="G864" s="1133"/>
      <c r="H864" s="1133"/>
    </row>
    <row r="865" spans="1:8">
      <c r="A865" s="1133"/>
      <c r="B865" s="1133"/>
      <c r="C865" s="1133"/>
      <c r="D865" s="1133"/>
      <c r="E865" s="1133"/>
      <c r="F865" s="1133"/>
      <c r="G865" s="1133"/>
      <c r="H865" s="1133"/>
    </row>
    <row r="866" spans="1:8">
      <c r="A866" s="1133"/>
      <c r="B866" s="1133"/>
      <c r="C866" s="1133"/>
      <c r="D866" s="1133"/>
      <c r="E866" s="1133"/>
      <c r="F866" s="1133"/>
      <c r="G866" s="1133"/>
      <c r="H866" s="1133"/>
    </row>
    <row r="867" spans="1:8">
      <c r="A867" s="1133"/>
      <c r="B867" s="1133"/>
      <c r="C867" s="1133"/>
      <c r="D867" s="1133"/>
      <c r="E867" s="1133"/>
      <c r="F867" s="1133"/>
      <c r="G867" s="1133"/>
      <c r="H867" s="1133"/>
    </row>
    <row r="868" spans="1:8">
      <c r="A868" s="1133"/>
      <c r="B868" s="1133"/>
      <c r="C868" s="1133"/>
      <c r="D868" s="1133"/>
      <c r="E868" s="1133"/>
      <c r="F868" s="1133"/>
      <c r="G868" s="1133"/>
      <c r="H868" s="1133"/>
    </row>
    <row r="869" spans="1:8">
      <c r="A869" s="1133"/>
      <c r="B869" s="1133"/>
      <c r="C869" s="1133"/>
      <c r="D869" s="1133"/>
      <c r="E869" s="1133"/>
      <c r="F869" s="1133"/>
      <c r="G869" s="1133"/>
      <c r="H869" s="1133"/>
    </row>
    <row r="870" spans="1:8">
      <c r="A870" s="1133"/>
      <c r="B870" s="1133"/>
      <c r="C870" s="1133"/>
      <c r="D870" s="1133"/>
      <c r="E870" s="1133"/>
      <c r="F870" s="1133"/>
      <c r="G870" s="1133"/>
      <c r="H870" s="1133"/>
    </row>
    <row r="871" spans="1:8">
      <c r="A871" s="1133"/>
      <c r="B871" s="1133"/>
      <c r="C871" s="1133"/>
      <c r="D871" s="1133"/>
      <c r="E871" s="1133"/>
      <c r="F871" s="1133"/>
      <c r="G871" s="1133"/>
      <c r="H871" s="1133"/>
    </row>
    <row r="872" spans="1:8">
      <c r="A872" s="1133"/>
      <c r="B872" s="1133"/>
      <c r="C872" s="1133"/>
      <c r="D872" s="1133"/>
      <c r="E872" s="1133"/>
      <c r="F872" s="1133"/>
      <c r="G872" s="1133"/>
      <c r="H872" s="1133"/>
    </row>
    <row r="873" spans="1:8">
      <c r="A873" s="1133"/>
      <c r="B873" s="1133"/>
      <c r="C873" s="1133"/>
      <c r="D873" s="1133"/>
      <c r="E873" s="1133"/>
      <c r="F873" s="1133"/>
      <c r="G873" s="1133"/>
      <c r="H873" s="1133"/>
    </row>
    <row r="874" spans="1:8">
      <c r="A874" s="1133"/>
      <c r="B874" s="1133"/>
      <c r="C874" s="1133"/>
      <c r="D874" s="1133"/>
      <c r="E874" s="1133"/>
      <c r="F874" s="1133"/>
      <c r="G874" s="1133"/>
      <c r="H874" s="1133"/>
    </row>
    <row r="875" spans="1:8">
      <c r="A875" s="1133"/>
      <c r="B875" s="1133"/>
      <c r="C875" s="1133"/>
      <c r="D875" s="1133"/>
      <c r="E875" s="1133"/>
      <c r="F875" s="1133"/>
      <c r="G875" s="1133"/>
      <c r="H875" s="1133"/>
    </row>
    <row r="876" spans="1:8">
      <c r="A876" s="1133"/>
      <c r="B876" s="1133"/>
      <c r="C876" s="1133"/>
      <c r="D876" s="1133"/>
      <c r="E876" s="1133"/>
      <c r="F876" s="1133"/>
      <c r="G876" s="1133"/>
      <c r="H876" s="1133"/>
    </row>
    <row r="877" spans="1:8">
      <c r="A877" s="1133"/>
      <c r="B877" s="1133"/>
      <c r="C877" s="1133"/>
      <c r="D877" s="1133"/>
      <c r="E877" s="1133"/>
      <c r="F877" s="1133"/>
      <c r="G877" s="1133"/>
      <c r="H877" s="1133"/>
    </row>
    <row r="878" spans="1:8">
      <c r="A878" s="1133"/>
      <c r="B878" s="1133"/>
      <c r="C878" s="1133"/>
      <c r="D878" s="1133"/>
      <c r="E878" s="1133"/>
      <c r="F878" s="1133"/>
      <c r="G878" s="1133"/>
      <c r="H878" s="1133"/>
    </row>
    <row r="879" spans="1:8">
      <c r="A879" s="1133"/>
      <c r="B879" s="1133"/>
      <c r="C879" s="1133"/>
      <c r="D879" s="1133"/>
      <c r="E879" s="1133"/>
      <c r="F879" s="1133"/>
      <c r="G879" s="1133"/>
      <c r="H879" s="1133"/>
    </row>
    <row r="880" spans="1:8">
      <c r="A880" s="1133"/>
      <c r="B880" s="1133"/>
      <c r="C880" s="1133"/>
      <c r="D880" s="1133"/>
      <c r="E880" s="1133"/>
      <c r="F880" s="1133"/>
      <c r="G880" s="1133"/>
      <c r="H880" s="1133"/>
    </row>
    <row r="881" spans="1:8">
      <c r="A881" s="1133"/>
      <c r="B881" s="1133"/>
      <c r="C881" s="1133"/>
      <c r="D881" s="1133"/>
      <c r="E881" s="1133"/>
      <c r="F881" s="1133"/>
      <c r="G881" s="1133"/>
      <c r="H881" s="1133"/>
    </row>
    <row r="882" spans="1:8">
      <c r="A882" s="1133"/>
      <c r="B882" s="1133"/>
      <c r="C882" s="1133"/>
      <c r="D882" s="1133"/>
      <c r="E882" s="1133"/>
      <c r="F882" s="1133"/>
      <c r="G882" s="1133"/>
      <c r="H882" s="1133"/>
    </row>
    <row r="883" spans="1:8">
      <c r="A883" s="1133"/>
      <c r="B883" s="1133"/>
      <c r="C883" s="1133"/>
      <c r="D883" s="1133"/>
      <c r="E883" s="1133"/>
      <c r="F883" s="1133"/>
      <c r="G883" s="1133"/>
      <c r="H883" s="1133"/>
    </row>
    <row r="884" spans="1:8">
      <c r="A884" s="1133"/>
      <c r="B884" s="1133"/>
      <c r="C884" s="1133"/>
      <c r="D884" s="1133"/>
      <c r="E884" s="1133"/>
      <c r="F884" s="1133"/>
      <c r="G884" s="1133"/>
      <c r="H884" s="1133"/>
    </row>
    <row r="885" spans="1:8">
      <c r="A885" s="1133"/>
      <c r="B885" s="1133"/>
      <c r="C885" s="1133"/>
      <c r="D885" s="1133"/>
      <c r="E885" s="1133"/>
      <c r="F885" s="1133"/>
      <c r="G885" s="1133"/>
      <c r="H885" s="1133"/>
    </row>
    <row r="886" spans="1:8">
      <c r="A886" s="1133"/>
      <c r="B886" s="1133"/>
      <c r="C886" s="1133"/>
      <c r="D886" s="1133"/>
      <c r="E886" s="1133"/>
      <c r="F886" s="1133"/>
      <c r="G886" s="1133"/>
      <c r="H886" s="1133"/>
    </row>
    <row r="887" spans="1:8">
      <c r="A887" s="1133"/>
      <c r="B887" s="1133"/>
      <c r="C887" s="1133"/>
      <c r="D887" s="1133"/>
      <c r="E887" s="1133"/>
      <c r="F887" s="1133"/>
      <c r="G887" s="1133"/>
      <c r="H887" s="1133"/>
    </row>
    <row r="888" spans="1:8">
      <c r="A888" s="1133"/>
      <c r="B888" s="1133"/>
      <c r="C888" s="1133"/>
      <c r="D888" s="1133"/>
      <c r="E888" s="1133"/>
      <c r="F888" s="1133"/>
      <c r="G888" s="1133"/>
      <c r="H888" s="1133"/>
    </row>
    <row r="889" spans="1:8">
      <c r="A889" s="1133"/>
      <c r="B889" s="1133"/>
      <c r="C889" s="1133"/>
      <c r="D889" s="1133"/>
      <c r="E889" s="1133"/>
      <c r="F889" s="1133"/>
      <c r="G889" s="1133"/>
      <c r="H889" s="1133"/>
    </row>
    <row r="890" spans="1:8">
      <c r="A890" s="1133"/>
      <c r="B890" s="1133"/>
      <c r="C890" s="1133"/>
      <c r="D890" s="1133"/>
      <c r="E890" s="1133"/>
      <c r="F890" s="1133"/>
      <c r="G890" s="1133"/>
      <c r="H890" s="1133"/>
    </row>
    <row r="891" spans="1:8">
      <c r="A891" s="1133"/>
      <c r="B891" s="1133"/>
      <c r="C891" s="1133"/>
      <c r="D891" s="1133"/>
      <c r="E891" s="1133"/>
      <c r="F891" s="1133"/>
      <c r="G891" s="1133"/>
      <c r="H891" s="1133"/>
    </row>
    <row r="892" spans="1:8">
      <c r="A892" s="1133"/>
      <c r="B892" s="1133"/>
      <c r="C892" s="1133"/>
      <c r="D892" s="1133"/>
      <c r="E892" s="1133"/>
      <c r="F892" s="1133"/>
      <c r="G892" s="1133"/>
      <c r="H892" s="1133"/>
    </row>
    <row r="893" spans="1:8">
      <c r="A893" s="1133"/>
      <c r="B893" s="1133"/>
      <c r="C893" s="1133"/>
      <c r="D893" s="1133"/>
      <c r="E893" s="1133"/>
      <c r="F893" s="1133"/>
      <c r="G893" s="1133"/>
      <c r="H893" s="1133"/>
    </row>
    <row r="894" spans="1:8">
      <c r="A894" s="1133"/>
      <c r="B894" s="1133"/>
      <c r="C894" s="1133"/>
      <c r="D894" s="1133"/>
      <c r="E894" s="1133"/>
      <c r="F894" s="1133"/>
      <c r="G894" s="1133"/>
      <c r="H894" s="1133"/>
    </row>
    <row r="895" spans="1:8">
      <c r="A895" s="1133"/>
      <c r="B895" s="1133"/>
      <c r="C895" s="1133"/>
      <c r="D895" s="1133"/>
      <c r="E895" s="1133"/>
      <c r="F895" s="1133"/>
      <c r="G895" s="1133"/>
      <c r="H895" s="1133"/>
    </row>
    <row r="896" spans="1:8">
      <c r="A896" s="1133"/>
      <c r="B896" s="1133"/>
      <c r="C896" s="1133"/>
      <c r="D896" s="1133"/>
      <c r="E896" s="1133"/>
      <c r="F896" s="1133"/>
      <c r="G896" s="1133"/>
      <c r="H896" s="1133"/>
    </row>
    <row r="897" spans="1:8">
      <c r="A897" s="1133"/>
      <c r="B897" s="1133"/>
      <c r="C897" s="1133"/>
      <c r="D897" s="1133"/>
      <c r="E897" s="1133"/>
      <c r="F897" s="1133"/>
      <c r="G897" s="1133"/>
      <c r="H897" s="1133"/>
    </row>
    <row r="898" spans="1:8">
      <c r="A898" s="1133"/>
      <c r="B898" s="1133"/>
      <c r="C898" s="1133"/>
      <c r="D898" s="1133"/>
      <c r="E898" s="1133"/>
      <c r="F898" s="1133"/>
      <c r="G898" s="1133"/>
      <c r="H898" s="1133"/>
    </row>
    <row r="899" spans="1:8">
      <c r="A899" s="1133"/>
      <c r="B899" s="1133"/>
      <c r="C899" s="1133"/>
      <c r="D899" s="1133"/>
      <c r="E899" s="1133"/>
      <c r="F899" s="1133"/>
      <c r="G899" s="1133"/>
      <c r="H899" s="1133"/>
    </row>
    <row r="900" spans="1:8">
      <c r="A900" s="1133"/>
      <c r="B900" s="1133"/>
      <c r="C900" s="1133"/>
      <c r="D900" s="1133"/>
      <c r="E900" s="1133"/>
      <c r="F900" s="1133"/>
      <c r="G900" s="1133"/>
      <c r="H900" s="1133"/>
    </row>
    <row r="901" spans="1:8">
      <c r="A901" s="1133"/>
      <c r="B901" s="1133"/>
      <c r="C901" s="1133"/>
      <c r="D901" s="1133"/>
      <c r="E901" s="1133"/>
      <c r="F901" s="1133"/>
      <c r="G901" s="1133"/>
      <c r="H901" s="1133"/>
    </row>
    <row r="902" spans="1:8">
      <c r="A902" s="1133"/>
      <c r="B902" s="1133"/>
      <c r="C902" s="1133"/>
      <c r="D902" s="1133"/>
      <c r="E902" s="1133"/>
      <c r="F902" s="1133"/>
      <c r="G902" s="1133"/>
      <c r="H902" s="1133"/>
    </row>
    <row r="903" spans="1:8">
      <c r="A903" s="1133"/>
      <c r="B903" s="1133"/>
      <c r="C903" s="1133"/>
      <c r="D903" s="1133"/>
      <c r="E903" s="1133"/>
      <c r="F903" s="1133"/>
      <c r="G903" s="1133"/>
      <c r="H903" s="1133"/>
    </row>
    <row r="904" spans="1:8">
      <c r="A904" s="1133"/>
      <c r="B904" s="1133"/>
      <c r="C904" s="1133"/>
      <c r="D904" s="1133"/>
      <c r="E904" s="1133"/>
      <c r="F904" s="1133"/>
      <c r="G904" s="1133"/>
      <c r="H904" s="1133"/>
    </row>
    <row r="905" spans="1:8">
      <c r="A905" s="1133"/>
      <c r="B905" s="1133"/>
      <c r="C905" s="1133"/>
      <c r="D905" s="1133"/>
      <c r="E905" s="1133"/>
      <c r="F905" s="1133"/>
      <c r="G905" s="1133"/>
      <c r="H905" s="1133"/>
    </row>
    <row r="906" spans="1:8">
      <c r="A906" s="1133"/>
      <c r="B906" s="1133"/>
      <c r="C906" s="1133"/>
      <c r="D906" s="1133"/>
      <c r="E906" s="1133"/>
      <c r="F906" s="1133"/>
      <c r="G906" s="1133"/>
      <c r="H906" s="1133"/>
    </row>
    <row r="907" spans="1:8">
      <c r="A907" s="1133"/>
      <c r="B907" s="1133"/>
      <c r="C907" s="1133"/>
      <c r="D907" s="1133"/>
      <c r="E907" s="1133"/>
      <c r="F907" s="1133"/>
      <c r="G907" s="1133"/>
      <c r="H907" s="1133"/>
    </row>
    <row r="908" spans="1:8">
      <c r="A908" s="1133"/>
      <c r="B908" s="1133"/>
      <c r="C908" s="1133"/>
      <c r="D908" s="1133"/>
      <c r="E908" s="1133"/>
      <c r="F908" s="1133"/>
      <c r="G908" s="1133"/>
      <c r="H908" s="1133"/>
    </row>
    <row r="909" spans="1:8">
      <c r="A909" s="1133"/>
      <c r="B909" s="1133"/>
      <c r="C909" s="1133"/>
      <c r="D909" s="1133"/>
      <c r="E909" s="1133"/>
      <c r="F909" s="1133"/>
      <c r="G909" s="1133"/>
      <c r="H909" s="1133"/>
    </row>
    <row r="910" spans="1:8">
      <c r="A910" s="1133"/>
      <c r="B910" s="1133"/>
      <c r="C910" s="1133"/>
      <c r="D910" s="1133"/>
      <c r="E910" s="1133"/>
      <c r="F910" s="1133"/>
      <c r="G910" s="1133"/>
      <c r="H910" s="1133"/>
    </row>
    <row r="911" spans="1:8">
      <c r="A911" s="1133"/>
      <c r="B911" s="1133"/>
      <c r="C911" s="1133"/>
      <c r="D911" s="1133"/>
      <c r="E911" s="1133"/>
      <c r="F911" s="1133"/>
      <c r="G911" s="1133"/>
      <c r="H911" s="1133"/>
    </row>
    <row r="912" spans="1:8">
      <c r="A912" s="1133"/>
      <c r="B912" s="1133"/>
      <c r="C912" s="1133"/>
      <c r="D912" s="1133"/>
      <c r="E912" s="1133"/>
      <c r="F912" s="1133"/>
      <c r="G912" s="1133"/>
      <c r="H912" s="1133"/>
    </row>
    <row r="913" spans="1:8">
      <c r="A913" s="1133"/>
      <c r="B913" s="1133"/>
      <c r="C913" s="1133"/>
      <c r="D913" s="1133"/>
      <c r="E913" s="1133"/>
      <c r="F913" s="1133"/>
      <c r="G913" s="1133"/>
      <c r="H913" s="1133"/>
    </row>
    <row r="914" spans="1:8">
      <c r="A914" s="1133"/>
      <c r="B914" s="1133"/>
      <c r="C914" s="1133"/>
      <c r="D914" s="1133"/>
      <c r="E914" s="1133"/>
      <c r="F914" s="1133"/>
      <c r="G914" s="1133"/>
      <c r="H914" s="1133"/>
    </row>
    <row r="915" spans="1:8">
      <c r="A915" s="1133"/>
      <c r="B915" s="1133"/>
      <c r="C915" s="1133"/>
      <c r="D915" s="1133"/>
      <c r="E915" s="1133"/>
      <c r="F915" s="1133"/>
      <c r="G915" s="1133"/>
      <c r="H915" s="1133"/>
    </row>
    <row r="916" spans="1:8">
      <c r="A916" s="1133"/>
      <c r="B916" s="1133"/>
      <c r="C916" s="1133"/>
      <c r="D916" s="1133"/>
      <c r="E916" s="1133"/>
      <c r="F916" s="1133"/>
      <c r="G916" s="1133"/>
      <c r="H916" s="1133"/>
    </row>
    <row r="917" spans="1:8">
      <c r="A917" s="1133"/>
      <c r="B917" s="1133"/>
      <c r="C917" s="1133"/>
      <c r="D917" s="1133"/>
      <c r="E917" s="1133"/>
      <c r="F917" s="1133"/>
      <c r="G917" s="1133"/>
      <c r="H917" s="1133"/>
    </row>
    <row r="918" spans="1:8">
      <c r="A918" s="1133"/>
      <c r="B918" s="1133"/>
      <c r="C918" s="1133"/>
      <c r="D918" s="1133"/>
      <c r="E918" s="1133"/>
      <c r="F918" s="1133"/>
      <c r="G918" s="1133"/>
      <c r="H918" s="1133"/>
    </row>
    <row r="919" spans="1:8">
      <c r="A919" s="1133"/>
      <c r="B919" s="1133"/>
      <c r="C919" s="1133"/>
      <c r="D919" s="1133"/>
      <c r="E919" s="1133"/>
      <c r="F919" s="1133"/>
      <c r="G919" s="1133"/>
      <c r="H919" s="1133"/>
    </row>
    <row r="920" spans="1:8">
      <c r="A920" s="1133"/>
      <c r="B920" s="1133"/>
      <c r="C920" s="1133"/>
      <c r="D920" s="1133"/>
      <c r="E920" s="1133"/>
      <c r="F920" s="1133"/>
      <c r="G920" s="1133"/>
      <c r="H920" s="1133"/>
    </row>
    <row r="921" spans="1:8">
      <c r="A921" s="1133"/>
      <c r="B921" s="1133"/>
      <c r="C921" s="1133"/>
      <c r="D921" s="1133"/>
      <c r="E921" s="1133"/>
      <c r="F921" s="1133"/>
      <c r="G921" s="1133"/>
      <c r="H921" s="1133"/>
    </row>
    <row r="922" spans="1:8">
      <c r="A922" s="1133"/>
      <c r="B922" s="1133"/>
      <c r="C922" s="1133"/>
      <c r="D922" s="1133"/>
      <c r="E922" s="1133"/>
      <c r="F922" s="1133"/>
      <c r="G922" s="1133"/>
      <c r="H922" s="1133"/>
    </row>
    <row r="923" spans="1:8">
      <c r="A923" s="1133"/>
      <c r="B923" s="1133"/>
      <c r="C923" s="1133"/>
      <c r="D923" s="1133"/>
      <c r="E923" s="1133"/>
      <c r="F923" s="1133"/>
      <c r="G923" s="1133"/>
      <c r="H923" s="1133"/>
    </row>
    <row r="924" spans="1:8">
      <c r="A924" s="1133"/>
      <c r="B924" s="1133"/>
      <c r="C924" s="1133"/>
      <c r="D924" s="1133"/>
      <c r="E924" s="1133"/>
      <c r="F924" s="1133"/>
      <c r="G924" s="1133"/>
      <c r="H924" s="1133"/>
    </row>
    <row r="925" spans="1:8">
      <c r="A925" s="1133"/>
      <c r="B925" s="1133"/>
      <c r="C925" s="1133"/>
      <c r="D925" s="1133"/>
      <c r="E925" s="1133"/>
      <c r="F925" s="1133"/>
      <c r="G925" s="1133"/>
      <c r="H925" s="1133"/>
    </row>
    <row r="926" spans="1:8">
      <c r="A926" s="1133"/>
      <c r="B926" s="1133"/>
      <c r="C926" s="1133"/>
      <c r="D926" s="1133"/>
      <c r="E926" s="1133"/>
      <c r="F926" s="1133"/>
      <c r="G926" s="1133"/>
      <c r="H926" s="1133"/>
    </row>
    <row r="927" spans="1:8">
      <c r="A927" s="1133"/>
      <c r="B927" s="1133"/>
      <c r="C927" s="1133"/>
      <c r="D927" s="1133"/>
      <c r="E927" s="1133"/>
      <c r="F927" s="1133"/>
      <c r="G927" s="1133"/>
      <c r="H927" s="1133"/>
    </row>
    <row r="928" spans="1:8">
      <c r="A928" s="1133"/>
      <c r="B928" s="1133"/>
      <c r="C928" s="1133"/>
      <c r="D928" s="1133"/>
      <c r="E928" s="1133"/>
      <c r="F928" s="1133"/>
      <c r="G928" s="1133"/>
      <c r="H928" s="1133"/>
    </row>
    <row r="929" spans="1:8">
      <c r="A929" s="1133"/>
      <c r="B929" s="1133"/>
      <c r="C929" s="1133"/>
      <c r="D929" s="1133"/>
      <c r="E929" s="1133"/>
      <c r="F929" s="1133"/>
      <c r="G929" s="1133"/>
      <c r="H929" s="1133"/>
    </row>
    <row r="930" spans="1:8">
      <c r="A930" s="1133"/>
      <c r="B930" s="1133"/>
      <c r="C930" s="1133"/>
      <c r="D930" s="1133"/>
      <c r="E930" s="1133"/>
      <c r="F930" s="1133"/>
      <c r="G930" s="1133"/>
      <c r="H930" s="1133"/>
    </row>
    <row r="931" spans="1:8">
      <c r="A931" s="1133"/>
      <c r="B931" s="1133"/>
      <c r="C931" s="1133"/>
      <c r="D931" s="1133"/>
      <c r="E931" s="1133"/>
      <c r="F931" s="1133"/>
      <c r="G931" s="1133"/>
      <c r="H931" s="1133"/>
    </row>
    <row r="932" spans="1:8">
      <c r="A932" s="1133"/>
      <c r="B932" s="1133"/>
      <c r="C932" s="1133"/>
      <c r="D932" s="1133"/>
      <c r="E932" s="1133"/>
      <c r="F932" s="1133"/>
      <c r="G932" s="1133"/>
      <c r="H932" s="1133"/>
    </row>
    <row r="933" spans="1:8">
      <c r="A933" s="1133"/>
      <c r="B933" s="1133"/>
      <c r="C933" s="1133"/>
      <c r="D933" s="1133"/>
      <c r="E933" s="1133"/>
      <c r="F933" s="1133"/>
      <c r="G933" s="1133"/>
      <c r="H933" s="1133"/>
    </row>
    <row r="934" spans="1:8">
      <c r="A934" s="1133"/>
      <c r="B934" s="1133"/>
      <c r="C934" s="1133"/>
      <c r="D934" s="1133"/>
      <c r="E934" s="1133"/>
      <c r="F934" s="1133"/>
      <c r="G934" s="1133"/>
      <c r="H934" s="1133"/>
    </row>
    <row r="935" spans="1:8">
      <c r="A935" s="1133"/>
      <c r="B935" s="1133"/>
      <c r="C935" s="1133"/>
      <c r="D935" s="1133"/>
      <c r="E935" s="1133"/>
      <c r="F935" s="1133"/>
      <c r="G935" s="1133"/>
      <c r="H935" s="1133"/>
    </row>
    <row r="936" spans="1:8">
      <c r="A936" s="1133"/>
      <c r="B936" s="1133"/>
      <c r="C936" s="1133"/>
      <c r="D936" s="1133"/>
      <c r="E936" s="1133"/>
      <c r="F936" s="1133"/>
      <c r="G936" s="1133"/>
      <c r="H936" s="1133"/>
    </row>
    <row r="937" spans="1:8">
      <c r="A937" s="1133"/>
      <c r="B937" s="1133"/>
      <c r="C937" s="1133"/>
      <c r="D937" s="1133"/>
      <c r="E937" s="1133"/>
      <c r="F937" s="1133"/>
      <c r="G937" s="1133"/>
      <c r="H937" s="1133"/>
    </row>
    <row r="938" spans="1:8">
      <c r="A938" s="1133"/>
      <c r="B938" s="1133"/>
      <c r="C938" s="1133"/>
      <c r="D938" s="1133"/>
      <c r="E938" s="1133"/>
      <c r="F938" s="1133"/>
      <c r="G938" s="1133"/>
      <c r="H938" s="1133"/>
    </row>
    <row r="939" spans="1:8">
      <c r="A939" s="1133"/>
      <c r="B939" s="1133"/>
      <c r="C939" s="1133"/>
      <c r="D939" s="1133"/>
      <c r="E939" s="1133"/>
      <c r="F939" s="1133"/>
      <c r="G939" s="1133"/>
      <c r="H939" s="1133"/>
    </row>
    <row r="940" spans="1:8">
      <c r="A940" s="1133"/>
      <c r="B940" s="1133"/>
      <c r="C940" s="1133"/>
      <c r="D940" s="1133"/>
      <c r="E940" s="1133"/>
      <c r="F940" s="1133"/>
      <c r="G940" s="1133"/>
      <c r="H940" s="1133"/>
    </row>
    <row r="941" spans="1:8">
      <c r="A941" s="1133"/>
      <c r="B941" s="1133"/>
      <c r="C941" s="1133"/>
      <c r="D941" s="1133"/>
      <c r="E941" s="1133"/>
      <c r="F941" s="1133"/>
      <c r="G941" s="1133"/>
      <c r="H941" s="1133"/>
    </row>
    <row r="942" spans="1:8">
      <c r="A942" s="1133"/>
      <c r="B942" s="1133"/>
      <c r="C942" s="1133"/>
      <c r="D942" s="1133"/>
      <c r="E942" s="1133"/>
      <c r="F942" s="1133"/>
      <c r="G942" s="1133"/>
      <c r="H942" s="1133"/>
    </row>
    <row r="943" spans="1:8">
      <c r="A943" s="1133"/>
      <c r="B943" s="1133"/>
      <c r="C943" s="1133"/>
      <c r="D943" s="1133"/>
      <c r="E943" s="1133"/>
      <c r="F943" s="1133"/>
      <c r="G943" s="1133"/>
      <c r="H943" s="1133"/>
    </row>
    <row r="944" spans="1:8">
      <c r="A944" s="1133"/>
      <c r="B944" s="1133"/>
      <c r="C944" s="1133"/>
      <c r="D944" s="1133"/>
      <c r="E944" s="1133"/>
      <c r="F944" s="1133"/>
      <c r="G944" s="1133"/>
      <c r="H944" s="1133"/>
    </row>
    <row r="945" spans="1:8">
      <c r="A945" s="1133"/>
      <c r="B945" s="1133"/>
      <c r="C945" s="1133"/>
      <c r="D945" s="1133"/>
      <c r="E945" s="1133"/>
      <c r="F945" s="1133"/>
      <c r="G945" s="1133"/>
      <c r="H945" s="1133"/>
    </row>
    <row r="946" spans="1:8">
      <c r="A946" s="1133"/>
      <c r="B946" s="1133"/>
      <c r="C946" s="1133"/>
      <c r="D946" s="1133"/>
      <c r="E946" s="1133"/>
      <c r="F946" s="1133"/>
      <c r="G946" s="1133"/>
      <c r="H946" s="1133"/>
    </row>
    <row r="947" spans="1:8">
      <c r="A947" s="1133"/>
      <c r="B947" s="1133"/>
      <c r="C947" s="1133"/>
      <c r="D947" s="1133"/>
      <c r="E947" s="1133"/>
      <c r="F947" s="1133"/>
      <c r="G947" s="1133"/>
      <c r="H947" s="1133"/>
    </row>
    <row r="948" spans="1:8">
      <c r="A948" s="1133"/>
      <c r="B948" s="1133"/>
      <c r="C948" s="1133"/>
      <c r="D948" s="1133"/>
      <c r="E948" s="1133"/>
      <c r="F948" s="1133"/>
      <c r="G948" s="1133"/>
      <c r="H948" s="1133"/>
    </row>
    <row r="949" spans="1:8">
      <c r="A949" s="1133"/>
      <c r="B949" s="1133"/>
      <c r="C949" s="1133"/>
      <c r="D949" s="1133"/>
      <c r="E949" s="1133"/>
      <c r="F949" s="1133"/>
      <c r="G949" s="1133"/>
      <c r="H949" s="1133"/>
    </row>
    <row r="950" spans="1:8">
      <c r="A950" s="1133"/>
      <c r="B950" s="1133"/>
      <c r="C950" s="1133"/>
      <c r="D950" s="1133"/>
      <c r="E950" s="1133"/>
      <c r="F950" s="1133"/>
      <c r="G950" s="1133"/>
      <c r="H950" s="1133"/>
    </row>
    <row r="951" spans="1:8">
      <c r="A951" s="1133"/>
      <c r="B951" s="1133"/>
      <c r="C951" s="1133"/>
      <c r="D951" s="1133"/>
      <c r="E951" s="1133"/>
      <c r="F951" s="1133"/>
      <c r="G951" s="1133"/>
      <c r="H951" s="1133"/>
    </row>
    <row r="952" spans="1:8">
      <c r="A952" s="1133"/>
      <c r="B952" s="1133"/>
      <c r="C952" s="1133"/>
      <c r="D952" s="1133"/>
      <c r="E952" s="1133"/>
      <c r="F952" s="1133"/>
      <c r="G952" s="1133"/>
      <c r="H952" s="1133"/>
    </row>
    <row r="953" spans="1:8">
      <c r="A953" s="1133"/>
      <c r="B953" s="1133"/>
      <c r="C953" s="1133"/>
      <c r="D953" s="1133"/>
      <c r="E953" s="1133"/>
      <c r="F953" s="1133"/>
      <c r="G953" s="1133"/>
      <c r="H953" s="1133"/>
    </row>
    <row r="954" spans="1:8">
      <c r="A954" s="1133"/>
      <c r="B954" s="1133"/>
      <c r="C954" s="1133"/>
      <c r="D954" s="1133"/>
      <c r="E954" s="1133"/>
      <c r="F954" s="1133"/>
      <c r="G954" s="1133"/>
      <c r="H954" s="1133"/>
    </row>
    <row r="955" spans="1:8">
      <c r="A955" s="1133"/>
      <c r="B955" s="1133"/>
      <c r="C955" s="1133"/>
      <c r="D955" s="1133"/>
      <c r="E955" s="1133"/>
      <c r="F955" s="1133"/>
      <c r="G955" s="1133"/>
      <c r="H955" s="1133"/>
    </row>
    <row r="956" spans="1:8">
      <c r="A956" s="1133"/>
      <c r="B956" s="1133"/>
      <c r="C956" s="1133"/>
      <c r="D956" s="1133"/>
      <c r="E956" s="1133"/>
      <c r="F956" s="1133"/>
      <c r="G956" s="1133"/>
      <c r="H956" s="1133"/>
    </row>
    <row r="957" spans="1:8">
      <c r="A957" s="1133"/>
      <c r="B957" s="1133"/>
      <c r="C957" s="1133"/>
      <c r="D957" s="1133"/>
      <c r="E957" s="1133"/>
      <c r="F957" s="1133"/>
      <c r="G957" s="1133"/>
      <c r="H957" s="1133"/>
    </row>
    <row r="958" spans="1:8">
      <c r="A958" s="1133"/>
      <c r="B958" s="1133"/>
      <c r="C958" s="1133"/>
      <c r="D958" s="1133"/>
      <c r="E958" s="1133"/>
      <c r="F958" s="1133"/>
      <c r="G958" s="1133"/>
      <c r="H958" s="1133"/>
    </row>
    <row r="959" spans="1:8">
      <c r="A959" s="1133"/>
      <c r="B959" s="1133"/>
      <c r="C959" s="1133"/>
      <c r="D959" s="1133"/>
      <c r="E959" s="1133"/>
      <c r="F959" s="1133"/>
      <c r="G959" s="1133"/>
      <c r="H959" s="1133"/>
    </row>
    <row r="960" spans="1:8">
      <c r="A960" s="1133"/>
      <c r="B960" s="1133"/>
      <c r="C960" s="1133"/>
      <c r="D960" s="1133"/>
      <c r="E960" s="1133"/>
      <c r="F960" s="1133"/>
      <c r="G960" s="1133"/>
      <c r="H960" s="1133"/>
    </row>
    <row r="961" spans="1:8">
      <c r="A961" s="1133"/>
      <c r="B961" s="1133"/>
      <c r="C961" s="1133"/>
      <c r="D961" s="1133"/>
      <c r="E961" s="1133"/>
      <c r="F961" s="1133"/>
      <c r="G961" s="1133"/>
      <c r="H961" s="1133"/>
    </row>
    <row r="962" spans="1:8">
      <c r="A962" s="1133"/>
      <c r="B962" s="1133"/>
      <c r="C962" s="1133"/>
      <c r="D962" s="1133"/>
      <c r="E962" s="1133"/>
      <c r="F962" s="1133"/>
      <c r="G962" s="1133"/>
      <c r="H962" s="1133"/>
    </row>
    <row r="963" spans="1:8">
      <c r="A963" s="1133"/>
      <c r="B963" s="1133"/>
      <c r="C963" s="1133"/>
      <c r="D963" s="1133"/>
      <c r="E963" s="1133"/>
      <c r="F963" s="1133"/>
      <c r="G963" s="1133"/>
      <c r="H963" s="1133"/>
    </row>
    <row r="964" spans="1:8">
      <c r="A964" s="1133"/>
      <c r="B964" s="1133"/>
      <c r="C964" s="1133"/>
      <c r="D964" s="1133"/>
      <c r="E964" s="1133"/>
      <c r="F964" s="1133"/>
      <c r="G964" s="1133"/>
      <c r="H964" s="1133"/>
    </row>
    <row r="965" spans="1:8">
      <c r="A965" s="1133"/>
      <c r="B965" s="1133"/>
      <c r="C965" s="1133"/>
      <c r="D965" s="1133"/>
      <c r="E965" s="1133"/>
      <c r="F965" s="1133"/>
      <c r="G965" s="1133"/>
      <c r="H965" s="1133"/>
    </row>
    <row r="966" spans="1:8">
      <c r="A966" s="1133"/>
      <c r="B966" s="1133"/>
      <c r="C966" s="1133"/>
      <c r="D966" s="1133"/>
      <c r="E966" s="1133"/>
      <c r="F966" s="1133"/>
      <c r="G966" s="1133"/>
      <c r="H966" s="1133"/>
    </row>
    <row r="967" spans="1:8">
      <c r="A967" s="1133"/>
      <c r="B967" s="1133"/>
      <c r="C967" s="1133"/>
      <c r="D967" s="1133"/>
      <c r="E967" s="1133"/>
      <c r="F967" s="1133"/>
      <c r="G967" s="1133"/>
      <c r="H967" s="1133"/>
    </row>
    <row r="968" spans="1:8">
      <c r="A968" s="1133"/>
      <c r="B968" s="1133"/>
      <c r="C968" s="1133"/>
      <c r="D968" s="1133"/>
      <c r="E968" s="1133"/>
      <c r="F968" s="1133"/>
      <c r="G968" s="1133"/>
      <c r="H968" s="1133"/>
    </row>
    <row r="969" spans="1:8">
      <c r="A969" s="1133"/>
      <c r="B969" s="1133"/>
      <c r="C969" s="1133"/>
      <c r="D969" s="1133"/>
      <c r="E969" s="1133"/>
      <c r="F969" s="1133"/>
      <c r="G969" s="1133"/>
      <c r="H969" s="1133"/>
    </row>
    <row r="970" spans="1:8">
      <c r="A970" s="1133"/>
      <c r="B970" s="1133"/>
      <c r="C970" s="1133"/>
      <c r="D970" s="1133"/>
      <c r="E970" s="1133"/>
      <c r="F970" s="1133"/>
      <c r="G970" s="1133"/>
      <c r="H970" s="1133"/>
    </row>
    <row r="971" spans="1:8">
      <c r="A971" s="1133"/>
      <c r="B971" s="1133"/>
      <c r="C971" s="1133"/>
      <c r="D971" s="1133"/>
      <c r="E971" s="1133"/>
      <c r="F971" s="1133"/>
      <c r="G971" s="1133"/>
      <c r="H971" s="1133"/>
    </row>
    <row r="972" spans="1:8">
      <c r="A972" s="1133"/>
      <c r="B972" s="1133"/>
      <c r="C972" s="1133"/>
      <c r="D972" s="1133"/>
      <c r="E972" s="1133"/>
      <c r="F972" s="1133"/>
      <c r="G972" s="1133"/>
      <c r="H972" s="1133"/>
    </row>
    <row r="973" spans="1:8">
      <c r="A973" s="1133"/>
      <c r="B973" s="1133"/>
      <c r="C973" s="1133"/>
      <c r="D973" s="1133"/>
      <c r="E973" s="1133"/>
      <c r="F973" s="1133"/>
      <c r="G973" s="1133"/>
      <c r="H973" s="1133"/>
    </row>
    <row r="974" spans="1:8">
      <c r="A974" s="1133"/>
      <c r="B974" s="1133"/>
      <c r="C974" s="1133"/>
      <c r="D974" s="1133"/>
      <c r="E974" s="1133"/>
      <c r="F974" s="1133"/>
      <c r="G974" s="1133"/>
      <c r="H974" s="1133"/>
    </row>
    <row r="975" spans="1:8">
      <c r="A975" s="1133"/>
      <c r="B975" s="1133"/>
      <c r="C975" s="1133"/>
      <c r="D975" s="1133"/>
      <c r="E975" s="1133"/>
      <c r="F975" s="1133"/>
      <c r="G975" s="1133"/>
      <c r="H975" s="1133"/>
    </row>
    <row r="976" spans="1:8">
      <c r="A976" s="1133"/>
      <c r="B976" s="1133"/>
      <c r="C976" s="1133"/>
      <c r="D976" s="1133"/>
      <c r="E976" s="1133"/>
      <c r="F976" s="1133"/>
      <c r="G976" s="1133"/>
      <c r="H976" s="1133"/>
    </row>
    <row r="977" spans="1:8">
      <c r="A977" s="1133"/>
      <c r="B977" s="1133"/>
      <c r="C977" s="1133"/>
      <c r="D977" s="1133"/>
      <c r="E977" s="1133"/>
      <c r="F977" s="1133"/>
      <c r="G977" s="1133"/>
      <c r="H977" s="1133"/>
    </row>
    <row r="978" spans="1:8">
      <c r="A978" s="1133"/>
      <c r="B978" s="1133"/>
      <c r="C978" s="1133"/>
      <c r="D978" s="1133"/>
      <c r="E978" s="1133"/>
      <c r="F978" s="1133"/>
      <c r="G978" s="1133"/>
      <c r="H978" s="1133"/>
    </row>
    <row r="979" spans="1:8">
      <c r="A979" s="1133"/>
      <c r="B979" s="1133"/>
      <c r="C979" s="1133"/>
      <c r="D979" s="1133"/>
      <c r="E979" s="1133"/>
      <c r="F979" s="1133"/>
      <c r="G979" s="1133"/>
      <c r="H979" s="1133"/>
    </row>
    <row r="980" spans="1:8">
      <c r="A980" s="1133"/>
      <c r="B980" s="1133"/>
      <c r="C980" s="1133"/>
      <c r="D980" s="1133"/>
      <c r="E980" s="1133"/>
      <c r="F980" s="1133"/>
      <c r="G980" s="1133"/>
      <c r="H980" s="1133"/>
    </row>
    <row r="981" spans="1:8">
      <c r="A981" s="1133"/>
      <c r="B981" s="1133"/>
      <c r="C981" s="1133"/>
      <c r="D981" s="1133"/>
      <c r="E981" s="1133"/>
      <c r="F981" s="1133"/>
      <c r="G981" s="1133"/>
      <c r="H981" s="1133"/>
    </row>
    <row r="982" spans="1:8">
      <c r="A982" s="1133"/>
      <c r="B982" s="1133"/>
      <c r="C982" s="1133"/>
      <c r="D982" s="1133"/>
      <c r="E982" s="1133"/>
      <c r="F982" s="1133"/>
      <c r="G982" s="1133"/>
      <c r="H982" s="1133"/>
    </row>
    <row r="983" spans="1:8">
      <c r="A983" s="1133"/>
      <c r="B983" s="1133"/>
      <c r="C983" s="1133"/>
      <c r="D983" s="1133"/>
      <c r="E983" s="1133"/>
      <c r="F983" s="1133"/>
      <c r="G983" s="1133"/>
      <c r="H983" s="1133"/>
    </row>
    <row r="984" spans="1:8">
      <c r="A984" s="1133"/>
      <c r="B984" s="1133"/>
      <c r="C984" s="1133"/>
      <c r="D984" s="1133"/>
      <c r="E984" s="1133"/>
      <c r="F984" s="1133"/>
      <c r="G984" s="1133"/>
      <c r="H984" s="1133"/>
    </row>
    <row r="985" spans="1:8">
      <c r="A985" s="1133"/>
      <c r="B985" s="1133"/>
      <c r="C985" s="1133"/>
      <c r="D985" s="1133"/>
      <c r="E985" s="1133"/>
      <c r="F985" s="1133"/>
      <c r="G985" s="1133"/>
      <c r="H985" s="1133"/>
    </row>
    <row r="986" spans="1:8">
      <c r="A986" s="1133"/>
      <c r="B986" s="1133"/>
      <c r="C986" s="1133"/>
      <c r="D986" s="1133"/>
      <c r="E986" s="1133"/>
      <c r="F986" s="1133"/>
      <c r="G986" s="1133"/>
      <c r="H986" s="1133"/>
    </row>
    <row r="987" spans="1:8">
      <c r="A987" s="1133"/>
      <c r="B987" s="1133"/>
      <c r="C987" s="1133"/>
      <c r="D987" s="1133"/>
      <c r="E987" s="1133"/>
      <c r="F987" s="1133"/>
      <c r="G987" s="1133"/>
      <c r="H987" s="1133"/>
    </row>
    <row r="988" spans="1:8">
      <c r="A988" s="1133"/>
      <c r="B988" s="1133"/>
      <c r="C988" s="1133"/>
      <c r="D988" s="1133"/>
      <c r="E988" s="1133"/>
      <c r="F988" s="1133"/>
      <c r="G988" s="1133"/>
      <c r="H988" s="1133"/>
    </row>
    <row r="989" spans="1:8">
      <c r="A989" s="1133"/>
      <c r="B989" s="1133"/>
      <c r="C989" s="1133"/>
      <c r="D989" s="1133"/>
      <c r="E989" s="1133"/>
      <c r="F989" s="1133"/>
      <c r="G989" s="1133"/>
      <c r="H989" s="1133"/>
    </row>
    <row r="990" spans="1:8">
      <c r="A990" s="1133"/>
      <c r="B990" s="1133"/>
      <c r="C990" s="1133"/>
      <c r="D990" s="1133"/>
      <c r="E990" s="1133"/>
      <c r="F990" s="1133"/>
      <c r="G990" s="1133"/>
      <c r="H990" s="1133"/>
    </row>
    <row r="991" spans="1:8">
      <c r="A991" s="1133"/>
      <c r="B991" s="1133"/>
      <c r="C991" s="1133"/>
      <c r="D991" s="1133"/>
      <c r="E991" s="1133"/>
      <c r="F991" s="1133"/>
      <c r="G991" s="1133"/>
      <c r="H991" s="1133"/>
    </row>
    <row r="992" spans="1:8">
      <c r="A992" s="1133"/>
      <c r="B992" s="1133"/>
      <c r="C992" s="1133"/>
      <c r="D992" s="1133"/>
      <c r="E992" s="1133"/>
      <c r="F992" s="1133"/>
      <c r="G992" s="1133"/>
      <c r="H992" s="1133"/>
    </row>
    <row r="993" spans="1:8">
      <c r="A993" s="1133"/>
      <c r="B993" s="1133"/>
      <c r="C993" s="1133"/>
      <c r="D993" s="1133"/>
      <c r="E993" s="1133"/>
      <c r="F993" s="1133"/>
      <c r="G993" s="1133"/>
      <c r="H993" s="1133"/>
    </row>
    <row r="994" spans="1:8">
      <c r="A994" s="1133"/>
      <c r="B994" s="1133"/>
      <c r="C994" s="1133"/>
      <c r="D994" s="1133"/>
      <c r="E994" s="1133"/>
      <c r="F994" s="1133"/>
      <c r="G994" s="1133"/>
      <c r="H994" s="1133"/>
    </row>
    <row r="995" spans="1:8">
      <c r="A995" s="1133"/>
      <c r="B995" s="1133"/>
      <c r="C995" s="1133"/>
      <c r="D995" s="1133"/>
      <c r="E995" s="1133"/>
      <c r="F995" s="1133"/>
      <c r="G995" s="1133"/>
      <c r="H995" s="1133"/>
    </row>
    <row r="996" spans="1:8">
      <c r="A996" s="1133"/>
      <c r="B996" s="1133"/>
      <c r="C996" s="1133"/>
      <c r="D996" s="1133"/>
      <c r="E996" s="1133"/>
      <c r="F996" s="1133"/>
      <c r="G996" s="1133"/>
      <c r="H996" s="1133"/>
    </row>
  </sheetData>
  <mergeCells count="5">
    <mergeCell ref="A2:H2"/>
    <mergeCell ref="A3:H3"/>
    <mergeCell ref="A5:A6"/>
    <mergeCell ref="B5:H5"/>
    <mergeCell ref="A22:E22"/>
  </mergeCells>
  <hyperlinks>
    <hyperlink ref="A25" r:id="rId1" xr:uid="{03A15BB5-7779-43A5-9376-519B2D40F4AA}"/>
    <hyperlink ref="A26" r:id="rId2" xr:uid="{1D73F49D-7C74-4E57-BA3A-34DAE4C59578}"/>
    <hyperlink ref="A1" location="Índice!A1" display="Voltar ao ìndice" xr:uid="{E6F6B1F2-8A16-4D25-83B1-4855FCE5DC66}"/>
  </hyperlinks>
  <pageMargins left="0.78740157480314965" right="0.78740157480314965" top="1.1811023622047243" bottom="0.78740157480314965" header="0" footer="0"/>
  <pageSetup paperSize="9" orientation="portrait" horizontalDpi="1200" verticalDpi="1200" r:id="rId3"/>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7F2B2-2505-4F9A-986D-93D869260342}">
  <dimension ref="A1:H944"/>
  <sheetViews>
    <sheetView workbookViewId="0">
      <selection activeCell="A3" sqref="A3:H3"/>
    </sheetView>
  </sheetViews>
  <sheetFormatPr defaultColWidth="9.1796875" defaultRowHeight="10.5"/>
  <cols>
    <col min="1" max="1" width="22.54296875" style="1132" customWidth="1"/>
    <col min="2" max="2" width="10" style="1132" customWidth="1"/>
    <col min="3" max="4" width="8.26953125" style="1132" customWidth="1"/>
    <col min="5" max="5" width="11" style="1132" customWidth="1"/>
    <col min="6" max="6" width="8.54296875" style="1132" customWidth="1"/>
    <col min="7" max="7" width="8" style="1132" customWidth="1"/>
    <col min="8" max="8" width="10" style="1132" customWidth="1"/>
    <col min="9" max="16384" width="9.1796875" style="1132"/>
  </cols>
  <sheetData>
    <row r="1" spans="1:8" ht="12.5">
      <c r="A1" s="1046" t="s">
        <v>1146</v>
      </c>
    </row>
    <row r="2" spans="1:8" ht="21" customHeight="1">
      <c r="A2" s="2888" t="s">
        <v>1325</v>
      </c>
      <c r="B2" s="2888"/>
      <c r="C2" s="2888"/>
      <c r="D2" s="2888"/>
      <c r="E2" s="2888"/>
      <c r="F2" s="2888"/>
      <c r="G2" s="2888"/>
      <c r="H2" s="2888"/>
    </row>
    <row r="3" spans="1:8" ht="23.25" customHeight="1">
      <c r="A3" s="2889" t="s">
        <v>1326</v>
      </c>
      <c r="B3" s="2889"/>
      <c r="C3" s="2889"/>
      <c r="D3" s="2889"/>
      <c r="E3" s="2889"/>
      <c r="F3" s="2889"/>
      <c r="G3" s="2889"/>
      <c r="H3" s="2889"/>
    </row>
    <row r="4" spans="1:8" ht="13" customHeight="1">
      <c r="A4" s="539">
        <v>2021</v>
      </c>
      <c r="B4" s="539"/>
      <c r="C4" s="539"/>
      <c r="D4" s="1133"/>
      <c r="E4" s="1133"/>
      <c r="F4" s="1133"/>
      <c r="G4" s="1133"/>
      <c r="H4" s="1134" t="s">
        <v>534</v>
      </c>
    </row>
    <row r="5" spans="1:8" ht="15" customHeight="1">
      <c r="A5" s="2890" t="s">
        <v>1244</v>
      </c>
      <c r="B5" s="2924" t="s">
        <v>0</v>
      </c>
      <c r="C5" s="2927" t="s">
        <v>1312</v>
      </c>
      <c r="D5" s="2928"/>
      <c r="E5" s="2927" t="s">
        <v>1313</v>
      </c>
      <c r="F5" s="2929"/>
      <c r="G5" s="2929"/>
      <c r="H5" s="2930"/>
    </row>
    <row r="6" spans="1:8" ht="15" customHeight="1">
      <c r="A6" s="2891"/>
      <c r="B6" s="2925"/>
      <c r="C6" s="2890" t="s">
        <v>580</v>
      </c>
      <c r="D6" s="2899" t="s">
        <v>1314</v>
      </c>
      <c r="E6" s="2890" t="s">
        <v>0</v>
      </c>
      <c r="F6" s="2899" t="s">
        <v>1315</v>
      </c>
      <c r="G6" s="2890" t="s">
        <v>1316</v>
      </c>
      <c r="H6" s="2890" t="s">
        <v>1317</v>
      </c>
    </row>
    <row r="7" spans="1:8" ht="30.75" customHeight="1">
      <c r="A7" s="2892"/>
      <c r="B7" s="2926"/>
      <c r="C7" s="2892"/>
      <c r="D7" s="2900"/>
      <c r="E7" s="2892"/>
      <c r="F7" s="2900"/>
      <c r="G7" s="2892"/>
      <c r="H7" s="2892"/>
    </row>
    <row r="8" spans="1:8" s="1140" customFormat="1" ht="6.75" customHeight="1">
      <c r="A8" s="1229"/>
      <c r="B8" s="1229"/>
      <c r="C8" s="1229"/>
      <c r="D8" s="1229"/>
      <c r="E8" s="1229"/>
      <c r="F8" s="1229"/>
      <c r="G8" s="1229"/>
      <c r="H8" s="1229"/>
    </row>
    <row r="9" spans="1:8" s="1140" customFormat="1" ht="13" customHeight="1">
      <c r="A9" s="1140" t="s">
        <v>0</v>
      </c>
      <c r="B9" s="1142">
        <v>888</v>
      </c>
      <c r="C9" s="1142">
        <v>23</v>
      </c>
      <c r="D9" s="1142">
        <v>23</v>
      </c>
      <c r="E9" s="1142">
        <v>865</v>
      </c>
      <c r="F9" s="1142">
        <v>91</v>
      </c>
      <c r="G9" s="1142">
        <v>66</v>
      </c>
      <c r="H9" s="1142">
        <v>4</v>
      </c>
    </row>
    <row r="10" spans="1:8" s="1140" customFormat="1" ht="6.75" customHeight="1"/>
    <row r="11" spans="1:8" s="1143" customFormat="1" ht="13" customHeight="1">
      <c r="A11" s="1143" t="s">
        <v>1290</v>
      </c>
      <c r="B11" s="1142">
        <v>349</v>
      </c>
      <c r="C11" s="1145">
        <v>23</v>
      </c>
      <c r="D11" s="1145">
        <v>23</v>
      </c>
      <c r="E11" s="1142">
        <v>326</v>
      </c>
      <c r="F11" s="1145">
        <v>73</v>
      </c>
      <c r="G11" s="1145">
        <v>63</v>
      </c>
      <c r="H11" s="1145">
        <v>4</v>
      </c>
    </row>
    <row r="12" spans="1:8" s="1140" customFormat="1" ht="13" customHeight="1">
      <c r="A12" s="1143" t="s">
        <v>1291</v>
      </c>
      <c r="B12" s="1222">
        <v>413</v>
      </c>
      <c r="C12" s="1146">
        <v>0</v>
      </c>
      <c r="D12" s="1146">
        <v>0</v>
      </c>
      <c r="E12" s="1222">
        <v>413</v>
      </c>
      <c r="F12" s="1223">
        <v>16</v>
      </c>
      <c r="G12" s="1146">
        <v>3</v>
      </c>
      <c r="H12" s="1146">
        <v>0</v>
      </c>
    </row>
    <row r="13" spans="1:8" s="1143" customFormat="1" ht="13" customHeight="1">
      <c r="A13" s="1143" t="s">
        <v>1292</v>
      </c>
      <c r="B13" s="1222">
        <v>94</v>
      </c>
      <c r="C13" s="1146">
        <v>0</v>
      </c>
      <c r="D13" s="1146">
        <v>0</v>
      </c>
      <c r="E13" s="1222">
        <v>94</v>
      </c>
      <c r="F13" s="1223">
        <v>2</v>
      </c>
      <c r="G13" s="1146">
        <v>0</v>
      </c>
      <c r="H13" s="1146">
        <v>0</v>
      </c>
    </row>
    <row r="14" spans="1:8" s="1143" customFormat="1" ht="13" customHeight="1">
      <c r="A14" s="1143" t="s">
        <v>1293</v>
      </c>
      <c r="B14" s="1222">
        <v>24</v>
      </c>
      <c r="C14" s="1146">
        <v>0</v>
      </c>
      <c r="D14" s="1146">
        <v>0</v>
      </c>
      <c r="E14" s="1222">
        <v>24</v>
      </c>
      <c r="F14" s="1223">
        <v>0</v>
      </c>
      <c r="G14" s="1146">
        <v>0</v>
      </c>
      <c r="H14" s="1146">
        <v>0</v>
      </c>
    </row>
    <row r="15" spans="1:8" s="1143" customFormat="1" ht="13" customHeight="1">
      <c r="A15" s="1143" t="s">
        <v>1294</v>
      </c>
      <c r="B15" s="1222">
        <v>8</v>
      </c>
      <c r="C15" s="1146">
        <v>0</v>
      </c>
      <c r="D15" s="1146">
        <v>0</v>
      </c>
      <c r="E15" s="1222">
        <v>8</v>
      </c>
      <c r="F15" s="1223">
        <v>0</v>
      </c>
      <c r="G15" s="1146">
        <v>0</v>
      </c>
      <c r="H15" s="1146">
        <v>0</v>
      </c>
    </row>
    <row r="16" spans="1:8" s="1140" customFormat="1" ht="7" customHeight="1" thickBot="1">
      <c r="A16" s="1149"/>
      <c r="B16" s="1149"/>
      <c r="C16" s="1149"/>
      <c r="D16" s="1149"/>
      <c r="E16" s="1149"/>
      <c r="F16" s="1149"/>
      <c r="G16" s="1149"/>
      <c r="H16" s="1149"/>
    </row>
    <row r="17" spans="1:8" s="1140" customFormat="1" ht="6.75" customHeight="1" thickTop="1"/>
    <row r="18" spans="1:8" ht="12" customHeight="1">
      <c r="A18" s="1133"/>
      <c r="B18" s="1133"/>
      <c r="C18" s="1133"/>
      <c r="D18" s="1133"/>
      <c r="E18" s="1133"/>
      <c r="F18" s="1133"/>
      <c r="G18" s="1133"/>
      <c r="H18" s="1133"/>
    </row>
    <row r="19" spans="1:8">
      <c r="A19" s="1133"/>
      <c r="B19" s="1133"/>
      <c r="C19" s="1133"/>
      <c r="D19" s="1133"/>
      <c r="E19" s="1133"/>
      <c r="F19" s="1133"/>
      <c r="G19" s="1133"/>
      <c r="H19" s="1133"/>
    </row>
    <row r="20" spans="1:8">
      <c r="A20" s="1133"/>
      <c r="B20" s="1133"/>
      <c r="C20" s="1133"/>
      <c r="D20" s="1133"/>
      <c r="E20" s="1133"/>
      <c r="F20" s="1133"/>
      <c r="G20" s="1133"/>
      <c r="H20" s="1133"/>
    </row>
    <row r="21" spans="1:8">
      <c r="A21" s="1133"/>
      <c r="B21" s="1133"/>
      <c r="C21" s="1133"/>
      <c r="D21" s="1133"/>
      <c r="E21" s="1133"/>
      <c r="F21" s="1133"/>
      <c r="G21" s="1133"/>
      <c r="H21" s="1133"/>
    </row>
    <row r="22" spans="1:8">
      <c r="A22" s="1133"/>
      <c r="B22" s="1133"/>
      <c r="C22" s="1133"/>
      <c r="D22" s="1133"/>
      <c r="E22" s="1133"/>
      <c r="F22" s="1133"/>
      <c r="G22" s="1133"/>
      <c r="H22" s="1133"/>
    </row>
    <row r="23" spans="1:8">
      <c r="A23" s="1133"/>
      <c r="B23" s="1133"/>
      <c r="C23" s="1133"/>
      <c r="D23" s="1133"/>
      <c r="E23" s="1133"/>
      <c r="F23" s="1133"/>
      <c r="G23" s="1133"/>
      <c r="H23" s="1133"/>
    </row>
    <row r="24" spans="1:8">
      <c r="A24" s="1133"/>
      <c r="B24" s="1133"/>
      <c r="C24" s="1133"/>
      <c r="D24" s="1133"/>
      <c r="E24" s="1133"/>
      <c r="F24" s="1133"/>
      <c r="G24" s="1133"/>
      <c r="H24" s="1133"/>
    </row>
    <row r="25" spans="1:8">
      <c r="A25" s="1133"/>
      <c r="B25" s="1133"/>
      <c r="C25" s="1133"/>
      <c r="D25" s="1133"/>
      <c r="E25" s="1133"/>
      <c r="F25" s="1133"/>
      <c r="G25" s="1133"/>
      <c r="H25" s="1133"/>
    </row>
    <row r="26" spans="1:8">
      <c r="A26" s="1133"/>
      <c r="B26" s="1133"/>
      <c r="C26" s="1133"/>
      <c r="D26" s="1133"/>
      <c r="E26" s="1133"/>
      <c r="F26" s="1133"/>
      <c r="G26" s="1133"/>
      <c r="H26" s="1133"/>
    </row>
    <row r="27" spans="1:8">
      <c r="A27" s="1133"/>
      <c r="B27" s="1133"/>
      <c r="C27" s="1133"/>
      <c r="D27" s="1133"/>
      <c r="E27" s="1133"/>
      <c r="F27" s="1133"/>
      <c r="G27" s="1133"/>
      <c r="H27" s="1133"/>
    </row>
    <row r="28" spans="1:8">
      <c r="A28" s="1133"/>
      <c r="B28" s="1133"/>
      <c r="C28" s="1133"/>
      <c r="D28" s="1133"/>
      <c r="E28" s="1133"/>
      <c r="F28" s="1133"/>
      <c r="G28" s="1133"/>
      <c r="H28" s="1133"/>
    </row>
    <row r="29" spans="1:8">
      <c r="A29" s="1133"/>
      <c r="B29" s="1133"/>
      <c r="C29" s="1133"/>
      <c r="D29" s="1133"/>
      <c r="E29" s="1133"/>
      <c r="F29" s="1133"/>
      <c r="G29" s="1133"/>
      <c r="H29" s="1133"/>
    </row>
    <row r="30" spans="1:8">
      <c r="A30" s="1133"/>
      <c r="B30" s="1133"/>
      <c r="C30" s="1133"/>
      <c r="D30" s="1133"/>
      <c r="E30" s="1133"/>
      <c r="F30" s="1133"/>
      <c r="G30" s="1133"/>
      <c r="H30" s="1133"/>
    </row>
    <row r="31" spans="1:8">
      <c r="A31" s="1133"/>
      <c r="B31" s="1133"/>
      <c r="C31" s="1133"/>
      <c r="D31" s="1133"/>
      <c r="E31" s="1133"/>
      <c r="F31" s="1133"/>
      <c r="G31" s="1133"/>
      <c r="H31" s="1133"/>
    </row>
    <row r="32" spans="1:8">
      <c r="A32" s="1133"/>
      <c r="B32" s="1133"/>
      <c r="C32" s="1133"/>
      <c r="D32" s="1133"/>
      <c r="E32" s="1133"/>
      <c r="F32" s="1133"/>
      <c r="G32" s="1133"/>
      <c r="H32" s="1133"/>
    </row>
    <row r="33" spans="1:8">
      <c r="A33" s="1133"/>
      <c r="B33" s="1133"/>
      <c r="C33" s="1133"/>
      <c r="D33" s="1133"/>
      <c r="E33" s="1133"/>
      <c r="F33" s="1133"/>
      <c r="G33" s="1133"/>
      <c r="H33" s="1133"/>
    </row>
    <row r="34" spans="1:8">
      <c r="A34" s="1133"/>
      <c r="B34" s="1133"/>
      <c r="C34" s="1133"/>
      <c r="D34" s="1133"/>
      <c r="E34" s="1133"/>
      <c r="F34" s="1133"/>
      <c r="G34" s="1133"/>
      <c r="H34" s="1133"/>
    </row>
    <row r="35" spans="1:8">
      <c r="A35" s="1133"/>
      <c r="B35" s="1133"/>
      <c r="C35" s="1133"/>
      <c r="D35" s="1133"/>
      <c r="E35" s="1133"/>
      <c r="F35" s="1133"/>
      <c r="G35" s="1133"/>
      <c r="H35" s="1133"/>
    </row>
    <row r="36" spans="1:8">
      <c r="A36" s="1133"/>
      <c r="B36" s="1133"/>
      <c r="C36" s="1133"/>
      <c r="D36" s="1133"/>
      <c r="E36" s="1133"/>
      <c r="F36" s="1133"/>
      <c r="G36" s="1133"/>
      <c r="H36" s="1133"/>
    </row>
    <row r="37" spans="1:8">
      <c r="A37" s="1133"/>
      <c r="B37" s="1133"/>
      <c r="C37" s="1133"/>
      <c r="D37" s="1133"/>
      <c r="E37" s="1133"/>
      <c r="F37" s="1133"/>
      <c r="G37" s="1133"/>
      <c r="H37" s="1133"/>
    </row>
    <row r="38" spans="1:8">
      <c r="A38" s="1133"/>
      <c r="B38" s="1133"/>
      <c r="C38" s="1133"/>
      <c r="D38" s="1133"/>
      <c r="E38" s="1133"/>
      <c r="F38" s="1133"/>
      <c r="G38" s="1133"/>
      <c r="H38" s="1133"/>
    </row>
    <row r="39" spans="1:8">
      <c r="A39" s="1133"/>
      <c r="B39" s="1133"/>
      <c r="C39" s="1133"/>
      <c r="D39" s="1133"/>
      <c r="E39" s="1133"/>
      <c r="F39" s="1133"/>
      <c r="G39" s="1133"/>
      <c r="H39" s="1133"/>
    </row>
    <row r="40" spans="1:8">
      <c r="A40" s="1133"/>
      <c r="B40" s="1133"/>
      <c r="C40" s="1133"/>
      <c r="D40" s="1133"/>
      <c r="E40" s="1133"/>
      <c r="F40" s="1133"/>
      <c r="G40" s="1133"/>
      <c r="H40" s="1133"/>
    </row>
    <row r="41" spans="1:8">
      <c r="A41" s="1133"/>
      <c r="B41" s="1133"/>
      <c r="C41" s="1133"/>
      <c r="D41" s="1133"/>
      <c r="E41" s="1133"/>
      <c r="F41" s="1133"/>
      <c r="G41" s="1133"/>
      <c r="H41" s="1133"/>
    </row>
    <row r="42" spans="1:8">
      <c r="A42" s="1133"/>
      <c r="B42" s="1133"/>
      <c r="C42" s="1133"/>
      <c r="D42" s="1133"/>
      <c r="E42" s="1133"/>
      <c r="F42" s="1133"/>
      <c r="G42" s="1133"/>
      <c r="H42" s="1133"/>
    </row>
    <row r="43" spans="1:8">
      <c r="A43" s="1133"/>
      <c r="B43" s="1133"/>
      <c r="C43" s="1133"/>
      <c r="D43" s="1133"/>
      <c r="E43" s="1133"/>
      <c r="F43" s="1133"/>
      <c r="G43" s="1133"/>
      <c r="H43" s="1133"/>
    </row>
    <row r="44" spans="1:8">
      <c r="A44" s="1133"/>
      <c r="B44" s="1133"/>
      <c r="C44" s="1133"/>
      <c r="D44" s="1133"/>
      <c r="E44" s="1133"/>
      <c r="F44" s="1133"/>
      <c r="G44" s="1133"/>
      <c r="H44" s="1133"/>
    </row>
    <row r="45" spans="1:8">
      <c r="A45" s="1133"/>
      <c r="B45" s="1133"/>
      <c r="C45" s="1133"/>
      <c r="D45" s="1133"/>
      <c r="E45" s="1133"/>
      <c r="F45" s="1133"/>
      <c r="G45" s="1133"/>
      <c r="H45" s="1133"/>
    </row>
    <row r="46" spans="1:8">
      <c r="A46" s="1133"/>
      <c r="B46" s="1133"/>
      <c r="C46" s="1133"/>
      <c r="D46" s="1133"/>
      <c r="E46" s="1133"/>
      <c r="F46" s="1133"/>
      <c r="G46" s="1133"/>
      <c r="H46" s="1133"/>
    </row>
    <row r="47" spans="1:8">
      <c r="A47" s="1133"/>
      <c r="B47" s="1133"/>
      <c r="C47" s="1133"/>
      <c r="D47" s="1133"/>
      <c r="E47" s="1133"/>
      <c r="F47" s="1133"/>
      <c r="G47" s="1133"/>
      <c r="H47" s="1133"/>
    </row>
    <row r="48" spans="1:8">
      <c r="A48" s="1133"/>
      <c r="B48" s="1133"/>
      <c r="C48" s="1133"/>
      <c r="D48" s="1133"/>
      <c r="E48" s="1133"/>
      <c r="F48" s="1133"/>
      <c r="G48" s="1133"/>
      <c r="H48" s="1133"/>
    </row>
    <row r="49" spans="1:8">
      <c r="A49" s="1133"/>
      <c r="B49" s="1133"/>
      <c r="C49" s="1133"/>
      <c r="D49" s="1133"/>
      <c r="E49" s="1133"/>
      <c r="F49" s="1133"/>
      <c r="G49" s="1133"/>
      <c r="H49" s="1133"/>
    </row>
    <row r="50" spans="1:8">
      <c r="A50" s="1133"/>
      <c r="B50" s="1133"/>
      <c r="C50" s="1133"/>
      <c r="D50" s="1133"/>
      <c r="E50" s="1133"/>
      <c r="F50" s="1133"/>
      <c r="G50" s="1133"/>
      <c r="H50" s="1133"/>
    </row>
    <row r="51" spans="1:8">
      <c r="A51" s="1133"/>
      <c r="B51" s="1133"/>
      <c r="C51" s="1133"/>
      <c r="D51" s="1133"/>
      <c r="E51" s="1133"/>
      <c r="F51" s="1133"/>
      <c r="G51" s="1133"/>
      <c r="H51" s="1133"/>
    </row>
    <row r="52" spans="1:8">
      <c r="A52" s="1133"/>
      <c r="B52" s="1133"/>
      <c r="C52" s="1133"/>
      <c r="D52" s="1133"/>
      <c r="E52" s="1133"/>
      <c r="F52" s="1133"/>
      <c r="G52" s="1133"/>
      <c r="H52" s="1133"/>
    </row>
    <row r="53" spans="1:8">
      <c r="A53" s="1133"/>
      <c r="B53" s="1133"/>
      <c r="C53" s="1133"/>
      <c r="D53" s="1133"/>
      <c r="E53" s="1133"/>
      <c r="F53" s="1133"/>
      <c r="G53" s="1133"/>
      <c r="H53" s="1133"/>
    </row>
    <row r="54" spans="1:8">
      <c r="A54" s="1133"/>
      <c r="B54" s="1133"/>
      <c r="C54" s="1133"/>
      <c r="D54" s="1133"/>
      <c r="E54" s="1133"/>
      <c r="F54" s="1133"/>
      <c r="G54" s="1133"/>
      <c r="H54" s="1133"/>
    </row>
    <row r="55" spans="1:8">
      <c r="A55" s="1133"/>
      <c r="B55" s="1133"/>
      <c r="C55" s="1133"/>
      <c r="D55" s="1133"/>
      <c r="E55" s="1133"/>
      <c r="F55" s="1133"/>
      <c r="G55" s="1133"/>
      <c r="H55" s="1133"/>
    </row>
    <row r="56" spans="1:8">
      <c r="A56" s="1133"/>
      <c r="B56" s="1133"/>
      <c r="C56" s="1133"/>
      <c r="D56" s="1133"/>
      <c r="E56" s="1133"/>
      <c r="F56" s="1133"/>
      <c r="G56" s="1133"/>
      <c r="H56" s="1133"/>
    </row>
    <row r="57" spans="1:8">
      <c r="A57" s="1133"/>
      <c r="B57" s="1133"/>
      <c r="C57" s="1133"/>
      <c r="D57" s="1133"/>
      <c r="E57" s="1133"/>
      <c r="F57" s="1133"/>
      <c r="G57" s="1133"/>
      <c r="H57" s="1133"/>
    </row>
    <row r="58" spans="1:8">
      <c r="A58" s="1133"/>
      <c r="B58" s="1133"/>
      <c r="C58" s="1133"/>
      <c r="D58" s="1133"/>
      <c r="E58" s="1133"/>
      <c r="F58" s="1133"/>
      <c r="G58" s="1133"/>
      <c r="H58" s="1133"/>
    </row>
    <row r="59" spans="1:8">
      <c r="A59" s="1133"/>
      <c r="B59" s="1133"/>
      <c r="C59" s="1133"/>
      <c r="D59" s="1133"/>
      <c r="E59" s="1133"/>
      <c r="F59" s="1133"/>
      <c r="G59" s="1133"/>
      <c r="H59" s="1133"/>
    </row>
    <row r="60" spans="1:8">
      <c r="A60" s="1133"/>
      <c r="B60" s="1133"/>
      <c r="C60" s="1133"/>
      <c r="D60" s="1133"/>
      <c r="E60" s="1133"/>
      <c r="F60" s="1133"/>
      <c r="G60" s="1133"/>
      <c r="H60" s="1133"/>
    </row>
    <row r="61" spans="1:8">
      <c r="A61" s="1133"/>
      <c r="B61" s="1133"/>
      <c r="C61" s="1133"/>
      <c r="D61" s="1133"/>
      <c r="E61" s="1133"/>
      <c r="F61" s="1133"/>
      <c r="G61" s="1133"/>
      <c r="H61" s="1133"/>
    </row>
    <row r="62" spans="1:8">
      <c r="A62" s="1133"/>
      <c r="B62" s="1133"/>
      <c r="C62" s="1133"/>
      <c r="D62" s="1133"/>
      <c r="E62" s="1133"/>
      <c r="F62" s="1133"/>
      <c r="G62" s="1133"/>
      <c r="H62" s="1133"/>
    </row>
    <row r="63" spans="1:8">
      <c r="A63" s="1133"/>
      <c r="B63" s="1133"/>
      <c r="C63" s="1133"/>
      <c r="D63" s="1133"/>
      <c r="E63" s="1133"/>
      <c r="F63" s="1133"/>
      <c r="G63" s="1133"/>
      <c r="H63" s="1133"/>
    </row>
    <row r="64" spans="1:8">
      <c r="A64" s="1133"/>
      <c r="B64" s="1133"/>
      <c r="C64" s="1133"/>
      <c r="D64" s="1133"/>
      <c r="E64" s="1133"/>
      <c r="F64" s="1133"/>
      <c r="G64" s="1133"/>
      <c r="H64" s="1133"/>
    </row>
    <row r="65" spans="1:8">
      <c r="A65" s="1133"/>
      <c r="B65" s="1133"/>
      <c r="C65" s="1133"/>
      <c r="D65" s="1133"/>
      <c r="E65" s="1133"/>
      <c r="F65" s="1133"/>
      <c r="G65" s="1133"/>
      <c r="H65" s="1133"/>
    </row>
    <row r="66" spans="1:8">
      <c r="A66" s="1133"/>
      <c r="B66" s="1133"/>
      <c r="C66" s="1133"/>
      <c r="D66" s="1133"/>
      <c r="E66" s="1133"/>
      <c r="F66" s="1133"/>
      <c r="G66" s="1133"/>
      <c r="H66" s="1133"/>
    </row>
    <row r="67" spans="1:8">
      <c r="A67" s="1133"/>
      <c r="B67" s="1133"/>
      <c r="C67" s="1133"/>
      <c r="D67" s="1133"/>
      <c r="E67" s="1133"/>
      <c r="F67" s="1133"/>
      <c r="G67" s="1133"/>
      <c r="H67" s="1133"/>
    </row>
    <row r="68" spans="1:8">
      <c r="A68" s="1133"/>
      <c r="B68" s="1133"/>
      <c r="C68" s="1133"/>
      <c r="D68" s="1133"/>
      <c r="E68" s="1133"/>
      <c r="F68" s="1133"/>
      <c r="G68" s="1133"/>
      <c r="H68" s="1133"/>
    </row>
    <row r="69" spans="1:8">
      <c r="A69" s="1133"/>
      <c r="B69" s="1133"/>
      <c r="C69" s="1133"/>
      <c r="D69" s="1133"/>
      <c r="E69" s="1133"/>
      <c r="F69" s="1133"/>
      <c r="G69" s="1133"/>
      <c r="H69" s="1133"/>
    </row>
    <row r="70" spans="1:8">
      <c r="A70" s="1133"/>
      <c r="B70" s="1133"/>
      <c r="C70" s="1133"/>
      <c r="D70" s="1133"/>
      <c r="E70" s="1133"/>
      <c r="F70" s="1133"/>
      <c r="G70" s="1133"/>
      <c r="H70" s="1133"/>
    </row>
    <row r="71" spans="1:8">
      <c r="A71" s="1133"/>
      <c r="B71" s="1133"/>
      <c r="C71" s="1133"/>
      <c r="D71" s="1133"/>
      <c r="E71" s="1133"/>
      <c r="F71" s="1133"/>
      <c r="G71" s="1133"/>
      <c r="H71" s="1133"/>
    </row>
    <row r="72" spans="1:8">
      <c r="A72" s="1133"/>
      <c r="B72" s="1133"/>
      <c r="C72" s="1133"/>
      <c r="D72" s="1133"/>
      <c r="E72" s="1133"/>
      <c r="F72" s="1133"/>
      <c r="G72" s="1133"/>
      <c r="H72" s="1133"/>
    </row>
    <row r="73" spans="1:8">
      <c r="A73" s="1133"/>
      <c r="B73" s="1133"/>
      <c r="C73" s="1133"/>
      <c r="D73" s="1133"/>
      <c r="E73" s="1133"/>
      <c r="F73" s="1133"/>
      <c r="G73" s="1133"/>
      <c r="H73" s="1133"/>
    </row>
    <row r="74" spans="1:8">
      <c r="A74" s="1133"/>
      <c r="B74" s="1133"/>
      <c r="C74" s="1133"/>
      <c r="D74" s="1133"/>
      <c r="E74" s="1133"/>
      <c r="F74" s="1133"/>
      <c r="G74" s="1133"/>
      <c r="H74" s="1133"/>
    </row>
    <row r="75" spans="1:8">
      <c r="A75" s="1133"/>
      <c r="B75" s="1133"/>
      <c r="C75" s="1133"/>
      <c r="D75" s="1133"/>
      <c r="E75" s="1133"/>
      <c r="F75" s="1133"/>
      <c r="G75" s="1133"/>
      <c r="H75" s="1133"/>
    </row>
    <row r="76" spans="1:8">
      <c r="A76" s="1133"/>
      <c r="B76" s="1133"/>
      <c r="C76" s="1133"/>
      <c r="D76" s="1133"/>
      <c r="E76" s="1133"/>
      <c r="F76" s="1133"/>
      <c r="G76" s="1133"/>
      <c r="H76" s="1133"/>
    </row>
    <row r="77" spans="1:8">
      <c r="A77" s="1133"/>
      <c r="B77" s="1133"/>
      <c r="C77" s="1133"/>
      <c r="D77" s="1133"/>
      <c r="E77" s="1133"/>
      <c r="F77" s="1133"/>
      <c r="G77" s="1133"/>
      <c r="H77" s="1133"/>
    </row>
    <row r="78" spans="1:8">
      <c r="A78" s="1133"/>
      <c r="B78" s="1133"/>
      <c r="C78" s="1133"/>
      <c r="D78" s="1133"/>
      <c r="E78" s="1133"/>
      <c r="F78" s="1133"/>
      <c r="G78" s="1133"/>
      <c r="H78" s="1133"/>
    </row>
    <row r="79" spans="1:8">
      <c r="A79" s="1133"/>
      <c r="B79" s="1133"/>
      <c r="C79" s="1133"/>
      <c r="D79" s="1133"/>
      <c r="E79" s="1133"/>
      <c r="F79" s="1133"/>
      <c r="G79" s="1133"/>
      <c r="H79" s="1133"/>
    </row>
    <row r="80" spans="1:8">
      <c r="A80" s="1133"/>
      <c r="B80" s="1133"/>
      <c r="C80" s="1133"/>
      <c r="D80" s="1133"/>
      <c r="E80" s="1133"/>
      <c r="F80" s="1133"/>
      <c r="G80" s="1133"/>
      <c r="H80" s="1133"/>
    </row>
    <row r="81" spans="1:8">
      <c r="A81" s="1133"/>
      <c r="B81" s="1133"/>
      <c r="C81" s="1133"/>
      <c r="D81" s="1133"/>
      <c r="E81" s="1133"/>
      <c r="F81" s="1133"/>
      <c r="G81" s="1133"/>
      <c r="H81" s="1133"/>
    </row>
    <row r="82" spans="1:8">
      <c r="A82" s="1133"/>
      <c r="B82" s="1133"/>
      <c r="C82" s="1133"/>
      <c r="D82" s="1133"/>
      <c r="E82" s="1133"/>
      <c r="F82" s="1133"/>
      <c r="G82" s="1133"/>
      <c r="H82" s="1133"/>
    </row>
    <row r="83" spans="1:8">
      <c r="A83" s="1133"/>
      <c r="B83" s="1133"/>
      <c r="C83" s="1133"/>
      <c r="D83" s="1133"/>
      <c r="E83" s="1133"/>
      <c r="F83" s="1133"/>
      <c r="G83" s="1133"/>
      <c r="H83" s="1133"/>
    </row>
    <row r="84" spans="1:8">
      <c r="A84" s="1133"/>
      <c r="B84" s="1133"/>
      <c r="C84" s="1133"/>
      <c r="D84" s="1133"/>
      <c r="E84" s="1133"/>
      <c r="F84" s="1133"/>
      <c r="G84" s="1133"/>
      <c r="H84" s="1133"/>
    </row>
    <row r="85" spans="1:8">
      <c r="A85" s="1133"/>
      <c r="B85" s="1133"/>
      <c r="C85" s="1133"/>
      <c r="D85" s="1133"/>
      <c r="E85" s="1133"/>
      <c r="F85" s="1133"/>
      <c r="G85" s="1133"/>
      <c r="H85" s="1133"/>
    </row>
    <row r="86" spans="1:8">
      <c r="A86" s="1133"/>
      <c r="B86" s="1133"/>
      <c r="C86" s="1133"/>
      <c r="D86" s="1133"/>
      <c r="E86" s="1133"/>
      <c r="F86" s="1133"/>
      <c r="G86" s="1133"/>
      <c r="H86" s="1133"/>
    </row>
    <row r="87" spans="1:8">
      <c r="A87" s="1133"/>
      <c r="B87" s="1133"/>
      <c r="C87" s="1133"/>
      <c r="D87" s="1133"/>
      <c r="E87" s="1133"/>
      <c r="F87" s="1133"/>
      <c r="G87" s="1133"/>
      <c r="H87" s="1133"/>
    </row>
    <row r="88" spans="1:8">
      <c r="A88" s="1133"/>
      <c r="B88" s="1133"/>
      <c r="C88" s="1133"/>
      <c r="D88" s="1133"/>
      <c r="E88" s="1133"/>
      <c r="F88" s="1133"/>
      <c r="G88" s="1133"/>
      <c r="H88" s="1133"/>
    </row>
    <row r="89" spans="1:8">
      <c r="A89" s="1133"/>
      <c r="B89" s="1133"/>
      <c r="C89" s="1133"/>
      <c r="D89" s="1133"/>
      <c r="E89" s="1133"/>
      <c r="F89" s="1133"/>
      <c r="G89" s="1133"/>
      <c r="H89" s="1133"/>
    </row>
    <row r="90" spans="1:8">
      <c r="A90" s="1133"/>
      <c r="B90" s="1133"/>
      <c r="C90" s="1133"/>
      <c r="D90" s="1133"/>
      <c r="E90" s="1133"/>
      <c r="F90" s="1133"/>
      <c r="G90" s="1133"/>
      <c r="H90" s="1133"/>
    </row>
    <row r="91" spans="1:8">
      <c r="A91" s="1133"/>
      <c r="B91" s="1133"/>
      <c r="C91" s="1133"/>
      <c r="D91" s="1133"/>
      <c r="E91" s="1133"/>
      <c r="F91" s="1133"/>
      <c r="G91" s="1133"/>
      <c r="H91" s="1133"/>
    </row>
    <row r="92" spans="1:8">
      <c r="A92" s="1133"/>
      <c r="B92" s="1133"/>
      <c r="C92" s="1133"/>
      <c r="D92" s="1133"/>
      <c r="E92" s="1133"/>
      <c r="F92" s="1133"/>
      <c r="G92" s="1133"/>
      <c r="H92" s="1133"/>
    </row>
    <row r="93" spans="1:8">
      <c r="A93" s="1133"/>
      <c r="B93" s="1133"/>
      <c r="C93" s="1133"/>
      <c r="D93" s="1133"/>
      <c r="E93" s="1133"/>
      <c r="F93" s="1133"/>
      <c r="G93" s="1133"/>
      <c r="H93" s="1133"/>
    </row>
    <row r="94" spans="1:8">
      <c r="A94" s="1133"/>
      <c r="B94" s="1133"/>
      <c r="C94" s="1133"/>
      <c r="D94" s="1133"/>
      <c r="E94" s="1133"/>
      <c r="F94" s="1133"/>
      <c r="G94" s="1133"/>
      <c r="H94" s="1133"/>
    </row>
    <row r="95" spans="1:8">
      <c r="A95" s="1133"/>
      <c r="B95" s="1133"/>
      <c r="C95" s="1133"/>
      <c r="D95" s="1133"/>
      <c r="E95" s="1133"/>
      <c r="F95" s="1133"/>
      <c r="G95" s="1133"/>
      <c r="H95" s="1133"/>
    </row>
    <row r="96" spans="1:8">
      <c r="A96" s="1133"/>
      <c r="B96" s="1133"/>
      <c r="C96" s="1133"/>
      <c r="D96" s="1133"/>
      <c r="E96" s="1133"/>
      <c r="F96" s="1133"/>
      <c r="G96" s="1133"/>
      <c r="H96" s="1133"/>
    </row>
    <row r="97" spans="1:8">
      <c r="A97" s="1133"/>
      <c r="B97" s="1133"/>
      <c r="C97" s="1133"/>
      <c r="D97" s="1133"/>
      <c r="E97" s="1133"/>
      <c r="F97" s="1133"/>
      <c r="G97" s="1133"/>
      <c r="H97" s="1133"/>
    </row>
    <row r="98" spans="1:8">
      <c r="A98" s="1133"/>
      <c r="B98" s="1133"/>
      <c r="C98" s="1133"/>
      <c r="D98" s="1133"/>
      <c r="E98" s="1133"/>
      <c r="F98" s="1133"/>
      <c r="G98" s="1133"/>
      <c r="H98" s="1133"/>
    </row>
    <row r="99" spans="1:8">
      <c r="A99" s="1133"/>
      <c r="B99" s="1133"/>
      <c r="C99" s="1133"/>
      <c r="D99" s="1133"/>
      <c r="E99" s="1133"/>
      <c r="F99" s="1133"/>
      <c r="G99" s="1133"/>
      <c r="H99" s="1133"/>
    </row>
    <row r="100" spans="1:8">
      <c r="A100" s="1133"/>
      <c r="B100" s="1133"/>
      <c r="C100" s="1133"/>
      <c r="D100" s="1133"/>
      <c r="E100" s="1133"/>
      <c r="F100" s="1133"/>
      <c r="G100" s="1133"/>
      <c r="H100" s="1133"/>
    </row>
    <row r="101" spans="1:8">
      <c r="A101" s="1133"/>
      <c r="B101" s="1133"/>
      <c r="C101" s="1133"/>
      <c r="D101" s="1133"/>
      <c r="E101" s="1133"/>
      <c r="F101" s="1133"/>
      <c r="G101" s="1133"/>
      <c r="H101" s="1133"/>
    </row>
    <row r="102" spans="1:8">
      <c r="A102" s="1133"/>
      <c r="B102" s="1133"/>
      <c r="C102" s="1133"/>
      <c r="D102" s="1133"/>
      <c r="E102" s="1133"/>
      <c r="F102" s="1133"/>
      <c r="G102" s="1133"/>
      <c r="H102" s="1133"/>
    </row>
    <row r="103" spans="1:8">
      <c r="A103" s="1133"/>
      <c r="B103" s="1133"/>
      <c r="C103" s="1133"/>
      <c r="D103" s="1133"/>
      <c r="E103" s="1133"/>
      <c r="F103" s="1133"/>
      <c r="G103" s="1133"/>
      <c r="H103" s="1133"/>
    </row>
    <row r="104" spans="1:8">
      <c r="A104" s="1133"/>
      <c r="B104" s="1133"/>
      <c r="C104" s="1133"/>
      <c r="D104" s="1133"/>
      <c r="E104" s="1133"/>
      <c r="F104" s="1133"/>
      <c r="G104" s="1133"/>
      <c r="H104" s="1133"/>
    </row>
    <row r="105" spans="1:8">
      <c r="A105" s="1133"/>
      <c r="B105" s="1133"/>
      <c r="C105" s="1133"/>
      <c r="D105" s="1133"/>
      <c r="E105" s="1133"/>
      <c r="F105" s="1133"/>
      <c r="G105" s="1133"/>
      <c r="H105" s="1133"/>
    </row>
    <row r="106" spans="1:8">
      <c r="A106" s="1133"/>
      <c r="B106" s="1133"/>
      <c r="C106" s="1133"/>
      <c r="D106" s="1133"/>
      <c r="E106" s="1133"/>
      <c r="F106" s="1133"/>
      <c r="G106" s="1133"/>
      <c r="H106" s="1133"/>
    </row>
    <row r="107" spans="1:8">
      <c r="A107" s="1133"/>
      <c r="B107" s="1133"/>
      <c r="C107" s="1133"/>
      <c r="D107" s="1133"/>
      <c r="E107" s="1133"/>
      <c r="F107" s="1133"/>
      <c r="G107" s="1133"/>
      <c r="H107" s="1133"/>
    </row>
    <row r="108" spans="1:8">
      <c r="A108" s="1133"/>
      <c r="B108" s="1133"/>
      <c r="C108" s="1133"/>
      <c r="D108" s="1133"/>
      <c r="E108" s="1133"/>
      <c r="F108" s="1133"/>
      <c r="G108" s="1133"/>
      <c r="H108" s="1133"/>
    </row>
    <row r="109" spans="1:8">
      <c r="A109" s="1133"/>
      <c r="B109" s="1133"/>
      <c r="C109" s="1133"/>
      <c r="D109" s="1133"/>
      <c r="E109" s="1133"/>
      <c r="F109" s="1133"/>
      <c r="G109" s="1133"/>
      <c r="H109" s="1133"/>
    </row>
    <row r="110" spans="1:8">
      <c r="A110" s="1133"/>
      <c r="B110" s="1133"/>
      <c r="C110" s="1133"/>
      <c r="D110" s="1133"/>
      <c r="E110" s="1133"/>
      <c r="F110" s="1133"/>
      <c r="G110" s="1133"/>
      <c r="H110" s="1133"/>
    </row>
    <row r="111" spans="1:8">
      <c r="A111" s="1133"/>
      <c r="B111" s="1133"/>
      <c r="C111" s="1133"/>
      <c r="D111" s="1133"/>
      <c r="E111" s="1133"/>
      <c r="F111" s="1133"/>
      <c r="G111" s="1133"/>
      <c r="H111" s="1133"/>
    </row>
    <row r="112" spans="1:8">
      <c r="A112" s="1133"/>
      <c r="B112" s="1133"/>
      <c r="C112" s="1133"/>
      <c r="D112" s="1133"/>
      <c r="E112" s="1133"/>
      <c r="F112" s="1133"/>
      <c r="G112" s="1133"/>
      <c r="H112" s="1133"/>
    </row>
    <row r="113" spans="1:8">
      <c r="A113" s="1133"/>
      <c r="B113" s="1133"/>
      <c r="C113" s="1133"/>
      <c r="D113" s="1133"/>
      <c r="E113" s="1133"/>
      <c r="F113" s="1133"/>
      <c r="G113" s="1133"/>
      <c r="H113" s="1133"/>
    </row>
    <row r="114" spans="1:8">
      <c r="A114" s="1133"/>
      <c r="B114" s="1133"/>
      <c r="C114" s="1133"/>
      <c r="D114" s="1133"/>
      <c r="E114" s="1133"/>
      <c r="F114" s="1133"/>
      <c r="G114" s="1133"/>
      <c r="H114" s="1133"/>
    </row>
    <row r="115" spans="1:8">
      <c r="A115" s="1133"/>
      <c r="B115" s="1133"/>
      <c r="C115" s="1133"/>
      <c r="D115" s="1133"/>
      <c r="E115" s="1133"/>
      <c r="F115" s="1133"/>
      <c r="G115" s="1133"/>
      <c r="H115" s="1133"/>
    </row>
    <row r="116" spans="1:8">
      <c r="A116" s="1133"/>
      <c r="B116" s="1133"/>
      <c r="C116" s="1133"/>
      <c r="D116" s="1133"/>
      <c r="E116" s="1133"/>
      <c r="F116" s="1133"/>
      <c r="G116" s="1133"/>
      <c r="H116" s="1133"/>
    </row>
    <row r="117" spans="1:8">
      <c r="A117" s="1133"/>
      <c r="B117" s="1133"/>
      <c r="C117" s="1133"/>
      <c r="D117" s="1133"/>
      <c r="E117" s="1133"/>
      <c r="F117" s="1133"/>
      <c r="G117" s="1133"/>
      <c r="H117" s="1133"/>
    </row>
    <row r="118" spans="1:8">
      <c r="A118" s="1133"/>
      <c r="B118" s="1133"/>
      <c r="C118" s="1133"/>
      <c r="D118" s="1133"/>
      <c r="E118" s="1133"/>
      <c r="F118" s="1133"/>
      <c r="G118" s="1133"/>
      <c r="H118" s="1133"/>
    </row>
    <row r="119" spans="1:8">
      <c r="A119" s="1133"/>
      <c r="B119" s="1133"/>
      <c r="C119" s="1133"/>
      <c r="D119" s="1133"/>
      <c r="E119" s="1133"/>
      <c r="F119" s="1133"/>
      <c r="G119" s="1133"/>
      <c r="H119" s="1133"/>
    </row>
    <row r="120" spans="1:8">
      <c r="A120" s="1133"/>
      <c r="B120" s="1133"/>
      <c r="C120" s="1133"/>
      <c r="D120" s="1133"/>
      <c r="E120" s="1133"/>
      <c r="F120" s="1133"/>
      <c r="G120" s="1133"/>
      <c r="H120" s="1133"/>
    </row>
    <row r="121" spans="1:8">
      <c r="A121" s="1133"/>
      <c r="B121" s="1133"/>
      <c r="C121" s="1133"/>
      <c r="D121" s="1133"/>
      <c r="E121" s="1133"/>
      <c r="F121" s="1133"/>
      <c r="G121" s="1133"/>
      <c r="H121" s="1133"/>
    </row>
    <row r="122" spans="1:8">
      <c r="A122" s="1133"/>
      <c r="B122" s="1133"/>
      <c r="C122" s="1133"/>
      <c r="D122" s="1133"/>
      <c r="E122" s="1133"/>
      <c r="F122" s="1133"/>
      <c r="G122" s="1133"/>
      <c r="H122" s="1133"/>
    </row>
    <row r="123" spans="1:8">
      <c r="A123" s="1133"/>
      <c r="B123" s="1133"/>
      <c r="C123" s="1133"/>
      <c r="D123" s="1133"/>
      <c r="E123" s="1133"/>
      <c r="F123" s="1133"/>
      <c r="G123" s="1133"/>
      <c r="H123" s="1133"/>
    </row>
    <row r="124" spans="1:8">
      <c r="A124" s="1133"/>
      <c r="B124" s="1133"/>
      <c r="C124" s="1133"/>
      <c r="D124" s="1133"/>
      <c r="E124" s="1133"/>
      <c r="F124" s="1133"/>
      <c r="G124" s="1133"/>
      <c r="H124" s="1133"/>
    </row>
    <row r="125" spans="1:8">
      <c r="A125" s="1133"/>
      <c r="B125" s="1133"/>
      <c r="C125" s="1133"/>
      <c r="D125" s="1133"/>
      <c r="E125" s="1133"/>
      <c r="F125" s="1133"/>
      <c r="G125" s="1133"/>
      <c r="H125" s="1133"/>
    </row>
    <row r="126" spans="1:8">
      <c r="A126" s="1133"/>
      <c r="B126" s="1133"/>
      <c r="C126" s="1133"/>
      <c r="D126" s="1133"/>
      <c r="E126" s="1133"/>
      <c r="F126" s="1133"/>
      <c r="G126" s="1133"/>
      <c r="H126" s="1133"/>
    </row>
    <row r="127" spans="1:8">
      <c r="A127" s="1133"/>
      <c r="B127" s="1133"/>
      <c r="C127" s="1133"/>
      <c r="D127" s="1133"/>
      <c r="E127" s="1133"/>
      <c r="F127" s="1133"/>
      <c r="G127" s="1133"/>
      <c r="H127" s="1133"/>
    </row>
    <row r="128" spans="1:8">
      <c r="A128" s="1133"/>
      <c r="B128" s="1133"/>
      <c r="C128" s="1133"/>
      <c r="D128" s="1133"/>
      <c r="E128" s="1133"/>
      <c r="F128" s="1133"/>
      <c r="G128" s="1133"/>
      <c r="H128" s="1133"/>
    </row>
    <row r="129" spans="1:8">
      <c r="A129" s="1133"/>
      <c r="B129" s="1133"/>
      <c r="C129" s="1133"/>
      <c r="D129" s="1133"/>
      <c r="E129" s="1133"/>
      <c r="F129" s="1133"/>
      <c r="G129" s="1133"/>
      <c r="H129" s="1133"/>
    </row>
    <row r="130" spans="1:8">
      <c r="A130" s="1133"/>
      <c r="B130" s="1133"/>
      <c r="C130" s="1133"/>
      <c r="D130" s="1133"/>
      <c r="E130" s="1133"/>
      <c r="F130" s="1133"/>
      <c r="G130" s="1133"/>
      <c r="H130" s="1133"/>
    </row>
    <row r="131" spans="1:8">
      <c r="A131" s="1133"/>
      <c r="B131" s="1133"/>
      <c r="C131" s="1133"/>
      <c r="D131" s="1133"/>
      <c r="E131" s="1133"/>
      <c r="F131" s="1133"/>
      <c r="G131" s="1133"/>
      <c r="H131" s="1133"/>
    </row>
    <row r="132" spans="1:8">
      <c r="A132" s="1133"/>
      <c r="B132" s="1133"/>
      <c r="C132" s="1133"/>
      <c r="D132" s="1133"/>
      <c r="E132" s="1133"/>
      <c r="F132" s="1133"/>
      <c r="G132" s="1133"/>
      <c r="H132" s="1133"/>
    </row>
    <row r="133" spans="1:8">
      <c r="A133" s="1133"/>
      <c r="B133" s="1133"/>
      <c r="C133" s="1133"/>
      <c r="D133" s="1133"/>
      <c r="E133" s="1133"/>
      <c r="F133" s="1133"/>
      <c r="G133" s="1133"/>
      <c r="H133" s="1133"/>
    </row>
    <row r="134" spans="1:8">
      <c r="A134" s="1133"/>
      <c r="B134" s="1133"/>
      <c r="C134" s="1133"/>
      <c r="D134" s="1133"/>
      <c r="E134" s="1133"/>
      <c r="F134" s="1133"/>
      <c r="G134" s="1133"/>
      <c r="H134" s="1133"/>
    </row>
    <row r="135" spans="1:8">
      <c r="A135" s="1133"/>
      <c r="B135" s="1133"/>
      <c r="C135" s="1133"/>
      <c r="D135" s="1133"/>
      <c r="E135" s="1133"/>
      <c r="F135" s="1133"/>
      <c r="G135" s="1133"/>
      <c r="H135" s="1133"/>
    </row>
    <row r="136" spans="1:8">
      <c r="A136" s="1133"/>
      <c r="B136" s="1133"/>
      <c r="C136" s="1133"/>
      <c r="D136" s="1133"/>
      <c r="E136" s="1133"/>
      <c r="F136" s="1133"/>
      <c r="G136" s="1133"/>
      <c r="H136" s="1133"/>
    </row>
    <row r="137" spans="1:8">
      <c r="A137" s="1133"/>
      <c r="B137" s="1133"/>
      <c r="C137" s="1133"/>
      <c r="D137" s="1133"/>
      <c r="E137" s="1133"/>
      <c r="F137" s="1133"/>
      <c r="G137" s="1133"/>
      <c r="H137" s="1133"/>
    </row>
    <row r="138" spans="1:8">
      <c r="A138" s="1133"/>
      <c r="B138" s="1133"/>
      <c r="C138" s="1133"/>
      <c r="D138" s="1133"/>
      <c r="E138" s="1133"/>
      <c r="F138" s="1133"/>
      <c r="G138" s="1133"/>
      <c r="H138" s="1133"/>
    </row>
    <row r="139" spans="1:8">
      <c r="A139" s="1133"/>
      <c r="B139" s="1133"/>
      <c r="C139" s="1133"/>
      <c r="D139" s="1133"/>
      <c r="E139" s="1133"/>
      <c r="F139" s="1133"/>
      <c r="G139" s="1133"/>
      <c r="H139" s="1133"/>
    </row>
    <row r="140" spans="1:8">
      <c r="A140" s="1133"/>
      <c r="B140" s="1133"/>
      <c r="C140" s="1133"/>
      <c r="D140" s="1133"/>
      <c r="E140" s="1133"/>
      <c r="F140" s="1133"/>
      <c r="G140" s="1133"/>
      <c r="H140" s="1133"/>
    </row>
    <row r="141" spans="1:8">
      <c r="A141" s="1133"/>
      <c r="B141" s="1133"/>
      <c r="C141" s="1133"/>
      <c r="D141" s="1133"/>
      <c r="E141" s="1133"/>
      <c r="F141" s="1133"/>
      <c r="G141" s="1133"/>
      <c r="H141" s="1133"/>
    </row>
    <row r="142" spans="1:8">
      <c r="A142" s="1133"/>
      <c r="B142" s="1133"/>
      <c r="C142" s="1133"/>
      <c r="D142" s="1133"/>
      <c r="E142" s="1133"/>
      <c r="F142" s="1133"/>
      <c r="G142" s="1133"/>
      <c r="H142" s="1133"/>
    </row>
    <row r="143" spans="1:8">
      <c r="A143" s="1133"/>
      <c r="B143" s="1133"/>
      <c r="C143" s="1133"/>
      <c r="D143" s="1133"/>
      <c r="E143" s="1133"/>
      <c r="F143" s="1133"/>
      <c r="G143" s="1133"/>
      <c r="H143" s="1133"/>
    </row>
    <row r="144" spans="1:8">
      <c r="A144" s="1133"/>
      <c r="B144" s="1133"/>
      <c r="C144" s="1133"/>
      <c r="D144" s="1133"/>
      <c r="E144" s="1133"/>
      <c r="F144" s="1133"/>
      <c r="G144" s="1133"/>
      <c r="H144" s="1133"/>
    </row>
    <row r="145" spans="1:8">
      <c r="A145" s="1133"/>
      <c r="B145" s="1133"/>
      <c r="C145" s="1133"/>
      <c r="D145" s="1133"/>
      <c r="E145" s="1133"/>
      <c r="F145" s="1133"/>
      <c r="G145" s="1133"/>
      <c r="H145" s="1133"/>
    </row>
    <row r="146" spans="1:8">
      <c r="A146" s="1133"/>
      <c r="B146" s="1133"/>
      <c r="C146" s="1133"/>
      <c r="D146" s="1133"/>
      <c r="E146" s="1133"/>
      <c r="F146" s="1133"/>
      <c r="G146" s="1133"/>
      <c r="H146" s="1133"/>
    </row>
    <row r="147" spans="1:8">
      <c r="A147" s="1133"/>
      <c r="B147" s="1133"/>
      <c r="C147" s="1133"/>
      <c r="D147" s="1133"/>
      <c r="E147" s="1133"/>
      <c r="F147" s="1133"/>
      <c r="G147" s="1133"/>
      <c r="H147" s="1133"/>
    </row>
    <row r="148" spans="1:8">
      <c r="A148" s="1133"/>
      <c r="B148" s="1133"/>
      <c r="C148" s="1133"/>
      <c r="D148" s="1133"/>
      <c r="E148" s="1133"/>
      <c r="F148" s="1133"/>
      <c r="G148" s="1133"/>
      <c r="H148" s="1133"/>
    </row>
    <row r="149" spans="1:8">
      <c r="A149" s="1133"/>
      <c r="B149" s="1133"/>
      <c r="C149" s="1133"/>
      <c r="D149" s="1133"/>
      <c r="E149" s="1133"/>
      <c r="F149" s="1133"/>
      <c r="G149" s="1133"/>
      <c r="H149" s="1133"/>
    </row>
    <row r="150" spans="1:8">
      <c r="A150" s="1133"/>
      <c r="B150" s="1133"/>
      <c r="C150" s="1133"/>
      <c r="D150" s="1133"/>
      <c r="E150" s="1133"/>
      <c r="F150" s="1133"/>
      <c r="G150" s="1133"/>
      <c r="H150" s="1133"/>
    </row>
    <row r="151" spans="1:8">
      <c r="A151" s="1133"/>
      <c r="B151" s="1133"/>
      <c r="C151" s="1133"/>
      <c r="D151" s="1133"/>
      <c r="E151" s="1133"/>
      <c r="F151" s="1133"/>
      <c r="G151" s="1133"/>
      <c r="H151" s="1133"/>
    </row>
    <row r="152" spans="1:8">
      <c r="A152" s="1133"/>
      <c r="B152" s="1133"/>
      <c r="C152" s="1133"/>
      <c r="D152" s="1133"/>
      <c r="E152" s="1133"/>
      <c r="F152" s="1133"/>
      <c r="G152" s="1133"/>
      <c r="H152" s="1133"/>
    </row>
    <row r="153" spans="1:8">
      <c r="A153" s="1133"/>
      <c r="B153" s="1133"/>
      <c r="C153" s="1133"/>
      <c r="D153" s="1133"/>
      <c r="E153" s="1133"/>
      <c r="F153" s="1133"/>
      <c r="G153" s="1133"/>
      <c r="H153" s="1133"/>
    </row>
    <row r="154" spans="1:8">
      <c r="A154" s="1133"/>
      <c r="B154" s="1133"/>
      <c r="C154" s="1133"/>
      <c r="D154" s="1133"/>
      <c r="E154" s="1133"/>
      <c r="F154" s="1133"/>
      <c r="G154" s="1133"/>
      <c r="H154" s="1133"/>
    </row>
    <row r="155" spans="1:8">
      <c r="A155" s="1133"/>
      <c r="B155" s="1133"/>
      <c r="C155" s="1133"/>
      <c r="D155" s="1133"/>
      <c r="E155" s="1133"/>
      <c r="F155" s="1133"/>
      <c r="G155" s="1133"/>
      <c r="H155" s="1133"/>
    </row>
    <row r="156" spans="1:8">
      <c r="A156" s="1133"/>
      <c r="B156" s="1133"/>
      <c r="C156" s="1133"/>
      <c r="D156" s="1133"/>
      <c r="E156" s="1133"/>
      <c r="F156" s="1133"/>
      <c r="G156" s="1133"/>
      <c r="H156" s="1133"/>
    </row>
    <row r="157" spans="1:8">
      <c r="A157" s="1133"/>
      <c r="B157" s="1133"/>
      <c r="C157" s="1133"/>
      <c r="D157" s="1133"/>
      <c r="E157" s="1133"/>
      <c r="F157" s="1133"/>
      <c r="G157" s="1133"/>
      <c r="H157" s="1133"/>
    </row>
    <row r="158" spans="1:8">
      <c r="A158" s="1133"/>
      <c r="B158" s="1133"/>
      <c r="C158" s="1133"/>
      <c r="D158" s="1133"/>
      <c r="E158" s="1133"/>
      <c r="F158" s="1133"/>
      <c r="G158" s="1133"/>
      <c r="H158" s="1133"/>
    </row>
    <row r="159" spans="1:8">
      <c r="A159" s="1133"/>
      <c r="B159" s="1133"/>
      <c r="C159" s="1133"/>
      <c r="D159" s="1133"/>
      <c r="E159" s="1133"/>
      <c r="F159" s="1133"/>
      <c r="G159" s="1133"/>
      <c r="H159" s="1133"/>
    </row>
    <row r="160" spans="1:8">
      <c r="A160" s="1133"/>
      <c r="B160" s="1133"/>
      <c r="C160" s="1133"/>
      <c r="D160" s="1133"/>
      <c r="E160" s="1133"/>
      <c r="F160" s="1133"/>
      <c r="G160" s="1133"/>
      <c r="H160" s="1133"/>
    </row>
    <row r="161" spans="1:8">
      <c r="A161" s="1133"/>
      <c r="B161" s="1133"/>
      <c r="C161" s="1133"/>
      <c r="D161" s="1133"/>
      <c r="E161" s="1133"/>
      <c r="F161" s="1133"/>
      <c r="G161" s="1133"/>
      <c r="H161" s="1133"/>
    </row>
    <row r="162" spans="1:8">
      <c r="A162" s="1133"/>
      <c r="B162" s="1133"/>
      <c r="C162" s="1133"/>
      <c r="D162" s="1133"/>
      <c r="E162" s="1133"/>
      <c r="F162" s="1133"/>
      <c r="G162" s="1133"/>
      <c r="H162" s="1133"/>
    </row>
    <row r="163" spans="1:8">
      <c r="A163" s="1133"/>
      <c r="B163" s="1133"/>
      <c r="C163" s="1133"/>
      <c r="D163" s="1133"/>
      <c r="E163" s="1133"/>
      <c r="F163" s="1133"/>
      <c r="G163" s="1133"/>
      <c r="H163" s="1133"/>
    </row>
    <row r="164" spans="1:8">
      <c r="A164" s="1133"/>
      <c r="B164" s="1133"/>
      <c r="C164" s="1133"/>
      <c r="D164" s="1133"/>
      <c r="E164" s="1133"/>
      <c r="F164" s="1133"/>
      <c r="G164" s="1133"/>
      <c r="H164" s="1133"/>
    </row>
    <row r="165" spans="1:8">
      <c r="A165" s="1133"/>
      <c r="B165" s="1133"/>
      <c r="C165" s="1133"/>
      <c r="D165" s="1133"/>
      <c r="E165" s="1133"/>
      <c r="F165" s="1133"/>
      <c r="G165" s="1133"/>
      <c r="H165" s="1133"/>
    </row>
    <row r="166" spans="1:8">
      <c r="A166" s="1133"/>
      <c r="B166" s="1133"/>
      <c r="C166" s="1133"/>
      <c r="D166" s="1133"/>
      <c r="E166" s="1133"/>
      <c r="F166" s="1133"/>
      <c r="G166" s="1133"/>
      <c r="H166" s="1133"/>
    </row>
    <row r="167" spans="1:8">
      <c r="A167" s="1133"/>
      <c r="B167" s="1133"/>
      <c r="C167" s="1133"/>
      <c r="D167" s="1133"/>
      <c r="E167" s="1133"/>
      <c r="F167" s="1133"/>
      <c r="G167" s="1133"/>
      <c r="H167" s="1133"/>
    </row>
    <row r="168" spans="1:8">
      <c r="A168" s="1133"/>
      <c r="B168" s="1133"/>
      <c r="C168" s="1133"/>
      <c r="D168" s="1133"/>
      <c r="E168" s="1133"/>
      <c r="F168" s="1133"/>
      <c r="G168" s="1133"/>
      <c r="H168" s="1133"/>
    </row>
    <row r="169" spans="1:8">
      <c r="A169" s="1133"/>
      <c r="B169" s="1133"/>
      <c r="C169" s="1133"/>
      <c r="D169" s="1133"/>
      <c r="E169" s="1133"/>
      <c r="F169" s="1133"/>
      <c r="G169" s="1133"/>
      <c r="H169" s="1133"/>
    </row>
    <row r="170" spans="1:8">
      <c r="A170" s="1133"/>
      <c r="B170" s="1133"/>
      <c r="C170" s="1133"/>
      <c r="D170" s="1133"/>
      <c r="E170" s="1133"/>
      <c r="F170" s="1133"/>
      <c r="G170" s="1133"/>
      <c r="H170" s="1133"/>
    </row>
    <row r="171" spans="1:8">
      <c r="A171" s="1133"/>
      <c r="B171" s="1133"/>
      <c r="C171" s="1133"/>
      <c r="D171" s="1133"/>
      <c r="E171" s="1133"/>
      <c r="F171" s="1133"/>
      <c r="G171" s="1133"/>
      <c r="H171" s="1133"/>
    </row>
    <row r="172" spans="1:8">
      <c r="A172" s="1133"/>
      <c r="B172" s="1133"/>
      <c r="C172" s="1133"/>
      <c r="D172" s="1133"/>
      <c r="E172" s="1133"/>
      <c r="F172" s="1133"/>
      <c r="G172" s="1133"/>
      <c r="H172" s="1133"/>
    </row>
    <row r="173" spans="1:8">
      <c r="A173" s="1133"/>
      <c r="B173" s="1133"/>
      <c r="C173" s="1133"/>
      <c r="D173" s="1133"/>
      <c r="E173" s="1133"/>
      <c r="F173" s="1133"/>
      <c r="G173" s="1133"/>
      <c r="H173" s="1133"/>
    </row>
    <row r="174" spans="1:8">
      <c r="A174" s="1133"/>
      <c r="B174" s="1133"/>
      <c r="C174" s="1133"/>
      <c r="D174" s="1133"/>
      <c r="E174" s="1133"/>
      <c r="F174" s="1133"/>
      <c r="G174" s="1133"/>
      <c r="H174" s="1133"/>
    </row>
    <row r="175" spans="1:8">
      <c r="A175" s="1133"/>
      <c r="B175" s="1133"/>
      <c r="C175" s="1133"/>
      <c r="D175" s="1133"/>
      <c r="E175" s="1133"/>
      <c r="F175" s="1133"/>
      <c r="G175" s="1133"/>
      <c r="H175" s="1133"/>
    </row>
    <row r="176" spans="1:8">
      <c r="A176" s="1133"/>
      <c r="B176" s="1133"/>
      <c r="C176" s="1133"/>
      <c r="D176" s="1133"/>
      <c r="E176" s="1133"/>
      <c r="F176" s="1133"/>
      <c r="G176" s="1133"/>
      <c r="H176" s="1133"/>
    </row>
    <row r="177" spans="1:8">
      <c r="A177" s="1133"/>
      <c r="B177" s="1133"/>
      <c r="C177" s="1133"/>
      <c r="D177" s="1133"/>
      <c r="E177" s="1133"/>
      <c r="F177" s="1133"/>
      <c r="G177" s="1133"/>
      <c r="H177" s="1133"/>
    </row>
    <row r="178" spans="1:8">
      <c r="A178" s="1133"/>
      <c r="B178" s="1133"/>
      <c r="C178" s="1133"/>
      <c r="D178" s="1133"/>
      <c r="E178" s="1133"/>
      <c r="F178" s="1133"/>
      <c r="G178" s="1133"/>
      <c r="H178" s="1133"/>
    </row>
    <row r="179" spans="1:8">
      <c r="A179" s="1133"/>
      <c r="B179" s="1133"/>
      <c r="C179" s="1133"/>
      <c r="D179" s="1133"/>
      <c r="E179" s="1133"/>
      <c r="F179" s="1133"/>
      <c r="G179" s="1133"/>
      <c r="H179" s="1133"/>
    </row>
    <row r="180" spans="1:8">
      <c r="A180" s="1133"/>
      <c r="B180" s="1133"/>
      <c r="C180" s="1133"/>
      <c r="D180" s="1133"/>
      <c r="E180" s="1133"/>
      <c r="F180" s="1133"/>
      <c r="G180" s="1133"/>
      <c r="H180" s="1133"/>
    </row>
    <row r="181" spans="1:8">
      <c r="A181" s="1133"/>
      <c r="B181" s="1133"/>
      <c r="C181" s="1133"/>
      <c r="D181" s="1133"/>
      <c r="E181" s="1133"/>
      <c r="F181" s="1133"/>
      <c r="G181" s="1133"/>
      <c r="H181" s="1133"/>
    </row>
    <row r="182" spans="1:8">
      <c r="A182" s="1133"/>
      <c r="B182" s="1133"/>
      <c r="C182" s="1133"/>
      <c r="D182" s="1133"/>
      <c r="E182" s="1133"/>
      <c r="F182" s="1133"/>
      <c r="G182" s="1133"/>
      <c r="H182" s="1133"/>
    </row>
    <row r="183" spans="1:8">
      <c r="A183" s="1133"/>
      <c r="B183" s="1133"/>
      <c r="C183" s="1133"/>
      <c r="D183" s="1133"/>
      <c r="E183" s="1133"/>
      <c r="F183" s="1133"/>
      <c r="G183" s="1133"/>
      <c r="H183" s="1133"/>
    </row>
    <row r="184" spans="1:8">
      <c r="A184" s="1133"/>
      <c r="B184" s="1133"/>
      <c r="C184" s="1133"/>
      <c r="D184" s="1133"/>
      <c r="E184" s="1133"/>
      <c r="F184" s="1133"/>
      <c r="G184" s="1133"/>
      <c r="H184" s="1133"/>
    </row>
    <row r="185" spans="1:8">
      <c r="A185" s="1133"/>
      <c r="B185" s="1133"/>
      <c r="C185" s="1133"/>
      <c r="D185" s="1133"/>
      <c r="E185" s="1133"/>
      <c r="F185" s="1133"/>
      <c r="G185" s="1133"/>
      <c r="H185" s="1133"/>
    </row>
    <row r="186" spans="1:8">
      <c r="A186" s="1133"/>
      <c r="B186" s="1133"/>
      <c r="C186" s="1133"/>
      <c r="D186" s="1133"/>
      <c r="E186" s="1133"/>
      <c r="F186" s="1133"/>
      <c r="G186" s="1133"/>
      <c r="H186" s="1133"/>
    </row>
    <row r="187" spans="1:8">
      <c r="A187" s="1133"/>
      <c r="B187" s="1133"/>
      <c r="C187" s="1133"/>
      <c r="D187" s="1133"/>
      <c r="E187" s="1133"/>
      <c r="F187" s="1133"/>
      <c r="G187" s="1133"/>
      <c r="H187" s="1133"/>
    </row>
    <row r="188" spans="1:8">
      <c r="A188" s="1133"/>
      <c r="B188" s="1133"/>
      <c r="C188" s="1133"/>
      <c r="D188" s="1133"/>
      <c r="E188" s="1133"/>
      <c r="F188" s="1133"/>
      <c r="G188" s="1133"/>
      <c r="H188" s="1133"/>
    </row>
    <row r="189" spans="1:8">
      <c r="A189" s="1133"/>
      <c r="B189" s="1133"/>
      <c r="C189" s="1133"/>
      <c r="D189" s="1133"/>
      <c r="E189" s="1133"/>
      <c r="F189" s="1133"/>
      <c r="G189" s="1133"/>
      <c r="H189" s="1133"/>
    </row>
    <row r="190" spans="1:8">
      <c r="A190" s="1133"/>
      <c r="B190" s="1133"/>
      <c r="C190" s="1133"/>
      <c r="D190" s="1133"/>
      <c r="E190" s="1133"/>
      <c r="F190" s="1133"/>
      <c r="G190" s="1133"/>
      <c r="H190" s="1133"/>
    </row>
    <row r="191" spans="1:8">
      <c r="A191" s="1133"/>
      <c r="B191" s="1133"/>
      <c r="C191" s="1133"/>
      <c r="D191" s="1133"/>
      <c r="E191" s="1133"/>
      <c r="F191" s="1133"/>
      <c r="G191" s="1133"/>
      <c r="H191" s="1133"/>
    </row>
    <row r="192" spans="1:8">
      <c r="A192" s="1133"/>
      <c r="B192" s="1133"/>
      <c r="C192" s="1133"/>
      <c r="D192" s="1133"/>
      <c r="E192" s="1133"/>
      <c r="F192" s="1133"/>
      <c r="G192" s="1133"/>
      <c r="H192" s="1133"/>
    </row>
    <row r="193" spans="1:8">
      <c r="A193" s="1133"/>
      <c r="B193" s="1133"/>
      <c r="C193" s="1133"/>
      <c r="D193" s="1133"/>
      <c r="E193" s="1133"/>
      <c r="F193" s="1133"/>
      <c r="G193" s="1133"/>
      <c r="H193" s="1133"/>
    </row>
    <row r="194" spans="1:8">
      <c r="A194" s="1133"/>
      <c r="B194" s="1133"/>
      <c r="C194" s="1133"/>
      <c r="D194" s="1133"/>
      <c r="E194" s="1133"/>
      <c r="F194" s="1133"/>
      <c r="G194" s="1133"/>
      <c r="H194" s="1133"/>
    </row>
    <row r="195" spans="1:8">
      <c r="A195" s="1133"/>
      <c r="B195" s="1133"/>
      <c r="C195" s="1133"/>
      <c r="D195" s="1133"/>
      <c r="E195" s="1133"/>
      <c r="F195" s="1133"/>
      <c r="G195" s="1133"/>
      <c r="H195" s="1133"/>
    </row>
    <row r="196" spans="1:8">
      <c r="A196" s="1133"/>
      <c r="B196" s="1133"/>
      <c r="C196" s="1133"/>
      <c r="D196" s="1133"/>
      <c r="E196" s="1133"/>
      <c r="F196" s="1133"/>
      <c r="G196" s="1133"/>
      <c r="H196" s="1133"/>
    </row>
    <row r="197" spans="1:8">
      <c r="A197" s="1133"/>
      <c r="B197" s="1133"/>
      <c r="C197" s="1133"/>
      <c r="D197" s="1133"/>
      <c r="E197" s="1133"/>
      <c r="F197" s="1133"/>
      <c r="G197" s="1133"/>
      <c r="H197" s="1133"/>
    </row>
    <row r="198" spans="1:8">
      <c r="A198" s="1133"/>
      <c r="B198" s="1133"/>
      <c r="C198" s="1133"/>
      <c r="D198" s="1133"/>
      <c r="E198" s="1133"/>
      <c r="F198" s="1133"/>
      <c r="G198" s="1133"/>
      <c r="H198" s="1133"/>
    </row>
    <row r="199" spans="1:8">
      <c r="A199" s="1133"/>
      <c r="B199" s="1133"/>
      <c r="C199" s="1133"/>
      <c r="D199" s="1133"/>
      <c r="E199" s="1133"/>
      <c r="F199" s="1133"/>
      <c r="G199" s="1133"/>
      <c r="H199" s="1133"/>
    </row>
    <row r="200" spans="1:8">
      <c r="A200" s="1133"/>
      <c r="B200" s="1133"/>
      <c r="C200" s="1133"/>
      <c r="D200" s="1133"/>
      <c r="E200" s="1133"/>
      <c r="F200" s="1133"/>
      <c r="G200" s="1133"/>
      <c r="H200" s="1133"/>
    </row>
    <row r="201" spans="1:8">
      <c r="A201" s="1133"/>
      <c r="B201" s="1133"/>
      <c r="C201" s="1133"/>
      <c r="D201" s="1133"/>
      <c r="E201" s="1133"/>
      <c r="F201" s="1133"/>
      <c r="G201" s="1133"/>
      <c r="H201" s="1133"/>
    </row>
    <row r="202" spans="1:8">
      <c r="A202" s="1133"/>
      <c r="B202" s="1133"/>
      <c r="C202" s="1133"/>
      <c r="D202" s="1133"/>
      <c r="E202" s="1133"/>
      <c r="F202" s="1133"/>
      <c r="G202" s="1133"/>
      <c r="H202" s="1133"/>
    </row>
    <row r="203" spans="1:8">
      <c r="A203" s="1133"/>
      <c r="B203" s="1133"/>
      <c r="C203" s="1133"/>
      <c r="D203" s="1133"/>
      <c r="E203" s="1133"/>
      <c r="F203" s="1133"/>
      <c r="G203" s="1133"/>
      <c r="H203" s="1133"/>
    </row>
    <row r="204" spans="1:8">
      <c r="A204" s="1133"/>
      <c r="B204" s="1133"/>
      <c r="C204" s="1133"/>
      <c r="D204" s="1133"/>
      <c r="E204" s="1133"/>
      <c r="F204" s="1133"/>
      <c r="G204" s="1133"/>
      <c r="H204" s="1133"/>
    </row>
    <row r="205" spans="1:8">
      <c r="A205" s="1133"/>
      <c r="B205" s="1133"/>
      <c r="C205" s="1133"/>
      <c r="D205" s="1133"/>
      <c r="E205" s="1133"/>
      <c r="F205" s="1133"/>
      <c r="G205" s="1133"/>
      <c r="H205" s="1133"/>
    </row>
    <row r="206" spans="1:8">
      <c r="A206" s="1133"/>
      <c r="B206" s="1133"/>
      <c r="C206" s="1133"/>
      <c r="D206" s="1133"/>
      <c r="E206" s="1133"/>
      <c r="F206" s="1133"/>
      <c r="G206" s="1133"/>
      <c r="H206" s="1133"/>
    </row>
    <row r="207" spans="1:8">
      <c r="A207" s="1133"/>
      <c r="B207" s="1133"/>
      <c r="C207" s="1133"/>
      <c r="D207" s="1133"/>
      <c r="E207" s="1133"/>
      <c r="F207" s="1133"/>
      <c r="G207" s="1133"/>
      <c r="H207" s="1133"/>
    </row>
    <row r="208" spans="1:8">
      <c r="A208" s="1133"/>
      <c r="B208" s="1133"/>
      <c r="C208" s="1133"/>
      <c r="D208" s="1133"/>
      <c r="E208" s="1133"/>
      <c r="F208" s="1133"/>
      <c r="G208" s="1133"/>
      <c r="H208" s="1133"/>
    </row>
    <row r="209" spans="1:8">
      <c r="A209" s="1133"/>
      <c r="B209" s="1133"/>
      <c r="C209" s="1133"/>
      <c r="D209" s="1133"/>
      <c r="E209" s="1133"/>
      <c r="F209" s="1133"/>
      <c r="G209" s="1133"/>
      <c r="H209" s="1133"/>
    </row>
    <row r="210" spans="1:8">
      <c r="A210" s="1133"/>
      <c r="B210" s="1133"/>
      <c r="C210" s="1133"/>
      <c r="D210" s="1133"/>
      <c r="E210" s="1133"/>
      <c r="F210" s="1133"/>
      <c r="G210" s="1133"/>
      <c r="H210" s="1133"/>
    </row>
    <row r="211" spans="1:8">
      <c r="A211" s="1133"/>
      <c r="B211" s="1133"/>
      <c r="C211" s="1133"/>
      <c r="D211" s="1133"/>
      <c r="E211" s="1133"/>
      <c r="F211" s="1133"/>
      <c r="G211" s="1133"/>
      <c r="H211" s="1133"/>
    </row>
    <row r="212" spans="1:8">
      <c r="A212" s="1133"/>
      <c r="B212" s="1133"/>
      <c r="C212" s="1133"/>
      <c r="D212" s="1133"/>
      <c r="E212" s="1133"/>
      <c r="F212" s="1133"/>
      <c r="G212" s="1133"/>
      <c r="H212" s="1133"/>
    </row>
    <row r="213" spans="1:8">
      <c r="A213" s="1133"/>
      <c r="B213" s="1133"/>
      <c r="C213" s="1133"/>
      <c r="D213" s="1133"/>
      <c r="E213" s="1133"/>
      <c r="F213" s="1133"/>
      <c r="G213" s="1133"/>
      <c r="H213" s="1133"/>
    </row>
    <row r="214" spans="1:8">
      <c r="A214" s="1133"/>
      <c r="B214" s="1133"/>
      <c r="C214" s="1133"/>
      <c r="D214" s="1133"/>
      <c r="E214" s="1133"/>
      <c r="F214" s="1133"/>
      <c r="G214" s="1133"/>
      <c r="H214" s="1133"/>
    </row>
    <row r="215" spans="1:8">
      <c r="A215" s="1133"/>
      <c r="B215" s="1133"/>
      <c r="C215" s="1133"/>
      <c r="D215" s="1133"/>
      <c r="E215" s="1133"/>
      <c r="F215" s="1133"/>
      <c r="G215" s="1133"/>
      <c r="H215" s="1133"/>
    </row>
    <row r="216" spans="1:8">
      <c r="A216" s="1133"/>
      <c r="B216" s="1133"/>
      <c r="C216" s="1133"/>
      <c r="D216" s="1133"/>
      <c r="E216" s="1133"/>
      <c r="F216" s="1133"/>
      <c r="G216" s="1133"/>
      <c r="H216" s="1133"/>
    </row>
    <row r="217" spans="1:8">
      <c r="A217" s="1133"/>
      <c r="B217" s="1133"/>
      <c r="C217" s="1133"/>
      <c r="D217" s="1133"/>
      <c r="E217" s="1133"/>
      <c r="F217" s="1133"/>
      <c r="G217" s="1133"/>
      <c r="H217" s="1133"/>
    </row>
    <row r="218" spans="1:8">
      <c r="A218" s="1133"/>
      <c r="B218" s="1133"/>
      <c r="C218" s="1133"/>
      <c r="D218" s="1133"/>
      <c r="E218" s="1133"/>
      <c r="F218" s="1133"/>
      <c r="G218" s="1133"/>
      <c r="H218" s="1133"/>
    </row>
    <row r="219" spans="1:8">
      <c r="A219" s="1133"/>
      <c r="B219" s="1133"/>
      <c r="C219" s="1133"/>
      <c r="D219" s="1133"/>
      <c r="E219" s="1133"/>
      <c r="F219" s="1133"/>
      <c r="G219" s="1133"/>
      <c r="H219" s="1133"/>
    </row>
    <row r="220" spans="1:8">
      <c r="A220" s="1133"/>
      <c r="B220" s="1133"/>
      <c r="C220" s="1133"/>
      <c r="D220" s="1133"/>
      <c r="E220" s="1133"/>
      <c r="F220" s="1133"/>
      <c r="G220" s="1133"/>
      <c r="H220" s="1133"/>
    </row>
    <row r="221" spans="1:8">
      <c r="A221" s="1133"/>
      <c r="B221" s="1133"/>
      <c r="C221" s="1133"/>
      <c r="D221" s="1133"/>
      <c r="E221" s="1133"/>
      <c r="F221" s="1133"/>
      <c r="G221" s="1133"/>
      <c r="H221" s="1133"/>
    </row>
    <row r="222" spans="1:8">
      <c r="A222" s="1133"/>
      <c r="B222" s="1133"/>
      <c r="C222" s="1133"/>
      <c r="D222" s="1133"/>
      <c r="E222" s="1133"/>
      <c r="F222" s="1133"/>
      <c r="G222" s="1133"/>
      <c r="H222" s="1133"/>
    </row>
    <row r="223" spans="1:8">
      <c r="A223" s="1133"/>
      <c r="B223" s="1133"/>
      <c r="C223" s="1133"/>
      <c r="D223" s="1133"/>
      <c r="E223" s="1133"/>
      <c r="F223" s="1133"/>
      <c r="G223" s="1133"/>
      <c r="H223" s="1133"/>
    </row>
    <row r="224" spans="1:8">
      <c r="A224" s="1133"/>
      <c r="B224" s="1133"/>
      <c r="C224" s="1133"/>
      <c r="D224" s="1133"/>
      <c r="E224" s="1133"/>
      <c r="F224" s="1133"/>
      <c r="G224" s="1133"/>
      <c r="H224" s="1133"/>
    </row>
    <row r="225" spans="1:8">
      <c r="A225" s="1133"/>
      <c r="B225" s="1133"/>
      <c r="C225" s="1133"/>
      <c r="D225" s="1133"/>
      <c r="E225" s="1133"/>
      <c r="F225" s="1133"/>
      <c r="G225" s="1133"/>
      <c r="H225" s="1133"/>
    </row>
    <row r="226" spans="1:8">
      <c r="A226" s="1133"/>
      <c r="B226" s="1133"/>
      <c r="C226" s="1133"/>
      <c r="D226" s="1133"/>
      <c r="E226" s="1133"/>
      <c r="F226" s="1133"/>
      <c r="G226" s="1133"/>
      <c r="H226" s="1133"/>
    </row>
    <row r="227" spans="1:8">
      <c r="A227" s="1133"/>
      <c r="B227" s="1133"/>
      <c r="C227" s="1133"/>
      <c r="D227" s="1133"/>
      <c r="E227" s="1133"/>
      <c r="F227" s="1133"/>
      <c r="G227" s="1133"/>
      <c r="H227" s="1133"/>
    </row>
    <row r="228" spans="1:8">
      <c r="A228" s="1133"/>
      <c r="B228" s="1133"/>
      <c r="C228" s="1133"/>
      <c r="D228" s="1133"/>
      <c r="E228" s="1133"/>
      <c r="F228" s="1133"/>
      <c r="G228" s="1133"/>
      <c r="H228" s="1133"/>
    </row>
    <row r="229" spans="1:8">
      <c r="A229" s="1133"/>
      <c r="B229" s="1133"/>
      <c r="C229" s="1133"/>
      <c r="D229" s="1133"/>
      <c r="E229" s="1133"/>
      <c r="F229" s="1133"/>
      <c r="G229" s="1133"/>
      <c r="H229" s="1133"/>
    </row>
    <row r="230" spans="1:8">
      <c r="A230" s="1133"/>
      <c r="B230" s="1133"/>
      <c r="C230" s="1133"/>
      <c r="D230" s="1133"/>
      <c r="E230" s="1133"/>
      <c r="F230" s="1133"/>
      <c r="G230" s="1133"/>
      <c r="H230" s="1133"/>
    </row>
    <row r="231" spans="1:8">
      <c r="A231" s="1133"/>
      <c r="B231" s="1133"/>
      <c r="C231" s="1133"/>
      <c r="D231" s="1133"/>
      <c r="E231" s="1133"/>
      <c r="F231" s="1133"/>
      <c r="G231" s="1133"/>
      <c r="H231" s="1133"/>
    </row>
    <row r="232" spans="1:8">
      <c r="A232" s="1133"/>
      <c r="B232" s="1133"/>
      <c r="C232" s="1133"/>
      <c r="D232" s="1133"/>
      <c r="E232" s="1133"/>
      <c r="F232" s="1133"/>
      <c r="G232" s="1133"/>
      <c r="H232" s="1133"/>
    </row>
    <row r="233" spans="1:8">
      <c r="A233" s="1133"/>
      <c r="B233" s="1133"/>
      <c r="C233" s="1133"/>
      <c r="D233" s="1133"/>
      <c r="E233" s="1133"/>
      <c r="F233" s="1133"/>
      <c r="G233" s="1133"/>
      <c r="H233" s="1133"/>
    </row>
    <row r="234" spans="1:8">
      <c r="A234" s="1133"/>
      <c r="B234" s="1133"/>
      <c r="C234" s="1133"/>
      <c r="D234" s="1133"/>
      <c r="E234" s="1133"/>
      <c r="F234" s="1133"/>
      <c r="G234" s="1133"/>
      <c r="H234" s="1133"/>
    </row>
    <row r="235" spans="1:8">
      <c r="A235" s="1133"/>
      <c r="B235" s="1133"/>
      <c r="C235" s="1133"/>
      <c r="D235" s="1133"/>
      <c r="E235" s="1133"/>
      <c r="F235" s="1133"/>
      <c r="G235" s="1133"/>
      <c r="H235" s="1133"/>
    </row>
    <row r="236" spans="1:8">
      <c r="A236" s="1133"/>
      <c r="B236" s="1133"/>
      <c r="C236" s="1133"/>
      <c r="D236" s="1133"/>
      <c r="E236" s="1133"/>
      <c r="F236" s="1133"/>
      <c r="G236" s="1133"/>
      <c r="H236" s="1133"/>
    </row>
    <row r="237" spans="1:8">
      <c r="A237" s="1133"/>
      <c r="B237" s="1133"/>
      <c r="C237" s="1133"/>
      <c r="D237" s="1133"/>
      <c r="E237" s="1133"/>
      <c r="F237" s="1133"/>
      <c r="G237" s="1133"/>
      <c r="H237" s="1133"/>
    </row>
    <row r="238" spans="1:8">
      <c r="A238" s="1133"/>
      <c r="B238" s="1133"/>
      <c r="C238" s="1133"/>
      <c r="D238" s="1133"/>
      <c r="E238" s="1133"/>
      <c r="F238" s="1133"/>
      <c r="G238" s="1133"/>
      <c r="H238" s="1133"/>
    </row>
    <row r="239" spans="1:8">
      <c r="A239" s="1133"/>
      <c r="B239" s="1133"/>
      <c r="C239" s="1133"/>
      <c r="D239" s="1133"/>
      <c r="E239" s="1133"/>
      <c r="F239" s="1133"/>
      <c r="G239" s="1133"/>
      <c r="H239" s="1133"/>
    </row>
    <row r="240" spans="1:8">
      <c r="A240" s="1133"/>
      <c r="B240" s="1133"/>
      <c r="C240" s="1133"/>
      <c r="D240" s="1133"/>
      <c r="E240" s="1133"/>
      <c r="F240" s="1133"/>
      <c r="G240" s="1133"/>
      <c r="H240" s="1133"/>
    </row>
    <row r="241" spans="1:8">
      <c r="A241" s="1133"/>
      <c r="B241" s="1133"/>
      <c r="C241" s="1133"/>
      <c r="D241" s="1133"/>
      <c r="E241" s="1133"/>
      <c r="F241" s="1133"/>
      <c r="G241" s="1133"/>
      <c r="H241" s="1133"/>
    </row>
    <row r="242" spans="1:8">
      <c r="A242" s="1133"/>
      <c r="B242" s="1133"/>
      <c r="C242" s="1133"/>
      <c r="D242" s="1133"/>
      <c r="E242" s="1133"/>
      <c r="F242" s="1133"/>
      <c r="G242" s="1133"/>
      <c r="H242" s="1133"/>
    </row>
    <row r="243" spans="1:8">
      <c r="A243" s="1133"/>
      <c r="B243" s="1133"/>
      <c r="C243" s="1133"/>
      <c r="D243" s="1133"/>
      <c r="E243" s="1133"/>
      <c r="F243" s="1133"/>
      <c r="G243" s="1133"/>
      <c r="H243" s="1133"/>
    </row>
    <row r="244" spans="1:8">
      <c r="A244" s="1133"/>
      <c r="B244" s="1133"/>
      <c r="C244" s="1133"/>
      <c r="D244" s="1133"/>
      <c r="E244" s="1133"/>
      <c r="F244" s="1133"/>
      <c r="G244" s="1133"/>
      <c r="H244" s="1133"/>
    </row>
    <row r="245" spans="1:8">
      <c r="A245" s="1133"/>
      <c r="B245" s="1133"/>
      <c r="C245" s="1133"/>
      <c r="D245" s="1133"/>
      <c r="E245" s="1133"/>
      <c r="F245" s="1133"/>
      <c r="G245" s="1133"/>
      <c r="H245" s="1133"/>
    </row>
    <row r="246" spans="1:8">
      <c r="A246" s="1133"/>
      <c r="B246" s="1133"/>
      <c r="C246" s="1133"/>
      <c r="D246" s="1133"/>
      <c r="E246" s="1133"/>
      <c r="F246" s="1133"/>
      <c r="G246" s="1133"/>
      <c r="H246" s="1133"/>
    </row>
    <row r="247" spans="1:8">
      <c r="A247" s="1133"/>
      <c r="B247" s="1133"/>
      <c r="C247" s="1133"/>
      <c r="D247" s="1133"/>
      <c r="E247" s="1133"/>
      <c r="F247" s="1133"/>
      <c r="G247" s="1133"/>
      <c r="H247" s="1133"/>
    </row>
    <row r="248" spans="1:8">
      <c r="A248" s="1133"/>
      <c r="B248" s="1133"/>
      <c r="C248" s="1133"/>
      <c r="D248" s="1133"/>
      <c r="E248" s="1133"/>
      <c r="F248" s="1133"/>
      <c r="G248" s="1133"/>
      <c r="H248" s="1133"/>
    </row>
    <row r="249" spans="1:8">
      <c r="A249" s="1133"/>
      <c r="B249" s="1133"/>
      <c r="C249" s="1133"/>
      <c r="D249" s="1133"/>
      <c r="E249" s="1133"/>
      <c r="F249" s="1133"/>
      <c r="G249" s="1133"/>
      <c r="H249" s="1133"/>
    </row>
    <row r="250" spans="1:8">
      <c r="A250" s="1133"/>
      <c r="B250" s="1133"/>
      <c r="C250" s="1133"/>
      <c r="D250" s="1133"/>
      <c r="E250" s="1133"/>
      <c r="F250" s="1133"/>
      <c r="G250" s="1133"/>
      <c r="H250" s="1133"/>
    </row>
    <row r="251" spans="1:8">
      <c r="A251" s="1133"/>
      <c r="B251" s="1133"/>
      <c r="C251" s="1133"/>
      <c r="D251" s="1133"/>
      <c r="E251" s="1133"/>
      <c r="F251" s="1133"/>
      <c r="G251" s="1133"/>
      <c r="H251" s="1133"/>
    </row>
    <row r="252" spans="1:8">
      <c r="A252" s="1133"/>
      <c r="B252" s="1133"/>
      <c r="C252" s="1133"/>
      <c r="D252" s="1133"/>
      <c r="E252" s="1133"/>
      <c r="F252" s="1133"/>
      <c r="G252" s="1133"/>
      <c r="H252" s="1133"/>
    </row>
    <row r="253" spans="1:8">
      <c r="A253" s="1133"/>
      <c r="B253" s="1133"/>
      <c r="C253" s="1133"/>
      <c r="D253" s="1133"/>
      <c r="E253" s="1133"/>
      <c r="F253" s="1133"/>
      <c r="G253" s="1133"/>
      <c r="H253" s="1133"/>
    </row>
    <row r="254" spans="1:8">
      <c r="A254" s="1133"/>
      <c r="B254" s="1133"/>
      <c r="C254" s="1133"/>
      <c r="D254" s="1133"/>
      <c r="E254" s="1133"/>
      <c r="F254" s="1133"/>
      <c r="G254" s="1133"/>
      <c r="H254" s="1133"/>
    </row>
    <row r="255" spans="1:8">
      <c r="A255" s="1133"/>
      <c r="B255" s="1133"/>
      <c r="C255" s="1133"/>
      <c r="D255" s="1133"/>
      <c r="E255" s="1133"/>
      <c r="F255" s="1133"/>
      <c r="G255" s="1133"/>
      <c r="H255" s="1133"/>
    </row>
    <row r="256" spans="1:8">
      <c r="A256" s="1133"/>
      <c r="B256" s="1133"/>
      <c r="C256" s="1133"/>
      <c r="D256" s="1133"/>
      <c r="E256" s="1133"/>
      <c r="F256" s="1133"/>
      <c r="G256" s="1133"/>
      <c r="H256" s="1133"/>
    </row>
    <row r="257" spans="1:8">
      <c r="A257" s="1133"/>
      <c r="B257" s="1133"/>
      <c r="C257" s="1133"/>
      <c r="D257" s="1133"/>
      <c r="E257" s="1133"/>
      <c r="F257" s="1133"/>
      <c r="G257" s="1133"/>
      <c r="H257" s="1133"/>
    </row>
    <row r="258" spans="1:8">
      <c r="A258" s="1133"/>
      <c r="B258" s="1133"/>
      <c r="C258" s="1133"/>
      <c r="D258" s="1133"/>
      <c r="E258" s="1133"/>
      <c r="F258" s="1133"/>
      <c r="G258" s="1133"/>
      <c r="H258" s="1133"/>
    </row>
    <row r="259" spans="1:8">
      <c r="A259" s="1133"/>
      <c r="B259" s="1133"/>
      <c r="C259" s="1133"/>
      <c r="D259" s="1133"/>
      <c r="E259" s="1133"/>
      <c r="F259" s="1133"/>
      <c r="G259" s="1133"/>
      <c r="H259" s="1133"/>
    </row>
    <row r="260" spans="1:8">
      <c r="A260" s="1133"/>
      <c r="B260" s="1133"/>
      <c r="C260" s="1133"/>
      <c r="D260" s="1133"/>
      <c r="E260" s="1133"/>
      <c r="F260" s="1133"/>
      <c r="G260" s="1133"/>
      <c r="H260" s="1133"/>
    </row>
    <row r="261" spans="1:8">
      <c r="A261" s="1133"/>
      <c r="B261" s="1133"/>
      <c r="C261" s="1133"/>
      <c r="D261" s="1133"/>
      <c r="E261" s="1133"/>
      <c r="F261" s="1133"/>
      <c r="G261" s="1133"/>
      <c r="H261" s="1133"/>
    </row>
    <row r="262" spans="1:8">
      <c r="A262" s="1133"/>
      <c r="B262" s="1133"/>
      <c r="C262" s="1133"/>
      <c r="D262" s="1133"/>
      <c r="E262" s="1133"/>
      <c r="F262" s="1133"/>
      <c r="G262" s="1133"/>
      <c r="H262" s="1133"/>
    </row>
    <row r="263" spans="1:8">
      <c r="A263" s="1133"/>
      <c r="B263" s="1133"/>
      <c r="C263" s="1133"/>
      <c r="D263" s="1133"/>
      <c r="E263" s="1133"/>
      <c r="F263" s="1133"/>
      <c r="G263" s="1133"/>
      <c r="H263" s="1133"/>
    </row>
    <row r="264" spans="1:8">
      <c r="A264" s="1133"/>
      <c r="B264" s="1133"/>
      <c r="C264" s="1133"/>
      <c r="D264" s="1133"/>
      <c r="E264" s="1133"/>
      <c r="F264" s="1133"/>
      <c r="G264" s="1133"/>
      <c r="H264" s="1133"/>
    </row>
    <row r="265" spans="1:8">
      <c r="A265" s="1133"/>
      <c r="B265" s="1133"/>
      <c r="C265" s="1133"/>
      <c r="D265" s="1133"/>
      <c r="E265" s="1133"/>
      <c r="F265" s="1133"/>
      <c r="G265" s="1133"/>
      <c r="H265" s="1133"/>
    </row>
    <row r="266" spans="1:8">
      <c r="A266" s="1133"/>
      <c r="B266" s="1133"/>
      <c r="C266" s="1133"/>
      <c r="D266" s="1133"/>
      <c r="E266" s="1133"/>
      <c r="F266" s="1133"/>
      <c r="G266" s="1133"/>
      <c r="H266" s="1133"/>
    </row>
    <row r="267" spans="1:8">
      <c r="A267" s="1133"/>
      <c r="B267" s="1133"/>
      <c r="C267" s="1133"/>
      <c r="D267" s="1133"/>
      <c r="E267" s="1133"/>
      <c r="F267" s="1133"/>
      <c r="G267" s="1133"/>
      <c r="H267" s="1133"/>
    </row>
    <row r="268" spans="1:8">
      <c r="A268" s="1133"/>
      <c r="B268" s="1133"/>
      <c r="C268" s="1133"/>
      <c r="D268" s="1133"/>
      <c r="E268" s="1133"/>
      <c r="F268" s="1133"/>
      <c r="G268" s="1133"/>
      <c r="H268" s="1133"/>
    </row>
    <row r="269" spans="1:8">
      <c r="A269" s="1133"/>
      <c r="B269" s="1133"/>
      <c r="C269" s="1133"/>
      <c r="D269" s="1133"/>
      <c r="E269" s="1133"/>
      <c r="F269" s="1133"/>
      <c r="G269" s="1133"/>
      <c r="H269" s="1133"/>
    </row>
    <row r="270" spans="1:8">
      <c r="A270" s="1133"/>
      <c r="B270" s="1133"/>
      <c r="C270" s="1133"/>
      <c r="D270" s="1133"/>
      <c r="E270" s="1133"/>
      <c r="F270" s="1133"/>
      <c r="G270" s="1133"/>
      <c r="H270" s="1133"/>
    </row>
    <row r="271" spans="1:8">
      <c r="A271" s="1133"/>
      <c r="B271" s="1133"/>
      <c r="C271" s="1133"/>
      <c r="D271" s="1133"/>
      <c r="E271" s="1133"/>
      <c r="F271" s="1133"/>
      <c r="G271" s="1133"/>
      <c r="H271" s="1133"/>
    </row>
    <row r="272" spans="1:8">
      <c r="A272" s="1133"/>
      <c r="B272" s="1133"/>
      <c r="C272" s="1133"/>
      <c r="D272" s="1133"/>
      <c r="E272" s="1133"/>
      <c r="F272" s="1133"/>
      <c r="G272" s="1133"/>
      <c r="H272" s="1133"/>
    </row>
    <row r="273" spans="1:8">
      <c r="A273" s="1133"/>
      <c r="B273" s="1133"/>
      <c r="C273" s="1133"/>
      <c r="D273" s="1133"/>
      <c r="E273" s="1133"/>
      <c r="F273" s="1133"/>
      <c r="G273" s="1133"/>
      <c r="H273" s="1133"/>
    </row>
    <row r="274" spans="1:8">
      <c r="A274" s="1133"/>
      <c r="B274" s="1133"/>
      <c r="C274" s="1133"/>
      <c r="D274" s="1133"/>
      <c r="E274" s="1133"/>
      <c r="F274" s="1133"/>
      <c r="G274" s="1133"/>
      <c r="H274" s="1133"/>
    </row>
    <row r="275" spans="1:8">
      <c r="A275" s="1133"/>
      <c r="B275" s="1133"/>
      <c r="C275" s="1133"/>
      <c r="D275" s="1133"/>
      <c r="E275" s="1133"/>
      <c r="F275" s="1133"/>
      <c r="G275" s="1133"/>
      <c r="H275" s="1133"/>
    </row>
    <row r="276" spans="1:8">
      <c r="A276" s="1133"/>
      <c r="B276" s="1133"/>
      <c r="C276" s="1133"/>
      <c r="D276" s="1133"/>
      <c r="E276" s="1133"/>
      <c r="F276" s="1133"/>
      <c r="G276" s="1133"/>
      <c r="H276" s="1133"/>
    </row>
    <row r="277" spans="1:8">
      <c r="A277" s="1133"/>
      <c r="B277" s="1133"/>
      <c r="C277" s="1133"/>
      <c r="D277" s="1133"/>
      <c r="E277" s="1133"/>
      <c r="F277" s="1133"/>
      <c r="G277" s="1133"/>
      <c r="H277" s="1133"/>
    </row>
    <row r="278" spans="1:8">
      <c r="A278" s="1133"/>
      <c r="B278" s="1133"/>
      <c r="C278" s="1133"/>
      <c r="D278" s="1133"/>
      <c r="E278" s="1133"/>
      <c r="F278" s="1133"/>
      <c r="G278" s="1133"/>
      <c r="H278" s="1133"/>
    </row>
    <row r="279" spans="1:8">
      <c r="A279" s="1133"/>
      <c r="B279" s="1133"/>
      <c r="C279" s="1133"/>
      <c r="D279" s="1133"/>
      <c r="E279" s="1133"/>
      <c r="F279" s="1133"/>
      <c r="G279" s="1133"/>
      <c r="H279" s="1133"/>
    </row>
    <row r="280" spans="1:8">
      <c r="A280" s="1133"/>
      <c r="B280" s="1133"/>
      <c r="C280" s="1133"/>
      <c r="D280" s="1133"/>
      <c r="E280" s="1133"/>
      <c r="F280" s="1133"/>
      <c r="G280" s="1133"/>
      <c r="H280" s="1133"/>
    </row>
    <row r="281" spans="1:8">
      <c r="A281" s="1133"/>
      <c r="B281" s="1133"/>
      <c r="C281" s="1133"/>
      <c r="D281" s="1133"/>
      <c r="E281" s="1133"/>
      <c r="F281" s="1133"/>
      <c r="G281" s="1133"/>
      <c r="H281" s="1133"/>
    </row>
    <row r="282" spans="1:8">
      <c r="A282" s="1133"/>
      <c r="B282" s="1133"/>
      <c r="C282" s="1133"/>
      <c r="D282" s="1133"/>
      <c r="E282" s="1133"/>
      <c r="F282" s="1133"/>
      <c r="G282" s="1133"/>
      <c r="H282" s="1133"/>
    </row>
    <row r="283" spans="1:8">
      <c r="A283" s="1133"/>
      <c r="B283" s="1133"/>
      <c r="C283" s="1133"/>
      <c r="D283" s="1133"/>
      <c r="E283" s="1133"/>
      <c r="F283" s="1133"/>
      <c r="G283" s="1133"/>
      <c r="H283" s="1133"/>
    </row>
    <row r="284" spans="1:8">
      <c r="A284" s="1133"/>
      <c r="B284" s="1133"/>
      <c r="C284" s="1133"/>
      <c r="D284" s="1133"/>
      <c r="E284" s="1133"/>
      <c r="F284" s="1133"/>
      <c r="G284" s="1133"/>
      <c r="H284" s="1133"/>
    </row>
    <row r="285" spans="1:8">
      <c r="A285" s="1133"/>
      <c r="B285" s="1133"/>
      <c r="C285" s="1133"/>
      <c r="D285" s="1133"/>
      <c r="E285" s="1133"/>
      <c r="F285" s="1133"/>
      <c r="G285" s="1133"/>
      <c r="H285" s="1133"/>
    </row>
    <row r="286" spans="1:8">
      <c r="A286" s="1133"/>
      <c r="B286" s="1133"/>
      <c r="C286" s="1133"/>
      <c r="D286" s="1133"/>
      <c r="E286" s="1133"/>
      <c r="F286" s="1133"/>
      <c r="G286" s="1133"/>
      <c r="H286" s="1133"/>
    </row>
    <row r="287" spans="1:8">
      <c r="A287" s="1133"/>
      <c r="B287" s="1133"/>
      <c r="C287" s="1133"/>
      <c r="D287" s="1133"/>
      <c r="E287" s="1133"/>
      <c r="F287" s="1133"/>
      <c r="G287" s="1133"/>
      <c r="H287" s="1133"/>
    </row>
    <row r="288" spans="1:8">
      <c r="A288" s="1133"/>
      <c r="B288" s="1133"/>
      <c r="C288" s="1133"/>
      <c r="D288" s="1133"/>
      <c r="E288" s="1133"/>
      <c r="F288" s="1133"/>
      <c r="G288" s="1133"/>
      <c r="H288" s="1133"/>
    </row>
    <row r="289" spans="1:8">
      <c r="A289" s="1133"/>
      <c r="B289" s="1133"/>
      <c r="C289" s="1133"/>
      <c r="D289" s="1133"/>
      <c r="E289" s="1133"/>
      <c r="F289" s="1133"/>
      <c r="G289" s="1133"/>
      <c r="H289" s="1133"/>
    </row>
    <row r="290" spans="1:8">
      <c r="A290" s="1133"/>
      <c r="B290" s="1133"/>
      <c r="C290" s="1133"/>
      <c r="D290" s="1133"/>
      <c r="E290" s="1133"/>
      <c r="F290" s="1133"/>
      <c r="G290" s="1133"/>
      <c r="H290" s="1133"/>
    </row>
    <row r="291" spans="1:8">
      <c r="A291" s="1133"/>
      <c r="B291" s="1133"/>
      <c r="C291" s="1133"/>
      <c r="D291" s="1133"/>
      <c r="E291" s="1133"/>
      <c r="F291" s="1133"/>
      <c r="G291" s="1133"/>
      <c r="H291" s="1133"/>
    </row>
    <row r="292" spans="1:8">
      <c r="A292" s="1133"/>
      <c r="B292" s="1133"/>
      <c r="C292" s="1133"/>
      <c r="D292" s="1133"/>
      <c r="E292" s="1133"/>
      <c r="F292" s="1133"/>
      <c r="G292" s="1133"/>
      <c r="H292" s="1133"/>
    </row>
    <row r="293" spans="1:8">
      <c r="A293" s="1133"/>
      <c r="B293" s="1133"/>
      <c r="C293" s="1133"/>
      <c r="D293" s="1133"/>
      <c r="E293" s="1133"/>
      <c r="F293" s="1133"/>
      <c r="G293" s="1133"/>
      <c r="H293" s="1133"/>
    </row>
    <row r="294" spans="1:8">
      <c r="A294" s="1133"/>
      <c r="B294" s="1133"/>
      <c r="C294" s="1133"/>
      <c r="D294" s="1133"/>
      <c r="E294" s="1133"/>
      <c r="F294" s="1133"/>
      <c r="G294" s="1133"/>
      <c r="H294" s="1133"/>
    </row>
    <row r="295" spans="1:8">
      <c r="A295" s="1133"/>
      <c r="B295" s="1133"/>
      <c r="C295" s="1133"/>
      <c r="D295" s="1133"/>
      <c r="E295" s="1133"/>
      <c r="F295" s="1133"/>
      <c r="G295" s="1133"/>
      <c r="H295" s="1133"/>
    </row>
    <row r="296" spans="1:8">
      <c r="A296" s="1133"/>
      <c r="B296" s="1133"/>
      <c r="C296" s="1133"/>
      <c r="D296" s="1133"/>
      <c r="E296" s="1133"/>
      <c r="F296" s="1133"/>
      <c r="G296" s="1133"/>
      <c r="H296" s="1133"/>
    </row>
    <row r="297" spans="1:8">
      <c r="A297" s="1133"/>
      <c r="B297" s="1133"/>
      <c r="C297" s="1133"/>
      <c r="D297" s="1133"/>
      <c r="E297" s="1133"/>
      <c r="F297" s="1133"/>
      <c r="G297" s="1133"/>
      <c r="H297" s="1133"/>
    </row>
    <row r="298" spans="1:8">
      <c r="A298" s="1133"/>
      <c r="B298" s="1133"/>
      <c r="C298" s="1133"/>
      <c r="D298" s="1133"/>
      <c r="E298" s="1133"/>
      <c r="F298" s="1133"/>
      <c r="G298" s="1133"/>
      <c r="H298" s="1133"/>
    </row>
    <row r="299" spans="1:8">
      <c r="A299" s="1133"/>
      <c r="B299" s="1133"/>
      <c r="C299" s="1133"/>
      <c r="D299" s="1133"/>
      <c r="E299" s="1133"/>
      <c r="F299" s="1133"/>
      <c r="G299" s="1133"/>
      <c r="H299" s="1133"/>
    </row>
    <row r="300" spans="1:8">
      <c r="A300" s="1133"/>
      <c r="B300" s="1133"/>
      <c r="C300" s="1133"/>
      <c r="D300" s="1133"/>
      <c r="E300" s="1133"/>
      <c r="F300" s="1133"/>
      <c r="G300" s="1133"/>
      <c r="H300" s="1133"/>
    </row>
    <row r="301" spans="1:8">
      <c r="A301" s="1133"/>
      <c r="B301" s="1133"/>
      <c r="C301" s="1133"/>
      <c r="D301" s="1133"/>
      <c r="E301" s="1133"/>
      <c r="F301" s="1133"/>
      <c r="G301" s="1133"/>
      <c r="H301" s="1133"/>
    </row>
    <row r="302" spans="1:8">
      <c r="A302" s="1133"/>
      <c r="B302" s="1133"/>
      <c r="C302" s="1133"/>
      <c r="D302" s="1133"/>
      <c r="E302" s="1133"/>
      <c r="F302" s="1133"/>
      <c r="G302" s="1133"/>
      <c r="H302" s="1133"/>
    </row>
    <row r="303" spans="1:8">
      <c r="A303" s="1133"/>
      <c r="B303" s="1133"/>
      <c r="C303" s="1133"/>
      <c r="D303" s="1133"/>
      <c r="E303" s="1133"/>
      <c r="F303" s="1133"/>
      <c r="G303" s="1133"/>
      <c r="H303" s="1133"/>
    </row>
    <row r="304" spans="1:8">
      <c r="A304" s="1133"/>
      <c r="B304" s="1133"/>
      <c r="C304" s="1133"/>
      <c r="D304" s="1133"/>
      <c r="E304" s="1133"/>
      <c r="F304" s="1133"/>
      <c r="G304" s="1133"/>
      <c r="H304" s="1133"/>
    </row>
    <row r="305" spans="1:8">
      <c r="A305" s="1133"/>
      <c r="B305" s="1133"/>
      <c r="C305" s="1133"/>
      <c r="D305" s="1133"/>
      <c r="E305" s="1133"/>
      <c r="F305" s="1133"/>
      <c r="G305" s="1133"/>
      <c r="H305" s="1133"/>
    </row>
    <row r="306" spans="1:8">
      <c r="A306" s="1133"/>
      <c r="B306" s="1133"/>
      <c r="C306" s="1133"/>
      <c r="D306" s="1133"/>
      <c r="E306" s="1133"/>
      <c r="F306" s="1133"/>
      <c r="G306" s="1133"/>
      <c r="H306" s="1133"/>
    </row>
    <row r="307" spans="1:8">
      <c r="A307" s="1133"/>
      <c r="B307" s="1133"/>
      <c r="C307" s="1133"/>
      <c r="D307" s="1133"/>
      <c r="E307" s="1133"/>
      <c r="F307" s="1133"/>
      <c r="G307" s="1133"/>
      <c r="H307" s="1133"/>
    </row>
    <row r="308" spans="1:8">
      <c r="A308" s="1133"/>
      <c r="B308" s="1133"/>
      <c r="C308" s="1133"/>
      <c r="D308" s="1133"/>
      <c r="E308" s="1133"/>
      <c r="F308" s="1133"/>
      <c r="G308" s="1133"/>
      <c r="H308" s="1133"/>
    </row>
    <row r="309" spans="1:8">
      <c r="A309" s="1133"/>
      <c r="B309" s="1133"/>
      <c r="C309" s="1133"/>
      <c r="D309" s="1133"/>
      <c r="E309" s="1133"/>
      <c r="F309" s="1133"/>
      <c r="G309" s="1133"/>
      <c r="H309" s="1133"/>
    </row>
    <row r="310" spans="1:8">
      <c r="A310" s="1133"/>
      <c r="B310" s="1133"/>
      <c r="C310" s="1133"/>
      <c r="D310" s="1133"/>
      <c r="E310" s="1133"/>
      <c r="F310" s="1133"/>
      <c r="G310" s="1133"/>
      <c r="H310" s="1133"/>
    </row>
    <row r="311" spans="1:8">
      <c r="A311" s="1133"/>
      <c r="B311" s="1133"/>
      <c r="C311" s="1133"/>
      <c r="D311" s="1133"/>
      <c r="E311" s="1133"/>
      <c r="F311" s="1133"/>
      <c r="G311" s="1133"/>
      <c r="H311" s="1133"/>
    </row>
    <row r="312" spans="1:8">
      <c r="A312" s="1133"/>
      <c r="B312" s="1133"/>
      <c r="C312" s="1133"/>
      <c r="D312" s="1133"/>
      <c r="E312" s="1133"/>
      <c r="F312" s="1133"/>
      <c r="G312" s="1133"/>
      <c r="H312" s="1133"/>
    </row>
    <row r="313" spans="1:8">
      <c r="A313" s="1133"/>
      <c r="B313" s="1133"/>
      <c r="C313" s="1133"/>
      <c r="D313" s="1133"/>
      <c r="E313" s="1133"/>
      <c r="F313" s="1133"/>
      <c r="G313" s="1133"/>
      <c r="H313" s="1133"/>
    </row>
    <row r="314" spans="1:8">
      <c r="A314" s="1133"/>
      <c r="B314" s="1133"/>
      <c r="C314" s="1133"/>
      <c r="D314" s="1133"/>
      <c r="E314" s="1133"/>
      <c r="F314" s="1133"/>
      <c r="G314" s="1133"/>
      <c r="H314" s="1133"/>
    </row>
    <row r="315" spans="1:8">
      <c r="A315" s="1133"/>
      <c r="B315" s="1133"/>
      <c r="C315" s="1133"/>
      <c r="D315" s="1133"/>
      <c r="E315" s="1133"/>
      <c r="F315" s="1133"/>
      <c r="G315" s="1133"/>
      <c r="H315" s="1133"/>
    </row>
    <row r="316" spans="1:8">
      <c r="A316" s="1133"/>
      <c r="B316" s="1133"/>
      <c r="C316" s="1133"/>
      <c r="D316" s="1133"/>
      <c r="E316" s="1133"/>
      <c r="F316" s="1133"/>
      <c r="G316" s="1133"/>
      <c r="H316" s="1133"/>
    </row>
    <row r="317" spans="1:8">
      <c r="A317" s="1133"/>
      <c r="B317" s="1133"/>
      <c r="C317" s="1133"/>
      <c r="D317" s="1133"/>
      <c r="E317" s="1133"/>
      <c r="F317" s="1133"/>
      <c r="G317" s="1133"/>
      <c r="H317" s="1133"/>
    </row>
    <row r="318" spans="1:8">
      <c r="A318" s="1133"/>
      <c r="B318" s="1133"/>
      <c r="C318" s="1133"/>
      <c r="D318" s="1133"/>
      <c r="E318" s="1133"/>
      <c r="F318" s="1133"/>
      <c r="G318" s="1133"/>
      <c r="H318" s="1133"/>
    </row>
    <row r="319" spans="1:8">
      <c r="A319" s="1133"/>
      <c r="B319" s="1133"/>
      <c r="C319" s="1133"/>
      <c r="D319" s="1133"/>
      <c r="E319" s="1133"/>
      <c r="F319" s="1133"/>
      <c r="G319" s="1133"/>
      <c r="H319" s="1133"/>
    </row>
    <row r="320" spans="1:8">
      <c r="A320" s="1133"/>
      <c r="B320" s="1133"/>
      <c r="C320" s="1133"/>
      <c r="D320" s="1133"/>
      <c r="E320" s="1133"/>
      <c r="F320" s="1133"/>
      <c r="G320" s="1133"/>
      <c r="H320" s="1133"/>
    </row>
    <row r="321" spans="1:8">
      <c r="A321" s="1133"/>
      <c r="B321" s="1133"/>
      <c r="C321" s="1133"/>
      <c r="D321" s="1133"/>
      <c r="E321" s="1133"/>
      <c r="F321" s="1133"/>
      <c r="G321" s="1133"/>
      <c r="H321" s="1133"/>
    </row>
    <row r="322" spans="1:8">
      <c r="A322" s="1133"/>
      <c r="B322" s="1133"/>
      <c r="C322" s="1133"/>
      <c r="D322" s="1133"/>
      <c r="E322" s="1133"/>
      <c r="F322" s="1133"/>
      <c r="G322" s="1133"/>
      <c r="H322" s="1133"/>
    </row>
    <row r="323" spans="1:8">
      <c r="A323" s="1133"/>
      <c r="B323" s="1133"/>
      <c r="C323" s="1133"/>
      <c r="D323" s="1133"/>
      <c r="E323" s="1133"/>
      <c r="F323" s="1133"/>
      <c r="G323" s="1133"/>
      <c r="H323" s="1133"/>
    </row>
    <row r="324" spans="1:8">
      <c r="A324" s="1133"/>
      <c r="B324" s="1133"/>
      <c r="C324" s="1133"/>
      <c r="D324" s="1133"/>
      <c r="E324" s="1133"/>
      <c r="F324" s="1133"/>
      <c r="G324" s="1133"/>
      <c r="H324" s="1133"/>
    </row>
    <row r="325" spans="1:8">
      <c r="A325" s="1133"/>
      <c r="B325" s="1133"/>
      <c r="C325" s="1133"/>
      <c r="D325" s="1133"/>
      <c r="E325" s="1133"/>
      <c r="F325" s="1133"/>
      <c r="G325" s="1133"/>
      <c r="H325" s="1133"/>
    </row>
    <row r="326" spans="1:8">
      <c r="A326" s="1133"/>
      <c r="B326" s="1133"/>
      <c r="C326" s="1133"/>
      <c r="D326" s="1133"/>
      <c r="E326" s="1133"/>
      <c r="F326" s="1133"/>
      <c r="G326" s="1133"/>
      <c r="H326" s="1133"/>
    </row>
    <row r="327" spans="1:8">
      <c r="A327" s="1133"/>
      <c r="B327" s="1133"/>
      <c r="C327" s="1133"/>
      <c r="D327" s="1133"/>
      <c r="E327" s="1133"/>
      <c r="F327" s="1133"/>
      <c r="G327" s="1133"/>
      <c r="H327" s="1133"/>
    </row>
    <row r="328" spans="1:8">
      <c r="A328" s="1133"/>
      <c r="B328" s="1133"/>
      <c r="C328" s="1133"/>
      <c r="D328" s="1133"/>
      <c r="E328" s="1133"/>
      <c r="F328" s="1133"/>
      <c r="G328" s="1133"/>
      <c r="H328" s="1133"/>
    </row>
    <row r="329" spans="1:8">
      <c r="A329" s="1133"/>
      <c r="B329" s="1133"/>
      <c r="C329" s="1133"/>
      <c r="D329" s="1133"/>
      <c r="E329" s="1133"/>
      <c r="F329" s="1133"/>
      <c r="G329" s="1133"/>
      <c r="H329" s="1133"/>
    </row>
    <row r="330" spans="1:8">
      <c r="A330" s="1133"/>
      <c r="B330" s="1133"/>
      <c r="C330" s="1133"/>
      <c r="D330" s="1133"/>
      <c r="E330" s="1133"/>
      <c r="F330" s="1133"/>
      <c r="G330" s="1133"/>
      <c r="H330" s="1133"/>
    </row>
    <row r="331" spans="1:8">
      <c r="A331" s="1133"/>
      <c r="B331" s="1133"/>
      <c r="C331" s="1133"/>
      <c r="D331" s="1133"/>
      <c r="E331" s="1133"/>
      <c r="F331" s="1133"/>
      <c r="G331" s="1133"/>
      <c r="H331" s="1133"/>
    </row>
    <row r="332" spans="1:8">
      <c r="A332" s="1133"/>
      <c r="B332" s="1133"/>
      <c r="C332" s="1133"/>
      <c r="D332" s="1133"/>
      <c r="E332" s="1133"/>
      <c r="F332" s="1133"/>
      <c r="G332" s="1133"/>
      <c r="H332" s="1133"/>
    </row>
    <row r="333" spans="1:8">
      <c r="A333" s="1133"/>
      <c r="B333" s="1133"/>
      <c r="C333" s="1133"/>
      <c r="D333" s="1133"/>
      <c r="E333" s="1133"/>
      <c r="F333" s="1133"/>
      <c r="G333" s="1133"/>
      <c r="H333" s="1133"/>
    </row>
    <row r="334" spans="1:8">
      <c r="A334" s="1133"/>
      <c r="B334" s="1133"/>
      <c r="C334" s="1133"/>
      <c r="D334" s="1133"/>
      <c r="E334" s="1133"/>
      <c r="F334" s="1133"/>
      <c r="G334" s="1133"/>
      <c r="H334" s="1133"/>
    </row>
    <row r="335" spans="1:8">
      <c r="A335" s="1133"/>
      <c r="B335" s="1133"/>
      <c r="C335" s="1133"/>
      <c r="D335" s="1133"/>
      <c r="E335" s="1133"/>
      <c r="F335" s="1133"/>
      <c r="G335" s="1133"/>
      <c r="H335" s="1133"/>
    </row>
    <row r="336" spans="1:8">
      <c r="A336" s="1133"/>
      <c r="B336" s="1133"/>
      <c r="C336" s="1133"/>
      <c r="D336" s="1133"/>
      <c r="E336" s="1133"/>
      <c r="F336" s="1133"/>
      <c r="G336" s="1133"/>
      <c r="H336" s="1133"/>
    </row>
    <row r="337" spans="1:8">
      <c r="A337" s="1133"/>
      <c r="B337" s="1133"/>
      <c r="C337" s="1133"/>
      <c r="D337" s="1133"/>
      <c r="E337" s="1133"/>
      <c r="F337" s="1133"/>
      <c r="G337" s="1133"/>
      <c r="H337" s="1133"/>
    </row>
    <row r="338" spans="1:8">
      <c r="A338" s="1133"/>
      <c r="B338" s="1133"/>
      <c r="C338" s="1133"/>
      <c r="D338" s="1133"/>
      <c r="E338" s="1133"/>
      <c r="F338" s="1133"/>
      <c r="G338" s="1133"/>
      <c r="H338" s="1133"/>
    </row>
    <row r="339" spans="1:8">
      <c r="A339" s="1133"/>
      <c r="B339" s="1133"/>
      <c r="C339" s="1133"/>
      <c r="D339" s="1133"/>
      <c r="E339" s="1133"/>
      <c r="F339" s="1133"/>
      <c r="G339" s="1133"/>
      <c r="H339" s="1133"/>
    </row>
    <row r="340" spans="1:8">
      <c r="A340" s="1133"/>
      <c r="B340" s="1133"/>
      <c r="C340" s="1133"/>
      <c r="D340" s="1133"/>
      <c r="E340" s="1133"/>
      <c r="F340" s="1133"/>
      <c r="G340" s="1133"/>
      <c r="H340" s="1133"/>
    </row>
    <row r="341" spans="1:8">
      <c r="A341" s="1133"/>
      <c r="B341" s="1133"/>
      <c r="C341" s="1133"/>
      <c r="D341" s="1133"/>
      <c r="E341" s="1133"/>
      <c r="F341" s="1133"/>
      <c r="G341" s="1133"/>
      <c r="H341" s="1133"/>
    </row>
    <row r="342" spans="1:8">
      <c r="A342" s="1133"/>
      <c r="B342" s="1133"/>
      <c r="C342" s="1133"/>
      <c r="D342" s="1133"/>
      <c r="E342" s="1133"/>
      <c r="F342" s="1133"/>
      <c r="G342" s="1133"/>
      <c r="H342" s="1133"/>
    </row>
    <row r="343" spans="1:8">
      <c r="A343" s="1133"/>
      <c r="B343" s="1133"/>
      <c r="C343" s="1133"/>
      <c r="D343" s="1133"/>
      <c r="E343" s="1133"/>
      <c r="F343" s="1133"/>
      <c r="G343" s="1133"/>
      <c r="H343" s="1133"/>
    </row>
    <row r="344" spans="1:8">
      <c r="A344" s="1133"/>
      <c r="B344" s="1133"/>
      <c r="C344" s="1133"/>
      <c r="D344" s="1133"/>
      <c r="E344" s="1133"/>
      <c r="F344" s="1133"/>
      <c r="G344" s="1133"/>
      <c r="H344" s="1133"/>
    </row>
    <row r="345" spans="1:8">
      <c r="A345" s="1133"/>
      <c r="B345" s="1133"/>
      <c r="C345" s="1133"/>
      <c r="D345" s="1133"/>
      <c r="E345" s="1133"/>
      <c r="F345" s="1133"/>
      <c r="G345" s="1133"/>
      <c r="H345" s="1133"/>
    </row>
    <row r="346" spans="1:8">
      <c r="A346" s="1133"/>
      <c r="B346" s="1133"/>
      <c r="C346" s="1133"/>
      <c r="D346" s="1133"/>
      <c r="E346" s="1133"/>
      <c r="F346" s="1133"/>
      <c r="G346" s="1133"/>
      <c r="H346" s="1133"/>
    </row>
    <row r="347" spans="1:8">
      <c r="A347" s="1133"/>
      <c r="B347" s="1133"/>
      <c r="C347" s="1133"/>
      <c r="D347" s="1133"/>
      <c r="E347" s="1133"/>
      <c r="F347" s="1133"/>
      <c r="G347" s="1133"/>
      <c r="H347" s="1133"/>
    </row>
    <row r="348" spans="1:8">
      <c r="A348" s="1133"/>
      <c r="B348" s="1133"/>
      <c r="C348" s="1133"/>
      <c r="D348" s="1133"/>
      <c r="E348" s="1133"/>
      <c r="F348" s="1133"/>
      <c r="G348" s="1133"/>
      <c r="H348" s="1133"/>
    </row>
    <row r="349" spans="1:8">
      <c r="A349" s="1133"/>
      <c r="B349" s="1133"/>
      <c r="C349" s="1133"/>
      <c r="D349" s="1133"/>
      <c r="E349" s="1133"/>
      <c r="F349" s="1133"/>
      <c r="G349" s="1133"/>
      <c r="H349" s="1133"/>
    </row>
    <row r="350" spans="1:8">
      <c r="A350" s="1133"/>
      <c r="B350" s="1133"/>
      <c r="C350" s="1133"/>
      <c r="D350" s="1133"/>
      <c r="E350" s="1133"/>
      <c r="F350" s="1133"/>
      <c r="G350" s="1133"/>
      <c r="H350" s="1133"/>
    </row>
    <row r="351" spans="1:8">
      <c r="A351" s="1133"/>
      <c r="B351" s="1133"/>
      <c r="C351" s="1133"/>
      <c r="D351" s="1133"/>
      <c r="E351" s="1133"/>
      <c r="F351" s="1133"/>
      <c r="G351" s="1133"/>
      <c r="H351" s="1133"/>
    </row>
    <row r="352" spans="1:8">
      <c r="A352" s="1133"/>
      <c r="B352" s="1133"/>
      <c r="C352" s="1133"/>
      <c r="D352" s="1133"/>
      <c r="E352" s="1133"/>
      <c r="F352" s="1133"/>
      <c r="G352" s="1133"/>
      <c r="H352" s="1133"/>
    </row>
    <row r="353" spans="1:8">
      <c r="A353" s="1133"/>
      <c r="B353" s="1133"/>
      <c r="C353" s="1133"/>
      <c r="D353" s="1133"/>
      <c r="E353" s="1133"/>
      <c r="F353" s="1133"/>
      <c r="G353" s="1133"/>
      <c r="H353" s="1133"/>
    </row>
    <row r="354" spans="1:8">
      <c r="A354" s="1133"/>
      <c r="B354" s="1133"/>
      <c r="C354" s="1133"/>
      <c r="D354" s="1133"/>
      <c r="E354" s="1133"/>
      <c r="F354" s="1133"/>
      <c r="G354" s="1133"/>
      <c r="H354" s="1133"/>
    </row>
    <row r="355" spans="1:8">
      <c r="A355" s="1133"/>
      <c r="B355" s="1133"/>
      <c r="C355" s="1133"/>
      <c r="D355" s="1133"/>
      <c r="E355" s="1133"/>
      <c r="F355" s="1133"/>
      <c r="G355" s="1133"/>
      <c r="H355" s="1133"/>
    </row>
    <row r="356" spans="1:8">
      <c r="A356" s="1133"/>
      <c r="B356" s="1133"/>
      <c r="C356" s="1133"/>
      <c r="D356" s="1133"/>
      <c r="E356" s="1133"/>
      <c r="F356" s="1133"/>
      <c r="G356" s="1133"/>
      <c r="H356" s="1133"/>
    </row>
    <row r="357" spans="1:8">
      <c r="A357" s="1133"/>
      <c r="B357" s="1133"/>
      <c r="C357" s="1133"/>
      <c r="D357" s="1133"/>
      <c r="E357" s="1133"/>
      <c r="F357" s="1133"/>
      <c r="G357" s="1133"/>
      <c r="H357" s="1133"/>
    </row>
    <row r="358" spans="1:8">
      <c r="A358" s="1133"/>
      <c r="B358" s="1133"/>
      <c r="C358" s="1133"/>
      <c r="D358" s="1133"/>
      <c r="E358" s="1133"/>
      <c r="F358" s="1133"/>
      <c r="G358" s="1133"/>
      <c r="H358" s="1133"/>
    </row>
    <row r="359" spans="1:8">
      <c r="A359" s="1133"/>
      <c r="B359" s="1133"/>
      <c r="C359" s="1133"/>
      <c r="D359" s="1133"/>
      <c r="E359" s="1133"/>
      <c r="F359" s="1133"/>
      <c r="G359" s="1133"/>
      <c r="H359" s="1133"/>
    </row>
    <row r="360" spans="1:8">
      <c r="A360" s="1133"/>
      <c r="B360" s="1133"/>
      <c r="C360" s="1133"/>
      <c r="D360" s="1133"/>
      <c r="E360" s="1133"/>
      <c r="F360" s="1133"/>
      <c r="G360" s="1133"/>
      <c r="H360" s="1133"/>
    </row>
    <row r="361" spans="1:8">
      <c r="A361" s="1133"/>
      <c r="B361" s="1133"/>
      <c r="C361" s="1133"/>
      <c r="D361" s="1133"/>
      <c r="E361" s="1133"/>
      <c r="F361" s="1133"/>
      <c r="G361" s="1133"/>
      <c r="H361" s="1133"/>
    </row>
    <row r="362" spans="1:8">
      <c r="A362" s="1133"/>
      <c r="B362" s="1133"/>
      <c r="C362" s="1133"/>
      <c r="D362" s="1133"/>
      <c r="E362" s="1133"/>
      <c r="F362" s="1133"/>
      <c r="G362" s="1133"/>
      <c r="H362" s="1133"/>
    </row>
    <row r="363" spans="1:8">
      <c r="A363" s="1133"/>
      <c r="B363" s="1133"/>
      <c r="C363" s="1133"/>
      <c r="D363" s="1133"/>
      <c r="E363" s="1133"/>
      <c r="F363" s="1133"/>
      <c r="G363" s="1133"/>
      <c r="H363" s="1133"/>
    </row>
    <row r="364" spans="1:8">
      <c r="A364" s="1133"/>
      <c r="B364" s="1133"/>
      <c r="C364" s="1133"/>
      <c r="D364" s="1133"/>
      <c r="E364" s="1133"/>
      <c r="F364" s="1133"/>
      <c r="G364" s="1133"/>
      <c r="H364" s="1133"/>
    </row>
    <row r="365" spans="1:8">
      <c r="A365" s="1133"/>
      <c r="B365" s="1133"/>
      <c r="C365" s="1133"/>
      <c r="D365" s="1133"/>
      <c r="E365" s="1133"/>
      <c r="F365" s="1133"/>
      <c r="G365" s="1133"/>
      <c r="H365" s="1133"/>
    </row>
    <row r="366" spans="1:8">
      <c r="A366" s="1133"/>
      <c r="B366" s="1133"/>
      <c r="C366" s="1133"/>
      <c r="D366" s="1133"/>
      <c r="E366" s="1133"/>
      <c r="F366" s="1133"/>
      <c r="G366" s="1133"/>
      <c r="H366" s="1133"/>
    </row>
    <row r="367" spans="1:8">
      <c r="A367" s="1133"/>
      <c r="B367" s="1133"/>
      <c r="C367" s="1133"/>
      <c r="D367" s="1133"/>
      <c r="E367" s="1133"/>
      <c r="F367" s="1133"/>
      <c r="G367" s="1133"/>
      <c r="H367" s="1133"/>
    </row>
    <row r="368" spans="1:8">
      <c r="A368" s="1133"/>
      <c r="B368" s="1133"/>
      <c r="C368" s="1133"/>
      <c r="D368" s="1133"/>
      <c r="E368" s="1133"/>
      <c r="F368" s="1133"/>
      <c r="G368" s="1133"/>
      <c r="H368" s="1133"/>
    </row>
    <row r="369" spans="1:8">
      <c r="A369" s="1133"/>
      <c r="B369" s="1133"/>
      <c r="C369" s="1133"/>
      <c r="D369" s="1133"/>
      <c r="E369" s="1133"/>
      <c r="F369" s="1133"/>
      <c r="G369" s="1133"/>
      <c r="H369" s="1133"/>
    </row>
    <row r="370" spans="1:8">
      <c r="A370" s="1133"/>
      <c r="B370" s="1133"/>
      <c r="C370" s="1133"/>
      <c r="D370" s="1133"/>
      <c r="E370" s="1133"/>
      <c r="F370" s="1133"/>
      <c r="G370" s="1133"/>
      <c r="H370" s="1133"/>
    </row>
    <row r="371" spans="1:8">
      <c r="A371" s="1133"/>
      <c r="B371" s="1133"/>
      <c r="C371" s="1133"/>
      <c r="D371" s="1133"/>
      <c r="E371" s="1133"/>
      <c r="F371" s="1133"/>
      <c r="G371" s="1133"/>
      <c r="H371" s="1133"/>
    </row>
    <row r="372" spans="1:8">
      <c r="A372" s="1133"/>
      <c r="B372" s="1133"/>
      <c r="C372" s="1133"/>
      <c r="D372" s="1133"/>
      <c r="E372" s="1133"/>
      <c r="F372" s="1133"/>
      <c r="G372" s="1133"/>
      <c r="H372" s="1133"/>
    </row>
    <row r="373" spans="1:8">
      <c r="A373" s="1133"/>
      <c r="B373" s="1133"/>
      <c r="C373" s="1133"/>
      <c r="D373" s="1133"/>
      <c r="E373" s="1133"/>
      <c r="F373" s="1133"/>
      <c r="G373" s="1133"/>
      <c r="H373" s="1133"/>
    </row>
    <row r="374" spans="1:8">
      <c r="A374" s="1133"/>
      <c r="B374" s="1133"/>
      <c r="C374" s="1133"/>
      <c r="D374" s="1133"/>
      <c r="E374" s="1133"/>
      <c r="F374" s="1133"/>
      <c r="G374" s="1133"/>
      <c r="H374" s="1133"/>
    </row>
    <row r="375" spans="1:8">
      <c r="A375" s="1133"/>
      <c r="B375" s="1133"/>
      <c r="C375" s="1133"/>
      <c r="D375" s="1133"/>
      <c r="E375" s="1133"/>
      <c r="F375" s="1133"/>
      <c r="G375" s="1133"/>
      <c r="H375" s="1133"/>
    </row>
    <row r="376" spans="1:8">
      <c r="A376" s="1133"/>
      <c r="B376" s="1133"/>
      <c r="C376" s="1133"/>
      <c r="D376" s="1133"/>
      <c r="E376" s="1133"/>
      <c r="F376" s="1133"/>
      <c r="G376" s="1133"/>
      <c r="H376" s="1133"/>
    </row>
    <row r="377" spans="1:8">
      <c r="A377" s="1133"/>
      <c r="B377" s="1133"/>
      <c r="C377" s="1133"/>
      <c r="D377" s="1133"/>
      <c r="E377" s="1133"/>
      <c r="F377" s="1133"/>
      <c r="G377" s="1133"/>
      <c r="H377" s="1133"/>
    </row>
    <row r="378" spans="1:8">
      <c r="A378" s="1133"/>
      <c r="B378" s="1133"/>
      <c r="C378" s="1133"/>
      <c r="D378" s="1133"/>
      <c r="E378" s="1133"/>
      <c r="F378" s="1133"/>
      <c r="G378" s="1133"/>
      <c r="H378" s="1133"/>
    </row>
    <row r="379" spans="1:8">
      <c r="A379" s="1133"/>
      <c r="B379" s="1133"/>
      <c r="C379" s="1133"/>
      <c r="D379" s="1133"/>
      <c r="E379" s="1133"/>
      <c r="F379" s="1133"/>
      <c r="G379" s="1133"/>
      <c r="H379" s="1133"/>
    </row>
    <row r="380" spans="1:8">
      <c r="A380" s="1133"/>
      <c r="B380" s="1133"/>
      <c r="C380" s="1133"/>
      <c r="D380" s="1133"/>
      <c r="E380" s="1133"/>
      <c r="F380" s="1133"/>
      <c r="G380" s="1133"/>
      <c r="H380" s="1133"/>
    </row>
    <row r="381" spans="1:8">
      <c r="A381" s="1133"/>
      <c r="B381" s="1133"/>
      <c r="C381" s="1133"/>
      <c r="D381" s="1133"/>
      <c r="E381" s="1133"/>
      <c r="F381" s="1133"/>
      <c r="G381" s="1133"/>
      <c r="H381" s="1133"/>
    </row>
    <row r="382" spans="1:8">
      <c r="A382" s="1133"/>
      <c r="B382" s="1133"/>
      <c r="C382" s="1133"/>
      <c r="D382" s="1133"/>
      <c r="E382" s="1133"/>
      <c r="F382" s="1133"/>
      <c r="G382" s="1133"/>
      <c r="H382" s="1133"/>
    </row>
    <row r="383" spans="1:8">
      <c r="A383" s="1133"/>
      <c r="B383" s="1133"/>
      <c r="C383" s="1133"/>
      <c r="D383" s="1133"/>
      <c r="E383" s="1133"/>
      <c r="F383" s="1133"/>
      <c r="G383" s="1133"/>
      <c r="H383" s="1133"/>
    </row>
    <row r="384" spans="1:8">
      <c r="A384" s="1133"/>
      <c r="B384" s="1133"/>
      <c r="C384" s="1133"/>
      <c r="D384" s="1133"/>
      <c r="E384" s="1133"/>
      <c r="F384" s="1133"/>
      <c r="G384" s="1133"/>
      <c r="H384" s="1133"/>
    </row>
    <row r="385" spans="1:8">
      <c r="A385" s="1133"/>
      <c r="B385" s="1133"/>
      <c r="C385" s="1133"/>
      <c r="D385" s="1133"/>
      <c r="E385" s="1133"/>
      <c r="F385" s="1133"/>
      <c r="G385" s="1133"/>
      <c r="H385" s="1133"/>
    </row>
    <row r="386" spans="1:8">
      <c r="A386" s="1133"/>
      <c r="B386" s="1133"/>
      <c r="C386" s="1133"/>
      <c r="D386" s="1133"/>
      <c r="E386" s="1133"/>
      <c r="F386" s="1133"/>
      <c r="G386" s="1133"/>
      <c r="H386" s="1133"/>
    </row>
    <row r="387" spans="1:8">
      <c r="A387" s="1133"/>
      <c r="B387" s="1133"/>
      <c r="C387" s="1133"/>
      <c r="D387" s="1133"/>
      <c r="E387" s="1133"/>
      <c r="F387" s="1133"/>
      <c r="G387" s="1133"/>
      <c r="H387" s="1133"/>
    </row>
    <row r="388" spans="1:8">
      <c r="A388" s="1133"/>
      <c r="B388" s="1133"/>
      <c r="C388" s="1133"/>
      <c r="D388" s="1133"/>
      <c r="E388" s="1133"/>
      <c r="F388" s="1133"/>
      <c r="G388" s="1133"/>
      <c r="H388" s="1133"/>
    </row>
    <row r="389" spans="1:8">
      <c r="A389" s="1133"/>
      <c r="B389" s="1133"/>
      <c r="C389" s="1133"/>
      <c r="D389" s="1133"/>
      <c r="E389" s="1133"/>
      <c r="F389" s="1133"/>
      <c r="G389" s="1133"/>
      <c r="H389" s="1133"/>
    </row>
    <row r="390" spans="1:8">
      <c r="A390" s="1133"/>
      <c r="B390" s="1133"/>
      <c r="C390" s="1133"/>
      <c r="D390" s="1133"/>
      <c r="E390" s="1133"/>
      <c r="F390" s="1133"/>
      <c r="G390" s="1133"/>
      <c r="H390" s="1133"/>
    </row>
    <row r="391" spans="1:8">
      <c r="A391" s="1133"/>
      <c r="B391" s="1133"/>
      <c r="C391" s="1133"/>
      <c r="D391" s="1133"/>
      <c r="E391" s="1133"/>
      <c r="F391" s="1133"/>
      <c r="G391" s="1133"/>
      <c r="H391" s="1133"/>
    </row>
    <row r="392" spans="1:8">
      <c r="A392" s="1133"/>
      <c r="B392" s="1133"/>
      <c r="C392" s="1133"/>
      <c r="D392" s="1133"/>
      <c r="E392" s="1133"/>
      <c r="F392" s="1133"/>
      <c r="G392" s="1133"/>
      <c r="H392" s="1133"/>
    </row>
    <row r="393" spans="1:8">
      <c r="A393" s="1133"/>
      <c r="B393" s="1133"/>
      <c r="C393" s="1133"/>
      <c r="D393" s="1133"/>
      <c r="E393" s="1133"/>
      <c r="F393" s="1133"/>
      <c r="G393" s="1133"/>
      <c r="H393" s="1133"/>
    </row>
    <row r="394" spans="1:8">
      <c r="A394" s="1133"/>
      <c r="B394" s="1133"/>
      <c r="C394" s="1133"/>
      <c r="D394" s="1133"/>
      <c r="E394" s="1133"/>
      <c r="F394" s="1133"/>
      <c r="G394" s="1133"/>
      <c r="H394" s="1133"/>
    </row>
    <row r="395" spans="1:8">
      <c r="A395" s="1133"/>
      <c r="B395" s="1133"/>
      <c r="C395" s="1133"/>
      <c r="D395" s="1133"/>
      <c r="E395" s="1133"/>
      <c r="F395" s="1133"/>
      <c r="G395" s="1133"/>
      <c r="H395" s="1133"/>
    </row>
    <row r="396" spans="1:8">
      <c r="A396" s="1133"/>
      <c r="B396" s="1133"/>
      <c r="C396" s="1133"/>
      <c r="D396" s="1133"/>
      <c r="E396" s="1133"/>
      <c r="F396" s="1133"/>
      <c r="G396" s="1133"/>
      <c r="H396" s="1133"/>
    </row>
    <row r="397" spans="1:8">
      <c r="A397" s="1133"/>
      <c r="B397" s="1133"/>
      <c r="C397" s="1133"/>
      <c r="D397" s="1133"/>
      <c r="E397" s="1133"/>
      <c r="F397" s="1133"/>
      <c r="G397" s="1133"/>
      <c r="H397" s="1133"/>
    </row>
    <row r="398" spans="1:8">
      <c r="A398" s="1133"/>
      <c r="B398" s="1133"/>
      <c r="C398" s="1133"/>
      <c r="D398" s="1133"/>
      <c r="E398" s="1133"/>
      <c r="F398" s="1133"/>
      <c r="G398" s="1133"/>
      <c r="H398" s="1133"/>
    </row>
    <row r="399" spans="1:8">
      <c r="A399" s="1133"/>
      <c r="B399" s="1133"/>
      <c r="C399" s="1133"/>
      <c r="D399" s="1133"/>
      <c r="E399" s="1133"/>
      <c r="F399" s="1133"/>
      <c r="G399" s="1133"/>
      <c r="H399" s="1133"/>
    </row>
    <row r="400" spans="1:8">
      <c r="A400" s="1133"/>
      <c r="B400" s="1133"/>
      <c r="C400" s="1133"/>
      <c r="D400" s="1133"/>
      <c r="E400" s="1133"/>
      <c r="F400" s="1133"/>
      <c r="G400" s="1133"/>
      <c r="H400" s="1133"/>
    </row>
    <row r="401" spans="1:8">
      <c r="A401" s="1133"/>
      <c r="B401" s="1133"/>
      <c r="C401" s="1133"/>
      <c r="D401" s="1133"/>
      <c r="E401" s="1133"/>
      <c r="F401" s="1133"/>
      <c r="G401" s="1133"/>
      <c r="H401" s="1133"/>
    </row>
    <row r="402" spans="1:8">
      <c r="A402" s="1133"/>
      <c r="B402" s="1133"/>
      <c r="C402" s="1133"/>
      <c r="D402" s="1133"/>
      <c r="E402" s="1133"/>
      <c r="F402" s="1133"/>
      <c r="G402" s="1133"/>
      <c r="H402" s="1133"/>
    </row>
    <row r="403" spans="1:8">
      <c r="A403" s="1133"/>
      <c r="B403" s="1133"/>
      <c r="C403" s="1133"/>
      <c r="D403" s="1133"/>
      <c r="E403" s="1133"/>
      <c r="F403" s="1133"/>
      <c r="G403" s="1133"/>
      <c r="H403" s="1133"/>
    </row>
    <row r="404" spans="1:8">
      <c r="A404" s="1133"/>
      <c r="B404" s="1133"/>
      <c r="C404" s="1133"/>
      <c r="D404" s="1133"/>
      <c r="E404" s="1133"/>
      <c r="F404" s="1133"/>
      <c r="G404" s="1133"/>
      <c r="H404" s="1133"/>
    </row>
    <row r="405" spans="1:8">
      <c r="A405" s="1133"/>
      <c r="B405" s="1133"/>
      <c r="C405" s="1133"/>
      <c r="D405" s="1133"/>
      <c r="E405" s="1133"/>
      <c r="F405" s="1133"/>
      <c r="G405" s="1133"/>
      <c r="H405" s="1133"/>
    </row>
    <row r="406" spans="1:8">
      <c r="A406" s="1133"/>
      <c r="B406" s="1133"/>
      <c r="C406" s="1133"/>
      <c r="D406" s="1133"/>
      <c r="E406" s="1133"/>
      <c r="F406" s="1133"/>
      <c r="G406" s="1133"/>
      <c r="H406" s="1133"/>
    </row>
    <row r="407" spans="1:8">
      <c r="A407" s="1133"/>
      <c r="B407" s="1133"/>
      <c r="C407" s="1133"/>
      <c r="D407" s="1133"/>
      <c r="E407" s="1133"/>
      <c r="F407" s="1133"/>
      <c r="G407" s="1133"/>
      <c r="H407" s="1133"/>
    </row>
    <row r="408" spans="1:8">
      <c r="A408" s="1133"/>
      <c r="B408" s="1133"/>
      <c r="C408" s="1133"/>
      <c r="D408" s="1133"/>
      <c r="E408" s="1133"/>
      <c r="F408" s="1133"/>
      <c r="G408" s="1133"/>
      <c r="H408" s="1133"/>
    </row>
    <row r="409" spans="1:8">
      <c r="A409" s="1133"/>
      <c r="B409" s="1133"/>
      <c r="C409" s="1133"/>
      <c r="D409" s="1133"/>
      <c r="E409" s="1133"/>
      <c r="F409" s="1133"/>
      <c r="G409" s="1133"/>
      <c r="H409" s="1133"/>
    </row>
    <row r="410" spans="1:8">
      <c r="A410" s="1133"/>
      <c r="B410" s="1133"/>
      <c r="C410" s="1133"/>
      <c r="D410" s="1133"/>
      <c r="E410" s="1133"/>
      <c r="F410" s="1133"/>
      <c r="G410" s="1133"/>
      <c r="H410" s="1133"/>
    </row>
    <row r="411" spans="1:8">
      <c r="A411" s="1133"/>
      <c r="B411" s="1133"/>
      <c r="C411" s="1133"/>
      <c r="D411" s="1133"/>
      <c r="E411" s="1133"/>
      <c r="F411" s="1133"/>
      <c r="G411" s="1133"/>
      <c r="H411" s="1133"/>
    </row>
    <row r="412" spans="1:8">
      <c r="A412" s="1133"/>
      <c r="B412" s="1133"/>
      <c r="C412" s="1133"/>
      <c r="D412" s="1133"/>
      <c r="E412" s="1133"/>
      <c r="F412" s="1133"/>
      <c r="G412" s="1133"/>
      <c r="H412" s="1133"/>
    </row>
    <row r="413" spans="1:8">
      <c r="A413" s="1133"/>
      <c r="B413" s="1133"/>
      <c r="C413" s="1133"/>
      <c r="D413" s="1133"/>
      <c r="E413" s="1133"/>
      <c r="F413" s="1133"/>
      <c r="G413" s="1133"/>
      <c r="H413" s="1133"/>
    </row>
    <row r="414" spans="1:8">
      <c r="A414" s="1133"/>
      <c r="B414" s="1133"/>
      <c r="C414" s="1133"/>
      <c r="D414" s="1133"/>
      <c r="E414" s="1133"/>
      <c r="F414" s="1133"/>
      <c r="G414" s="1133"/>
      <c r="H414" s="1133"/>
    </row>
    <row r="415" spans="1:8">
      <c r="A415" s="1133"/>
      <c r="B415" s="1133"/>
      <c r="C415" s="1133"/>
      <c r="D415" s="1133"/>
      <c r="E415" s="1133"/>
      <c r="F415" s="1133"/>
      <c r="G415" s="1133"/>
      <c r="H415" s="1133"/>
    </row>
    <row r="416" spans="1:8">
      <c r="A416" s="1133"/>
      <c r="B416" s="1133"/>
      <c r="C416" s="1133"/>
      <c r="D416" s="1133"/>
      <c r="E416" s="1133"/>
      <c r="F416" s="1133"/>
      <c r="G416" s="1133"/>
      <c r="H416" s="1133"/>
    </row>
    <row r="417" spans="1:8">
      <c r="A417" s="1133"/>
      <c r="B417" s="1133"/>
      <c r="C417" s="1133"/>
      <c r="D417" s="1133"/>
      <c r="E417" s="1133"/>
      <c r="F417" s="1133"/>
      <c r="G417" s="1133"/>
      <c r="H417" s="1133"/>
    </row>
    <row r="418" spans="1:8">
      <c r="A418" s="1133"/>
      <c r="B418" s="1133"/>
      <c r="C418" s="1133"/>
      <c r="D418" s="1133"/>
      <c r="E418" s="1133"/>
      <c r="F418" s="1133"/>
      <c r="G418" s="1133"/>
      <c r="H418" s="1133"/>
    </row>
    <row r="419" spans="1:8">
      <c r="A419" s="1133"/>
      <c r="B419" s="1133"/>
      <c r="C419" s="1133"/>
      <c r="D419" s="1133"/>
      <c r="E419" s="1133"/>
      <c r="F419" s="1133"/>
      <c r="G419" s="1133"/>
      <c r="H419" s="1133"/>
    </row>
    <row r="420" spans="1:8">
      <c r="A420" s="1133"/>
      <c r="B420" s="1133"/>
      <c r="C420" s="1133"/>
      <c r="D420" s="1133"/>
      <c r="E420" s="1133"/>
      <c r="F420" s="1133"/>
      <c r="G420" s="1133"/>
      <c r="H420" s="1133"/>
    </row>
    <row r="421" spans="1:8">
      <c r="A421" s="1133"/>
      <c r="B421" s="1133"/>
      <c r="C421" s="1133"/>
      <c r="D421" s="1133"/>
      <c r="E421" s="1133"/>
      <c r="F421" s="1133"/>
      <c r="G421" s="1133"/>
      <c r="H421" s="1133"/>
    </row>
    <row r="422" spans="1:8">
      <c r="A422" s="1133"/>
      <c r="B422" s="1133"/>
      <c r="C422" s="1133"/>
      <c r="D422" s="1133"/>
      <c r="E422" s="1133"/>
      <c r="F422" s="1133"/>
      <c r="G422" s="1133"/>
      <c r="H422" s="1133"/>
    </row>
    <row r="423" spans="1:8">
      <c r="A423" s="1133"/>
      <c r="B423" s="1133"/>
      <c r="C423" s="1133"/>
      <c r="D423" s="1133"/>
      <c r="E423" s="1133"/>
      <c r="F423" s="1133"/>
      <c r="G423" s="1133"/>
      <c r="H423" s="1133"/>
    </row>
    <row r="424" spans="1:8">
      <c r="A424" s="1133"/>
      <c r="B424" s="1133"/>
      <c r="C424" s="1133"/>
      <c r="D424" s="1133"/>
      <c r="E424" s="1133"/>
      <c r="F424" s="1133"/>
      <c r="G424" s="1133"/>
      <c r="H424" s="1133"/>
    </row>
    <row r="425" spans="1:8">
      <c r="A425" s="1133"/>
      <c r="B425" s="1133"/>
      <c r="C425" s="1133"/>
      <c r="D425" s="1133"/>
      <c r="E425" s="1133"/>
      <c r="F425" s="1133"/>
      <c r="G425" s="1133"/>
      <c r="H425" s="1133"/>
    </row>
    <row r="426" spans="1:8">
      <c r="A426" s="1133"/>
      <c r="B426" s="1133"/>
      <c r="C426" s="1133"/>
      <c r="D426" s="1133"/>
      <c r="E426" s="1133"/>
      <c r="F426" s="1133"/>
      <c r="G426" s="1133"/>
      <c r="H426" s="1133"/>
    </row>
    <row r="427" spans="1:8">
      <c r="A427" s="1133"/>
      <c r="B427" s="1133"/>
      <c r="C427" s="1133"/>
      <c r="D427" s="1133"/>
      <c r="E427" s="1133"/>
      <c r="F427" s="1133"/>
      <c r="G427" s="1133"/>
      <c r="H427" s="1133"/>
    </row>
    <row r="428" spans="1:8">
      <c r="A428" s="1133"/>
      <c r="B428" s="1133"/>
      <c r="C428" s="1133"/>
      <c r="D428" s="1133"/>
      <c r="E428" s="1133"/>
      <c r="F428" s="1133"/>
      <c r="G428" s="1133"/>
      <c r="H428" s="1133"/>
    </row>
    <row r="429" spans="1:8">
      <c r="A429" s="1133"/>
      <c r="B429" s="1133"/>
      <c r="C429" s="1133"/>
      <c r="D429" s="1133"/>
      <c r="E429" s="1133"/>
      <c r="F429" s="1133"/>
      <c r="G429" s="1133"/>
      <c r="H429" s="1133"/>
    </row>
    <row r="430" spans="1:8">
      <c r="A430" s="1133"/>
      <c r="B430" s="1133"/>
      <c r="C430" s="1133"/>
      <c r="D430" s="1133"/>
      <c r="E430" s="1133"/>
      <c r="F430" s="1133"/>
      <c r="G430" s="1133"/>
      <c r="H430" s="1133"/>
    </row>
    <row r="431" spans="1:8">
      <c r="A431" s="1133"/>
      <c r="B431" s="1133"/>
      <c r="C431" s="1133"/>
      <c r="D431" s="1133"/>
      <c r="E431" s="1133"/>
      <c r="F431" s="1133"/>
      <c r="G431" s="1133"/>
      <c r="H431" s="1133"/>
    </row>
    <row r="432" spans="1:8">
      <c r="A432" s="1133"/>
      <c r="B432" s="1133"/>
      <c r="C432" s="1133"/>
      <c r="D432" s="1133"/>
      <c r="E432" s="1133"/>
      <c r="F432" s="1133"/>
      <c r="G432" s="1133"/>
      <c r="H432" s="1133"/>
    </row>
    <row r="433" spans="1:8">
      <c r="A433" s="1133"/>
      <c r="B433" s="1133"/>
      <c r="C433" s="1133"/>
      <c r="D433" s="1133"/>
      <c r="E433" s="1133"/>
      <c r="F433" s="1133"/>
      <c r="G433" s="1133"/>
      <c r="H433" s="1133"/>
    </row>
    <row r="434" spans="1:8">
      <c r="A434" s="1133"/>
      <c r="B434" s="1133"/>
      <c r="C434" s="1133"/>
      <c r="D434" s="1133"/>
      <c r="E434" s="1133"/>
      <c r="F434" s="1133"/>
      <c r="G434" s="1133"/>
      <c r="H434" s="1133"/>
    </row>
    <row r="435" spans="1:8">
      <c r="A435" s="1133"/>
      <c r="B435" s="1133"/>
      <c r="C435" s="1133"/>
      <c r="D435" s="1133"/>
      <c r="E435" s="1133"/>
      <c r="F435" s="1133"/>
      <c r="G435" s="1133"/>
      <c r="H435" s="1133"/>
    </row>
    <row r="436" spans="1:8">
      <c r="A436" s="1133"/>
      <c r="B436" s="1133"/>
      <c r="C436" s="1133"/>
      <c r="D436" s="1133"/>
      <c r="E436" s="1133"/>
      <c r="F436" s="1133"/>
      <c r="G436" s="1133"/>
      <c r="H436" s="1133"/>
    </row>
    <row r="437" spans="1:8">
      <c r="A437" s="1133"/>
      <c r="B437" s="1133"/>
      <c r="C437" s="1133"/>
      <c r="D437" s="1133"/>
      <c r="E437" s="1133"/>
      <c r="F437" s="1133"/>
      <c r="G437" s="1133"/>
      <c r="H437" s="1133"/>
    </row>
    <row r="438" spans="1:8">
      <c r="A438" s="1133"/>
      <c r="B438" s="1133"/>
      <c r="C438" s="1133"/>
      <c r="D438" s="1133"/>
      <c r="E438" s="1133"/>
      <c r="F438" s="1133"/>
      <c r="G438" s="1133"/>
      <c r="H438" s="1133"/>
    </row>
    <row r="439" spans="1:8">
      <c r="A439" s="1133"/>
      <c r="B439" s="1133"/>
      <c r="C439" s="1133"/>
      <c r="D439" s="1133"/>
      <c r="E439" s="1133"/>
      <c r="F439" s="1133"/>
      <c r="G439" s="1133"/>
      <c r="H439" s="1133"/>
    </row>
    <row r="440" spans="1:8">
      <c r="A440" s="1133"/>
      <c r="B440" s="1133"/>
      <c r="C440" s="1133"/>
      <c r="D440" s="1133"/>
      <c r="E440" s="1133"/>
      <c r="F440" s="1133"/>
      <c r="G440" s="1133"/>
      <c r="H440" s="1133"/>
    </row>
    <row r="441" spans="1:8">
      <c r="A441" s="1133"/>
      <c r="B441" s="1133"/>
      <c r="C441" s="1133"/>
      <c r="D441" s="1133"/>
      <c r="E441" s="1133"/>
      <c r="F441" s="1133"/>
      <c r="G441" s="1133"/>
      <c r="H441" s="1133"/>
    </row>
    <row r="442" spans="1:8">
      <c r="A442" s="1133"/>
      <c r="B442" s="1133"/>
      <c r="C442" s="1133"/>
      <c r="D442" s="1133"/>
      <c r="E442" s="1133"/>
      <c r="F442" s="1133"/>
      <c r="G442" s="1133"/>
      <c r="H442" s="1133"/>
    </row>
    <row r="443" spans="1:8">
      <c r="A443" s="1133"/>
      <c r="B443" s="1133"/>
      <c r="C443" s="1133"/>
      <c r="D443" s="1133"/>
      <c r="E443" s="1133"/>
      <c r="F443" s="1133"/>
      <c r="G443" s="1133"/>
      <c r="H443" s="1133"/>
    </row>
    <row r="444" spans="1:8">
      <c r="A444" s="1133"/>
      <c r="B444" s="1133"/>
      <c r="C444" s="1133"/>
      <c r="D444" s="1133"/>
      <c r="E444" s="1133"/>
      <c r="F444" s="1133"/>
      <c r="G444" s="1133"/>
      <c r="H444" s="1133"/>
    </row>
    <row r="445" spans="1:8">
      <c r="A445" s="1133"/>
      <c r="B445" s="1133"/>
      <c r="C445" s="1133"/>
      <c r="D445" s="1133"/>
      <c r="E445" s="1133"/>
      <c r="F445" s="1133"/>
      <c r="G445" s="1133"/>
      <c r="H445" s="1133"/>
    </row>
    <row r="446" spans="1:8">
      <c r="A446" s="1133"/>
      <c r="B446" s="1133"/>
      <c r="C446" s="1133"/>
      <c r="D446" s="1133"/>
      <c r="E446" s="1133"/>
      <c r="F446" s="1133"/>
      <c r="G446" s="1133"/>
      <c r="H446" s="1133"/>
    </row>
    <row r="447" spans="1:8">
      <c r="A447" s="1133"/>
      <c r="B447" s="1133"/>
      <c r="C447" s="1133"/>
      <c r="D447" s="1133"/>
      <c r="E447" s="1133"/>
      <c r="F447" s="1133"/>
      <c r="G447" s="1133"/>
      <c r="H447" s="1133"/>
    </row>
    <row r="448" spans="1:8">
      <c r="A448" s="1133"/>
      <c r="B448" s="1133"/>
      <c r="C448" s="1133"/>
      <c r="D448" s="1133"/>
      <c r="E448" s="1133"/>
      <c r="F448" s="1133"/>
      <c r="G448" s="1133"/>
      <c r="H448" s="1133"/>
    </row>
    <row r="449" spans="1:8">
      <c r="A449" s="1133"/>
      <c r="B449" s="1133"/>
      <c r="C449" s="1133"/>
      <c r="D449" s="1133"/>
      <c r="E449" s="1133"/>
      <c r="F449" s="1133"/>
      <c r="G449" s="1133"/>
      <c r="H449" s="1133"/>
    </row>
    <row r="450" spans="1:8">
      <c r="A450" s="1133"/>
      <c r="B450" s="1133"/>
      <c r="C450" s="1133"/>
      <c r="D450" s="1133"/>
      <c r="E450" s="1133"/>
      <c r="F450" s="1133"/>
      <c r="G450" s="1133"/>
      <c r="H450" s="1133"/>
    </row>
    <row r="451" spans="1:8">
      <c r="A451" s="1133"/>
      <c r="B451" s="1133"/>
      <c r="C451" s="1133"/>
      <c r="D451" s="1133"/>
      <c r="E451" s="1133"/>
      <c r="F451" s="1133"/>
      <c r="G451" s="1133"/>
      <c r="H451" s="1133"/>
    </row>
    <row r="452" spans="1:8">
      <c r="A452" s="1133"/>
      <c r="B452" s="1133"/>
      <c r="C452" s="1133"/>
      <c r="D452" s="1133"/>
      <c r="E452" s="1133"/>
      <c r="F452" s="1133"/>
      <c r="G452" s="1133"/>
      <c r="H452" s="1133"/>
    </row>
    <row r="453" spans="1:8">
      <c r="A453" s="1133"/>
      <c r="B453" s="1133"/>
      <c r="C453" s="1133"/>
      <c r="D453" s="1133"/>
      <c r="E453" s="1133"/>
      <c r="F453" s="1133"/>
      <c r="G453" s="1133"/>
      <c r="H453" s="1133"/>
    </row>
    <row r="454" spans="1:8">
      <c r="A454" s="1133"/>
      <c r="B454" s="1133"/>
      <c r="C454" s="1133"/>
      <c r="D454" s="1133"/>
      <c r="E454" s="1133"/>
      <c r="F454" s="1133"/>
      <c r="G454" s="1133"/>
      <c r="H454" s="1133"/>
    </row>
    <row r="455" spans="1:8">
      <c r="A455" s="1133"/>
      <c r="B455" s="1133"/>
      <c r="C455" s="1133"/>
      <c r="D455" s="1133"/>
      <c r="E455" s="1133"/>
      <c r="F455" s="1133"/>
      <c r="G455" s="1133"/>
      <c r="H455" s="1133"/>
    </row>
    <row r="456" spans="1:8">
      <c r="A456" s="1133"/>
      <c r="B456" s="1133"/>
      <c r="C456" s="1133"/>
      <c r="D456" s="1133"/>
      <c r="E456" s="1133"/>
      <c r="F456" s="1133"/>
      <c r="G456" s="1133"/>
      <c r="H456" s="1133"/>
    </row>
    <row r="457" spans="1:8">
      <c r="A457" s="1133"/>
      <c r="B457" s="1133"/>
      <c r="C457" s="1133"/>
      <c r="D457" s="1133"/>
      <c r="E457" s="1133"/>
      <c r="F457" s="1133"/>
      <c r="G457" s="1133"/>
      <c r="H457" s="1133"/>
    </row>
    <row r="458" spans="1:8">
      <c r="A458" s="1133"/>
      <c r="B458" s="1133"/>
      <c r="C458" s="1133"/>
      <c r="D458" s="1133"/>
      <c r="E458" s="1133"/>
      <c r="F458" s="1133"/>
      <c r="G458" s="1133"/>
      <c r="H458" s="1133"/>
    </row>
    <row r="459" spans="1:8">
      <c r="A459" s="1133"/>
      <c r="B459" s="1133"/>
      <c r="C459" s="1133"/>
      <c r="D459" s="1133"/>
      <c r="E459" s="1133"/>
      <c r="F459" s="1133"/>
      <c r="G459" s="1133"/>
      <c r="H459" s="1133"/>
    </row>
    <row r="460" spans="1:8">
      <c r="A460" s="1133"/>
      <c r="B460" s="1133"/>
      <c r="C460" s="1133"/>
      <c r="D460" s="1133"/>
      <c r="E460" s="1133"/>
      <c r="F460" s="1133"/>
      <c r="G460" s="1133"/>
      <c r="H460" s="1133"/>
    </row>
    <row r="461" spans="1:8">
      <c r="A461" s="1133"/>
      <c r="B461" s="1133"/>
      <c r="C461" s="1133"/>
      <c r="D461" s="1133"/>
      <c r="E461" s="1133"/>
      <c r="F461" s="1133"/>
      <c r="G461" s="1133"/>
      <c r="H461" s="1133"/>
    </row>
    <row r="462" spans="1:8">
      <c r="A462" s="1133"/>
      <c r="B462" s="1133"/>
      <c r="C462" s="1133"/>
      <c r="D462" s="1133"/>
      <c r="E462" s="1133"/>
      <c r="F462" s="1133"/>
      <c r="G462" s="1133"/>
      <c r="H462" s="1133"/>
    </row>
    <row r="463" spans="1:8">
      <c r="A463" s="1133"/>
      <c r="B463" s="1133"/>
      <c r="C463" s="1133"/>
      <c r="D463" s="1133"/>
      <c r="E463" s="1133"/>
      <c r="F463" s="1133"/>
      <c r="G463" s="1133"/>
      <c r="H463" s="1133"/>
    </row>
    <row r="464" spans="1:8">
      <c r="A464" s="1133"/>
      <c r="B464" s="1133"/>
      <c r="C464" s="1133"/>
      <c r="D464" s="1133"/>
      <c r="E464" s="1133"/>
      <c r="F464" s="1133"/>
      <c r="G464" s="1133"/>
      <c r="H464" s="1133"/>
    </row>
    <row r="465" spans="1:8">
      <c r="A465" s="1133"/>
      <c r="B465" s="1133"/>
      <c r="C465" s="1133"/>
      <c r="D465" s="1133"/>
      <c r="E465" s="1133"/>
      <c r="F465" s="1133"/>
      <c r="G465" s="1133"/>
      <c r="H465" s="1133"/>
    </row>
    <row r="466" spans="1:8">
      <c r="A466" s="1133"/>
      <c r="B466" s="1133"/>
      <c r="C466" s="1133"/>
      <c r="D466" s="1133"/>
      <c r="E466" s="1133"/>
      <c r="F466" s="1133"/>
      <c r="G466" s="1133"/>
      <c r="H466" s="1133"/>
    </row>
    <row r="467" spans="1:8">
      <c r="A467" s="1133"/>
      <c r="B467" s="1133"/>
      <c r="C467" s="1133"/>
      <c r="D467" s="1133"/>
      <c r="E467" s="1133"/>
      <c r="F467" s="1133"/>
      <c r="G467" s="1133"/>
      <c r="H467" s="1133"/>
    </row>
    <row r="468" spans="1:8">
      <c r="A468" s="1133"/>
      <c r="B468" s="1133"/>
      <c r="C468" s="1133"/>
      <c r="D468" s="1133"/>
      <c r="E468" s="1133"/>
      <c r="F468" s="1133"/>
      <c r="G468" s="1133"/>
      <c r="H468" s="1133"/>
    </row>
    <row r="469" spans="1:8">
      <c r="A469" s="1133"/>
      <c r="B469" s="1133"/>
      <c r="C469" s="1133"/>
      <c r="D469" s="1133"/>
      <c r="E469" s="1133"/>
      <c r="F469" s="1133"/>
      <c r="G469" s="1133"/>
      <c r="H469" s="1133"/>
    </row>
    <row r="470" spans="1:8">
      <c r="A470" s="1133"/>
      <c r="B470" s="1133"/>
      <c r="C470" s="1133"/>
      <c r="D470" s="1133"/>
      <c r="E470" s="1133"/>
      <c r="F470" s="1133"/>
      <c r="G470" s="1133"/>
      <c r="H470" s="1133"/>
    </row>
    <row r="471" spans="1:8">
      <c r="A471" s="1133"/>
      <c r="B471" s="1133"/>
      <c r="C471" s="1133"/>
      <c r="D471" s="1133"/>
      <c r="E471" s="1133"/>
      <c r="F471" s="1133"/>
      <c r="G471" s="1133"/>
      <c r="H471" s="1133"/>
    </row>
    <row r="472" spans="1:8">
      <c r="A472" s="1133"/>
      <c r="B472" s="1133"/>
      <c r="C472" s="1133"/>
      <c r="D472" s="1133"/>
      <c r="E472" s="1133"/>
      <c r="F472" s="1133"/>
      <c r="G472" s="1133"/>
      <c r="H472" s="1133"/>
    </row>
    <row r="473" spans="1:8">
      <c r="A473" s="1133"/>
      <c r="B473" s="1133"/>
      <c r="C473" s="1133"/>
      <c r="D473" s="1133"/>
      <c r="E473" s="1133"/>
      <c r="F473" s="1133"/>
      <c r="G473" s="1133"/>
      <c r="H473" s="1133"/>
    </row>
    <row r="474" spans="1:8">
      <c r="A474" s="1133"/>
      <c r="B474" s="1133"/>
      <c r="C474" s="1133"/>
      <c r="D474" s="1133"/>
      <c r="E474" s="1133"/>
      <c r="F474" s="1133"/>
      <c r="G474" s="1133"/>
      <c r="H474" s="1133"/>
    </row>
    <row r="475" spans="1:8">
      <c r="A475" s="1133"/>
      <c r="B475" s="1133"/>
      <c r="C475" s="1133"/>
      <c r="D475" s="1133"/>
      <c r="E475" s="1133"/>
      <c r="F475" s="1133"/>
      <c r="G475" s="1133"/>
      <c r="H475" s="1133"/>
    </row>
    <row r="476" spans="1:8">
      <c r="A476" s="1133"/>
      <c r="B476" s="1133"/>
      <c r="C476" s="1133"/>
      <c r="D476" s="1133"/>
      <c r="E476" s="1133"/>
      <c r="F476" s="1133"/>
      <c r="G476" s="1133"/>
      <c r="H476" s="1133"/>
    </row>
    <row r="477" spans="1:8">
      <c r="A477" s="1133"/>
      <c r="B477" s="1133"/>
      <c r="C477" s="1133"/>
      <c r="D477" s="1133"/>
      <c r="E477" s="1133"/>
      <c r="F477" s="1133"/>
      <c r="G477" s="1133"/>
      <c r="H477" s="1133"/>
    </row>
    <row r="478" spans="1:8">
      <c r="A478" s="1133"/>
      <c r="B478" s="1133"/>
      <c r="C478" s="1133"/>
      <c r="D478" s="1133"/>
      <c r="E478" s="1133"/>
      <c r="F478" s="1133"/>
      <c r="G478" s="1133"/>
      <c r="H478" s="1133"/>
    </row>
    <row r="479" spans="1:8">
      <c r="A479" s="1133"/>
      <c r="B479" s="1133"/>
      <c r="C479" s="1133"/>
      <c r="D479" s="1133"/>
      <c r="E479" s="1133"/>
      <c r="F479" s="1133"/>
      <c r="G479" s="1133"/>
      <c r="H479" s="1133"/>
    </row>
    <row r="480" spans="1:8">
      <c r="A480" s="1133"/>
      <c r="B480" s="1133"/>
      <c r="C480" s="1133"/>
      <c r="D480" s="1133"/>
      <c r="E480" s="1133"/>
      <c r="F480" s="1133"/>
      <c r="G480" s="1133"/>
      <c r="H480" s="1133"/>
    </row>
    <row r="481" spans="1:8">
      <c r="A481" s="1133"/>
      <c r="B481" s="1133"/>
      <c r="C481" s="1133"/>
      <c r="D481" s="1133"/>
      <c r="E481" s="1133"/>
      <c r="F481" s="1133"/>
      <c r="G481" s="1133"/>
      <c r="H481" s="1133"/>
    </row>
    <row r="482" spans="1:8">
      <c r="A482" s="1133"/>
      <c r="B482" s="1133"/>
      <c r="C482" s="1133"/>
      <c r="D482" s="1133"/>
      <c r="E482" s="1133"/>
      <c r="F482" s="1133"/>
      <c r="G482" s="1133"/>
      <c r="H482" s="1133"/>
    </row>
    <row r="483" spans="1:8">
      <c r="A483" s="1133"/>
      <c r="B483" s="1133"/>
      <c r="C483" s="1133"/>
      <c r="D483" s="1133"/>
      <c r="E483" s="1133"/>
      <c r="F483" s="1133"/>
      <c r="G483" s="1133"/>
      <c r="H483" s="1133"/>
    </row>
    <row r="484" spans="1:8">
      <c r="A484" s="1133"/>
      <c r="B484" s="1133"/>
      <c r="C484" s="1133"/>
      <c r="D484" s="1133"/>
      <c r="E484" s="1133"/>
      <c r="F484" s="1133"/>
      <c r="G484" s="1133"/>
      <c r="H484" s="1133"/>
    </row>
    <row r="485" spans="1:8">
      <c r="A485" s="1133"/>
      <c r="B485" s="1133"/>
      <c r="C485" s="1133"/>
      <c r="D485" s="1133"/>
      <c r="E485" s="1133"/>
      <c r="F485" s="1133"/>
      <c r="G485" s="1133"/>
      <c r="H485" s="1133"/>
    </row>
    <row r="486" spans="1:8">
      <c r="A486" s="1133"/>
      <c r="B486" s="1133"/>
      <c r="C486" s="1133"/>
      <c r="D486" s="1133"/>
      <c r="E486" s="1133"/>
      <c r="F486" s="1133"/>
      <c r="G486" s="1133"/>
      <c r="H486" s="1133"/>
    </row>
    <row r="487" spans="1:8">
      <c r="A487" s="1133"/>
      <c r="B487" s="1133"/>
      <c r="C487" s="1133"/>
      <c r="D487" s="1133"/>
      <c r="E487" s="1133"/>
      <c r="F487" s="1133"/>
      <c r="G487" s="1133"/>
      <c r="H487" s="1133"/>
    </row>
    <row r="488" spans="1:8">
      <c r="A488" s="1133"/>
      <c r="B488" s="1133"/>
      <c r="C488" s="1133"/>
      <c r="D488" s="1133"/>
      <c r="E488" s="1133"/>
      <c r="F488" s="1133"/>
      <c r="G488" s="1133"/>
      <c r="H488" s="1133"/>
    </row>
    <row r="489" spans="1:8">
      <c r="A489" s="1133"/>
      <c r="B489" s="1133"/>
      <c r="C489" s="1133"/>
      <c r="D489" s="1133"/>
      <c r="E489" s="1133"/>
      <c r="F489" s="1133"/>
      <c r="G489" s="1133"/>
      <c r="H489" s="1133"/>
    </row>
    <row r="490" spans="1:8">
      <c r="A490" s="1133"/>
      <c r="B490" s="1133"/>
      <c r="C490" s="1133"/>
      <c r="D490" s="1133"/>
      <c r="E490" s="1133"/>
      <c r="F490" s="1133"/>
      <c r="G490" s="1133"/>
      <c r="H490" s="1133"/>
    </row>
    <row r="491" spans="1:8">
      <c r="A491" s="1133"/>
      <c r="B491" s="1133"/>
      <c r="C491" s="1133"/>
      <c r="D491" s="1133"/>
      <c r="E491" s="1133"/>
      <c r="F491" s="1133"/>
      <c r="G491" s="1133"/>
      <c r="H491" s="1133"/>
    </row>
    <row r="492" spans="1:8">
      <c r="A492" s="1133"/>
      <c r="B492" s="1133"/>
      <c r="C492" s="1133"/>
      <c r="D492" s="1133"/>
      <c r="E492" s="1133"/>
      <c r="F492" s="1133"/>
      <c r="G492" s="1133"/>
      <c r="H492" s="1133"/>
    </row>
    <row r="493" spans="1:8">
      <c r="A493" s="1133"/>
      <c r="B493" s="1133"/>
      <c r="C493" s="1133"/>
      <c r="D493" s="1133"/>
      <c r="E493" s="1133"/>
      <c r="F493" s="1133"/>
      <c r="G493" s="1133"/>
      <c r="H493" s="1133"/>
    </row>
    <row r="494" spans="1:8">
      <c r="A494" s="1133"/>
      <c r="B494" s="1133"/>
      <c r="C494" s="1133"/>
      <c r="D494" s="1133"/>
      <c r="E494" s="1133"/>
      <c r="F494" s="1133"/>
      <c r="G494" s="1133"/>
      <c r="H494" s="1133"/>
    </row>
    <row r="495" spans="1:8">
      <c r="A495" s="1133"/>
      <c r="B495" s="1133"/>
      <c r="C495" s="1133"/>
      <c r="D495" s="1133"/>
      <c r="E495" s="1133"/>
      <c r="F495" s="1133"/>
      <c r="G495" s="1133"/>
      <c r="H495" s="1133"/>
    </row>
    <row r="496" spans="1:8">
      <c r="A496" s="1133"/>
      <c r="B496" s="1133"/>
      <c r="C496" s="1133"/>
      <c r="D496" s="1133"/>
      <c r="E496" s="1133"/>
      <c r="F496" s="1133"/>
      <c r="G496" s="1133"/>
      <c r="H496" s="1133"/>
    </row>
    <row r="497" spans="1:8">
      <c r="A497" s="1133"/>
      <c r="B497" s="1133"/>
      <c r="C497" s="1133"/>
      <c r="D497" s="1133"/>
      <c r="E497" s="1133"/>
      <c r="F497" s="1133"/>
      <c r="G497" s="1133"/>
      <c r="H497" s="1133"/>
    </row>
    <row r="498" spans="1:8">
      <c r="A498" s="1133"/>
      <c r="B498" s="1133"/>
      <c r="C498" s="1133"/>
      <c r="D498" s="1133"/>
      <c r="E498" s="1133"/>
      <c r="F498" s="1133"/>
      <c r="G498" s="1133"/>
      <c r="H498" s="1133"/>
    </row>
    <row r="499" spans="1:8">
      <c r="A499" s="1133"/>
      <c r="B499" s="1133"/>
      <c r="C499" s="1133"/>
      <c r="D499" s="1133"/>
      <c r="E499" s="1133"/>
      <c r="F499" s="1133"/>
      <c r="G499" s="1133"/>
      <c r="H499" s="1133"/>
    </row>
    <row r="500" spans="1:8">
      <c r="A500" s="1133"/>
      <c r="B500" s="1133"/>
      <c r="C500" s="1133"/>
      <c r="D500" s="1133"/>
      <c r="E500" s="1133"/>
      <c r="F500" s="1133"/>
      <c r="G500" s="1133"/>
      <c r="H500" s="1133"/>
    </row>
    <row r="501" spans="1:8">
      <c r="A501" s="1133"/>
      <c r="B501" s="1133"/>
      <c r="C501" s="1133"/>
      <c r="D501" s="1133"/>
      <c r="E501" s="1133"/>
      <c r="F501" s="1133"/>
      <c r="G501" s="1133"/>
      <c r="H501" s="1133"/>
    </row>
    <row r="502" spans="1:8">
      <c r="A502" s="1133"/>
      <c r="B502" s="1133"/>
      <c r="C502" s="1133"/>
      <c r="D502" s="1133"/>
      <c r="E502" s="1133"/>
      <c r="F502" s="1133"/>
      <c r="G502" s="1133"/>
      <c r="H502" s="1133"/>
    </row>
    <row r="503" spans="1:8">
      <c r="A503" s="1133"/>
      <c r="B503" s="1133"/>
      <c r="C503" s="1133"/>
      <c r="D503" s="1133"/>
      <c r="E503" s="1133"/>
      <c r="F503" s="1133"/>
      <c r="G503" s="1133"/>
      <c r="H503" s="1133"/>
    </row>
    <row r="504" spans="1:8">
      <c r="A504" s="1133"/>
      <c r="B504" s="1133"/>
      <c r="C504" s="1133"/>
      <c r="D504" s="1133"/>
      <c r="E504" s="1133"/>
      <c r="F504" s="1133"/>
      <c r="G504" s="1133"/>
      <c r="H504" s="1133"/>
    </row>
    <row r="505" spans="1:8">
      <c r="A505" s="1133"/>
      <c r="B505" s="1133"/>
      <c r="C505" s="1133"/>
      <c r="D505" s="1133"/>
      <c r="E505" s="1133"/>
      <c r="F505" s="1133"/>
      <c r="G505" s="1133"/>
      <c r="H505" s="1133"/>
    </row>
    <row r="506" spans="1:8">
      <c r="A506" s="1133"/>
      <c r="B506" s="1133"/>
      <c r="C506" s="1133"/>
      <c r="D506" s="1133"/>
      <c r="E506" s="1133"/>
      <c r="F506" s="1133"/>
      <c r="G506" s="1133"/>
      <c r="H506" s="1133"/>
    </row>
    <row r="507" spans="1:8">
      <c r="A507" s="1133"/>
      <c r="B507" s="1133"/>
      <c r="C507" s="1133"/>
      <c r="D507" s="1133"/>
      <c r="E507" s="1133"/>
      <c r="F507" s="1133"/>
      <c r="G507" s="1133"/>
      <c r="H507" s="1133"/>
    </row>
    <row r="508" spans="1:8">
      <c r="A508" s="1133"/>
      <c r="B508" s="1133"/>
      <c r="C508" s="1133"/>
      <c r="D508" s="1133"/>
      <c r="E508" s="1133"/>
      <c r="F508" s="1133"/>
      <c r="G508" s="1133"/>
      <c r="H508" s="1133"/>
    </row>
    <row r="509" spans="1:8">
      <c r="A509" s="1133"/>
      <c r="B509" s="1133"/>
      <c r="C509" s="1133"/>
      <c r="D509" s="1133"/>
      <c r="E509" s="1133"/>
      <c r="F509" s="1133"/>
      <c r="G509" s="1133"/>
      <c r="H509" s="1133"/>
    </row>
    <row r="510" spans="1:8">
      <c r="A510" s="1133"/>
      <c r="B510" s="1133"/>
      <c r="C510" s="1133"/>
      <c r="D510" s="1133"/>
      <c r="E510" s="1133"/>
      <c r="F510" s="1133"/>
      <c r="G510" s="1133"/>
      <c r="H510" s="1133"/>
    </row>
    <row r="511" spans="1:8">
      <c r="A511" s="1133"/>
      <c r="B511" s="1133"/>
      <c r="C511" s="1133"/>
      <c r="D511" s="1133"/>
      <c r="E511" s="1133"/>
      <c r="F511" s="1133"/>
      <c r="G511" s="1133"/>
      <c r="H511" s="1133"/>
    </row>
    <row r="512" spans="1:8">
      <c r="A512" s="1133"/>
      <c r="B512" s="1133"/>
      <c r="C512" s="1133"/>
      <c r="D512" s="1133"/>
      <c r="E512" s="1133"/>
      <c r="F512" s="1133"/>
      <c r="G512" s="1133"/>
      <c r="H512" s="1133"/>
    </row>
    <row r="513" spans="1:8">
      <c r="A513" s="1133"/>
      <c r="B513" s="1133"/>
      <c r="C513" s="1133"/>
      <c r="D513" s="1133"/>
      <c r="E513" s="1133"/>
      <c r="F513" s="1133"/>
      <c r="G513" s="1133"/>
      <c r="H513" s="1133"/>
    </row>
    <row r="514" spans="1:8">
      <c r="A514" s="1133"/>
      <c r="B514" s="1133"/>
      <c r="C514" s="1133"/>
      <c r="D514" s="1133"/>
      <c r="E514" s="1133"/>
      <c r="F514" s="1133"/>
      <c r="G514" s="1133"/>
      <c r="H514" s="1133"/>
    </row>
    <row r="515" spans="1:8">
      <c r="A515" s="1133"/>
      <c r="B515" s="1133"/>
      <c r="C515" s="1133"/>
      <c r="D515" s="1133"/>
      <c r="E515" s="1133"/>
      <c r="F515" s="1133"/>
      <c r="G515" s="1133"/>
      <c r="H515" s="1133"/>
    </row>
    <row r="516" spans="1:8">
      <c r="A516" s="1133"/>
      <c r="B516" s="1133"/>
      <c r="C516" s="1133"/>
      <c r="D516" s="1133"/>
      <c r="E516" s="1133"/>
      <c r="F516" s="1133"/>
      <c r="G516" s="1133"/>
      <c r="H516" s="1133"/>
    </row>
    <row r="517" spans="1:8">
      <c r="A517" s="1133"/>
      <c r="B517" s="1133"/>
      <c r="C517" s="1133"/>
      <c r="D517" s="1133"/>
      <c r="E517" s="1133"/>
      <c r="F517" s="1133"/>
      <c r="G517" s="1133"/>
      <c r="H517" s="1133"/>
    </row>
    <row r="518" spans="1:8">
      <c r="A518" s="1133"/>
      <c r="B518" s="1133"/>
      <c r="C518" s="1133"/>
      <c r="D518" s="1133"/>
      <c r="E518" s="1133"/>
      <c r="F518" s="1133"/>
      <c r="G518" s="1133"/>
      <c r="H518" s="1133"/>
    </row>
    <row r="519" spans="1:8">
      <c r="A519" s="1133"/>
      <c r="B519" s="1133"/>
      <c r="C519" s="1133"/>
      <c r="D519" s="1133"/>
      <c r="E519" s="1133"/>
      <c r="F519" s="1133"/>
      <c r="G519" s="1133"/>
      <c r="H519" s="1133"/>
    </row>
    <row r="520" spans="1:8">
      <c r="A520" s="1133"/>
      <c r="B520" s="1133"/>
      <c r="C520" s="1133"/>
      <c r="D520" s="1133"/>
      <c r="E520" s="1133"/>
      <c r="F520" s="1133"/>
      <c r="G520" s="1133"/>
      <c r="H520" s="1133"/>
    </row>
    <row r="521" spans="1:8">
      <c r="A521" s="1133"/>
      <c r="B521" s="1133"/>
      <c r="C521" s="1133"/>
      <c r="D521" s="1133"/>
      <c r="E521" s="1133"/>
      <c r="F521" s="1133"/>
      <c r="G521" s="1133"/>
      <c r="H521" s="1133"/>
    </row>
    <row r="522" spans="1:8">
      <c r="A522" s="1133"/>
      <c r="B522" s="1133"/>
      <c r="C522" s="1133"/>
      <c r="D522" s="1133"/>
      <c r="E522" s="1133"/>
      <c r="F522" s="1133"/>
      <c r="G522" s="1133"/>
      <c r="H522" s="1133"/>
    </row>
    <row r="523" spans="1:8">
      <c r="A523" s="1133"/>
      <c r="B523" s="1133"/>
      <c r="C523" s="1133"/>
      <c r="D523" s="1133"/>
      <c r="E523" s="1133"/>
      <c r="F523" s="1133"/>
      <c r="G523" s="1133"/>
      <c r="H523" s="1133"/>
    </row>
    <row r="524" spans="1:8">
      <c r="A524" s="1133"/>
      <c r="B524" s="1133"/>
      <c r="C524" s="1133"/>
      <c r="D524" s="1133"/>
      <c r="E524" s="1133"/>
      <c r="F524" s="1133"/>
      <c r="G524" s="1133"/>
      <c r="H524" s="1133"/>
    </row>
    <row r="525" spans="1:8">
      <c r="A525" s="1133"/>
      <c r="B525" s="1133"/>
      <c r="C525" s="1133"/>
      <c r="D525" s="1133"/>
      <c r="E525" s="1133"/>
      <c r="F525" s="1133"/>
      <c r="G525" s="1133"/>
      <c r="H525" s="1133"/>
    </row>
    <row r="526" spans="1:8">
      <c r="A526" s="1133"/>
      <c r="B526" s="1133"/>
      <c r="C526" s="1133"/>
      <c r="D526" s="1133"/>
      <c r="E526" s="1133"/>
      <c r="F526" s="1133"/>
      <c r="G526" s="1133"/>
      <c r="H526" s="1133"/>
    </row>
    <row r="527" spans="1:8">
      <c r="A527" s="1133"/>
      <c r="B527" s="1133"/>
      <c r="C527" s="1133"/>
      <c r="D527" s="1133"/>
      <c r="E527" s="1133"/>
      <c r="F527" s="1133"/>
      <c r="G527" s="1133"/>
      <c r="H527" s="1133"/>
    </row>
    <row r="528" spans="1:8">
      <c r="A528" s="1133"/>
      <c r="B528" s="1133"/>
      <c r="C528" s="1133"/>
      <c r="D528" s="1133"/>
      <c r="E528" s="1133"/>
      <c r="F528" s="1133"/>
      <c r="G528" s="1133"/>
      <c r="H528" s="1133"/>
    </row>
    <row r="529" spans="1:8">
      <c r="A529" s="1133"/>
      <c r="B529" s="1133"/>
      <c r="C529" s="1133"/>
      <c r="D529" s="1133"/>
      <c r="E529" s="1133"/>
      <c r="F529" s="1133"/>
      <c r="G529" s="1133"/>
      <c r="H529" s="1133"/>
    </row>
    <row r="530" spans="1:8">
      <c r="A530" s="1133"/>
      <c r="B530" s="1133"/>
      <c r="C530" s="1133"/>
      <c r="D530" s="1133"/>
      <c r="E530" s="1133"/>
      <c r="F530" s="1133"/>
      <c r="G530" s="1133"/>
      <c r="H530" s="1133"/>
    </row>
    <row r="531" spans="1:8">
      <c r="A531" s="1133"/>
      <c r="B531" s="1133"/>
      <c r="C531" s="1133"/>
      <c r="D531" s="1133"/>
      <c r="E531" s="1133"/>
      <c r="F531" s="1133"/>
      <c r="G531" s="1133"/>
      <c r="H531" s="1133"/>
    </row>
    <row r="532" spans="1:8">
      <c r="A532" s="1133"/>
      <c r="B532" s="1133"/>
      <c r="C532" s="1133"/>
      <c r="D532" s="1133"/>
      <c r="E532" s="1133"/>
      <c r="F532" s="1133"/>
      <c r="G532" s="1133"/>
      <c r="H532" s="1133"/>
    </row>
    <row r="533" spans="1:8">
      <c r="A533" s="1133"/>
      <c r="B533" s="1133"/>
      <c r="C533" s="1133"/>
      <c r="D533" s="1133"/>
      <c r="E533" s="1133"/>
      <c r="F533" s="1133"/>
      <c r="G533" s="1133"/>
      <c r="H533" s="1133"/>
    </row>
    <row r="534" spans="1:8">
      <c r="A534" s="1133"/>
      <c r="B534" s="1133"/>
      <c r="C534" s="1133"/>
      <c r="D534" s="1133"/>
      <c r="E534" s="1133"/>
      <c r="F534" s="1133"/>
      <c r="G534" s="1133"/>
      <c r="H534" s="1133"/>
    </row>
    <row r="535" spans="1:8">
      <c r="A535" s="1133"/>
      <c r="B535" s="1133"/>
      <c r="C535" s="1133"/>
      <c r="D535" s="1133"/>
      <c r="E535" s="1133"/>
      <c r="F535" s="1133"/>
      <c r="G535" s="1133"/>
      <c r="H535" s="1133"/>
    </row>
    <row r="536" spans="1:8">
      <c r="A536" s="1133"/>
      <c r="B536" s="1133"/>
      <c r="C536" s="1133"/>
      <c r="D536" s="1133"/>
      <c r="E536" s="1133"/>
      <c r="F536" s="1133"/>
      <c r="G536" s="1133"/>
      <c r="H536" s="1133"/>
    </row>
    <row r="537" spans="1:8">
      <c r="A537" s="1133"/>
      <c r="B537" s="1133"/>
      <c r="C537" s="1133"/>
      <c r="D537" s="1133"/>
      <c r="E537" s="1133"/>
      <c r="F537" s="1133"/>
      <c r="G537" s="1133"/>
      <c r="H537" s="1133"/>
    </row>
    <row r="538" spans="1:8">
      <c r="A538" s="1133"/>
      <c r="B538" s="1133"/>
      <c r="C538" s="1133"/>
      <c r="D538" s="1133"/>
      <c r="E538" s="1133"/>
      <c r="F538" s="1133"/>
      <c r="G538" s="1133"/>
      <c r="H538" s="1133"/>
    </row>
    <row r="539" spans="1:8">
      <c r="A539" s="1133"/>
      <c r="B539" s="1133"/>
      <c r="C539" s="1133"/>
      <c r="D539" s="1133"/>
      <c r="E539" s="1133"/>
      <c r="F539" s="1133"/>
      <c r="G539" s="1133"/>
      <c r="H539" s="1133"/>
    </row>
    <row r="540" spans="1:8">
      <c r="A540" s="1133"/>
      <c r="B540" s="1133"/>
      <c r="C540" s="1133"/>
      <c r="D540" s="1133"/>
      <c r="E540" s="1133"/>
      <c r="F540" s="1133"/>
      <c r="G540" s="1133"/>
      <c r="H540" s="1133"/>
    </row>
    <row r="541" spans="1:8">
      <c r="A541" s="1133"/>
      <c r="B541" s="1133"/>
      <c r="C541" s="1133"/>
      <c r="D541" s="1133"/>
      <c r="E541" s="1133"/>
      <c r="F541" s="1133"/>
      <c r="G541" s="1133"/>
      <c r="H541" s="1133"/>
    </row>
    <row r="542" spans="1:8">
      <c r="A542" s="1133"/>
      <c r="B542" s="1133"/>
      <c r="C542" s="1133"/>
      <c r="D542" s="1133"/>
      <c r="E542" s="1133"/>
      <c r="F542" s="1133"/>
      <c r="G542" s="1133"/>
      <c r="H542" s="1133"/>
    </row>
    <row r="543" spans="1:8">
      <c r="A543" s="1133"/>
      <c r="B543" s="1133"/>
      <c r="C543" s="1133"/>
      <c r="D543" s="1133"/>
      <c r="E543" s="1133"/>
      <c r="F543" s="1133"/>
      <c r="G543" s="1133"/>
      <c r="H543" s="1133"/>
    </row>
    <row r="544" spans="1:8">
      <c r="A544" s="1133"/>
      <c r="B544" s="1133"/>
      <c r="C544" s="1133"/>
      <c r="D544" s="1133"/>
      <c r="E544" s="1133"/>
      <c r="F544" s="1133"/>
      <c r="G544" s="1133"/>
      <c r="H544" s="1133"/>
    </row>
    <row r="545" spans="1:8">
      <c r="A545" s="1133"/>
      <c r="B545" s="1133"/>
      <c r="C545" s="1133"/>
      <c r="D545" s="1133"/>
      <c r="E545" s="1133"/>
      <c r="F545" s="1133"/>
      <c r="G545" s="1133"/>
      <c r="H545" s="1133"/>
    </row>
    <row r="546" spans="1:8">
      <c r="A546" s="1133"/>
      <c r="B546" s="1133"/>
      <c r="C546" s="1133"/>
      <c r="D546" s="1133"/>
      <c r="E546" s="1133"/>
      <c r="F546" s="1133"/>
      <c r="G546" s="1133"/>
      <c r="H546" s="1133"/>
    </row>
    <row r="547" spans="1:8">
      <c r="A547" s="1133"/>
      <c r="B547" s="1133"/>
      <c r="C547" s="1133"/>
      <c r="D547" s="1133"/>
      <c r="E547" s="1133"/>
      <c r="F547" s="1133"/>
      <c r="G547" s="1133"/>
      <c r="H547" s="1133"/>
    </row>
    <row r="548" spans="1:8">
      <c r="A548" s="1133"/>
      <c r="B548" s="1133"/>
      <c r="C548" s="1133"/>
      <c r="D548" s="1133"/>
      <c r="E548" s="1133"/>
      <c r="F548" s="1133"/>
      <c r="G548" s="1133"/>
      <c r="H548" s="1133"/>
    </row>
    <row r="549" spans="1:8">
      <c r="A549" s="1133"/>
      <c r="B549" s="1133"/>
      <c r="C549" s="1133"/>
      <c r="D549" s="1133"/>
      <c r="E549" s="1133"/>
      <c r="F549" s="1133"/>
      <c r="G549" s="1133"/>
      <c r="H549" s="1133"/>
    </row>
    <row r="550" spans="1:8">
      <c r="A550" s="1133"/>
      <c r="B550" s="1133"/>
      <c r="C550" s="1133"/>
      <c r="D550" s="1133"/>
      <c r="E550" s="1133"/>
      <c r="F550" s="1133"/>
      <c r="G550" s="1133"/>
      <c r="H550" s="1133"/>
    </row>
    <row r="551" spans="1:8">
      <c r="A551" s="1133"/>
      <c r="B551" s="1133"/>
      <c r="C551" s="1133"/>
      <c r="D551" s="1133"/>
      <c r="E551" s="1133"/>
      <c r="F551" s="1133"/>
      <c r="G551" s="1133"/>
      <c r="H551" s="1133"/>
    </row>
    <row r="552" spans="1:8">
      <c r="A552" s="1133"/>
      <c r="B552" s="1133"/>
      <c r="C552" s="1133"/>
      <c r="D552" s="1133"/>
      <c r="E552" s="1133"/>
      <c r="F552" s="1133"/>
      <c r="G552" s="1133"/>
      <c r="H552" s="1133"/>
    </row>
    <row r="553" spans="1:8">
      <c r="A553" s="1133"/>
      <c r="B553" s="1133"/>
      <c r="C553" s="1133"/>
      <c r="D553" s="1133"/>
      <c r="E553" s="1133"/>
      <c r="F553" s="1133"/>
      <c r="G553" s="1133"/>
      <c r="H553" s="1133"/>
    </row>
    <row r="554" spans="1:8">
      <c r="A554" s="1133"/>
      <c r="B554" s="1133"/>
      <c r="C554" s="1133"/>
      <c r="D554" s="1133"/>
      <c r="E554" s="1133"/>
      <c r="F554" s="1133"/>
      <c r="G554" s="1133"/>
      <c r="H554" s="1133"/>
    </row>
    <row r="555" spans="1:8">
      <c r="A555" s="1133"/>
      <c r="B555" s="1133"/>
      <c r="C555" s="1133"/>
      <c r="D555" s="1133"/>
      <c r="E555" s="1133"/>
      <c r="F555" s="1133"/>
      <c r="G555" s="1133"/>
      <c r="H555" s="1133"/>
    </row>
    <row r="556" spans="1:8">
      <c r="A556" s="1133"/>
      <c r="B556" s="1133"/>
      <c r="C556" s="1133"/>
      <c r="D556" s="1133"/>
      <c r="E556" s="1133"/>
      <c r="F556" s="1133"/>
      <c r="G556" s="1133"/>
      <c r="H556" s="1133"/>
    </row>
    <row r="557" spans="1:8">
      <c r="A557" s="1133"/>
      <c r="B557" s="1133"/>
      <c r="C557" s="1133"/>
      <c r="D557" s="1133"/>
      <c r="E557" s="1133"/>
      <c r="F557" s="1133"/>
      <c r="G557" s="1133"/>
      <c r="H557" s="1133"/>
    </row>
    <row r="558" spans="1:8">
      <c r="A558" s="1133"/>
      <c r="B558" s="1133"/>
      <c r="C558" s="1133"/>
      <c r="D558" s="1133"/>
      <c r="E558" s="1133"/>
      <c r="F558" s="1133"/>
      <c r="G558" s="1133"/>
      <c r="H558" s="1133"/>
    </row>
    <row r="559" spans="1:8">
      <c r="A559" s="1133"/>
      <c r="B559" s="1133"/>
      <c r="C559" s="1133"/>
      <c r="D559" s="1133"/>
      <c r="E559" s="1133"/>
      <c r="F559" s="1133"/>
      <c r="G559" s="1133"/>
      <c r="H559" s="1133"/>
    </row>
    <row r="560" spans="1:8">
      <c r="A560" s="1133"/>
      <c r="B560" s="1133"/>
      <c r="C560" s="1133"/>
      <c r="D560" s="1133"/>
      <c r="E560" s="1133"/>
      <c r="F560" s="1133"/>
      <c r="G560" s="1133"/>
      <c r="H560" s="1133"/>
    </row>
    <row r="561" spans="1:8">
      <c r="A561" s="1133"/>
      <c r="B561" s="1133"/>
      <c r="C561" s="1133"/>
      <c r="D561" s="1133"/>
      <c r="E561" s="1133"/>
      <c r="F561" s="1133"/>
      <c r="G561" s="1133"/>
      <c r="H561" s="1133"/>
    </row>
    <row r="562" spans="1:8">
      <c r="A562" s="1133"/>
      <c r="B562" s="1133"/>
      <c r="C562" s="1133"/>
      <c r="D562" s="1133"/>
      <c r="E562" s="1133"/>
      <c r="F562" s="1133"/>
      <c r="G562" s="1133"/>
      <c r="H562" s="1133"/>
    </row>
    <row r="563" spans="1:8">
      <c r="A563" s="1133"/>
      <c r="B563" s="1133"/>
      <c r="C563" s="1133"/>
      <c r="D563" s="1133"/>
      <c r="E563" s="1133"/>
      <c r="F563" s="1133"/>
      <c r="G563" s="1133"/>
      <c r="H563" s="1133"/>
    </row>
    <row r="564" spans="1:8">
      <c r="A564" s="1133"/>
      <c r="B564" s="1133"/>
      <c r="C564" s="1133"/>
      <c r="D564" s="1133"/>
      <c r="E564" s="1133"/>
      <c r="F564" s="1133"/>
      <c r="G564" s="1133"/>
      <c r="H564" s="1133"/>
    </row>
    <row r="565" spans="1:8">
      <c r="A565" s="1133"/>
      <c r="B565" s="1133"/>
      <c r="C565" s="1133"/>
      <c r="D565" s="1133"/>
      <c r="E565" s="1133"/>
      <c r="F565" s="1133"/>
      <c r="G565" s="1133"/>
      <c r="H565" s="1133"/>
    </row>
    <row r="566" spans="1:8">
      <c r="A566" s="1133"/>
      <c r="B566" s="1133"/>
      <c r="C566" s="1133"/>
      <c r="D566" s="1133"/>
      <c r="E566" s="1133"/>
      <c r="F566" s="1133"/>
      <c r="G566" s="1133"/>
      <c r="H566" s="1133"/>
    </row>
    <row r="567" spans="1:8">
      <c r="A567" s="1133"/>
      <c r="B567" s="1133"/>
      <c r="C567" s="1133"/>
      <c r="D567" s="1133"/>
      <c r="E567" s="1133"/>
      <c r="F567" s="1133"/>
      <c r="G567" s="1133"/>
      <c r="H567" s="1133"/>
    </row>
    <row r="568" spans="1:8">
      <c r="A568" s="1133"/>
      <c r="B568" s="1133"/>
      <c r="C568" s="1133"/>
      <c r="D568" s="1133"/>
      <c r="E568" s="1133"/>
      <c r="F568" s="1133"/>
      <c r="G568" s="1133"/>
      <c r="H568" s="1133"/>
    </row>
    <row r="569" spans="1:8">
      <c r="A569" s="1133"/>
      <c r="B569" s="1133"/>
      <c r="C569" s="1133"/>
      <c r="D569" s="1133"/>
      <c r="E569" s="1133"/>
      <c r="F569" s="1133"/>
      <c r="G569" s="1133"/>
      <c r="H569" s="1133"/>
    </row>
    <row r="570" spans="1:8">
      <c r="A570" s="1133"/>
      <c r="B570" s="1133"/>
      <c r="C570" s="1133"/>
      <c r="D570" s="1133"/>
      <c r="E570" s="1133"/>
      <c r="F570" s="1133"/>
      <c r="G570" s="1133"/>
      <c r="H570" s="1133"/>
    </row>
    <row r="571" spans="1:8">
      <c r="A571" s="1133"/>
      <c r="B571" s="1133"/>
      <c r="C571" s="1133"/>
      <c r="D571" s="1133"/>
      <c r="E571" s="1133"/>
      <c r="F571" s="1133"/>
      <c r="G571" s="1133"/>
      <c r="H571" s="1133"/>
    </row>
    <row r="572" spans="1:8">
      <c r="A572" s="1133"/>
      <c r="B572" s="1133"/>
      <c r="C572" s="1133"/>
      <c r="D572" s="1133"/>
      <c r="E572" s="1133"/>
      <c r="F572" s="1133"/>
      <c r="G572" s="1133"/>
      <c r="H572" s="1133"/>
    </row>
    <row r="573" spans="1:8">
      <c r="A573" s="1133"/>
      <c r="B573" s="1133"/>
      <c r="C573" s="1133"/>
      <c r="D573" s="1133"/>
      <c r="E573" s="1133"/>
      <c r="F573" s="1133"/>
      <c r="G573" s="1133"/>
      <c r="H573" s="1133"/>
    </row>
    <row r="574" spans="1:8">
      <c r="A574" s="1133"/>
      <c r="B574" s="1133"/>
      <c r="C574" s="1133"/>
      <c r="D574" s="1133"/>
      <c r="E574" s="1133"/>
      <c r="F574" s="1133"/>
      <c r="G574" s="1133"/>
      <c r="H574" s="1133"/>
    </row>
    <row r="575" spans="1:8">
      <c r="A575" s="1133"/>
      <c r="B575" s="1133"/>
      <c r="C575" s="1133"/>
      <c r="D575" s="1133"/>
      <c r="E575" s="1133"/>
      <c r="F575" s="1133"/>
      <c r="G575" s="1133"/>
      <c r="H575" s="1133"/>
    </row>
    <row r="576" spans="1:8">
      <c r="A576" s="1133"/>
      <c r="B576" s="1133"/>
      <c r="C576" s="1133"/>
      <c r="D576" s="1133"/>
      <c r="E576" s="1133"/>
      <c r="F576" s="1133"/>
      <c r="G576" s="1133"/>
      <c r="H576" s="1133"/>
    </row>
    <row r="577" spans="1:8">
      <c r="A577" s="1133"/>
      <c r="B577" s="1133"/>
      <c r="C577" s="1133"/>
      <c r="D577" s="1133"/>
      <c r="E577" s="1133"/>
      <c r="F577" s="1133"/>
      <c r="G577" s="1133"/>
      <c r="H577" s="1133"/>
    </row>
    <row r="578" spans="1:8">
      <c r="A578" s="1133"/>
      <c r="B578" s="1133"/>
      <c r="C578" s="1133"/>
      <c r="D578" s="1133"/>
      <c r="E578" s="1133"/>
      <c r="F578" s="1133"/>
      <c r="G578" s="1133"/>
      <c r="H578" s="1133"/>
    </row>
    <row r="579" spans="1:8">
      <c r="A579" s="1133"/>
      <c r="B579" s="1133"/>
      <c r="C579" s="1133"/>
      <c r="D579" s="1133"/>
      <c r="E579" s="1133"/>
      <c r="F579" s="1133"/>
      <c r="G579" s="1133"/>
      <c r="H579" s="1133"/>
    </row>
    <row r="580" spans="1:8">
      <c r="A580" s="1133"/>
      <c r="B580" s="1133"/>
      <c r="C580" s="1133"/>
      <c r="D580" s="1133"/>
      <c r="E580" s="1133"/>
      <c r="F580" s="1133"/>
      <c r="G580" s="1133"/>
      <c r="H580" s="1133"/>
    </row>
    <row r="581" spans="1:8">
      <c r="A581" s="1133"/>
      <c r="B581" s="1133"/>
      <c r="C581" s="1133"/>
      <c r="D581" s="1133"/>
      <c r="E581" s="1133"/>
      <c r="F581" s="1133"/>
      <c r="G581" s="1133"/>
      <c r="H581" s="1133"/>
    </row>
    <row r="582" spans="1:8">
      <c r="A582" s="1133"/>
      <c r="B582" s="1133"/>
      <c r="C582" s="1133"/>
      <c r="D582" s="1133"/>
      <c r="E582" s="1133"/>
      <c r="F582" s="1133"/>
      <c r="G582" s="1133"/>
      <c r="H582" s="1133"/>
    </row>
    <row r="583" spans="1:8">
      <c r="A583" s="1133"/>
      <c r="B583" s="1133"/>
      <c r="C583" s="1133"/>
      <c r="D583" s="1133"/>
      <c r="E583" s="1133"/>
      <c r="F583" s="1133"/>
      <c r="G583" s="1133"/>
      <c r="H583" s="1133"/>
    </row>
    <row r="584" spans="1:8">
      <c r="A584" s="1133"/>
      <c r="B584" s="1133"/>
      <c r="C584" s="1133"/>
      <c r="D584" s="1133"/>
      <c r="E584" s="1133"/>
      <c r="F584" s="1133"/>
      <c r="G584" s="1133"/>
      <c r="H584" s="1133"/>
    </row>
    <row r="585" spans="1:8">
      <c r="A585" s="1133"/>
      <c r="B585" s="1133"/>
      <c r="C585" s="1133"/>
      <c r="D585" s="1133"/>
      <c r="E585" s="1133"/>
      <c r="F585" s="1133"/>
      <c r="G585" s="1133"/>
      <c r="H585" s="1133"/>
    </row>
    <row r="586" spans="1:8">
      <c r="A586" s="1133"/>
      <c r="B586" s="1133"/>
      <c r="C586" s="1133"/>
      <c r="D586" s="1133"/>
      <c r="E586" s="1133"/>
      <c r="F586" s="1133"/>
      <c r="G586" s="1133"/>
      <c r="H586" s="1133"/>
    </row>
    <row r="587" spans="1:8">
      <c r="A587" s="1133"/>
      <c r="B587" s="1133"/>
      <c r="C587" s="1133"/>
      <c r="D587" s="1133"/>
      <c r="E587" s="1133"/>
      <c r="F587" s="1133"/>
      <c r="G587" s="1133"/>
      <c r="H587" s="1133"/>
    </row>
    <row r="588" spans="1:8">
      <c r="A588" s="1133"/>
      <c r="B588" s="1133"/>
      <c r="C588" s="1133"/>
      <c r="D588" s="1133"/>
      <c r="E588" s="1133"/>
      <c r="F588" s="1133"/>
      <c r="G588" s="1133"/>
      <c r="H588" s="1133"/>
    </row>
    <row r="589" spans="1:8">
      <c r="A589" s="1133"/>
      <c r="B589" s="1133"/>
      <c r="C589" s="1133"/>
      <c r="D589" s="1133"/>
      <c r="E589" s="1133"/>
      <c r="F589" s="1133"/>
      <c r="G589" s="1133"/>
      <c r="H589" s="1133"/>
    </row>
    <row r="590" spans="1:8">
      <c r="A590" s="1133"/>
      <c r="B590" s="1133"/>
      <c r="C590" s="1133"/>
      <c r="D590" s="1133"/>
      <c r="E590" s="1133"/>
      <c r="F590" s="1133"/>
      <c r="G590" s="1133"/>
      <c r="H590" s="1133"/>
    </row>
    <row r="591" spans="1:8">
      <c r="A591" s="1133"/>
      <c r="B591" s="1133"/>
      <c r="C591" s="1133"/>
      <c r="D591" s="1133"/>
      <c r="E591" s="1133"/>
      <c r="F591" s="1133"/>
      <c r="G591" s="1133"/>
      <c r="H591" s="1133"/>
    </row>
    <row r="592" spans="1:8">
      <c r="A592" s="1133"/>
      <c r="B592" s="1133"/>
      <c r="C592" s="1133"/>
      <c r="D592" s="1133"/>
      <c r="E592" s="1133"/>
      <c r="F592" s="1133"/>
      <c r="G592" s="1133"/>
      <c r="H592" s="1133"/>
    </row>
    <row r="593" spans="1:8">
      <c r="A593" s="1133"/>
      <c r="B593" s="1133"/>
      <c r="C593" s="1133"/>
      <c r="D593" s="1133"/>
      <c r="E593" s="1133"/>
      <c r="F593" s="1133"/>
      <c r="G593" s="1133"/>
      <c r="H593" s="1133"/>
    </row>
    <row r="594" spans="1:8">
      <c r="A594" s="1133"/>
      <c r="B594" s="1133"/>
      <c r="C594" s="1133"/>
      <c r="D594" s="1133"/>
      <c r="E594" s="1133"/>
      <c r="F594" s="1133"/>
      <c r="G594" s="1133"/>
      <c r="H594" s="1133"/>
    </row>
    <row r="595" spans="1:8">
      <c r="A595" s="1133"/>
      <c r="B595" s="1133"/>
      <c r="C595" s="1133"/>
      <c r="D595" s="1133"/>
      <c r="E595" s="1133"/>
      <c r="F595" s="1133"/>
      <c r="G595" s="1133"/>
      <c r="H595" s="1133"/>
    </row>
    <row r="596" spans="1:8">
      <c r="A596" s="1133"/>
      <c r="B596" s="1133"/>
      <c r="C596" s="1133"/>
      <c r="D596" s="1133"/>
      <c r="E596" s="1133"/>
      <c r="F596" s="1133"/>
      <c r="G596" s="1133"/>
      <c r="H596" s="1133"/>
    </row>
    <row r="597" spans="1:8">
      <c r="A597" s="1133"/>
      <c r="B597" s="1133"/>
      <c r="C597" s="1133"/>
      <c r="D597" s="1133"/>
      <c r="E597" s="1133"/>
      <c r="F597" s="1133"/>
      <c r="G597" s="1133"/>
      <c r="H597" s="1133"/>
    </row>
    <row r="598" spans="1:8">
      <c r="A598" s="1133"/>
      <c r="B598" s="1133"/>
      <c r="C598" s="1133"/>
      <c r="D598" s="1133"/>
      <c r="E598" s="1133"/>
      <c r="F598" s="1133"/>
      <c r="G598" s="1133"/>
      <c r="H598" s="1133"/>
    </row>
    <row r="599" spans="1:8">
      <c r="A599" s="1133"/>
      <c r="B599" s="1133"/>
      <c r="C599" s="1133"/>
      <c r="D599" s="1133"/>
      <c r="E599" s="1133"/>
      <c r="F599" s="1133"/>
      <c r="G599" s="1133"/>
      <c r="H599" s="1133"/>
    </row>
    <row r="600" spans="1:8">
      <c r="A600" s="1133"/>
      <c r="B600" s="1133"/>
      <c r="C600" s="1133"/>
      <c r="D600" s="1133"/>
      <c r="E600" s="1133"/>
      <c r="F600" s="1133"/>
      <c r="G600" s="1133"/>
      <c r="H600" s="1133"/>
    </row>
    <row r="601" spans="1:8">
      <c r="A601" s="1133"/>
      <c r="B601" s="1133"/>
      <c r="C601" s="1133"/>
      <c r="D601" s="1133"/>
      <c r="E601" s="1133"/>
      <c r="F601" s="1133"/>
      <c r="G601" s="1133"/>
      <c r="H601" s="1133"/>
    </row>
    <row r="602" spans="1:8">
      <c r="A602" s="1133"/>
      <c r="B602" s="1133"/>
      <c r="C602" s="1133"/>
      <c r="D602" s="1133"/>
      <c r="E602" s="1133"/>
      <c r="F602" s="1133"/>
      <c r="G602" s="1133"/>
      <c r="H602" s="1133"/>
    </row>
    <row r="603" spans="1:8">
      <c r="A603" s="1133"/>
      <c r="B603" s="1133"/>
      <c r="C603" s="1133"/>
      <c r="D603" s="1133"/>
      <c r="E603" s="1133"/>
      <c r="F603" s="1133"/>
      <c r="G603" s="1133"/>
      <c r="H603" s="1133"/>
    </row>
    <row r="604" spans="1:8">
      <c r="A604" s="1133"/>
      <c r="B604" s="1133"/>
      <c r="C604" s="1133"/>
      <c r="D604" s="1133"/>
      <c r="E604" s="1133"/>
      <c r="F604" s="1133"/>
      <c r="G604" s="1133"/>
      <c r="H604" s="1133"/>
    </row>
    <row r="605" spans="1:8">
      <c r="A605" s="1133"/>
      <c r="B605" s="1133"/>
      <c r="C605" s="1133"/>
      <c r="D605" s="1133"/>
      <c r="E605" s="1133"/>
      <c r="F605" s="1133"/>
      <c r="G605" s="1133"/>
      <c r="H605" s="1133"/>
    </row>
    <row r="606" spans="1:8">
      <c r="A606" s="1133"/>
      <c r="B606" s="1133"/>
      <c r="C606" s="1133"/>
      <c r="D606" s="1133"/>
      <c r="E606" s="1133"/>
      <c r="F606" s="1133"/>
      <c r="G606" s="1133"/>
      <c r="H606" s="1133"/>
    </row>
    <row r="607" spans="1:8">
      <c r="A607" s="1133"/>
      <c r="B607" s="1133"/>
      <c r="C607" s="1133"/>
      <c r="D607" s="1133"/>
      <c r="E607" s="1133"/>
      <c r="F607" s="1133"/>
      <c r="G607" s="1133"/>
      <c r="H607" s="1133"/>
    </row>
    <row r="608" spans="1:8">
      <c r="A608" s="1133"/>
      <c r="B608" s="1133"/>
      <c r="C608" s="1133"/>
      <c r="D608" s="1133"/>
      <c r="E608" s="1133"/>
      <c r="F608" s="1133"/>
      <c r="G608" s="1133"/>
      <c r="H608" s="1133"/>
    </row>
    <row r="609" spans="1:8">
      <c r="A609" s="1133"/>
      <c r="B609" s="1133"/>
      <c r="C609" s="1133"/>
      <c r="D609" s="1133"/>
      <c r="E609" s="1133"/>
      <c r="F609" s="1133"/>
      <c r="G609" s="1133"/>
      <c r="H609" s="1133"/>
    </row>
    <row r="610" spans="1:8">
      <c r="A610" s="1133"/>
      <c r="B610" s="1133"/>
      <c r="C610" s="1133"/>
      <c r="D610" s="1133"/>
      <c r="E610" s="1133"/>
      <c r="F610" s="1133"/>
      <c r="G610" s="1133"/>
      <c r="H610" s="1133"/>
    </row>
    <row r="611" spans="1:8">
      <c r="A611" s="1133"/>
      <c r="B611" s="1133"/>
      <c r="C611" s="1133"/>
      <c r="D611" s="1133"/>
      <c r="E611" s="1133"/>
      <c r="F611" s="1133"/>
      <c r="G611" s="1133"/>
      <c r="H611" s="1133"/>
    </row>
    <row r="612" spans="1:8">
      <c r="A612" s="1133"/>
      <c r="B612" s="1133"/>
      <c r="C612" s="1133"/>
      <c r="D612" s="1133"/>
      <c r="E612" s="1133"/>
      <c r="F612" s="1133"/>
      <c r="G612" s="1133"/>
      <c r="H612" s="1133"/>
    </row>
    <row r="613" spans="1:8">
      <c r="A613" s="1133"/>
      <c r="B613" s="1133"/>
      <c r="C613" s="1133"/>
      <c r="D613" s="1133"/>
      <c r="E613" s="1133"/>
      <c r="F613" s="1133"/>
      <c r="G613" s="1133"/>
      <c r="H613" s="1133"/>
    </row>
    <row r="614" spans="1:8">
      <c r="A614" s="1133"/>
      <c r="B614" s="1133"/>
      <c r="C614" s="1133"/>
      <c r="D614" s="1133"/>
      <c r="E614" s="1133"/>
      <c r="F614" s="1133"/>
      <c r="G614" s="1133"/>
      <c r="H614" s="1133"/>
    </row>
    <row r="615" spans="1:8">
      <c r="A615" s="1133"/>
      <c r="B615" s="1133"/>
      <c r="C615" s="1133"/>
      <c r="D615" s="1133"/>
      <c r="E615" s="1133"/>
      <c r="F615" s="1133"/>
      <c r="G615" s="1133"/>
      <c r="H615" s="1133"/>
    </row>
    <row r="616" spans="1:8">
      <c r="A616" s="1133"/>
      <c r="B616" s="1133"/>
      <c r="C616" s="1133"/>
      <c r="D616" s="1133"/>
      <c r="E616" s="1133"/>
      <c r="F616" s="1133"/>
      <c r="G616" s="1133"/>
      <c r="H616" s="1133"/>
    </row>
    <row r="617" spans="1:8">
      <c r="A617" s="1133"/>
      <c r="B617" s="1133"/>
      <c r="C617" s="1133"/>
      <c r="D617" s="1133"/>
      <c r="E617" s="1133"/>
      <c r="F617" s="1133"/>
      <c r="G617" s="1133"/>
      <c r="H617" s="1133"/>
    </row>
    <row r="618" spans="1:8">
      <c r="A618" s="1133"/>
      <c r="B618" s="1133"/>
      <c r="C618" s="1133"/>
      <c r="D618" s="1133"/>
      <c r="E618" s="1133"/>
      <c r="F618" s="1133"/>
      <c r="G618" s="1133"/>
      <c r="H618" s="1133"/>
    </row>
    <row r="619" spans="1:8">
      <c r="A619" s="1133"/>
      <c r="B619" s="1133"/>
      <c r="C619" s="1133"/>
      <c r="D619" s="1133"/>
      <c r="E619" s="1133"/>
      <c r="F619" s="1133"/>
      <c r="G619" s="1133"/>
      <c r="H619" s="1133"/>
    </row>
    <row r="620" spans="1:8">
      <c r="A620" s="1133"/>
      <c r="B620" s="1133"/>
      <c r="C620" s="1133"/>
      <c r="D620" s="1133"/>
      <c r="E620" s="1133"/>
      <c r="F620" s="1133"/>
      <c r="G620" s="1133"/>
      <c r="H620" s="1133"/>
    </row>
    <row r="621" spans="1:8">
      <c r="A621" s="1133"/>
      <c r="B621" s="1133"/>
      <c r="C621" s="1133"/>
      <c r="D621" s="1133"/>
      <c r="E621" s="1133"/>
      <c r="F621" s="1133"/>
      <c r="G621" s="1133"/>
      <c r="H621" s="1133"/>
    </row>
    <row r="622" spans="1:8">
      <c r="A622" s="1133"/>
      <c r="B622" s="1133"/>
      <c r="C622" s="1133"/>
      <c r="D622" s="1133"/>
      <c r="E622" s="1133"/>
      <c r="F622" s="1133"/>
      <c r="G622" s="1133"/>
      <c r="H622" s="1133"/>
    </row>
    <row r="623" spans="1:8">
      <c r="A623" s="1133"/>
      <c r="B623" s="1133"/>
      <c r="C623" s="1133"/>
      <c r="D623" s="1133"/>
      <c r="E623" s="1133"/>
      <c r="F623" s="1133"/>
      <c r="G623" s="1133"/>
      <c r="H623" s="1133"/>
    </row>
    <row r="624" spans="1:8">
      <c r="A624" s="1133"/>
      <c r="B624" s="1133"/>
      <c r="C624" s="1133"/>
      <c r="D624" s="1133"/>
      <c r="E624" s="1133"/>
      <c r="F624" s="1133"/>
      <c r="G624" s="1133"/>
      <c r="H624" s="1133"/>
    </row>
    <row r="625" spans="1:8">
      <c r="A625" s="1133"/>
      <c r="B625" s="1133"/>
      <c r="C625" s="1133"/>
      <c r="D625" s="1133"/>
      <c r="E625" s="1133"/>
      <c r="F625" s="1133"/>
      <c r="G625" s="1133"/>
      <c r="H625" s="1133"/>
    </row>
    <row r="626" spans="1:8">
      <c r="A626" s="1133"/>
      <c r="B626" s="1133"/>
      <c r="C626" s="1133"/>
      <c r="D626" s="1133"/>
      <c r="E626" s="1133"/>
      <c r="F626" s="1133"/>
      <c r="G626" s="1133"/>
      <c r="H626" s="1133"/>
    </row>
    <row r="627" spans="1:8">
      <c r="A627" s="1133"/>
      <c r="B627" s="1133"/>
      <c r="C627" s="1133"/>
      <c r="D627" s="1133"/>
      <c r="E627" s="1133"/>
      <c r="F627" s="1133"/>
      <c r="G627" s="1133"/>
      <c r="H627" s="1133"/>
    </row>
    <row r="628" spans="1:8">
      <c r="A628" s="1133"/>
      <c r="B628" s="1133"/>
      <c r="C628" s="1133"/>
      <c r="D628" s="1133"/>
      <c r="E628" s="1133"/>
      <c r="F628" s="1133"/>
      <c r="G628" s="1133"/>
      <c r="H628" s="1133"/>
    </row>
    <row r="629" spans="1:8">
      <c r="A629" s="1133"/>
      <c r="B629" s="1133"/>
      <c r="C629" s="1133"/>
      <c r="D629" s="1133"/>
      <c r="E629" s="1133"/>
      <c r="F629" s="1133"/>
      <c r="G629" s="1133"/>
      <c r="H629" s="1133"/>
    </row>
    <row r="630" spans="1:8">
      <c r="A630" s="1133"/>
      <c r="B630" s="1133"/>
      <c r="C630" s="1133"/>
      <c r="D630" s="1133"/>
      <c r="E630" s="1133"/>
      <c r="F630" s="1133"/>
      <c r="G630" s="1133"/>
      <c r="H630" s="1133"/>
    </row>
    <row r="631" spans="1:8">
      <c r="A631" s="1133"/>
      <c r="B631" s="1133"/>
      <c r="C631" s="1133"/>
      <c r="D631" s="1133"/>
      <c r="E631" s="1133"/>
      <c r="F631" s="1133"/>
      <c r="G631" s="1133"/>
      <c r="H631" s="1133"/>
    </row>
    <row r="632" spans="1:8">
      <c r="A632" s="1133"/>
      <c r="B632" s="1133"/>
      <c r="C632" s="1133"/>
      <c r="D632" s="1133"/>
      <c r="E632" s="1133"/>
      <c r="F632" s="1133"/>
      <c r="G632" s="1133"/>
      <c r="H632" s="1133"/>
    </row>
    <row r="633" spans="1:8">
      <c r="A633" s="1133"/>
      <c r="B633" s="1133"/>
      <c r="C633" s="1133"/>
      <c r="D633" s="1133"/>
      <c r="E633" s="1133"/>
      <c r="F633" s="1133"/>
      <c r="G633" s="1133"/>
      <c r="H633" s="1133"/>
    </row>
    <row r="634" spans="1:8">
      <c r="A634" s="1133"/>
      <c r="B634" s="1133"/>
      <c r="C634" s="1133"/>
      <c r="D634" s="1133"/>
      <c r="E634" s="1133"/>
      <c r="F634" s="1133"/>
      <c r="G634" s="1133"/>
      <c r="H634" s="1133"/>
    </row>
    <row r="635" spans="1:8">
      <c r="A635" s="1133"/>
      <c r="B635" s="1133"/>
      <c r="C635" s="1133"/>
      <c r="D635" s="1133"/>
      <c r="E635" s="1133"/>
      <c r="F635" s="1133"/>
      <c r="G635" s="1133"/>
      <c r="H635" s="1133"/>
    </row>
    <row r="636" spans="1:8">
      <c r="A636" s="1133"/>
      <c r="B636" s="1133"/>
      <c r="C636" s="1133"/>
      <c r="D636" s="1133"/>
      <c r="E636" s="1133"/>
      <c r="F636" s="1133"/>
      <c r="G636" s="1133"/>
      <c r="H636" s="1133"/>
    </row>
    <row r="637" spans="1:8">
      <c r="A637" s="1133"/>
      <c r="B637" s="1133"/>
      <c r="C637" s="1133"/>
      <c r="D637" s="1133"/>
      <c r="E637" s="1133"/>
      <c r="F637" s="1133"/>
      <c r="G637" s="1133"/>
      <c r="H637" s="1133"/>
    </row>
    <row r="638" spans="1:8">
      <c r="A638" s="1133"/>
      <c r="B638" s="1133"/>
      <c r="C638" s="1133"/>
      <c r="D638" s="1133"/>
      <c r="E638" s="1133"/>
      <c r="F638" s="1133"/>
      <c r="G638" s="1133"/>
      <c r="H638" s="1133"/>
    </row>
    <row r="639" spans="1:8">
      <c r="A639" s="1133"/>
      <c r="B639" s="1133"/>
      <c r="C639" s="1133"/>
      <c r="D639" s="1133"/>
      <c r="E639" s="1133"/>
      <c r="F639" s="1133"/>
      <c r="G639" s="1133"/>
      <c r="H639" s="1133"/>
    </row>
    <row r="640" spans="1:8">
      <c r="A640" s="1133"/>
      <c r="B640" s="1133"/>
      <c r="C640" s="1133"/>
      <c r="D640" s="1133"/>
      <c r="E640" s="1133"/>
      <c r="F640" s="1133"/>
      <c r="G640" s="1133"/>
      <c r="H640" s="1133"/>
    </row>
    <row r="641" spans="1:8">
      <c r="A641" s="1133"/>
      <c r="B641" s="1133"/>
      <c r="C641" s="1133"/>
      <c r="D641" s="1133"/>
      <c r="E641" s="1133"/>
      <c r="F641" s="1133"/>
      <c r="G641" s="1133"/>
      <c r="H641" s="1133"/>
    </row>
    <row r="642" spans="1:8">
      <c r="A642" s="1133"/>
      <c r="B642" s="1133"/>
      <c r="C642" s="1133"/>
      <c r="D642" s="1133"/>
      <c r="E642" s="1133"/>
      <c r="F642" s="1133"/>
      <c r="G642" s="1133"/>
      <c r="H642" s="1133"/>
    </row>
    <row r="643" spans="1:8">
      <c r="A643" s="1133"/>
      <c r="B643" s="1133"/>
      <c r="C643" s="1133"/>
      <c r="D643" s="1133"/>
      <c r="E643" s="1133"/>
      <c r="F643" s="1133"/>
      <c r="G643" s="1133"/>
      <c r="H643" s="1133"/>
    </row>
    <row r="644" spans="1:8">
      <c r="A644" s="1133"/>
      <c r="B644" s="1133"/>
      <c r="C644" s="1133"/>
      <c r="D644" s="1133"/>
      <c r="E644" s="1133"/>
      <c r="F644" s="1133"/>
      <c r="G644" s="1133"/>
      <c r="H644" s="1133"/>
    </row>
    <row r="645" spans="1:8">
      <c r="A645" s="1133"/>
      <c r="B645" s="1133"/>
      <c r="C645" s="1133"/>
      <c r="D645" s="1133"/>
      <c r="E645" s="1133"/>
      <c r="F645" s="1133"/>
      <c r="G645" s="1133"/>
      <c r="H645" s="1133"/>
    </row>
    <row r="646" spans="1:8">
      <c r="A646" s="1133"/>
      <c r="B646" s="1133"/>
      <c r="C646" s="1133"/>
      <c r="D646" s="1133"/>
      <c r="E646" s="1133"/>
      <c r="F646" s="1133"/>
      <c r="G646" s="1133"/>
      <c r="H646" s="1133"/>
    </row>
    <row r="647" spans="1:8">
      <c r="A647" s="1133"/>
      <c r="B647" s="1133"/>
      <c r="C647" s="1133"/>
      <c r="D647" s="1133"/>
      <c r="E647" s="1133"/>
      <c r="F647" s="1133"/>
      <c r="G647" s="1133"/>
      <c r="H647" s="1133"/>
    </row>
    <row r="648" spans="1:8">
      <c r="A648" s="1133"/>
      <c r="B648" s="1133"/>
      <c r="C648" s="1133"/>
      <c r="D648" s="1133"/>
      <c r="E648" s="1133"/>
      <c r="F648" s="1133"/>
      <c r="G648" s="1133"/>
      <c r="H648" s="1133"/>
    </row>
    <row r="649" spans="1:8">
      <c r="A649" s="1133"/>
      <c r="B649" s="1133"/>
      <c r="C649" s="1133"/>
      <c r="D649" s="1133"/>
      <c r="E649" s="1133"/>
      <c r="F649" s="1133"/>
      <c r="G649" s="1133"/>
      <c r="H649" s="1133"/>
    </row>
    <row r="650" spans="1:8">
      <c r="A650" s="1133"/>
      <c r="B650" s="1133"/>
      <c r="C650" s="1133"/>
      <c r="D650" s="1133"/>
      <c r="E650" s="1133"/>
      <c r="F650" s="1133"/>
      <c r="G650" s="1133"/>
      <c r="H650" s="1133"/>
    </row>
    <row r="651" spans="1:8">
      <c r="A651" s="1133"/>
      <c r="B651" s="1133"/>
      <c r="C651" s="1133"/>
      <c r="D651" s="1133"/>
      <c r="E651" s="1133"/>
      <c r="F651" s="1133"/>
      <c r="G651" s="1133"/>
      <c r="H651" s="1133"/>
    </row>
    <row r="652" spans="1:8">
      <c r="A652" s="1133"/>
      <c r="B652" s="1133"/>
      <c r="C652" s="1133"/>
      <c r="D652" s="1133"/>
      <c r="E652" s="1133"/>
      <c r="F652" s="1133"/>
      <c r="G652" s="1133"/>
      <c r="H652" s="1133"/>
    </row>
    <row r="653" spans="1:8">
      <c r="A653" s="1133"/>
      <c r="B653" s="1133"/>
      <c r="C653" s="1133"/>
      <c r="D653" s="1133"/>
      <c r="E653" s="1133"/>
      <c r="F653" s="1133"/>
      <c r="G653" s="1133"/>
      <c r="H653" s="1133"/>
    </row>
    <row r="654" spans="1:8">
      <c r="A654" s="1133"/>
      <c r="B654" s="1133"/>
      <c r="C654" s="1133"/>
      <c r="D654" s="1133"/>
      <c r="E654" s="1133"/>
      <c r="F654" s="1133"/>
      <c r="G654" s="1133"/>
      <c r="H654" s="1133"/>
    </row>
    <row r="655" spans="1:8">
      <c r="A655" s="1133"/>
      <c r="B655" s="1133"/>
      <c r="C655" s="1133"/>
      <c r="D655" s="1133"/>
      <c r="E655" s="1133"/>
      <c r="F655" s="1133"/>
      <c r="G655" s="1133"/>
      <c r="H655" s="1133"/>
    </row>
    <row r="656" spans="1:8">
      <c r="A656" s="1133"/>
      <c r="B656" s="1133"/>
      <c r="C656" s="1133"/>
      <c r="D656" s="1133"/>
      <c r="E656" s="1133"/>
      <c r="F656" s="1133"/>
      <c r="G656" s="1133"/>
      <c r="H656" s="1133"/>
    </row>
    <row r="657" spans="1:8">
      <c r="A657" s="1133"/>
      <c r="B657" s="1133"/>
      <c r="C657" s="1133"/>
      <c r="D657" s="1133"/>
      <c r="E657" s="1133"/>
      <c r="F657" s="1133"/>
      <c r="G657" s="1133"/>
      <c r="H657" s="1133"/>
    </row>
    <row r="658" spans="1:8">
      <c r="A658" s="1133"/>
      <c r="B658" s="1133"/>
      <c r="C658" s="1133"/>
      <c r="D658" s="1133"/>
      <c r="E658" s="1133"/>
      <c r="F658" s="1133"/>
      <c r="G658" s="1133"/>
      <c r="H658" s="1133"/>
    </row>
    <row r="659" spans="1:8">
      <c r="A659" s="1133"/>
      <c r="B659" s="1133"/>
      <c r="C659" s="1133"/>
      <c r="D659" s="1133"/>
      <c r="E659" s="1133"/>
      <c r="F659" s="1133"/>
      <c r="G659" s="1133"/>
      <c r="H659" s="1133"/>
    </row>
    <row r="660" spans="1:8">
      <c r="A660" s="1133"/>
      <c r="B660" s="1133"/>
      <c r="C660" s="1133"/>
      <c r="D660" s="1133"/>
      <c r="E660" s="1133"/>
      <c r="F660" s="1133"/>
      <c r="G660" s="1133"/>
      <c r="H660" s="1133"/>
    </row>
    <row r="661" spans="1:8">
      <c r="A661" s="1133"/>
      <c r="B661" s="1133"/>
      <c r="C661" s="1133"/>
      <c r="D661" s="1133"/>
      <c r="E661" s="1133"/>
      <c r="F661" s="1133"/>
      <c r="G661" s="1133"/>
      <c r="H661" s="1133"/>
    </row>
    <row r="662" spans="1:8">
      <c r="A662" s="1133"/>
      <c r="B662" s="1133"/>
      <c r="C662" s="1133"/>
      <c r="D662" s="1133"/>
      <c r="E662" s="1133"/>
      <c r="F662" s="1133"/>
      <c r="G662" s="1133"/>
      <c r="H662" s="1133"/>
    </row>
    <row r="663" spans="1:8">
      <c r="A663" s="1133"/>
      <c r="B663" s="1133"/>
      <c r="C663" s="1133"/>
      <c r="D663" s="1133"/>
      <c r="E663" s="1133"/>
      <c r="F663" s="1133"/>
      <c r="G663" s="1133"/>
      <c r="H663" s="1133"/>
    </row>
    <row r="664" spans="1:8">
      <c r="A664" s="1133"/>
      <c r="B664" s="1133"/>
      <c r="C664" s="1133"/>
      <c r="D664" s="1133"/>
      <c r="E664" s="1133"/>
      <c r="F664" s="1133"/>
      <c r="G664" s="1133"/>
      <c r="H664" s="1133"/>
    </row>
    <row r="665" spans="1:8">
      <c r="A665" s="1133"/>
      <c r="B665" s="1133"/>
      <c r="C665" s="1133"/>
      <c r="D665" s="1133"/>
      <c r="E665" s="1133"/>
      <c r="F665" s="1133"/>
      <c r="G665" s="1133"/>
      <c r="H665" s="1133"/>
    </row>
    <row r="666" spans="1:8">
      <c r="A666" s="1133"/>
      <c r="B666" s="1133"/>
      <c r="C666" s="1133"/>
      <c r="D666" s="1133"/>
      <c r="E666" s="1133"/>
      <c r="F666" s="1133"/>
      <c r="G666" s="1133"/>
      <c r="H666" s="1133"/>
    </row>
    <row r="667" spans="1:8">
      <c r="A667" s="1133"/>
      <c r="B667" s="1133"/>
      <c r="C667" s="1133"/>
      <c r="D667" s="1133"/>
      <c r="E667" s="1133"/>
      <c r="F667" s="1133"/>
      <c r="G667" s="1133"/>
      <c r="H667" s="1133"/>
    </row>
    <row r="668" spans="1:8">
      <c r="A668" s="1133"/>
      <c r="B668" s="1133"/>
      <c r="C668" s="1133"/>
      <c r="D668" s="1133"/>
      <c r="E668" s="1133"/>
      <c r="F668" s="1133"/>
      <c r="G668" s="1133"/>
      <c r="H668" s="1133"/>
    </row>
    <row r="669" spans="1:8">
      <c r="A669" s="1133"/>
      <c r="B669" s="1133"/>
      <c r="C669" s="1133"/>
      <c r="D669" s="1133"/>
      <c r="E669" s="1133"/>
      <c r="F669" s="1133"/>
      <c r="G669" s="1133"/>
      <c r="H669" s="1133"/>
    </row>
    <row r="670" spans="1:8">
      <c r="A670" s="1133"/>
      <c r="B670" s="1133"/>
      <c r="C670" s="1133"/>
      <c r="D670" s="1133"/>
      <c r="E670" s="1133"/>
      <c r="F670" s="1133"/>
      <c r="G670" s="1133"/>
      <c r="H670" s="1133"/>
    </row>
    <row r="671" spans="1:8">
      <c r="A671" s="1133"/>
      <c r="B671" s="1133"/>
      <c r="C671" s="1133"/>
      <c r="D671" s="1133"/>
      <c r="E671" s="1133"/>
      <c r="F671" s="1133"/>
      <c r="G671" s="1133"/>
      <c r="H671" s="1133"/>
    </row>
    <row r="672" spans="1:8">
      <c r="A672" s="1133"/>
      <c r="B672" s="1133"/>
      <c r="C672" s="1133"/>
      <c r="D672" s="1133"/>
      <c r="E672" s="1133"/>
      <c r="F672" s="1133"/>
      <c r="G672" s="1133"/>
      <c r="H672" s="1133"/>
    </row>
    <row r="673" spans="1:8">
      <c r="A673" s="1133"/>
      <c r="B673" s="1133"/>
      <c r="C673" s="1133"/>
      <c r="D673" s="1133"/>
      <c r="E673" s="1133"/>
      <c r="F673" s="1133"/>
      <c r="G673" s="1133"/>
      <c r="H673" s="1133"/>
    </row>
    <row r="674" spans="1:8">
      <c r="A674" s="1133"/>
      <c r="B674" s="1133"/>
      <c r="C674" s="1133"/>
      <c r="D674" s="1133"/>
      <c r="E674" s="1133"/>
      <c r="F674" s="1133"/>
      <c r="G674" s="1133"/>
      <c r="H674" s="1133"/>
    </row>
    <row r="675" spans="1:8">
      <c r="A675" s="1133"/>
      <c r="B675" s="1133"/>
      <c r="C675" s="1133"/>
      <c r="D675" s="1133"/>
      <c r="E675" s="1133"/>
      <c r="F675" s="1133"/>
      <c r="G675" s="1133"/>
      <c r="H675" s="1133"/>
    </row>
    <row r="676" spans="1:8">
      <c r="A676" s="1133"/>
      <c r="B676" s="1133"/>
      <c r="C676" s="1133"/>
      <c r="D676" s="1133"/>
      <c r="E676" s="1133"/>
      <c r="F676" s="1133"/>
      <c r="G676" s="1133"/>
      <c r="H676" s="1133"/>
    </row>
    <row r="677" spans="1:8">
      <c r="A677" s="1133"/>
      <c r="B677" s="1133"/>
      <c r="C677" s="1133"/>
      <c r="D677" s="1133"/>
      <c r="E677" s="1133"/>
      <c r="F677" s="1133"/>
      <c r="G677" s="1133"/>
      <c r="H677" s="1133"/>
    </row>
    <row r="678" spans="1:8">
      <c r="A678" s="1133"/>
      <c r="B678" s="1133"/>
      <c r="C678" s="1133"/>
      <c r="D678" s="1133"/>
      <c r="E678" s="1133"/>
      <c r="F678" s="1133"/>
      <c r="G678" s="1133"/>
      <c r="H678" s="1133"/>
    </row>
    <row r="679" spans="1:8">
      <c r="A679" s="1133"/>
      <c r="B679" s="1133"/>
      <c r="C679" s="1133"/>
      <c r="D679" s="1133"/>
      <c r="E679" s="1133"/>
      <c r="F679" s="1133"/>
      <c r="G679" s="1133"/>
      <c r="H679" s="1133"/>
    </row>
    <row r="680" spans="1:8">
      <c r="A680" s="1133"/>
      <c r="B680" s="1133"/>
      <c r="C680" s="1133"/>
      <c r="D680" s="1133"/>
      <c r="E680" s="1133"/>
      <c r="F680" s="1133"/>
      <c r="G680" s="1133"/>
      <c r="H680" s="1133"/>
    </row>
    <row r="681" spans="1:8">
      <c r="A681" s="1133"/>
      <c r="B681" s="1133"/>
      <c r="C681" s="1133"/>
      <c r="D681" s="1133"/>
      <c r="E681" s="1133"/>
      <c r="F681" s="1133"/>
      <c r="G681" s="1133"/>
      <c r="H681" s="1133"/>
    </row>
    <row r="682" spans="1:8">
      <c r="A682" s="1133"/>
      <c r="B682" s="1133"/>
      <c r="C682" s="1133"/>
      <c r="D682" s="1133"/>
      <c r="E682" s="1133"/>
      <c r="F682" s="1133"/>
      <c r="G682" s="1133"/>
      <c r="H682" s="1133"/>
    </row>
    <row r="683" spans="1:8">
      <c r="A683" s="1133"/>
      <c r="B683" s="1133"/>
      <c r="C683" s="1133"/>
      <c r="D683" s="1133"/>
      <c r="E683" s="1133"/>
      <c r="F683" s="1133"/>
      <c r="G683" s="1133"/>
      <c r="H683" s="1133"/>
    </row>
    <row r="684" spans="1:8">
      <c r="A684" s="1133"/>
      <c r="B684" s="1133"/>
      <c r="C684" s="1133"/>
      <c r="D684" s="1133"/>
      <c r="E684" s="1133"/>
      <c r="F684" s="1133"/>
      <c r="G684" s="1133"/>
      <c r="H684" s="1133"/>
    </row>
    <row r="685" spans="1:8">
      <c r="A685" s="1133"/>
      <c r="B685" s="1133"/>
      <c r="C685" s="1133"/>
      <c r="D685" s="1133"/>
      <c r="E685" s="1133"/>
      <c r="F685" s="1133"/>
      <c r="G685" s="1133"/>
      <c r="H685" s="1133"/>
    </row>
    <row r="686" spans="1:8">
      <c r="A686" s="1133"/>
      <c r="B686" s="1133"/>
      <c r="C686" s="1133"/>
      <c r="D686" s="1133"/>
      <c r="E686" s="1133"/>
      <c r="F686" s="1133"/>
      <c r="G686" s="1133"/>
      <c r="H686" s="1133"/>
    </row>
    <row r="687" spans="1:8">
      <c r="A687" s="1133"/>
      <c r="B687" s="1133"/>
      <c r="C687" s="1133"/>
      <c r="D687" s="1133"/>
      <c r="E687" s="1133"/>
      <c r="F687" s="1133"/>
      <c r="G687" s="1133"/>
      <c r="H687" s="1133"/>
    </row>
    <row r="688" spans="1:8">
      <c r="A688" s="1133"/>
      <c r="B688" s="1133"/>
      <c r="C688" s="1133"/>
      <c r="D688" s="1133"/>
      <c r="E688" s="1133"/>
      <c r="F688" s="1133"/>
      <c r="G688" s="1133"/>
      <c r="H688" s="1133"/>
    </row>
    <row r="689" spans="1:8">
      <c r="A689" s="1133"/>
      <c r="B689" s="1133"/>
      <c r="C689" s="1133"/>
      <c r="D689" s="1133"/>
      <c r="E689" s="1133"/>
      <c r="F689" s="1133"/>
      <c r="G689" s="1133"/>
      <c r="H689" s="1133"/>
    </row>
    <row r="690" spans="1:8">
      <c r="A690" s="1133"/>
      <c r="B690" s="1133"/>
      <c r="C690" s="1133"/>
      <c r="D690" s="1133"/>
      <c r="E690" s="1133"/>
      <c r="F690" s="1133"/>
      <c r="G690" s="1133"/>
      <c r="H690" s="1133"/>
    </row>
    <row r="691" spans="1:8">
      <c r="A691" s="1133"/>
      <c r="B691" s="1133"/>
      <c r="C691" s="1133"/>
      <c r="D691" s="1133"/>
      <c r="E691" s="1133"/>
      <c r="F691" s="1133"/>
      <c r="G691" s="1133"/>
      <c r="H691" s="1133"/>
    </row>
    <row r="692" spans="1:8">
      <c r="A692" s="1133"/>
      <c r="B692" s="1133"/>
      <c r="C692" s="1133"/>
      <c r="D692" s="1133"/>
      <c r="E692" s="1133"/>
      <c r="F692" s="1133"/>
      <c r="G692" s="1133"/>
      <c r="H692" s="1133"/>
    </row>
    <row r="693" spans="1:8">
      <c r="A693" s="1133"/>
      <c r="B693" s="1133"/>
      <c r="C693" s="1133"/>
      <c r="D693" s="1133"/>
      <c r="E693" s="1133"/>
      <c r="F693" s="1133"/>
      <c r="G693" s="1133"/>
      <c r="H693" s="1133"/>
    </row>
    <row r="694" spans="1:8">
      <c r="A694" s="1133"/>
      <c r="B694" s="1133"/>
      <c r="C694" s="1133"/>
      <c r="D694" s="1133"/>
      <c r="E694" s="1133"/>
      <c r="F694" s="1133"/>
      <c r="G694" s="1133"/>
      <c r="H694" s="1133"/>
    </row>
    <row r="695" spans="1:8">
      <c r="A695" s="1133"/>
      <c r="B695" s="1133"/>
      <c r="C695" s="1133"/>
      <c r="D695" s="1133"/>
      <c r="E695" s="1133"/>
      <c r="F695" s="1133"/>
      <c r="G695" s="1133"/>
      <c r="H695" s="1133"/>
    </row>
    <row r="696" spans="1:8">
      <c r="A696" s="1133"/>
      <c r="B696" s="1133"/>
      <c r="C696" s="1133"/>
      <c r="D696" s="1133"/>
      <c r="E696" s="1133"/>
      <c r="F696" s="1133"/>
      <c r="G696" s="1133"/>
      <c r="H696" s="1133"/>
    </row>
    <row r="697" spans="1:8">
      <c r="A697" s="1133"/>
      <c r="B697" s="1133"/>
      <c r="C697" s="1133"/>
      <c r="D697" s="1133"/>
      <c r="E697" s="1133"/>
      <c r="F697" s="1133"/>
      <c r="G697" s="1133"/>
      <c r="H697" s="1133"/>
    </row>
    <row r="698" spans="1:8">
      <c r="A698" s="1133"/>
      <c r="B698" s="1133"/>
      <c r="C698" s="1133"/>
      <c r="D698" s="1133"/>
      <c r="E698" s="1133"/>
      <c r="F698" s="1133"/>
      <c r="G698" s="1133"/>
      <c r="H698" s="1133"/>
    </row>
    <row r="699" spans="1:8">
      <c r="A699" s="1133"/>
      <c r="B699" s="1133"/>
      <c r="C699" s="1133"/>
      <c r="D699" s="1133"/>
      <c r="E699" s="1133"/>
      <c r="F699" s="1133"/>
      <c r="G699" s="1133"/>
      <c r="H699" s="1133"/>
    </row>
    <row r="700" spans="1:8">
      <c r="A700" s="1133"/>
      <c r="B700" s="1133"/>
      <c r="C700" s="1133"/>
      <c r="D700" s="1133"/>
      <c r="E700" s="1133"/>
      <c r="F700" s="1133"/>
      <c r="G700" s="1133"/>
      <c r="H700" s="1133"/>
    </row>
    <row r="701" spans="1:8">
      <c r="A701" s="1133"/>
      <c r="B701" s="1133"/>
      <c r="C701" s="1133"/>
      <c r="D701" s="1133"/>
      <c r="E701" s="1133"/>
      <c r="F701" s="1133"/>
      <c r="G701" s="1133"/>
      <c r="H701" s="1133"/>
    </row>
    <row r="702" spans="1:8">
      <c r="A702" s="1133"/>
      <c r="B702" s="1133"/>
      <c r="C702" s="1133"/>
      <c r="D702" s="1133"/>
      <c r="E702" s="1133"/>
      <c r="F702" s="1133"/>
      <c r="G702" s="1133"/>
      <c r="H702" s="1133"/>
    </row>
    <row r="703" spans="1:8">
      <c r="A703" s="1133"/>
      <c r="B703" s="1133"/>
      <c r="C703" s="1133"/>
      <c r="D703" s="1133"/>
      <c r="E703" s="1133"/>
      <c r="F703" s="1133"/>
      <c r="G703" s="1133"/>
      <c r="H703" s="1133"/>
    </row>
    <row r="704" spans="1:8">
      <c r="A704" s="1133"/>
      <c r="B704" s="1133"/>
      <c r="C704" s="1133"/>
      <c r="D704" s="1133"/>
      <c r="E704" s="1133"/>
      <c r="F704" s="1133"/>
      <c r="G704" s="1133"/>
      <c r="H704" s="1133"/>
    </row>
    <row r="705" spans="1:8">
      <c r="A705" s="1133"/>
      <c r="B705" s="1133"/>
      <c r="C705" s="1133"/>
      <c r="D705" s="1133"/>
      <c r="E705" s="1133"/>
      <c r="F705" s="1133"/>
      <c r="G705" s="1133"/>
      <c r="H705" s="1133"/>
    </row>
    <row r="706" spans="1:8">
      <c r="A706" s="1133"/>
      <c r="B706" s="1133"/>
      <c r="C706" s="1133"/>
      <c r="D706" s="1133"/>
      <c r="E706" s="1133"/>
      <c r="F706" s="1133"/>
      <c r="G706" s="1133"/>
      <c r="H706" s="1133"/>
    </row>
    <row r="707" spans="1:8">
      <c r="A707" s="1133"/>
      <c r="B707" s="1133"/>
      <c r="C707" s="1133"/>
      <c r="D707" s="1133"/>
      <c r="E707" s="1133"/>
      <c r="F707" s="1133"/>
      <c r="G707" s="1133"/>
      <c r="H707" s="1133"/>
    </row>
    <row r="708" spans="1:8">
      <c r="A708" s="1133"/>
      <c r="B708" s="1133"/>
      <c r="C708" s="1133"/>
      <c r="D708" s="1133"/>
      <c r="E708" s="1133"/>
      <c r="F708" s="1133"/>
      <c r="G708" s="1133"/>
      <c r="H708" s="1133"/>
    </row>
    <row r="709" spans="1:8">
      <c r="A709" s="1133"/>
      <c r="B709" s="1133"/>
      <c r="C709" s="1133"/>
      <c r="D709" s="1133"/>
      <c r="E709" s="1133"/>
      <c r="F709" s="1133"/>
      <c r="G709" s="1133"/>
      <c r="H709" s="1133"/>
    </row>
    <row r="710" spans="1:8">
      <c r="A710" s="1133"/>
      <c r="B710" s="1133"/>
      <c r="C710" s="1133"/>
      <c r="D710" s="1133"/>
      <c r="E710" s="1133"/>
      <c r="F710" s="1133"/>
      <c r="G710" s="1133"/>
      <c r="H710" s="1133"/>
    </row>
    <row r="711" spans="1:8">
      <c r="A711" s="1133"/>
      <c r="B711" s="1133"/>
      <c r="C711" s="1133"/>
      <c r="D711" s="1133"/>
      <c r="E711" s="1133"/>
      <c r="F711" s="1133"/>
      <c r="G711" s="1133"/>
      <c r="H711" s="1133"/>
    </row>
    <row r="712" spans="1:8">
      <c r="A712" s="1133"/>
      <c r="B712" s="1133"/>
      <c r="C712" s="1133"/>
      <c r="D712" s="1133"/>
      <c r="E712" s="1133"/>
      <c r="F712" s="1133"/>
      <c r="G712" s="1133"/>
      <c r="H712" s="1133"/>
    </row>
    <row r="713" spans="1:8">
      <c r="A713" s="1133"/>
      <c r="B713" s="1133"/>
      <c r="C713" s="1133"/>
      <c r="D713" s="1133"/>
      <c r="E713" s="1133"/>
      <c r="F713" s="1133"/>
      <c r="G713" s="1133"/>
      <c r="H713" s="1133"/>
    </row>
    <row r="714" spans="1:8">
      <c r="A714" s="1133"/>
      <c r="B714" s="1133"/>
      <c r="C714" s="1133"/>
      <c r="D714" s="1133"/>
      <c r="E714" s="1133"/>
      <c r="F714" s="1133"/>
      <c r="G714" s="1133"/>
      <c r="H714" s="1133"/>
    </row>
    <row r="715" spans="1:8">
      <c r="A715" s="1133"/>
      <c r="B715" s="1133"/>
      <c r="C715" s="1133"/>
      <c r="D715" s="1133"/>
      <c r="E715" s="1133"/>
      <c r="F715" s="1133"/>
      <c r="G715" s="1133"/>
      <c r="H715" s="1133"/>
    </row>
    <row r="716" spans="1:8">
      <c r="A716" s="1133"/>
      <c r="B716" s="1133"/>
      <c r="C716" s="1133"/>
      <c r="D716" s="1133"/>
      <c r="E716" s="1133"/>
      <c r="F716" s="1133"/>
      <c r="G716" s="1133"/>
      <c r="H716" s="1133"/>
    </row>
    <row r="717" spans="1:8">
      <c r="A717" s="1133"/>
      <c r="B717" s="1133"/>
      <c r="C717" s="1133"/>
      <c r="D717" s="1133"/>
      <c r="E717" s="1133"/>
      <c r="F717" s="1133"/>
      <c r="G717" s="1133"/>
      <c r="H717" s="1133"/>
    </row>
    <row r="718" spans="1:8">
      <c r="A718" s="1133"/>
      <c r="B718" s="1133"/>
      <c r="C718" s="1133"/>
      <c r="D718" s="1133"/>
      <c r="E718" s="1133"/>
      <c r="F718" s="1133"/>
      <c r="G718" s="1133"/>
      <c r="H718" s="1133"/>
    </row>
    <row r="719" spans="1:8">
      <c r="A719" s="1133"/>
      <c r="B719" s="1133"/>
      <c r="C719" s="1133"/>
      <c r="D719" s="1133"/>
      <c r="E719" s="1133"/>
      <c r="F719" s="1133"/>
      <c r="G719" s="1133"/>
      <c r="H719" s="1133"/>
    </row>
    <row r="720" spans="1:8">
      <c r="A720" s="1133"/>
      <c r="B720" s="1133"/>
      <c r="C720" s="1133"/>
      <c r="D720" s="1133"/>
      <c r="E720" s="1133"/>
      <c r="F720" s="1133"/>
      <c r="G720" s="1133"/>
      <c r="H720" s="1133"/>
    </row>
    <row r="721" spans="1:8">
      <c r="A721" s="1133"/>
      <c r="B721" s="1133"/>
      <c r="C721" s="1133"/>
      <c r="D721" s="1133"/>
      <c r="E721" s="1133"/>
      <c r="F721" s="1133"/>
      <c r="G721" s="1133"/>
      <c r="H721" s="1133"/>
    </row>
    <row r="722" spans="1:8">
      <c r="A722" s="1133"/>
      <c r="B722" s="1133"/>
      <c r="C722" s="1133"/>
      <c r="D722" s="1133"/>
      <c r="E722" s="1133"/>
      <c r="F722" s="1133"/>
      <c r="G722" s="1133"/>
      <c r="H722" s="1133"/>
    </row>
    <row r="723" spans="1:8">
      <c r="A723" s="1133"/>
      <c r="B723" s="1133"/>
      <c r="C723" s="1133"/>
      <c r="D723" s="1133"/>
      <c r="E723" s="1133"/>
      <c r="F723" s="1133"/>
      <c r="G723" s="1133"/>
      <c r="H723" s="1133"/>
    </row>
    <row r="724" spans="1:8">
      <c r="A724" s="1133"/>
      <c r="B724" s="1133"/>
      <c r="C724" s="1133"/>
      <c r="D724" s="1133"/>
      <c r="E724" s="1133"/>
      <c r="F724" s="1133"/>
      <c r="G724" s="1133"/>
      <c r="H724" s="1133"/>
    </row>
    <row r="725" spans="1:8">
      <c r="A725" s="1133"/>
      <c r="B725" s="1133"/>
      <c r="C725" s="1133"/>
      <c r="D725" s="1133"/>
      <c r="E725" s="1133"/>
      <c r="F725" s="1133"/>
      <c r="G725" s="1133"/>
      <c r="H725" s="1133"/>
    </row>
    <row r="726" spans="1:8">
      <c r="A726" s="1133"/>
      <c r="B726" s="1133"/>
      <c r="C726" s="1133"/>
      <c r="D726" s="1133"/>
      <c r="E726" s="1133"/>
      <c r="F726" s="1133"/>
      <c r="G726" s="1133"/>
      <c r="H726" s="1133"/>
    </row>
    <row r="727" spans="1:8">
      <c r="A727" s="1133"/>
      <c r="B727" s="1133"/>
      <c r="C727" s="1133"/>
      <c r="D727" s="1133"/>
      <c r="E727" s="1133"/>
      <c r="F727" s="1133"/>
      <c r="G727" s="1133"/>
      <c r="H727" s="1133"/>
    </row>
    <row r="728" spans="1:8">
      <c r="A728" s="1133"/>
      <c r="B728" s="1133"/>
      <c r="C728" s="1133"/>
      <c r="D728" s="1133"/>
      <c r="E728" s="1133"/>
      <c r="F728" s="1133"/>
      <c r="G728" s="1133"/>
      <c r="H728" s="1133"/>
    </row>
    <row r="729" spans="1:8">
      <c r="A729" s="1133"/>
      <c r="B729" s="1133"/>
      <c r="C729" s="1133"/>
      <c r="D729" s="1133"/>
      <c r="E729" s="1133"/>
      <c r="F729" s="1133"/>
      <c r="G729" s="1133"/>
      <c r="H729" s="1133"/>
    </row>
    <row r="730" spans="1:8">
      <c r="A730" s="1133"/>
      <c r="B730" s="1133"/>
      <c r="C730" s="1133"/>
      <c r="D730" s="1133"/>
      <c r="E730" s="1133"/>
      <c r="F730" s="1133"/>
      <c r="G730" s="1133"/>
      <c r="H730" s="1133"/>
    </row>
    <row r="731" spans="1:8">
      <c r="A731" s="1133"/>
      <c r="B731" s="1133"/>
      <c r="C731" s="1133"/>
      <c r="D731" s="1133"/>
      <c r="E731" s="1133"/>
      <c r="F731" s="1133"/>
      <c r="G731" s="1133"/>
      <c r="H731" s="1133"/>
    </row>
    <row r="732" spans="1:8">
      <c r="A732" s="1133"/>
      <c r="B732" s="1133"/>
      <c r="C732" s="1133"/>
      <c r="D732" s="1133"/>
      <c r="E732" s="1133"/>
      <c r="F732" s="1133"/>
      <c r="G732" s="1133"/>
      <c r="H732" s="1133"/>
    </row>
    <row r="733" spans="1:8">
      <c r="A733" s="1133"/>
      <c r="B733" s="1133"/>
      <c r="C733" s="1133"/>
      <c r="D733" s="1133"/>
      <c r="E733" s="1133"/>
      <c r="F733" s="1133"/>
      <c r="G733" s="1133"/>
      <c r="H733" s="1133"/>
    </row>
    <row r="734" spans="1:8">
      <c r="A734" s="1133"/>
      <c r="B734" s="1133"/>
      <c r="C734" s="1133"/>
      <c r="D734" s="1133"/>
      <c r="E734" s="1133"/>
      <c r="F734" s="1133"/>
      <c r="G734" s="1133"/>
      <c r="H734" s="1133"/>
    </row>
    <row r="735" spans="1:8">
      <c r="A735" s="1133"/>
      <c r="B735" s="1133"/>
      <c r="C735" s="1133"/>
      <c r="D735" s="1133"/>
      <c r="E735" s="1133"/>
      <c r="F735" s="1133"/>
      <c r="G735" s="1133"/>
      <c r="H735" s="1133"/>
    </row>
    <row r="736" spans="1:8">
      <c r="A736" s="1133"/>
      <c r="B736" s="1133"/>
      <c r="C736" s="1133"/>
      <c r="D736" s="1133"/>
      <c r="E736" s="1133"/>
      <c r="F736" s="1133"/>
      <c r="G736" s="1133"/>
      <c r="H736" s="1133"/>
    </row>
    <row r="737" spans="1:8">
      <c r="A737" s="1133"/>
      <c r="B737" s="1133"/>
      <c r="C737" s="1133"/>
      <c r="D737" s="1133"/>
      <c r="E737" s="1133"/>
      <c r="F737" s="1133"/>
      <c r="G737" s="1133"/>
      <c r="H737" s="1133"/>
    </row>
    <row r="738" spans="1:8">
      <c r="A738" s="1133"/>
      <c r="B738" s="1133"/>
      <c r="C738" s="1133"/>
      <c r="D738" s="1133"/>
      <c r="E738" s="1133"/>
      <c r="F738" s="1133"/>
      <c r="G738" s="1133"/>
      <c r="H738" s="1133"/>
    </row>
    <row r="739" spans="1:8">
      <c r="A739" s="1133"/>
      <c r="B739" s="1133"/>
      <c r="C739" s="1133"/>
      <c r="D739" s="1133"/>
      <c r="E739" s="1133"/>
      <c r="F739" s="1133"/>
      <c r="G739" s="1133"/>
      <c r="H739" s="1133"/>
    </row>
    <row r="740" spans="1:8">
      <c r="A740" s="1133"/>
      <c r="B740" s="1133"/>
      <c r="C740" s="1133"/>
      <c r="D740" s="1133"/>
      <c r="E740" s="1133"/>
      <c r="F740" s="1133"/>
      <c r="G740" s="1133"/>
      <c r="H740" s="1133"/>
    </row>
    <row r="741" spans="1:8">
      <c r="A741" s="1133"/>
      <c r="B741" s="1133"/>
      <c r="C741" s="1133"/>
      <c r="D741" s="1133"/>
      <c r="E741" s="1133"/>
      <c r="F741" s="1133"/>
      <c r="G741" s="1133"/>
      <c r="H741" s="1133"/>
    </row>
    <row r="742" spans="1:8">
      <c r="A742" s="1133"/>
      <c r="B742" s="1133"/>
      <c r="C742" s="1133"/>
      <c r="D742" s="1133"/>
      <c r="E742" s="1133"/>
      <c r="F742" s="1133"/>
      <c r="G742" s="1133"/>
      <c r="H742" s="1133"/>
    </row>
    <row r="743" spans="1:8">
      <c r="A743" s="1133"/>
      <c r="B743" s="1133"/>
      <c r="C743" s="1133"/>
      <c r="D743" s="1133"/>
      <c r="E743" s="1133"/>
      <c r="F743" s="1133"/>
      <c r="G743" s="1133"/>
      <c r="H743" s="1133"/>
    </row>
    <row r="744" spans="1:8">
      <c r="A744" s="1133"/>
      <c r="B744" s="1133"/>
      <c r="C744" s="1133"/>
      <c r="D744" s="1133"/>
      <c r="E744" s="1133"/>
      <c r="F744" s="1133"/>
      <c r="G744" s="1133"/>
      <c r="H744" s="1133"/>
    </row>
    <row r="745" spans="1:8">
      <c r="A745" s="1133"/>
      <c r="B745" s="1133"/>
      <c r="C745" s="1133"/>
      <c r="D745" s="1133"/>
      <c r="E745" s="1133"/>
      <c r="F745" s="1133"/>
      <c r="G745" s="1133"/>
      <c r="H745" s="1133"/>
    </row>
    <row r="746" spans="1:8">
      <c r="A746" s="1133"/>
      <c r="B746" s="1133"/>
      <c r="C746" s="1133"/>
      <c r="D746" s="1133"/>
      <c r="E746" s="1133"/>
      <c r="F746" s="1133"/>
      <c r="G746" s="1133"/>
      <c r="H746" s="1133"/>
    </row>
    <row r="747" spans="1:8">
      <c r="A747" s="1133"/>
      <c r="B747" s="1133"/>
      <c r="C747" s="1133"/>
      <c r="D747" s="1133"/>
      <c r="E747" s="1133"/>
      <c r="F747" s="1133"/>
      <c r="G747" s="1133"/>
      <c r="H747" s="1133"/>
    </row>
    <row r="748" spans="1:8">
      <c r="A748" s="1133"/>
      <c r="B748" s="1133"/>
      <c r="C748" s="1133"/>
      <c r="D748" s="1133"/>
      <c r="E748" s="1133"/>
      <c r="F748" s="1133"/>
      <c r="G748" s="1133"/>
      <c r="H748" s="1133"/>
    </row>
    <row r="749" spans="1:8">
      <c r="A749" s="1133"/>
      <c r="B749" s="1133"/>
      <c r="C749" s="1133"/>
      <c r="D749" s="1133"/>
      <c r="E749" s="1133"/>
      <c r="F749" s="1133"/>
      <c r="G749" s="1133"/>
      <c r="H749" s="1133"/>
    </row>
    <row r="750" spans="1:8">
      <c r="A750" s="1133"/>
      <c r="B750" s="1133"/>
      <c r="C750" s="1133"/>
      <c r="D750" s="1133"/>
      <c r="E750" s="1133"/>
      <c r="F750" s="1133"/>
      <c r="G750" s="1133"/>
      <c r="H750" s="1133"/>
    </row>
    <row r="751" spans="1:8">
      <c r="A751" s="1133"/>
      <c r="B751" s="1133"/>
      <c r="C751" s="1133"/>
      <c r="D751" s="1133"/>
      <c r="E751" s="1133"/>
      <c r="F751" s="1133"/>
      <c r="G751" s="1133"/>
      <c r="H751" s="1133"/>
    </row>
    <row r="752" spans="1:8">
      <c r="A752" s="1133"/>
      <c r="B752" s="1133"/>
      <c r="C752" s="1133"/>
      <c r="D752" s="1133"/>
      <c r="E752" s="1133"/>
      <c r="F752" s="1133"/>
      <c r="G752" s="1133"/>
      <c r="H752" s="1133"/>
    </row>
    <row r="753" spans="1:8">
      <c r="A753" s="1133"/>
      <c r="B753" s="1133"/>
      <c r="C753" s="1133"/>
      <c r="D753" s="1133"/>
      <c r="E753" s="1133"/>
      <c r="F753" s="1133"/>
      <c r="G753" s="1133"/>
      <c r="H753" s="1133"/>
    </row>
    <row r="754" spans="1:8">
      <c r="A754" s="1133"/>
      <c r="B754" s="1133"/>
      <c r="C754" s="1133"/>
      <c r="D754" s="1133"/>
      <c r="E754" s="1133"/>
      <c r="F754" s="1133"/>
      <c r="G754" s="1133"/>
      <c r="H754" s="1133"/>
    </row>
    <row r="755" spans="1:8">
      <c r="A755" s="1133"/>
      <c r="B755" s="1133"/>
      <c r="C755" s="1133"/>
      <c r="D755" s="1133"/>
      <c r="E755" s="1133"/>
      <c r="F755" s="1133"/>
      <c r="G755" s="1133"/>
      <c r="H755" s="1133"/>
    </row>
    <row r="756" spans="1:8">
      <c r="A756" s="1133"/>
      <c r="B756" s="1133"/>
      <c r="C756" s="1133"/>
      <c r="D756" s="1133"/>
      <c r="E756" s="1133"/>
      <c r="F756" s="1133"/>
      <c r="G756" s="1133"/>
      <c r="H756" s="1133"/>
    </row>
    <row r="757" spans="1:8">
      <c r="A757" s="1133"/>
      <c r="B757" s="1133"/>
      <c r="C757" s="1133"/>
      <c r="D757" s="1133"/>
      <c r="E757" s="1133"/>
      <c r="F757" s="1133"/>
      <c r="G757" s="1133"/>
      <c r="H757" s="1133"/>
    </row>
    <row r="758" spans="1:8">
      <c r="A758" s="1133"/>
      <c r="B758" s="1133"/>
      <c r="C758" s="1133"/>
      <c r="D758" s="1133"/>
      <c r="E758" s="1133"/>
      <c r="F758" s="1133"/>
      <c r="G758" s="1133"/>
      <c r="H758" s="1133"/>
    </row>
    <row r="759" spans="1:8">
      <c r="A759" s="1133"/>
      <c r="B759" s="1133"/>
      <c r="C759" s="1133"/>
      <c r="D759" s="1133"/>
      <c r="E759" s="1133"/>
      <c r="F759" s="1133"/>
      <c r="G759" s="1133"/>
      <c r="H759" s="1133"/>
    </row>
    <row r="760" spans="1:8">
      <c r="A760" s="1133"/>
      <c r="B760" s="1133"/>
      <c r="C760" s="1133"/>
      <c r="D760" s="1133"/>
      <c r="E760" s="1133"/>
      <c r="F760" s="1133"/>
      <c r="G760" s="1133"/>
      <c r="H760" s="1133"/>
    </row>
    <row r="761" spans="1:8">
      <c r="A761" s="1133"/>
      <c r="B761" s="1133"/>
      <c r="C761" s="1133"/>
      <c r="D761" s="1133"/>
      <c r="E761" s="1133"/>
      <c r="F761" s="1133"/>
      <c r="G761" s="1133"/>
      <c r="H761" s="1133"/>
    </row>
    <row r="762" spans="1:8">
      <c r="A762" s="1133"/>
      <c r="B762" s="1133"/>
      <c r="C762" s="1133"/>
      <c r="D762" s="1133"/>
      <c r="E762" s="1133"/>
      <c r="F762" s="1133"/>
      <c r="G762" s="1133"/>
      <c r="H762" s="1133"/>
    </row>
    <row r="763" spans="1:8">
      <c r="A763" s="1133"/>
      <c r="B763" s="1133"/>
      <c r="C763" s="1133"/>
      <c r="D763" s="1133"/>
      <c r="E763" s="1133"/>
      <c r="F763" s="1133"/>
      <c r="G763" s="1133"/>
      <c r="H763" s="1133"/>
    </row>
    <row r="764" spans="1:8">
      <c r="A764" s="1133"/>
      <c r="B764" s="1133"/>
      <c r="C764" s="1133"/>
      <c r="D764" s="1133"/>
      <c r="E764" s="1133"/>
      <c r="F764" s="1133"/>
      <c r="G764" s="1133"/>
      <c r="H764" s="1133"/>
    </row>
    <row r="765" spans="1:8">
      <c r="A765" s="1133"/>
      <c r="B765" s="1133"/>
      <c r="C765" s="1133"/>
      <c r="D765" s="1133"/>
      <c r="E765" s="1133"/>
      <c r="F765" s="1133"/>
      <c r="G765" s="1133"/>
      <c r="H765" s="1133"/>
    </row>
    <row r="766" spans="1:8">
      <c r="A766" s="1133"/>
      <c r="B766" s="1133"/>
      <c r="C766" s="1133"/>
      <c r="D766" s="1133"/>
      <c r="E766" s="1133"/>
      <c r="F766" s="1133"/>
      <c r="G766" s="1133"/>
      <c r="H766" s="1133"/>
    </row>
    <row r="767" spans="1:8">
      <c r="A767" s="1133"/>
      <c r="B767" s="1133"/>
      <c r="C767" s="1133"/>
      <c r="D767" s="1133"/>
      <c r="E767" s="1133"/>
      <c r="F767" s="1133"/>
      <c r="G767" s="1133"/>
      <c r="H767" s="1133"/>
    </row>
    <row r="768" spans="1:8">
      <c r="A768" s="1133"/>
      <c r="B768" s="1133"/>
      <c r="C768" s="1133"/>
      <c r="D768" s="1133"/>
      <c r="E768" s="1133"/>
      <c r="F768" s="1133"/>
      <c r="G768" s="1133"/>
      <c r="H768" s="1133"/>
    </row>
    <row r="769" spans="1:8">
      <c r="A769" s="1133"/>
      <c r="B769" s="1133"/>
      <c r="C769" s="1133"/>
      <c r="D769" s="1133"/>
      <c r="E769" s="1133"/>
      <c r="F769" s="1133"/>
      <c r="G769" s="1133"/>
      <c r="H769" s="1133"/>
    </row>
    <row r="770" spans="1:8">
      <c r="A770" s="1133"/>
      <c r="B770" s="1133"/>
      <c r="C770" s="1133"/>
      <c r="D770" s="1133"/>
      <c r="E770" s="1133"/>
      <c r="F770" s="1133"/>
      <c r="G770" s="1133"/>
      <c r="H770" s="1133"/>
    </row>
    <row r="771" spans="1:8">
      <c r="A771" s="1133"/>
      <c r="B771" s="1133"/>
      <c r="C771" s="1133"/>
      <c r="D771" s="1133"/>
      <c r="E771" s="1133"/>
      <c r="F771" s="1133"/>
      <c r="G771" s="1133"/>
      <c r="H771" s="1133"/>
    </row>
    <row r="772" spans="1:8">
      <c r="A772" s="1133"/>
      <c r="B772" s="1133"/>
      <c r="C772" s="1133"/>
      <c r="D772" s="1133"/>
      <c r="E772" s="1133"/>
      <c r="F772" s="1133"/>
      <c r="G772" s="1133"/>
      <c r="H772" s="1133"/>
    </row>
    <row r="773" spans="1:8">
      <c r="A773" s="1133"/>
      <c r="B773" s="1133"/>
      <c r="C773" s="1133"/>
      <c r="D773" s="1133"/>
      <c r="E773" s="1133"/>
      <c r="F773" s="1133"/>
      <c r="G773" s="1133"/>
      <c r="H773" s="1133"/>
    </row>
    <row r="774" spans="1:8">
      <c r="A774" s="1133"/>
      <c r="B774" s="1133"/>
      <c r="C774" s="1133"/>
      <c r="D774" s="1133"/>
      <c r="E774" s="1133"/>
      <c r="F774" s="1133"/>
      <c r="G774" s="1133"/>
      <c r="H774" s="1133"/>
    </row>
    <row r="775" spans="1:8">
      <c r="A775" s="1133"/>
      <c r="B775" s="1133"/>
      <c r="C775" s="1133"/>
      <c r="D775" s="1133"/>
      <c r="E775" s="1133"/>
      <c r="F775" s="1133"/>
      <c r="G775" s="1133"/>
      <c r="H775" s="1133"/>
    </row>
    <row r="776" spans="1:8">
      <c r="A776" s="1133"/>
      <c r="B776" s="1133"/>
      <c r="C776" s="1133"/>
      <c r="D776" s="1133"/>
      <c r="E776" s="1133"/>
      <c r="F776" s="1133"/>
      <c r="G776" s="1133"/>
      <c r="H776" s="1133"/>
    </row>
    <row r="777" spans="1:8">
      <c r="A777" s="1133"/>
      <c r="B777" s="1133"/>
      <c r="C777" s="1133"/>
      <c r="D777" s="1133"/>
      <c r="E777" s="1133"/>
      <c r="F777" s="1133"/>
      <c r="G777" s="1133"/>
      <c r="H777" s="1133"/>
    </row>
    <row r="778" spans="1:8">
      <c r="A778" s="1133"/>
      <c r="B778" s="1133"/>
      <c r="C778" s="1133"/>
      <c r="D778" s="1133"/>
      <c r="E778" s="1133"/>
      <c r="F778" s="1133"/>
      <c r="G778" s="1133"/>
      <c r="H778" s="1133"/>
    </row>
    <row r="779" spans="1:8">
      <c r="A779" s="1133"/>
      <c r="B779" s="1133"/>
      <c r="C779" s="1133"/>
      <c r="D779" s="1133"/>
      <c r="E779" s="1133"/>
      <c r="F779" s="1133"/>
      <c r="G779" s="1133"/>
      <c r="H779" s="1133"/>
    </row>
    <row r="780" spans="1:8">
      <c r="A780" s="1133"/>
      <c r="B780" s="1133"/>
      <c r="C780" s="1133"/>
      <c r="D780" s="1133"/>
      <c r="E780" s="1133"/>
      <c r="F780" s="1133"/>
      <c r="G780" s="1133"/>
      <c r="H780" s="1133"/>
    </row>
    <row r="781" spans="1:8">
      <c r="A781" s="1133"/>
      <c r="B781" s="1133"/>
      <c r="C781" s="1133"/>
      <c r="D781" s="1133"/>
      <c r="E781" s="1133"/>
      <c r="F781" s="1133"/>
      <c r="G781" s="1133"/>
      <c r="H781" s="1133"/>
    </row>
    <row r="782" spans="1:8">
      <c r="A782" s="1133"/>
      <c r="B782" s="1133"/>
      <c r="C782" s="1133"/>
      <c r="D782" s="1133"/>
      <c r="E782" s="1133"/>
      <c r="F782" s="1133"/>
      <c r="G782" s="1133"/>
      <c r="H782" s="1133"/>
    </row>
    <row r="783" spans="1:8">
      <c r="A783" s="1133"/>
      <c r="B783" s="1133"/>
      <c r="C783" s="1133"/>
      <c r="D783" s="1133"/>
      <c r="E783" s="1133"/>
      <c r="F783" s="1133"/>
      <c r="G783" s="1133"/>
      <c r="H783" s="1133"/>
    </row>
    <row r="784" spans="1:8">
      <c r="A784" s="1133"/>
      <c r="B784" s="1133"/>
      <c r="C784" s="1133"/>
      <c r="D784" s="1133"/>
      <c r="E784" s="1133"/>
      <c r="F784" s="1133"/>
      <c r="G784" s="1133"/>
      <c r="H784" s="1133"/>
    </row>
    <row r="785" spans="1:8">
      <c r="A785" s="1133"/>
      <c r="B785" s="1133"/>
      <c r="C785" s="1133"/>
      <c r="D785" s="1133"/>
      <c r="E785" s="1133"/>
      <c r="F785" s="1133"/>
      <c r="G785" s="1133"/>
      <c r="H785" s="1133"/>
    </row>
    <row r="786" spans="1:8">
      <c r="A786" s="1133"/>
      <c r="B786" s="1133"/>
      <c r="C786" s="1133"/>
      <c r="D786" s="1133"/>
      <c r="E786" s="1133"/>
      <c r="F786" s="1133"/>
      <c r="G786" s="1133"/>
      <c r="H786" s="1133"/>
    </row>
    <row r="787" spans="1:8">
      <c r="A787" s="1133"/>
      <c r="B787" s="1133"/>
      <c r="C787" s="1133"/>
      <c r="D787" s="1133"/>
      <c r="E787" s="1133"/>
      <c r="F787" s="1133"/>
      <c r="G787" s="1133"/>
      <c r="H787" s="1133"/>
    </row>
    <row r="788" spans="1:8">
      <c r="A788" s="1133"/>
      <c r="B788" s="1133"/>
      <c r="C788" s="1133"/>
      <c r="D788" s="1133"/>
      <c r="E788" s="1133"/>
      <c r="F788" s="1133"/>
      <c r="G788" s="1133"/>
      <c r="H788" s="1133"/>
    </row>
    <row r="789" spans="1:8">
      <c r="A789" s="1133"/>
      <c r="B789" s="1133"/>
      <c r="C789" s="1133"/>
      <c r="D789" s="1133"/>
      <c r="E789" s="1133"/>
      <c r="F789" s="1133"/>
      <c r="G789" s="1133"/>
      <c r="H789" s="1133"/>
    </row>
    <row r="790" spans="1:8">
      <c r="A790" s="1133"/>
      <c r="B790" s="1133"/>
      <c r="C790" s="1133"/>
      <c r="D790" s="1133"/>
      <c r="E790" s="1133"/>
      <c r="F790" s="1133"/>
      <c r="G790" s="1133"/>
      <c r="H790" s="1133"/>
    </row>
    <row r="791" spans="1:8">
      <c r="A791" s="1133"/>
      <c r="B791" s="1133"/>
      <c r="C791" s="1133"/>
      <c r="D791" s="1133"/>
      <c r="E791" s="1133"/>
      <c r="F791" s="1133"/>
      <c r="G791" s="1133"/>
      <c r="H791" s="1133"/>
    </row>
    <row r="792" spans="1:8">
      <c r="A792" s="1133"/>
      <c r="B792" s="1133"/>
      <c r="C792" s="1133"/>
      <c r="D792" s="1133"/>
      <c r="E792" s="1133"/>
      <c r="F792" s="1133"/>
      <c r="G792" s="1133"/>
      <c r="H792" s="1133"/>
    </row>
    <row r="793" spans="1:8">
      <c r="A793" s="1133"/>
      <c r="B793" s="1133"/>
      <c r="C793" s="1133"/>
      <c r="D793" s="1133"/>
      <c r="E793" s="1133"/>
      <c r="F793" s="1133"/>
      <c r="G793" s="1133"/>
      <c r="H793" s="1133"/>
    </row>
    <row r="794" spans="1:8">
      <c r="A794" s="1133"/>
      <c r="B794" s="1133"/>
      <c r="C794" s="1133"/>
      <c r="D794" s="1133"/>
      <c r="E794" s="1133"/>
      <c r="F794" s="1133"/>
      <c r="G794" s="1133"/>
      <c r="H794" s="1133"/>
    </row>
    <row r="795" spans="1:8">
      <c r="A795" s="1133"/>
      <c r="B795" s="1133"/>
      <c r="C795" s="1133"/>
      <c r="D795" s="1133"/>
      <c r="E795" s="1133"/>
      <c r="F795" s="1133"/>
      <c r="G795" s="1133"/>
      <c r="H795" s="1133"/>
    </row>
    <row r="796" spans="1:8">
      <c r="A796" s="1133"/>
      <c r="B796" s="1133"/>
      <c r="C796" s="1133"/>
      <c r="D796" s="1133"/>
      <c r="E796" s="1133"/>
      <c r="F796" s="1133"/>
      <c r="G796" s="1133"/>
      <c r="H796" s="1133"/>
    </row>
    <row r="797" spans="1:8">
      <c r="A797" s="1133"/>
      <c r="B797" s="1133"/>
      <c r="C797" s="1133"/>
      <c r="D797" s="1133"/>
      <c r="E797" s="1133"/>
      <c r="F797" s="1133"/>
      <c r="G797" s="1133"/>
      <c r="H797" s="1133"/>
    </row>
    <row r="798" spans="1:8">
      <c r="A798" s="1133"/>
      <c r="B798" s="1133"/>
      <c r="C798" s="1133"/>
      <c r="D798" s="1133"/>
      <c r="E798" s="1133"/>
      <c r="F798" s="1133"/>
      <c r="G798" s="1133"/>
      <c r="H798" s="1133"/>
    </row>
    <row r="799" spans="1:8">
      <c r="A799" s="1133"/>
      <c r="B799" s="1133"/>
      <c r="C799" s="1133"/>
      <c r="D799" s="1133"/>
      <c r="E799" s="1133"/>
      <c r="F799" s="1133"/>
      <c r="G799" s="1133"/>
      <c r="H799" s="1133"/>
    </row>
    <row r="800" spans="1:8">
      <c r="A800" s="1133"/>
      <c r="B800" s="1133"/>
      <c r="C800" s="1133"/>
      <c r="D800" s="1133"/>
      <c r="E800" s="1133"/>
      <c r="F800" s="1133"/>
      <c r="G800" s="1133"/>
      <c r="H800" s="1133"/>
    </row>
    <row r="801" spans="1:8">
      <c r="A801" s="1133"/>
      <c r="B801" s="1133"/>
      <c r="C801" s="1133"/>
      <c r="D801" s="1133"/>
      <c r="E801" s="1133"/>
      <c r="F801" s="1133"/>
      <c r="G801" s="1133"/>
      <c r="H801" s="1133"/>
    </row>
    <row r="802" spans="1:8">
      <c r="A802" s="1133"/>
      <c r="B802" s="1133"/>
      <c r="C802" s="1133"/>
      <c r="D802" s="1133"/>
      <c r="E802" s="1133"/>
      <c r="F802" s="1133"/>
      <c r="G802" s="1133"/>
      <c r="H802" s="1133"/>
    </row>
    <row r="803" spans="1:8">
      <c r="A803" s="1133"/>
      <c r="B803" s="1133"/>
      <c r="C803" s="1133"/>
      <c r="D803" s="1133"/>
      <c r="E803" s="1133"/>
      <c r="F803" s="1133"/>
      <c r="G803" s="1133"/>
      <c r="H803" s="1133"/>
    </row>
    <row r="804" spans="1:8">
      <c r="A804" s="1133"/>
      <c r="B804" s="1133"/>
      <c r="C804" s="1133"/>
      <c r="D804" s="1133"/>
      <c r="E804" s="1133"/>
      <c r="F804" s="1133"/>
      <c r="G804" s="1133"/>
      <c r="H804" s="1133"/>
    </row>
    <row r="805" spans="1:8">
      <c r="A805" s="1133"/>
      <c r="B805" s="1133"/>
      <c r="C805" s="1133"/>
      <c r="D805" s="1133"/>
      <c r="E805" s="1133"/>
      <c r="F805" s="1133"/>
      <c r="G805" s="1133"/>
      <c r="H805" s="1133"/>
    </row>
    <row r="806" spans="1:8">
      <c r="A806" s="1133"/>
      <c r="B806" s="1133"/>
      <c r="C806" s="1133"/>
      <c r="D806" s="1133"/>
      <c r="E806" s="1133"/>
      <c r="F806" s="1133"/>
      <c r="G806" s="1133"/>
      <c r="H806" s="1133"/>
    </row>
    <row r="807" spans="1:8">
      <c r="A807" s="1133"/>
      <c r="B807" s="1133"/>
      <c r="C807" s="1133"/>
      <c r="D807" s="1133"/>
      <c r="E807" s="1133"/>
      <c r="F807" s="1133"/>
      <c r="G807" s="1133"/>
      <c r="H807" s="1133"/>
    </row>
    <row r="808" spans="1:8">
      <c r="A808" s="1133"/>
      <c r="B808" s="1133"/>
      <c r="C808" s="1133"/>
      <c r="D808" s="1133"/>
      <c r="E808" s="1133"/>
      <c r="F808" s="1133"/>
      <c r="G808" s="1133"/>
      <c r="H808" s="1133"/>
    </row>
    <row r="809" spans="1:8">
      <c r="A809" s="1133"/>
      <c r="B809" s="1133"/>
      <c r="C809" s="1133"/>
      <c r="D809" s="1133"/>
      <c r="E809" s="1133"/>
      <c r="F809" s="1133"/>
      <c r="G809" s="1133"/>
      <c r="H809" s="1133"/>
    </row>
    <row r="810" spans="1:8">
      <c r="A810" s="1133"/>
      <c r="B810" s="1133"/>
      <c r="C810" s="1133"/>
      <c r="D810" s="1133"/>
      <c r="E810" s="1133"/>
      <c r="F810" s="1133"/>
      <c r="G810" s="1133"/>
      <c r="H810" s="1133"/>
    </row>
    <row r="811" spans="1:8">
      <c r="A811" s="1133"/>
      <c r="B811" s="1133"/>
      <c r="C811" s="1133"/>
      <c r="D811" s="1133"/>
      <c r="E811" s="1133"/>
      <c r="F811" s="1133"/>
      <c r="G811" s="1133"/>
      <c r="H811" s="1133"/>
    </row>
    <row r="812" spans="1:8">
      <c r="A812" s="1133"/>
      <c r="B812" s="1133"/>
      <c r="C812" s="1133"/>
      <c r="D812" s="1133"/>
      <c r="E812" s="1133"/>
      <c r="F812" s="1133"/>
      <c r="G812" s="1133"/>
      <c r="H812" s="1133"/>
    </row>
    <row r="813" spans="1:8">
      <c r="A813" s="1133"/>
      <c r="B813" s="1133"/>
      <c r="C813" s="1133"/>
      <c r="D813" s="1133"/>
      <c r="E813" s="1133"/>
      <c r="F813" s="1133"/>
      <c r="G813" s="1133"/>
      <c r="H813" s="1133"/>
    </row>
    <row r="814" spans="1:8">
      <c r="A814" s="1133"/>
      <c r="B814" s="1133"/>
      <c r="C814" s="1133"/>
      <c r="D814" s="1133"/>
      <c r="E814" s="1133"/>
      <c r="F814" s="1133"/>
      <c r="G814" s="1133"/>
      <c r="H814" s="1133"/>
    </row>
    <row r="815" spans="1:8">
      <c r="A815" s="1133"/>
      <c r="B815" s="1133"/>
      <c r="C815" s="1133"/>
      <c r="D815" s="1133"/>
      <c r="E815" s="1133"/>
      <c r="F815" s="1133"/>
      <c r="G815" s="1133"/>
      <c r="H815" s="1133"/>
    </row>
    <row r="816" spans="1:8">
      <c r="A816" s="1133"/>
      <c r="B816" s="1133"/>
      <c r="C816" s="1133"/>
      <c r="D816" s="1133"/>
      <c r="E816" s="1133"/>
      <c r="F816" s="1133"/>
      <c r="G816" s="1133"/>
      <c r="H816" s="1133"/>
    </row>
    <row r="817" spans="1:8">
      <c r="A817" s="1133"/>
      <c r="B817" s="1133"/>
      <c r="C817" s="1133"/>
      <c r="D817" s="1133"/>
      <c r="E817" s="1133"/>
      <c r="F817" s="1133"/>
      <c r="G817" s="1133"/>
      <c r="H817" s="1133"/>
    </row>
    <row r="818" spans="1:8">
      <c r="A818" s="1133"/>
      <c r="B818" s="1133"/>
      <c r="C818" s="1133"/>
      <c r="D818" s="1133"/>
      <c r="E818" s="1133"/>
      <c r="F818" s="1133"/>
      <c r="G818" s="1133"/>
      <c r="H818" s="1133"/>
    </row>
    <row r="819" spans="1:8">
      <c r="A819" s="1133"/>
      <c r="B819" s="1133"/>
      <c r="C819" s="1133"/>
      <c r="D819" s="1133"/>
      <c r="E819" s="1133"/>
      <c r="F819" s="1133"/>
      <c r="G819" s="1133"/>
      <c r="H819" s="1133"/>
    </row>
    <row r="820" spans="1:8">
      <c r="A820" s="1133"/>
      <c r="B820" s="1133"/>
      <c r="C820" s="1133"/>
      <c r="D820" s="1133"/>
      <c r="E820" s="1133"/>
      <c r="F820" s="1133"/>
      <c r="G820" s="1133"/>
      <c r="H820" s="1133"/>
    </row>
    <row r="821" spans="1:8">
      <c r="A821" s="1133"/>
      <c r="B821" s="1133"/>
      <c r="C821" s="1133"/>
      <c r="D821" s="1133"/>
      <c r="E821" s="1133"/>
      <c r="F821" s="1133"/>
      <c r="G821" s="1133"/>
      <c r="H821" s="1133"/>
    </row>
    <row r="822" spans="1:8">
      <c r="A822" s="1133"/>
      <c r="B822" s="1133"/>
      <c r="C822" s="1133"/>
      <c r="D822" s="1133"/>
      <c r="E822" s="1133"/>
      <c r="F822" s="1133"/>
      <c r="G822" s="1133"/>
      <c r="H822" s="1133"/>
    </row>
    <row r="823" spans="1:8">
      <c r="A823" s="1133"/>
      <c r="B823" s="1133"/>
      <c r="C823" s="1133"/>
      <c r="D823" s="1133"/>
      <c r="E823" s="1133"/>
      <c r="F823" s="1133"/>
      <c r="G823" s="1133"/>
      <c r="H823" s="1133"/>
    </row>
    <row r="824" spans="1:8">
      <c r="A824" s="1133"/>
      <c r="B824" s="1133"/>
      <c r="C824" s="1133"/>
      <c r="D824" s="1133"/>
      <c r="E824" s="1133"/>
      <c r="F824" s="1133"/>
      <c r="G824" s="1133"/>
      <c r="H824" s="1133"/>
    </row>
    <row r="825" spans="1:8">
      <c r="A825" s="1133"/>
      <c r="B825" s="1133"/>
      <c r="C825" s="1133"/>
      <c r="D825" s="1133"/>
      <c r="E825" s="1133"/>
      <c r="F825" s="1133"/>
      <c r="G825" s="1133"/>
      <c r="H825" s="1133"/>
    </row>
    <row r="826" spans="1:8">
      <c r="A826" s="1133"/>
      <c r="B826" s="1133"/>
      <c r="C826" s="1133"/>
      <c r="D826" s="1133"/>
      <c r="E826" s="1133"/>
      <c r="F826" s="1133"/>
      <c r="G826" s="1133"/>
      <c r="H826" s="1133"/>
    </row>
    <row r="827" spans="1:8">
      <c r="A827" s="1133"/>
      <c r="B827" s="1133"/>
      <c r="C827" s="1133"/>
      <c r="D827" s="1133"/>
      <c r="E827" s="1133"/>
      <c r="F827" s="1133"/>
      <c r="G827" s="1133"/>
      <c r="H827" s="1133"/>
    </row>
    <row r="828" spans="1:8">
      <c r="A828" s="1133"/>
      <c r="B828" s="1133"/>
      <c r="C828" s="1133"/>
      <c r="D828" s="1133"/>
      <c r="E828" s="1133"/>
      <c r="F828" s="1133"/>
      <c r="G828" s="1133"/>
      <c r="H828" s="1133"/>
    </row>
    <row r="829" spans="1:8">
      <c r="A829" s="1133"/>
      <c r="B829" s="1133"/>
      <c r="C829" s="1133"/>
      <c r="D829" s="1133"/>
      <c r="E829" s="1133"/>
      <c r="F829" s="1133"/>
      <c r="G829" s="1133"/>
      <c r="H829" s="1133"/>
    </row>
    <row r="830" spans="1:8">
      <c r="A830" s="1133"/>
      <c r="B830" s="1133"/>
      <c r="C830" s="1133"/>
      <c r="D830" s="1133"/>
      <c r="E830" s="1133"/>
      <c r="F830" s="1133"/>
      <c r="G830" s="1133"/>
      <c r="H830" s="1133"/>
    </row>
    <row r="831" spans="1:8">
      <c r="A831" s="1133"/>
      <c r="B831" s="1133"/>
      <c r="C831" s="1133"/>
      <c r="D831" s="1133"/>
      <c r="E831" s="1133"/>
      <c r="F831" s="1133"/>
      <c r="G831" s="1133"/>
      <c r="H831" s="1133"/>
    </row>
    <row r="832" spans="1:8">
      <c r="A832" s="1133"/>
      <c r="B832" s="1133"/>
      <c r="C832" s="1133"/>
      <c r="D832" s="1133"/>
      <c r="E832" s="1133"/>
      <c r="F832" s="1133"/>
      <c r="G832" s="1133"/>
      <c r="H832" s="1133"/>
    </row>
    <row r="833" spans="1:8">
      <c r="A833" s="1133"/>
      <c r="B833" s="1133"/>
      <c r="C833" s="1133"/>
      <c r="D833" s="1133"/>
      <c r="E833" s="1133"/>
      <c r="F833" s="1133"/>
      <c r="G833" s="1133"/>
      <c r="H833" s="1133"/>
    </row>
    <row r="834" spans="1:8">
      <c r="A834" s="1133"/>
      <c r="B834" s="1133"/>
      <c r="C834" s="1133"/>
      <c r="D834" s="1133"/>
      <c r="E834" s="1133"/>
      <c r="F834" s="1133"/>
      <c r="G834" s="1133"/>
      <c r="H834" s="1133"/>
    </row>
    <row r="835" spans="1:8">
      <c r="A835" s="1133"/>
      <c r="B835" s="1133"/>
      <c r="C835" s="1133"/>
      <c r="D835" s="1133"/>
      <c r="E835" s="1133"/>
      <c r="F835" s="1133"/>
      <c r="G835" s="1133"/>
      <c r="H835" s="1133"/>
    </row>
    <row r="836" spans="1:8">
      <c r="A836" s="1133"/>
      <c r="B836" s="1133"/>
      <c r="C836" s="1133"/>
      <c r="D836" s="1133"/>
      <c r="E836" s="1133"/>
      <c r="F836" s="1133"/>
      <c r="G836" s="1133"/>
      <c r="H836" s="1133"/>
    </row>
    <row r="837" spans="1:8">
      <c r="A837" s="1133"/>
      <c r="B837" s="1133"/>
      <c r="C837" s="1133"/>
      <c r="D837" s="1133"/>
      <c r="E837" s="1133"/>
      <c r="F837" s="1133"/>
      <c r="G837" s="1133"/>
      <c r="H837" s="1133"/>
    </row>
    <row r="838" spans="1:8">
      <c r="A838" s="1133"/>
      <c r="B838" s="1133"/>
      <c r="C838" s="1133"/>
      <c r="D838" s="1133"/>
      <c r="E838" s="1133"/>
      <c r="F838" s="1133"/>
      <c r="G838" s="1133"/>
      <c r="H838" s="1133"/>
    </row>
    <row r="839" spans="1:8">
      <c r="A839" s="1133"/>
      <c r="B839" s="1133"/>
      <c r="C839" s="1133"/>
      <c r="D839" s="1133"/>
      <c r="E839" s="1133"/>
      <c r="F839" s="1133"/>
      <c r="G839" s="1133"/>
      <c r="H839" s="1133"/>
    </row>
    <row r="840" spans="1:8">
      <c r="A840" s="1133"/>
      <c r="B840" s="1133"/>
      <c r="C840" s="1133"/>
      <c r="D840" s="1133"/>
      <c r="E840" s="1133"/>
      <c r="F840" s="1133"/>
      <c r="G840" s="1133"/>
      <c r="H840" s="1133"/>
    </row>
    <row r="841" spans="1:8">
      <c r="A841" s="1133"/>
      <c r="B841" s="1133"/>
      <c r="C841" s="1133"/>
      <c r="D841" s="1133"/>
      <c r="E841" s="1133"/>
      <c r="F841" s="1133"/>
      <c r="G841" s="1133"/>
      <c r="H841" s="1133"/>
    </row>
    <row r="842" spans="1:8">
      <c r="A842" s="1133"/>
      <c r="B842" s="1133"/>
      <c r="C842" s="1133"/>
      <c r="D842" s="1133"/>
      <c r="E842" s="1133"/>
      <c r="F842" s="1133"/>
      <c r="G842" s="1133"/>
      <c r="H842" s="1133"/>
    </row>
    <row r="843" spans="1:8">
      <c r="A843" s="1133"/>
      <c r="B843" s="1133"/>
      <c r="C843" s="1133"/>
      <c r="D843" s="1133"/>
      <c r="E843" s="1133"/>
      <c r="F843" s="1133"/>
      <c r="G843" s="1133"/>
      <c r="H843" s="1133"/>
    </row>
    <row r="844" spans="1:8">
      <c r="A844" s="1133"/>
      <c r="B844" s="1133"/>
      <c r="C844" s="1133"/>
      <c r="D844" s="1133"/>
      <c r="E844" s="1133"/>
      <c r="F844" s="1133"/>
      <c r="G844" s="1133"/>
      <c r="H844" s="1133"/>
    </row>
    <row r="845" spans="1:8">
      <c r="A845" s="1133"/>
      <c r="B845" s="1133"/>
      <c r="C845" s="1133"/>
      <c r="D845" s="1133"/>
      <c r="E845" s="1133"/>
      <c r="F845" s="1133"/>
      <c r="G845" s="1133"/>
      <c r="H845" s="1133"/>
    </row>
    <row r="846" spans="1:8">
      <c r="A846" s="1133"/>
      <c r="B846" s="1133"/>
      <c r="C846" s="1133"/>
      <c r="D846" s="1133"/>
      <c r="E846" s="1133"/>
      <c r="F846" s="1133"/>
      <c r="G846" s="1133"/>
      <c r="H846" s="1133"/>
    </row>
    <row r="847" spans="1:8">
      <c r="A847" s="1133"/>
      <c r="B847" s="1133"/>
      <c r="C847" s="1133"/>
      <c r="D847" s="1133"/>
      <c r="E847" s="1133"/>
      <c r="F847" s="1133"/>
      <c r="G847" s="1133"/>
      <c r="H847" s="1133"/>
    </row>
    <row r="848" spans="1:8">
      <c r="A848" s="1133"/>
      <c r="B848" s="1133"/>
      <c r="C848" s="1133"/>
      <c r="D848" s="1133"/>
      <c r="E848" s="1133"/>
      <c r="F848" s="1133"/>
      <c r="G848" s="1133"/>
      <c r="H848" s="1133"/>
    </row>
    <row r="849" spans="1:8">
      <c r="A849" s="1133"/>
      <c r="B849" s="1133"/>
      <c r="C849" s="1133"/>
      <c r="D849" s="1133"/>
      <c r="E849" s="1133"/>
      <c r="F849" s="1133"/>
      <c r="G849" s="1133"/>
      <c r="H849" s="1133"/>
    </row>
    <row r="850" spans="1:8">
      <c r="A850" s="1133"/>
      <c r="B850" s="1133"/>
      <c r="C850" s="1133"/>
      <c r="D850" s="1133"/>
      <c r="E850" s="1133"/>
      <c r="F850" s="1133"/>
      <c r="G850" s="1133"/>
      <c r="H850" s="1133"/>
    </row>
    <row r="851" spans="1:8">
      <c r="A851" s="1133"/>
      <c r="B851" s="1133"/>
      <c r="C851" s="1133"/>
      <c r="D851" s="1133"/>
      <c r="E851" s="1133"/>
      <c r="F851" s="1133"/>
      <c r="G851" s="1133"/>
      <c r="H851" s="1133"/>
    </row>
    <row r="852" spans="1:8">
      <c r="A852" s="1133"/>
      <c r="B852" s="1133"/>
      <c r="C852" s="1133"/>
      <c r="D852" s="1133"/>
      <c r="E852" s="1133"/>
      <c r="F852" s="1133"/>
      <c r="G852" s="1133"/>
      <c r="H852" s="1133"/>
    </row>
    <row r="853" spans="1:8">
      <c r="A853" s="1133"/>
      <c r="B853" s="1133"/>
      <c r="C853" s="1133"/>
      <c r="D853" s="1133"/>
      <c r="E853" s="1133"/>
      <c r="F853" s="1133"/>
      <c r="G853" s="1133"/>
      <c r="H853" s="1133"/>
    </row>
    <row r="854" spans="1:8">
      <c r="A854" s="1133"/>
      <c r="B854" s="1133"/>
      <c r="C854" s="1133"/>
      <c r="D854" s="1133"/>
      <c r="E854" s="1133"/>
      <c r="F854" s="1133"/>
      <c r="G854" s="1133"/>
      <c r="H854" s="1133"/>
    </row>
    <row r="855" spans="1:8">
      <c r="A855" s="1133"/>
      <c r="B855" s="1133"/>
      <c r="C855" s="1133"/>
      <c r="D855" s="1133"/>
      <c r="E855" s="1133"/>
      <c r="F855" s="1133"/>
      <c r="G855" s="1133"/>
      <c r="H855" s="1133"/>
    </row>
    <row r="856" spans="1:8">
      <c r="A856" s="1133"/>
      <c r="B856" s="1133"/>
      <c r="C856" s="1133"/>
      <c r="D856" s="1133"/>
      <c r="E856" s="1133"/>
      <c r="F856" s="1133"/>
      <c r="G856" s="1133"/>
      <c r="H856" s="1133"/>
    </row>
    <row r="857" spans="1:8">
      <c r="A857" s="1133"/>
      <c r="B857" s="1133"/>
      <c r="C857" s="1133"/>
      <c r="D857" s="1133"/>
      <c r="E857" s="1133"/>
      <c r="F857" s="1133"/>
      <c r="G857" s="1133"/>
      <c r="H857" s="1133"/>
    </row>
    <row r="858" spans="1:8">
      <c r="A858" s="1133"/>
      <c r="B858" s="1133"/>
      <c r="C858" s="1133"/>
      <c r="D858" s="1133"/>
      <c r="E858" s="1133"/>
      <c r="F858" s="1133"/>
      <c r="G858" s="1133"/>
      <c r="H858" s="1133"/>
    </row>
    <row r="859" spans="1:8">
      <c r="A859" s="1133"/>
      <c r="B859" s="1133"/>
      <c r="C859" s="1133"/>
      <c r="D859" s="1133"/>
      <c r="E859" s="1133"/>
      <c r="F859" s="1133"/>
      <c r="G859" s="1133"/>
      <c r="H859" s="1133"/>
    </row>
    <row r="860" spans="1:8">
      <c r="A860" s="1133"/>
      <c r="B860" s="1133"/>
      <c r="C860" s="1133"/>
      <c r="D860" s="1133"/>
      <c r="E860" s="1133"/>
      <c r="F860" s="1133"/>
      <c r="G860" s="1133"/>
      <c r="H860" s="1133"/>
    </row>
    <row r="861" spans="1:8">
      <c r="A861" s="1133"/>
      <c r="B861" s="1133"/>
      <c r="C861" s="1133"/>
      <c r="D861" s="1133"/>
      <c r="E861" s="1133"/>
      <c r="F861" s="1133"/>
      <c r="G861" s="1133"/>
      <c r="H861" s="1133"/>
    </row>
    <row r="862" spans="1:8">
      <c r="A862" s="1133"/>
      <c r="B862" s="1133"/>
      <c r="C862" s="1133"/>
      <c r="D862" s="1133"/>
      <c r="E862" s="1133"/>
      <c r="F862" s="1133"/>
      <c r="G862" s="1133"/>
      <c r="H862" s="1133"/>
    </row>
    <row r="863" spans="1:8">
      <c r="A863" s="1133"/>
      <c r="B863" s="1133"/>
      <c r="C863" s="1133"/>
      <c r="D863" s="1133"/>
      <c r="E863" s="1133"/>
      <c r="F863" s="1133"/>
      <c r="G863" s="1133"/>
      <c r="H863" s="1133"/>
    </row>
    <row r="864" spans="1:8">
      <c r="A864" s="1133"/>
      <c r="B864" s="1133"/>
      <c r="C864" s="1133"/>
      <c r="D864" s="1133"/>
      <c r="E864" s="1133"/>
      <c r="F864" s="1133"/>
      <c r="G864" s="1133"/>
      <c r="H864" s="1133"/>
    </row>
    <row r="865" spans="1:8">
      <c r="A865" s="1133"/>
      <c r="B865" s="1133"/>
      <c r="C865" s="1133"/>
      <c r="D865" s="1133"/>
      <c r="E865" s="1133"/>
      <c r="F865" s="1133"/>
      <c r="G865" s="1133"/>
      <c r="H865" s="1133"/>
    </row>
    <row r="866" spans="1:8">
      <c r="A866" s="1133"/>
      <c r="B866" s="1133"/>
      <c r="C866" s="1133"/>
      <c r="D866" s="1133"/>
      <c r="E866" s="1133"/>
      <c r="F866" s="1133"/>
      <c r="G866" s="1133"/>
      <c r="H866" s="1133"/>
    </row>
    <row r="867" spans="1:8">
      <c r="A867" s="1133"/>
      <c r="B867" s="1133"/>
      <c r="C867" s="1133"/>
      <c r="D867" s="1133"/>
      <c r="E867" s="1133"/>
      <c r="F867" s="1133"/>
      <c r="G867" s="1133"/>
      <c r="H867" s="1133"/>
    </row>
    <row r="868" spans="1:8">
      <c r="A868" s="1133"/>
      <c r="B868" s="1133"/>
      <c r="C868" s="1133"/>
      <c r="D868" s="1133"/>
      <c r="E868" s="1133"/>
      <c r="F868" s="1133"/>
      <c r="G868" s="1133"/>
      <c r="H868" s="1133"/>
    </row>
    <row r="869" spans="1:8">
      <c r="A869" s="1133"/>
      <c r="B869" s="1133"/>
      <c r="C869" s="1133"/>
      <c r="D869" s="1133"/>
      <c r="E869" s="1133"/>
      <c r="F869" s="1133"/>
      <c r="G869" s="1133"/>
      <c r="H869" s="1133"/>
    </row>
    <row r="870" spans="1:8">
      <c r="A870" s="1133"/>
      <c r="B870" s="1133"/>
      <c r="C870" s="1133"/>
      <c r="D870" s="1133"/>
      <c r="E870" s="1133"/>
      <c r="F870" s="1133"/>
      <c r="G870" s="1133"/>
      <c r="H870" s="1133"/>
    </row>
    <row r="871" spans="1:8">
      <c r="A871" s="1133"/>
      <c r="B871" s="1133"/>
      <c r="C871" s="1133"/>
      <c r="D871" s="1133"/>
      <c r="E871" s="1133"/>
      <c r="F871" s="1133"/>
      <c r="G871" s="1133"/>
      <c r="H871" s="1133"/>
    </row>
    <row r="872" spans="1:8">
      <c r="A872" s="1133"/>
      <c r="B872" s="1133"/>
      <c r="C872" s="1133"/>
      <c r="D872" s="1133"/>
      <c r="E872" s="1133"/>
      <c r="F872" s="1133"/>
      <c r="G872" s="1133"/>
      <c r="H872" s="1133"/>
    </row>
    <row r="873" spans="1:8">
      <c r="A873" s="1133"/>
      <c r="B873" s="1133"/>
      <c r="C873" s="1133"/>
      <c r="D873" s="1133"/>
      <c r="E873" s="1133"/>
      <c r="F873" s="1133"/>
      <c r="G873" s="1133"/>
      <c r="H873" s="1133"/>
    </row>
    <row r="874" spans="1:8">
      <c r="A874" s="1133"/>
      <c r="B874" s="1133"/>
      <c r="C874" s="1133"/>
      <c r="D874" s="1133"/>
      <c r="E874" s="1133"/>
      <c r="F874" s="1133"/>
      <c r="G874" s="1133"/>
      <c r="H874" s="1133"/>
    </row>
    <row r="875" spans="1:8">
      <c r="A875" s="1133"/>
      <c r="B875" s="1133"/>
      <c r="C875" s="1133"/>
      <c r="D875" s="1133"/>
      <c r="E875" s="1133"/>
      <c r="F875" s="1133"/>
      <c r="G875" s="1133"/>
      <c r="H875" s="1133"/>
    </row>
    <row r="876" spans="1:8">
      <c r="A876" s="1133"/>
      <c r="B876" s="1133"/>
      <c r="C876" s="1133"/>
      <c r="D876" s="1133"/>
      <c r="E876" s="1133"/>
      <c r="F876" s="1133"/>
      <c r="G876" s="1133"/>
      <c r="H876" s="1133"/>
    </row>
    <row r="877" spans="1:8">
      <c r="A877" s="1133"/>
      <c r="B877" s="1133"/>
      <c r="C877" s="1133"/>
      <c r="D877" s="1133"/>
      <c r="E877" s="1133"/>
      <c r="F877" s="1133"/>
      <c r="G877" s="1133"/>
      <c r="H877" s="1133"/>
    </row>
    <row r="878" spans="1:8">
      <c r="A878" s="1133"/>
      <c r="B878" s="1133"/>
      <c r="C878" s="1133"/>
      <c r="D878" s="1133"/>
      <c r="E878" s="1133"/>
      <c r="F878" s="1133"/>
      <c r="G878" s="1133"/>
      <c r="H878" s="1133"/>
    </row>
    <row r="879" spans="1:8">
      <c r="A879" s="1133"/>
      <c r="B879" s="1133"/>
      <c r="C879" s="1133"/>
      <c r="D879" s="1133"/>
      <c r="E879" s="1133"/>
      <c r="F879" s="1133"/>
      <c r="G879" s="1133"/>
      <c r="H879" s="1133"/>
    </row>
    <row r="880" spans="1:8">
      <c r="A880" s="1133"/>
      <c r="B880" s="1133"/>
      <c r="C880" s="1133"/>
      <c r="D880" s="1133"/>
      <c r="E880" s="1133"/>
      <c r="F880" s="1133"/>
      <c r="G880" s="1133"/>
      <c r="H880" s="1133"/>
    </row>
    <row r="881" spans="1:8">
      <c r="A881" s="1133"/>
      <c r="B881" s="1133"/>
      <c r="C881" s="1133"/>
      <c r="D881" s="1133"/>
      <c r="E881" s="1133"/>
      <c r="F881" s="1133"/>
      <c r="G881" s="1133"/>
      <c r="H881" s="1133"/>
    </row>
    <row r="882" spans="1:8">
      <c r="A882" s="1133"/>
      <c r="B882" s="1133"/>
      <c r="C882" s="1133"/>
      <c r="D882" s="1133"/>
      <c r="E882" s="1133"/>
      <c r="F882" s="1133"/>
      <c r="G882" s="1133"/>
      <c r="H882" s="1133"/>
    </row>
    <row r="883" spans="1:8">
      <c r="A883" s="1133"/>
      <c r="B883" s="1133"/>
      <c r="C883" s="1133"/>
      <c r="D883" s="1133"/>
      <c r="E883" s="1133"/>
      <c r="F883" s="1133"/>
      <c r="G883" s="1133"/>
      <c r="H883" s="1133"/>
    </row>
    <row r="884" spans="1:8">
      <c r="A884" s="1133"/>
      <c r="B884" s="1133"/>
      <c r="C884" s="1133"/>
      <c r="D884" s="1133"/>
      <c r="E884" s="1133"/>
      <c r="F884" s="1133"/>
      <c r="G884" s="1133"/>
      <c r="H884" s="1133"/>
    </row>
    <row r="885" spans="1:8">
      <c r="A885" s="1133"/>
      <c r="B885" s="1133"/>
      <c r="C885" s="1133"/>
      <c r="D885" s="1133"/>
      <c r="E885" s="1133"/>
      <c r="F885" s="1133"/>
      <c r="G885" s="1133"/>
      <c r="H885" s="1133"/>
    </row>
    <row r="886" spans="1:8">
      <c r="A886" s="1133"/>
      <c r="B886" s="1133"/>
      <c r="C886" s="1133"/>
      <c r="D886" s="1133"/>
      <c r="E886" s="1133"/>
      <c r="F886" s="1133"/>
      <c r="G886" s="1133"/>
      <c r="H886" s="1133"/>
    </row>
    <row r="887" spans="1:8">
      <c r="A887" s="1133"/>
      <c r="B887" s="1133"/>
      <c r="C887" s="1133"/>
      <c r="D887" s="1133"/>
      <c r="E887" s="1133"/>
      <c r="F887" s="1133"/>
      <c r="G887" s="1133"/>
      <c r="H887" s="1133"/>
    </row>
    <row r="888" spans="1:8">
      <c r="A888" s="1133"/>
      <c r="B888" s="1133"/>
      <c r="C888" s="1133"/>
      <c r="D888" s="1133"/>
      <c r="E888" s="1133"/>
      <c r="F888" s="1133"/>
      <c r="G888" s="1133"/>
      <c r="H888" s="1133"/>
    </row>
    <row r="889" spans="1:8">
      <c r="A889" s="1133"/>
      <c r="B889" s="1133"/>
      <c r="C889" s="1133"/>
      <c r="D889" s="1133"/>
      <c r="E889" s="1133"/>
      <c r="F889" s="1133"/>
      <c r="G889" s="1133"/>
      <c r="H889" s="1133"/>
    </row>
    <row r="890" spans="1:8">
      <c r="A890" s="1133"/>
      <c r="B890" s="1133"/>
      <c r="C890" s="1133"/>
      <c r="D890" s="1133"/>
      <c r="E890" s="1133"/>
      <c r="F890" s="1133"/>
      <c r="G890" s="1133"/>
      <c r="H890" s="1133"/>
    </row>
    <row r="891" spans="1:8">
      <c r="A891" s="1133"/>
      <c r="B891" s="1133"/>
      <c r="C891" s="1133"/>
      <c r="D891" s="1133"/>
      <c r="E891" s="1133"/>
      <c r="F891" s="1133"/>
      <c r="G891" s="1133"/>
      <c r="H891" s="1133"/>
    </row>
    <row r="892" spans="1:8">
      <c r="A892" s="1133"/>
      <c r="B892" s="1133"/>
      <c r="C892" s="1133"/>
      <c r="D892" s="1133"/>
      <c r="E892" s="1133"/>
      <c r="F892" s="1133"/>
      <c r="G892" s="1133"/>
      <c r="H892" s="1133"/>
    </row>
    <row r="893" spans="1:8">
      <c r="A893" s="1133"/>
      <c r="B893" s="1133"/>
      <c r="C893" s="1133"/>
      <c r="D893" s="1133"/>
      <c r="E893" s="1133"/>
      <c r="F893" s="1133"/>
      <c r="G893" s="1133"/>
      <c r="H893" s="1133"/>
    </row>
    <row r="894" spans="1:8">
      <c r="A894" s="1133"/>
      <c r="B894" s="1133"/>
      <c r="C894" s="1133"/>
      <c r="D894" s="1133"/>
      <c r="E894" s="1133"/>
      <c r="F894" s="1133"/>
      <c r="G894" s="1133"/>
      <c r="H894" s="1133"/>
    </row>
    <row r="895" spans="1:8">
      <c r="A895" s="1133"/>
      <c r="B895" s="1133"/>
      <c r="C895" s="1133"/>
      <c r="D895" s="1133"/>
      <c r="E895" s="1133"/>
      <c r="F895" s="1133"/>
      <c r="G895" s="1133"/>
      <c r="H895" s="1133"/>
    </row>
    <row r="896" spans="1:8">
      <c r="A896" s="1133"/>
      <c r="B896" s="1133"/>
      <c r="C896" s="1133"/>
      <c r="D896" s="1133"/>
      <c r="E896" s="1133"/>
      <c r="F896" s="1133"/>
      <c r="G896" s="1133"/>
      <c r="H896" s="1133"/>
    </row>
    <row r="897" spans="1:8">
      <c r="A897" s="1133"/>
      <c r="B897" s="1133"/>
      <c r="C897" s="1133"/>
      <c r="D897" s="1133"/>
      <c r="E897" s="1133"/>
      <c r="F897" s="1133"/>
      <c r="G897" s="1133"/>
      <c r="H897" s="1133"/>
    </row>
    <row r="898" spans="1:8">
      <c r="A898" s="1133"/>
      <c r="B898" s="1133"/>
      <c r="C898" s="1133"/>
      <c r="D898" s="1133"/>
      <c r="E898" s="1133"/>
      <c r="F898" s="1133"/>
      <c r="G898" s="1133"/>
      <c r="H898" s="1133"/>
    </row>
    <row r="899" spans="1:8">
      <c r="A899" s="1133"/>
      <c r="B899" s="1133"/>
      <c r="C899" s="1133"/>
      <c r="D899" s="1133"/>
      <c r="E899" s="1133"/>
      <c r="F899" s="1133"/>
      <c r="G899" s="1133"/>
      <c r="H899" s="1133"/>
    </row>
    <row r="900" spans="1:8">
      <c r="A900" s="1133"/>
      <c r="B900" s="1133"/>
      <c r="C900" s="1133"/>
      <c r="D900" s="1133"/>
      <c r="E900" s="1133"/>
      <c r="F900" s="1133"/>
      <c r="G900" s="1133"/>
      <c r="H900" s="1133"/>
    </row>
    <row r="901" spans="1:8">
      <c r="A901" s="1133"/>
      <c r="B901" s="1133"/>
      <c r="C901" s="1133"/>
      <c r="D901" s="1133"/>
      <c r="E901" s="1133"/>
      <c r="F901" s="1133"/>
      <c r="G901" s="1133"/>
      <c r="H901" s="1133"/>
    </row>
    <row r="902" spans="1:8">
      <c r="A902" s="1133"/>
      <c r="B902" s="1133"/>
      <c r="C902" s="1133"/>
      <c r="D902" s="1133"/>
      <c r="E902" s="1133"/>
      <c r="F902" s="1133"/>
      <c r="G902" s="1133"/>
      <c r="H902" s="1133"/>
    </row>
    <row r="903" spans="1:8">
      <c r="A903" s="1133"/>
      <c r="B903" s="1133"/>
      <c r="C903" s="1133"/>
      <c r="D903" s="1133"/>
      <c r="E903" s="1133"/>
      <c r="F903" s="1133"/>
      <c r="G903" s="1133"/>
      <c r="H903" s="1133"/>
    </row>
    <row r="904" spans="1:8">
      <c r="A904" s="1133"/>
      <c r="B904" s="1133"/>
      <c r="C904" s="1133"/>
      <c r="D904" s="1133"/>
      <c r="E904" s="1133"/>
      <c r="F904" s="1133"/>
      <c r="G904" s="1133"/>
      <c r="H904" s="1133"/>
    </row>
    <row r="905" spans="1:8">
      <c r="A905" s="1133"/>
      <c r="B905" s="1133"/>
      <c r="C905" s="1133"/>
      <c r="D905" s="1133"/>
      <c r="E905" s="1133"/>
      <c r="F905" s="1133"/>
      <c r="G905" s="1133"/>
      <c r="H905" s="1133"/>
    </row>
    <row r="906" spans="1:8">
      <c r="A906" s="1133"/>
      <c r="B906" s="1133"/>
      <c r="C906" s="1133"/>
      <c r="D906" s="1133"/>
      <c r="E906" s="1133"/>
      <c r="F906" s="1133"/>
      <c r="G906" s="1133"/>
      <c r="H906" s="1133"/>
    </row>
    <row r="907" spans="1:8">
      <c r="A907" s="1133"/>
      <c r="B907" s="1133"/>
      <c r="C907" s="1133"/>
      <c r="D907" s="1133"/>
      <c r="E907" s="1133"/>
      <c r="F907" s="1133"/>
      <c r="G907" s="1133"/>
      <c r="H907" s="1133"/>
    </row>
    <row r="908" spans="1:8">
      <c r="A908" s="1133"/>
      <c r="B908" s="1133"/>
      <c r="C908" s="1133"/>
      <c r="D908" s="1133"/>
      <c r="E908" s="1133"/>
      <c r="F908" s="1133"/>
      <c r="G908" s="1133"/>
      <c r="H908" s="1133"/>
    </row>
    <row r="909" spans="1:8">
      <c r="A909" s="1133"/>
      <c r="B909" s="1133"/>
      <c r="C909" s="1133"/>
      <c r="D909" s="1133"/>
      <c r="E909" s="1133"/>
      <c r="F909" s="1133"/>
      <c r="G909" s="1133"/>
      <c r="H909" s="1133"/>
    </row>
    <row r="910" spans="1:8">
      <c r="A910" s="1133"/>
      <c r="B910" s="1133"/>
      <c r="C910" s="1133"/>
      <c r="D910" s="1133"/>
      <c r="E910" s="1133"/>
      <c r="F910" s="1133"/>
      <c r="G910" s="1133"/>
      <c r="H910" s="1133"/>
    </row>
    <row r="911" spans="1:8">
      <c r="A911" s="1133"/>
      <c r="B911" s="1133"/>
      <c r="C911" s="1133"/>
      <c r="D911" s="1133"/>
      <c r="E911" s="1133"/>
      <c r="F911" s="1133"/>
      <c r="G911" s="1133"/>
      <c r="H911" s="1133"/>
    </row>
    <row r="912" spans="1:8">
      <c r="A912" s="1133"/>
      <c r="B912" s="1133"/>
      <c r="C912" s="1133"/>
      <c r="D912" s="1133"/>
      <c r="E912" s="1133"/>
      <c r="F912" s="1133"/>
      <c r="G912" s="1133"/>
      <c r="H912" s="1133"/>
    </row>
    <row r="913" spans="1:8">
      <c r="A913" s="1133"/>
      <c r="B913" s="1133"/>
      <c r="C913" s="1133"/>
      <c r="D913" s="1133"/>
      <c r="E913" s="1133"/>
      <c r="F913" s="1133"/>
      <c r="G913" s="1133"/>
      <c r="H913" s="1133"/>
    </row>
    <row r="914" spans="1:8">
      <c r="A914" s="1133"/>
      <c r="B914" s="1133"/>
      <c r="C914" s="1133"/>
      <c r="D914" s="1133"/>
      <c r="E914" s="1133"/>
      <c r="F914" s="1133"/>
      <c r="G914" s="1133"/>
      <c r="H914" s="1133"/>
    </row>
    <row r="915" spans="1:8">
      <c r="A915" s="1133"/>
      <c r="B915" s="1133"/>
      <c r="C915" s="1133"/>
      <c r="D915" s="1133"/>
      <c r="E915" s="1133"/>
      <c r="F915" s="1133"/>
      <c r="G915" s="1133"/>
      <c r="H915" s="1133"/>
    </row>
    <row r="916" spans="1:8">
      <c r="A916" s="1133"/>
      <c r="B916" s="1133"/>
      <c r="C916" s="1133"/>
      <c r="D916" s="1133"/>
      <c r="E916" s="1133"/>
      <c r="F916" s="1133"/>
      <c r="G916" s="1133"/>
      <c r="H916" s="1133"/>
    </row>
    <row r="917" spans="1:8">
      <c r="A917" s="1133"/>
      <c r="B917" s="1133"/>
      <c r="C917" s="1133"/>
      <c r="D917" s="1133"/>
      <c r="E917" s="1133"/>
      <c r="F917" s="1133"/>
      <c r="G917" s="1133"/>
      <c r="H917" s="1133"/>
    </row>
    <row r="918" spans="1:8">
      <c r="A918" s="1133"/>
      <c r="B918" s="1133"/>
      <c r="C918" s="1133"/>
      <c r="D918" s="1133"/>
      <c r="E918" s="1133"/>
      <c r="F918" s="1133"/>
      <c r="G918" s="1133"/>
      <c r="H918" s="1133"/>
    </row>
    <row r="919" spans="1:8">
      <c r="A919" s="1133"/>
      <c r="B919" s="1133"/>
      <c r="C919" s="1133"/>
      <c r="D919" s="1133"/>
      <c r="E919" s="1133"/>
      <c r="F919" s="1133"/>
      <c r="G919" s="1133"/>
      <c r="H919" s="1133"/>
    </row>
    <row r="920" spans="1:8">
      <c r="A920" s="1133"/>
      <c r="B920" s="1133"/>
      <c r="C920" s="1133"/>
      <c r="D920" s="1133"/>
      <c r="E920" s="1133"/>
      <c r="F920" s="1133"/>
      <c r="G920" s="1133"/>
      <c r="H920" s="1133"/>
    </row>
    <row r="921" spans="1:8">
      <c r="A921" s="1133"/>
      <c r="B921" s="1133"/>
      <c r="C921" s="1133"/>
      <c r="D921" s="1133"/>
      <c r="E921" s="1133"/>
      <c r="F921" s="1133"/>
      <c r="G921" s="1133"/>
      <c r="H921" s="1133"/>
    </row>
    <row r="922" spans="1:8">
      <c r="A922" s="1133"/>
      <c r="B922" s="1133"/>
      <c r="C922" s="1133"/>
      <c r="D922" s="1133"/>
      <c r="E922" s="1133"/>
      <c r="F922" s="1133"/>
      <c r="G922" s="1133"/>
      <c r="H922" s="1133"/>
    </row>
    <row r="923" spans="1:8">
      <c r="A923" s="1133"/>
      <c r="B923" s="1133"/>
      <c r="C923" s="1133"/>
      <c r="D923" s="1133"/>
      <c r="E923" s="1133"/>
      <c r="F923" s="1133"/>
      <c r="G923" s="1133"/>
      <c r="H923" s="1133"/>
    </row>
    <row r="924" spans="1:8">
      <c r="A924" s="1133"/>
      <c r="B924" s="1133"/>
      <c r="C924" s="1133"/>
      <c r="D924" s="1133"/>
      <c r="E924" s="1133"/>
      <c r="F924" s="1133"/>
      <c r="G924" s="1133"/>
      <c r="H924" s="1133"/>
    </row>
    <row r="925" spans="1:8">
      <c r="A925" s="1133"/>
      <c r="B925" s="1133"/>
      <c r="C925" s="1133"/>
      <c r="D925" s="1133"/>
      <c r="E925" s="1133"/>
      <c r="F925" s="1133"/>
      <c r="G925" s="1133"/>
      <c r="H925" s="1133"/>
    </row>
    <row r="926" spans="1:8">
      <c r="A926" s="1133"/>
      <c r="B926" s="1133"/>
      <c r="C926" s="1133"/>
      <c r="D926" s="1133"/>
      <c r="E926" s="1133"/>
      <c r="F926" s="1133"/>
      <c r="G926" s="1133"/>
      <c r="H926" s="1133"/>
    </row>
    <row r="927" spans="1:8">
      <c r="A927" s="1133"/>
      <c r="B927" s="1133"/>
      <c r="C927" s="1133"/>
      <c r="D927" s="1133"/>
      <c r="E927" s="1133"/>
      <c r="F927" s="1133"/>
      <c r="G927" s="1133"/>
      <c r="H927" s="1133"/>
    </row>
    <row r="928" spans="1:8">
      <c r="A928" s="1133"/>
      <c r="B928" s="1133"/>
      <c r="C928" s="1133"/>
      <c r="D928" s="1133"/>
      <c r="E928" s="1133"/>
      <c r="F928" s="1133"/>
      <c r="G928" s="1133"/>
      <c r="H928" s="1133"/>
    </row>
    <row r="929" spans="1:8">
      <c r="A929" s="1133"/>
      <c r="B929" s="1133"/>
      <c r="C929" s="1133"/>
      <c r="D929" s="1133"/>
      <c r="E929" s="1133"/>
      <c r="F929" s="1133"/>
      <c r="G929" s="1133"/>
      <c r="H929" s="1133"/>
    </row>
    <row r="930" spans="1:8">
      <c r="A930" s="1133"/>
      <c r="B930" s="1133"/>
      <c r="C930" s="1133"/>
      <c r="D930" s="1133"/>
      <c r="E930" s="1133"/>
      <c r="F930" s="1133"/>
      <c r="G930" s="1133"/>
      <c r="H930" s="1133"/>
    </row>
    <row r="931" spans="1:8">
      <c r="A931" s="1133"/>
      <c r="B931" s="1133"/>
      <c r="C931" s="1133"/>
      <c r="D931" s="1133"/>
      <c r="E931" s="1133"/>
      <c r="F931" s="1133"/>
      <c r="G931" s="1133"/>
      <c r="H931" s="1133"/>
    </row>
    <row r="932" spans="1:8">
      <c r="A932" s="1133"/>
      <c r="B932" s="1133"/>
      <c r="C932" s="1133"/>
      <c r="D932" s="1133"/>
      <c r="E932" s="1133"/>
      <c r="F932" s="1133"/>
      <c r="G932" s="1133"/>
      <c r="H932" s="1133"/>
    </row>
    <row r="933" spans="1:8">
      <c r="A933" s="1133"/>
      <c r="B933" s="1133"/>
      <c r="C933" s="1133"/>
      <c r="D933" s="1133"/>
      <c r="E933" s="1133"/>
      <c r="F933" s="1133"/>
      <c r="G933" s="1133"/>
      <c r="H933" s="1133"/>
    </row>
    <row r="934" spans="1:8">
      <c r="A934" s="1133"/>
      <c r="B934" s="1133"/>
      <c r="C934" s="1133"/>
      <c r="D934" s="1133"/>
      <c r="E934" s="1133"/>
      <c r="F934" s="1133"/>
      <c r="G934" s="1133"/>
      <c r="H934" s="1133"/>
    </row>
    <row r="935" spans="1:8">
      <c r="A935" s="1133"/>
      <c r="B935" s="1133"/>
      <c r="C935" s="1133"/>
      <c r="D935" s="1133"/>
      <c r="E935" s="1133"/>
      <c r="F935" s="1133"/>
      <c r="G935" s="1133"/>
      <c r="H935" s="1133"/>
    </row>
    <row r="936" spans="1:8">
      <c r="A936" s="1133"/>
      <c r="B936" s="1133"/>
      <c r="C936" s="1133"/>
      <c r="D936" s="1133"/>
      <c r="E936" s="1133"/>
      <c r="F936" s="1133"/>
      <c r="G936" s="1133"/>
      <c r="H936" s="1133"/>
    </row>
    <row r="937" spans="1:8">
      <c r="A937" s="1133"/>
      <c r="B937" s="1133"/>
      <c r="C937" s="1133"/>
      <c r="D937" s="1133"/>
      <c r="E937" s="1133"/>
      <c r="F937" s="1133"/>
      <c r="G937" s="1133"/>
      <c r="H937" s="1133"/>
    </row>
    <row r="938" spans="1:8">
      <c r="A938" s="1133"/>
      <c r="B938" s="1133"/>
      <c r="C938" s="1133"/>
      <c r="D938" s="1133"/>
      <c r="E938" s="1133"/>
      <c r="F938" s="1133"/>
      <c r="G938" s="1133"/>
      <c r="H938" s="1133"/>
    </row>
    <row r="939" spans="1:8">
      <c r="A939" s="1133"/>
      <c r="B939" s="1133"/>
      <c r="C939" s="1133"/>
      <c r="D939" s="1133"/>
      <c r="E939" s="1133"/>
      <c r="F939" s="1133"/>
      <c r="G939" s="1133"/>
      <c r="H939" s="1133"/>
    </row>
    <row r="940" spans="1:8">
      <c r="A940" s="1133"/>
      <c r="B940" s="1133"/>
      <c r="C940" s="1133"/>
      <c r="D940" s="1133"/>
      <c r="E940" s="1133"/>
      <c r="F940" s="1133"/>
      <c r="G940" s="1133"/>
      <c r="H940" s="1133"/>
    </row>
    <row r="941" spans="1:8">
      <c r="A941" s="1133"/>
      <c r="B941" s="1133"/>
      <c r="C941" s="1133"/>
      <c r="D941" s="1133"/>
      <c r="E941" s="1133"/>
      <c r="F941" s="1133"/>
      <c r="G941" s="1133"/>
      <c r="H941" s="1133"/>
    </row>
    <row r="942" spans="1:8">
      <c r="A942" s="1133"/>
      <c r="B942" s="1133"/>
      <c r="C942" s="1133"/>
      <c r="D942" s="1133"/>
      <c r="E942" s="1133"/>
      <c r="F942" s="1133"/>
      <c r="G942" s="1133"/>
      <c r="H942" s="1133"/>
    </row>
    <row r="943" spans="1:8">
      <c r="A943" s="1133"/>
      <c r="B943" s="1133"/>
      <c r="C943" s="1133"/>
      <c r="D943" s="1133"/>
      <c r="E943" s="1133"/>
      <c r="F943" s="1133"/>
      <c r="G943" s="1133"/>
      <c r="H943" s="1133"/>
    </row>
    <row r="944" spans="1:8">
      <c r="A944" s="1133"/>
      <c r="B944" s="1133"/>
      <c r="C944" s="1133"/>
      <c r="D944" s="1133"/>
      <c r="E944" s="1133"/>
      <c r="F944" s="1133"/>
      <c r="G944" s="1133"/>
      <c r="H944" s="1133"/>
    </row>
  </sheetData>
  <mergeCells count="12">
    <mergeCell ref="G6:G7"/>
    <mergeCell ref="H6:H7"/>
    <mergeCell ref="A2:H2"/>
    <mergeCell ref="A3:H3"/>
    <mergeCell ref="A5:A7"/>
    <mergeCell ref="B5:B7"/>
    <mergeCell ref="C5:D5"/>
    <mergeCell ref="E5:H5"/>
    <mergeCell ref="C6:C7"/>
    <mergeCell ref="D6:D7"/>
    <mergeCell ref="E6:E7"/>
    <mergeCell ref="F6:F7"/>
  </mergeCells>
  <hyperlinks>
    <hyperlink ref="A1" location="Índice!A1" display="Voltar ao ìndice" xr:uid="{1D0135BF-3C7E-4640-B8B7-154E5FCA7B00}"/>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BF8AC-FCCE-4CCA-A7F0-30CBA0085B1E}">
  <dimension ref="A1:AB45"/>
  <sheetViews>
    <sheetView workbookViewId="0">
      <selection activeCell="A3" sqref="A3:H3"/>
    </sheetView>
  </sheetViews>
  <sheetFormatPr defaultColWidth="9.1796875" defaultRowHeight="12.5"/>
  <cols>
    <col min="1" max="1" width="22.54296875" style="583" customWidth="1"/>
    <col min="2" max="4" width="9.1796875" style="583"/>
    <col min="5" max="5" width="9.26953125" style="583" customWidth="1"/>
    <col min="6" max="18" width="9.1796875" style="583"/>
    <col min="19" max="28" width="9.1796875" style="570"/>
    <col min="29" max="16384" width="9.1796875" style="583"/>
  </cols>
  <sheetData>
    <row r="1" spans="1:28" s="570" customFormat="1">
      <c r="A1" s="1046" t="s">
        <v>1146</v>
      </c>
    </row>
    <row r="2" spans="1:28" s="1132" customFormat="1" ht="21" customHeight="1">
      <c r="A2" s="2888" t="s">
        <v>1325</v>
      </c>
      <c r="B2" s="2888"/>
      <c r="C2" s="2888"/>
      <c r="D2" s="2888"/>
      <c r="E2" s="2888"/>
      <c r="F2" s="2888"/>
      <c r="G2" s="2888"/>
      <c r="H2" s="2888"/>
      <c r="S2" s="503"/>
      <c r="T2" s="503"/>
      <c r="U2" s="503"/>
      <c r="V2" s="503"/>
      <c r="W2" s="503"/>
      <c r="X2" s="503"/>
      <c r="Y2" s="503"/>
      <c r="Z2" s="503"/>
      <c r="AA2" s="503"/>
      <c r="AB2" s="503"/>
    </row>
    <row r="3" spans="1:28" s="1132" customFormat="1" ht="23.25" customHeight="1">
      <c r="A3" s="2889" t="s">
        <v>1327</v>
      </c>
      <c r="B3" s="2889"/>
      <c r="C3" s="2889"/>
      <c r="D3" s="2889"/>
      <c r="E3" s="2889"/>
      <c r="F3" s="2889"/>
      <c r="G3" s="2889"/>
      <c r="H3" s="2889"/>
      <c r="S3" s="503"/>
      <c r="T3" s="503"/>
      <c r="U3" s="503"/>
      <c r="V3" s="503"/>
      <c r="W3" s="503"/>
      <c r="X3" s="503"/>
      <c r="Y3" s="503"/>
      <c r="Z3" s="503"/>
      <c r="AA3" s="503"/>
      <c r="AB3" s="503"/>
    </row>
    <row r="4" spans="1:28" s="1132" customFormat="1" ht="13" customHeight="1">
      <c r="A4" s="539">
        <v>2021</v>
      </c>
      <c r="B4" s="539"/>
      <c r="C4" s="539"/>
      <c r="D4" s="1133"/>
      <c r="E4" s="1133"/>
      <c r="F4" s="1133"/>
      <c r="G4" s="1133"/>
      <c r="H4" s="1134" t="s">
        <v>534</v>
      </c>
      <c r="I4" s="1133"/>
      <c r="S4" s="503"/>
      <c r="T4" s="503"/>
      <c r="U4" s="503"/>
      <c r="V4" s="503"/>
      <c r="W4" s="503"/>
      <c r="X4" s="503"/>
      <c r="Y4" s="503"/>
      <c r="Z4" s="503"/>
      <c r="AA4" s="503"/>
      <c r="AB4" s="503"/>
    </row>
    <row r="5" spans="1:28" s="1132" customFormat="1" ht="12" customHeight="1">
      <c r="A5" s="2924" t="s">
        <v>1244</v>
      </c>
      <c r="B5" s="2927" t="s">
        <v>1313</v>
      </c>
      <c r="C5" s="2928"/>
      <c r="D5" s="2928"/>
      <c r="E5" s="2928"/>
      <c r="F5" s="2928"/>
      <c r="G5" s="2928"/>
      <c r="H5" s="2931"/>
      <c r="S5" s="503"/>
      <c r="T5" s="503"/>
      <c r="U5" s="503"/>
      <c r="V5" s="503"/>
      <c r="W5" s="503"/>
      <c r="X5" s="503"/>
      <c r="Y5" s="503"/>
      <c r="Z5" s="503"/>
      <c r="AA5" s="503"/>
      <c r="AB5" s="503"/>
    </row>
    <row r="6" spans="1:28" s="1132" customFormat="1" ht="63" customHeight="1">
      <c r="A6" s="2892"/>
      <c r="B6" s="1226" t="s">
        <v>1319</v>
      </c>
      <c r="C6" s="1227" t="s">
        <v>1320</v>
      </c>
      <c r="D6" s="1227" t="s">
        <v>1321</v>
      </c>
      <c r="E6" s="1227" t="s">
        <v>1322</v>
      </c>
      <c r="F6" s="1227" t="s">
        <v>1323</v>
      </c>
      <c r="G6" s="1227" t="s">
        <v>1324</v>
      </c>
      <c r="H6" s="1227" t="s">
        <v>654</v>
      </c>
      <c r="S6" s="503"/>
      <c r="T6" s="503"/>
      <c r="U6" s="503"/>
      <c r="V6" s="503"/>
      <c r="W6" s="503"/>
      <c r="X6" s="503"/>
      <c r="Y6" s="503"/>
      <c r="Z6" s="503"/>
      <c r="AA6" s="503"/>
      <c r="AB6" s="503"/>
    </row>
    <row r="7" spans="1:28" s="1140" customFormat="1" ht="6.75" customHeight="1">
      <c r="A7" s="1229"/>
      <c r="B7" s="1229"/>
      <c r="C7" s="1229"/>
      <c r="D7" s="1229"/>
      <c r="E7" s="1229"/>
      <c r="F7" s="1229"/>
      <c r="G7" s="1229"/>
      <c r="H7" s="1229"/>
      <c r="S7" s="516"/>
      <c r="T7" s="516"/>
      <c r="U7" s="516"/>
      <c r="V7" s="516"/>
      <c r="W7" s="516"/>
      <c r="X7" s="516"/>
      <c r="Y7" s="516"/>
      <c r="Z7" s="516"/>
      <c r="AA7" s="516"/>
      <c r="AB7" s="516"/>
    </row>
    <row r="8" spans="1:28" s="1140" customFormat="1" ht="13" customHeight="1">
      <c r="A8" s="1140" t="s">
        <v>1289</v>
      </c>
      <c r="B8" s="1142">
        <v>240</v>
      </c>
      <c r="C8" s="1142">
        <v>94</v>
      </c>
      <c r="D8" s="1142">
        <v>146</v>
      </c>
      <c r="E8" s="1142">
        <v>39</v>
      </c>
      <c r="F8" s="1142">
        <v>64</v>
      </c>
      <c r="G8" s="1142">
        <v>102</v>
      </c>
      <c r="H8" s="1142">
        <v>19</v>
      </c>
      <c r="I8" s="1185"/>
      <c r="J8" s="1142"/>
      <c r="S8" s="516"/>
      <c r="T8" s="516"/>
      <c r="U8" s="516"/>
      <c r="V8" s="516"/>
      <c r="W8" s="516"/>
      <c r="X8" s="516"/>
      <c r="Y8" s="516"/>
      <c r="Z8" s="516"/>
      <c r="AA8" s="516"/>
      <c r="AB8" s="516"/>
    </row>
    <row r="9" spans="1:28" s="1140" customFormat="1" ht="6.75" customHeight="1">
      <c r="I9" s="1185"/>
      <c r="J9" s="1142"/>
      <c r="S9" s="516"/>
      <c r="T9" s="516"/>
      <c r="U9" s="516"/>
      <c r="V9" s="516"/>
      <c r="W9" s="516"/>
      <c r="X9" s="516"/>
      <c r="Y9" s="516"/>
      <c r="Z9" s="516"/>
      <c r="AA9" s="516"/>
      <c r="AB9" s="516"/>
    </row>
    <row r="10" spans="1:28" s="1143" customFormat="1" ht="13" customHeight="1">
      <c r="A10" s="1143" t="s">
        <v>1290</v>
      </c>
      <c r="B10" s="1145">
        <v>120</v>
      </c>
      <c r="C10" s="1145">
        <v>26</v>
      </c>
      <c r="D10" s="1145">
        <v>16</v>
      </c>
      <c r="E10" s="1145">
        <v>2</v>
      </c>
      <c r="F10" s="1145">
        <v>3</v>
      </c>
      <c r="G10" s="1145">
        <v>11</v>
      </c>
      <c r="H10" s="1145">
        <v>8</v>
      </c>
      <c r="I10" s="1144"/>
      <c r="J10" s="1142"/>
      <c r="S10" s="493"/>
      <c r="T10" s="493"/>
      <c r="U10" s="493"/>
      <c r="V10" s="493"/>
      <c r="W10" s="493"/>
      <c r="X10" s="493"/>
      <c r="Y10" s="493"/>
      <c r="Z10" s="493"/>
      <c r="AA10" s="493"/>
      <c r="AB10" s="493"/>
    </row>
    <row r="11" spans="1:28" s="1140" customFormat="1" ht="13" customHeight="1">
      <c r="A11" s="1143" t="s">
        <v>1291</v>
      </c>
      <c r="B11" s="1146">
        <v>100</v>
      </c>
      <c r="C11" s="1146">
        <v>61</v>
      </c>
      <c r="D11" s="1146">
        <v>95</v>
      </c>
      <c r="E11" s="1146">
        <v>33</v>
      </c>
      <c r="F11" s="1146">
        <v>49</v>
      </c>
      <c r="G11" s="1146">
        <v>48</v>
      </c>
      <c r="H11" s="1146">
        <v>8</v>
      </c>
      <c r="I11" s="1144"/>
      <c r="J11" s="1142"/>
      <c r="S11" s="516"/>
      <c r="T11" s="516"/>
      <c r="U11" s="516"/>
      <c r="V11" s="516"/>
      <c r="W11" s="516"/>
      <c r="X11" s="516"/>
      <c r="Y11" s="516"/>
      <c r="Z11" s="516"/>
      <c r="AA11" s="516"/>
      <c r="AB11" s="516"/>
    </row>
    <row r="12" spans="1:28" s="1143" customFormat="1" ht="13" customHeight="1">
      <c r="A12" s="1143" t="s">
        <v>1292</v>
      </c>
      <c r="B12" s="1146">
        <v>20</v>
      </c>
      <c r="C12" s="1146">
        <v>7</v>
      </c>
      <c r="D12" s="1146">
        <v>35</v>
      </c>
      <c r="E12" s="1146">
        <v>3</v>
      </c>
      <c r="F12" s="1146">
        <v>12</v>
      </c>
      <c r="G12" s="1146">
        <v>12</v>
      </c>
      <c r="H12" s="1146">
        <v>3</v>
      </c>
      <c r="I12" s="1144"/>
      <c r="J12" s="1142"/>
      <c r="S12" s="493"/>
      <c r="T12" s="493"/>
      <c r="U12" s="493"/>
      <c r="V12" s="493"/>
      <c r="W12" s="493"/>
      <c r="X12" s="493"/>
      <c r="Y12" s="493"/>
      <c r="Z12" s="493"/>
      <c r="AA12" s="493"/>
      <c r="AB12" s="493"/>
    </row>
    <row r="13" spans="1:28" s="1143" customFormat="1" ht="13" customHeight="1">
      <c r="A13" s="1143" t="s">
        <v>1293</v>
      </c>
      <c r="B13" s="1146">
        <v>0</v>
      </c>
      <c r="C13" s="1146">
        <v>0</v>
      </c>
      <c r="D13" s="1146">
        <v>0</v>
      </c>
      <c r="E13" s="1146">
        <v>0</v>
      </c>
      <c r="F13" s="1146">
        <v>0</v>
      </c>
      <c r="G13" s="1146">
        <v>24</v>
      </c>
      <c r="H13" s="1146">
        <v>0</v>
      </c>
      <c r="I13" s="1141"/>
      <c r="J13" s="1142"/>
      <c r="S13" s="493"/>
      <c r="T13" s="493"/>
      <c r="U13" s="493"/>
      <c r="V13" s="493"/>
      <c r="W13" s="493"/>
      <c r="X13" s="493"/>
      <c r="Y13" s="493"/>
      <c r="Z13" s="493"/>
      <c r="AA13" s="493"/>
      <c r="AB13" s="493"/>
    </row>
    <row r="14" spans="1:28" s="1143" customFormat="1" ht="13" customHeight="1">
      <c r="A14" s="1143" t="s">
        <v>1294</v>
      </c>
      <c r="B14" s="1146">
        <v>0</v>
      </c>
      <c r="C14" s="1146">
        <v>0</v>
      </c>
      <c r="D14" s="1146">
        <v>0</v>
      </c>
      <c r="E14" s="1146">
        <v>1</v>
      </c>
      <c r="F14" s="1146">
        <v>0</v>
      </c>
      <c r="G14" s="1146">
        <v>7</v>
      </c>
      <c r="H14" s="1146">
        <v>0</v>
      </c>
      <c r="I14" s="1230"/>
      <c r="J14" s="1142"/>
      <c r="S14" s="493"/>
      <c r="T14" s="493"/>
      <c r="U14" s="493"/>
      <c r="V14" s="493"/>
      <c r="W14" s="493"/>
      <c r="X14" s="493"/>
      <c r="Y14" s="493"/>
      <c r="Z14" s="493"/>
      <c r="AA14" s="493"/>
      <c r="AB14" s="493"/>
    </row>
    <row r="15" spans="1:28" s="1140" customFormat="1" ht="7" customHeight="1" thickBot="1">
      <c r="A15" s="1149"/>
      <c r="B15" s="1149"/>
      <c r="C15" s="1149"/>
      <c r="D15" s="1231"/>
      <c r="E15" s="1149"/>
      <c r="F15" s="1231"/>
      <c r="G15" s="1149"/>
      <c r="H15" s="1149"/>
      <c r="S15" s="516"/>
      <c r="T15" s="516"/>
      <c r="U15" s="516"/>
      <c r="V15" s="516"/>
      <c r="W15" s="516"/>
      <c r="X15" s="516"/>
      <c r="Y15" s="516"/>
      <c r="Z15" s="516"/>
      <c r="AA15" s="516"/>
      <c r="AB15" s="516"/>
    </row>
    <row r="16" spans="1:28" s="1140" customFormat="1" ht="3.75" customHeight="1" thickTop="1">
      <c r="F16" s="1232"/>
      <c r="S16" s="516"/>
      <c r="T16" s="516"/>
      <c r="U16" s="516"/>
      <c r="V16" s="516"/>
      <c r="W16" s="516"/>
      <c r="X16" s="516"/>
      <c r="Y16" s="516"/>
      <c r="Z16" s="516"/>
      <c r="AA16" s="516"/>
      <c r="AB16" s="516"/>
    </row>
    <row r="17" spans="1:28" s="1132" customFormat="1" ht="13" customHeight="1">
      <c r="A17" s="2911" t="s">
        <v>1264</v>
      </c>
      <c r="B17" s="2911"/>
      <c r="C17" s="2911"/>
      <c r="D17" s="2911"/>
      <c r="E17" s="2911"/>
      <c r="S17" s="503"/>
      <c r="T17" s="503"/>
      <c r="U17" s="503"/>
      <c r="V17" s="503"/>
      <c r="W17" s="503"/>
      <c r="X17" s="503"/>
      <c r="Y17" s="503"/>
      <c r="Z17" s="503"/>
      <c r="AA17" s="503"/>
      <c r="AB17" s="503"/>
    </row>
    <row r="18" spans="1:28" ht="7.5" customHeight="1">
      <c r="B18" s="570"/>
      <c r="C18" s="570"/>
      <c r="D18" s="570"/>
      <c r="E18" s="570"/>
      <c r="F18" s="570"/>
      <c r="G18" s="570"/>
      <c r="H18" s="570"/>
      <c r="I18" s="570"/>
      <c r="J18" s="570"/>
      <c r="K18" s="570"/>
      <c r="L18" s="570"/>
      <c r="M18" s="570"/>
      <c r="N18" s="570"/>
      <c r="O18" s="570"/>
      <c r="P18" s="570"/>
      <c r="Q18" s="570"/>
      <c r="R18" s="570"/>
    </row>
    <row r="19" spans="1:28" s="493" customFormat="1" ht="10" customHeight="1">
      <c r="A19" s="755" t="s">
        <v>77</v>
      </c>
    </row>
    <row r="20" spans="1:28" s="493" customFormat="1" ht="15" customHeight="1">
      <c r="A20" s="1160" t="s">
        <v>1250</v>
      </c>
    </row>
    <row r="21" spans="1:28" s="1132" customFormat="1" ht="10.5">
      <c r="A21" s="1160" t="s">
        <v>1286</v>
      </c>
      <c r="B21" s="1133"/>
      <c r="C21" s="1133"/>
      <c r="D21" s="1133"/>
      <c r="E21" s="1133"/>
      <c r="F21" s="1133"/>
      <c r="G21" s="1133"/>
      <c r="S21" s="503"/>
      <c r="T21" s="503"/>
      <c r="U21" s="503"/>
      <c r="V21" s="503"/>
      <c r="W21" s="503"/>
      <c r="X21" s="503"/>
      <c r="Y21" s="503"/>
      <c r="Z21" s="503"/>
      <c r="AA21" s="503"/>
      <c r="AB21" s="503"/>
    </row>
    <row r="22" spans="1:28" s="1132" customFormat="1">
      <c r="A22" s="1179"/>
      <c r="B22" s="1133"/>
      <c r="C22" s="1133"/>
      <c r="D22" s="1133"/>
      <c r="E22" s="1133"/>
      <c r="F22" s="1133"/>
      <c r="G22" s="1133"/>
      <c r="S22" s="503"/>
      <c r="T22" s="503"/>
      <c r="U22" s="503"/>
      <c r="V22" s="503"/>
      <c r="W22" s="503"/>
      <c r="X22" s="503"/>
      <c r="Y22" s="503"/>
      <c r="Z22" s="503"/>
      <c r="AA22" s="503"/>
      <c r="AB22" s="503"/>
    </row>
    <row r="23" spans="1:28">
      <c r="A23" s="570"/>
      <c r="B23" s="570"/>
      <c r="C23" s="570"/>
      <c r="D23" s="570"/>
      <c r="E23" s="570"/>
      <c r="F23" s="570"/>
      <c r="G23" s="570"/>
      <c r="H23" s="570"/>
      <c r="I23" s="570"/>
      <c r="J23" s="570"/>
      <c r="K23" s="570"/>
      <c r="L23" s="570"/>
      <c r="M23" s="570"/>
      <c r="N23" s="570"/>
      <c r="O23" s="570"/>
      <c r="P23" s="570"/>
      <c r="Q23" s="570"/>
      <c r="R23" s="570"/>
    </row>
    <row r="24" spans="1:28">
      <c r="A24" s="570"/>
      <c r="B24" s="570"/>
      <c r="C24" s="570"/>
      <c r="D24" s="570"/>
      <c r="E24" s="570"/>
      <c r="F24" s="570"/>
      <c r="G24" s="570"/>
      <c r="H24" s="570"/>
      <c r="I24" s="570"/>
      <c r="J24" s="570"/>
      <c r="K24" s="570"/>
      <c r="L24" s="570"/>
      <c r="M24" s="570"/>
      <c r="N24" s="570"/>
      <c r="O24" s="570"/>
      <c r="P24" s="570"/>
      <c r="Q24" s="570"/>
      <c r="R24" s="570"/>
    </row>
    <row r="25" spans="1:28">
      <c r="A25" s="570"/>
      <c r="B25" s="570"/>
      <c r="C25" s="570"/>
      <c r="D25" s="570"/>
      <c r="E25" s="570"/>
      <c r="F25" s="570"/>
      <c r="G25" s="570"/>
      <c r="H25" s="570"/>
      <c r="I25" s="570"/>
      <c r="J25" s="570"/>
      <c r="K25" s="570"/>
      <c r="L25" s="570"/>
      <c r="M25" s="570"/>
      <c r="N25" s="570"/>
      <c r="O25" s="570"/>
      <c r="P25" s="570"/>
      <c r="Q25" s="570"/>
      <c r="R25" s="570"/>
    </row>
    <row r="26" spans="1:28">
      <c r="A26" s="570"/>
      <c r="B26" s="570"/>
      <c r="C26" s="570"/>
      <c r="D26" s="570"/>
      <c r="E26" s="570"/>
      <c r="F26" s="570"/>
      <c r="G26" s="570"/>
      <c r="H26" s="570"/>
      <c r="I26" s="570"/>
      <c r="J26" s="570"/>
      <c r="K26" s="570"/>
      <c r="L26" s="570"/>
      <c r="M26" s="570"/>
      <c r="N26" s="570"/>
      <c r="O26" s="570"/>
      <c r="P26" s="570"/>
      <c r="Q26" s="570"/>
      <c r="R26" s="570"/>
    </row>
    <row r="27" spans="1:28">
      <c r="A27" s="1233"/>
      <c r="B27" s="570"/>
      <c r="C27" s="570"/>
      <c r="D27" s="570"/>
      <c r="E27" s="570"/>
      <c r="F27" s="570"/>
      <c r="G27" s="570"/>
      <c r="H27" s="570"/>
      <c r="I27" s="570"/>
      <c r="J27" s="570"/>
      <c r="K27" s="570"/>
      <c r="L27" s="570"/>
      <c r="M27" s="570"/>
      <c r="N27" s="570"/>
      <c r="O27" s="570"/>
      <c r="P27" s="570"/>
      <c r="Q27" s="570"/>
      <c r="R27" s="570"/>
    </row>
    <row r="28" spans="1:28">
      <c r="A28" s="1233"/>
      <c r="B28" s="570"/>
      <c r="C28" s="570"/>
      <c r="D28" s="570"/>
      <c r="E28" s="570"/>
      <c r="F28" s="570"/>
      <c r="G28" s="570"/>
      <c r="H28" s="570"/>
      <c r="I28" s="570"/>
      <c r="J28" s="570"/>
      <c r="K28" s="570"/>
      <c r="L28" s="570"/>
      <c r="M28" s="570"/>
      <c r="N28" s="570"/>
      <c r="O28" s="570"/>
      <c r="P28" s="570"/>
      <c r="Q28" s="570"/>
      <c r="R28" s="570"/>
    </row>
    <row r="29" spans="1:28">
      <c r="A29" s="570"/>
      <c r="B29" s="570"/>
      <c r="C29" s="570"/>
      <c r="D29" s="570"/>
      <c r="E29" s="570"/>
      <c r="F29" s="570"/>
      <c r="G29" s="570"/>
      <c r="H29" s="570"/>
      <c r="I29" s="570"/>
      <c r="J29" s="570"/>
      <c r="K29" s="570"/>
      <c r="L29" s="570"/>
      <c r="M29" s="570"/>
      <c r="N29" s="570"/>
      <c r="O29" s="570"/>
      <c r="P29" s="570"/>
      <c r="Q29" s="570"/>
      <c r="R29" s="570"/>
    </row>
    <row r="30" spans="1:28">
      <c r="A30" s="570"/>
      <c r="B30" s="570"/>
      <c r="C30" s="570"/>
      <c r="D30" s="570"/>
      <c r="E30" s="570"/>
      <c r="F30" s="570"/>
      <c r="G30" s="570"/>
      <c r="H30" s="570"/>
      <c r="I30" s="570"/>
      <c r="J30" s="570"/>
      <c r="K30" s="570"/>
      <c r="L30" s="570"/>
      <c r="M30" s="570"/>
      <c r="N30" s="570"/>
      <c r="O30" s="570"/>
      <c r="P30" s="570"/>
      <c r="Q30" s="570"/>
      <c r="R30" s="570"/>
    </row>
    <row r="31" spans="1:28">
      <c r="A31" s="570"/>
      <c r="B31" s="570"/>
      <c r="C31" s="570"/>
      <c r="D31" s="570"/>
      <c r="E31" s="570"/>
      <c r="F31" s="570"/>
      <c r="G31" s="570"/>
      <c r="H31" s="570"/>
      <c r="I31" s="570"/>
      <c r="J31" s="570"/>
      <c r="K31" s="570"/>
      <c r="L31" s="570"/>
      <c r="M31" s="570"/>
      <c r="N31" s="570"/>
      <c r="O31" s="570"/>
      <c r="P31" s="570"/>
      <c r="Q31" s="570"/>
      <c r="R31" s="570"/>
    </row>
    <row r="32" spans="1:28">
      <c r="A32" s="570"/>
      <c r="B32" s="570"/>
      <c r="C32" s="570"/>
      <c r="D32" s="570"/>
      <c r="E32" s="570"/>
      <c r="F32" s="570"/>
      <c r="G32" s="570"/>
      <c r="H32" s="570"/>
      <c r="I32" s="570"/>
      <c r="J32" s="570"/>
      <c r="K32" s="570"/>
      <c r="L32" s="570"/>
      <c r="M32" s="570"/>
      <c r="N32" s="570"/>
      <c r="O32" s="570"/>
      <c r="P32" s="570"/>
      <c r="Q32" s="570"/>
      <c r="R32" s="570"/>
    </row>
    <row r="33" spans="1:18">
      <c r="A33" s="570"/>
      <c r="B33" s="570"/>
      <c r="C33" s="570"/>
      <c r="D33" s="570"/>
      <c r="E33" s="570"/>
      <c r="F33" s="570"/>
      <c r="G33" s="570"/>
      <c r="H33" s="570"/>
      <c r="I33" s="570"/>
      <c r="J33" s="570"/>
      <c r="K33" s="570"/>
      <c r="L33" s="570"/>
      <c r="M33" s="570"/>
      <c r="N33" s="570"/>
      <c r="O33" s="570"/>
      <c r="P33" s="570"/>
      <c r="Q33" s="570"/>
      <c r="R33" s="570"/>
    </row>
    <row r="34" spans="1:18">
      <c r="A34" s="570"/>
      <c r="B34" s="570"/>
      <c r="C34" s="570"/>
      <c r="D34" s="570"/>
      <c r="E34" s="570"/>
      <c r="F34" s="570"/>
      <c r="G34" s="570"/>
      <c r="H34" s="570"/>
      <c r="I34" s="570"/>
      <c r="J34" s="570"/>
      <c r="K34" s="570"/>
      <c r="L34" s="570"/>
      <c r="M34" s="570"/>
      <c r="N34" s="570"/>
      <c r="O34" s="570"/>
      <c r="P34" s="570"/>
      <c r="Q34" s="570"/>
      <c r="R34" s="570"/>
    </row>
    <row r="35" spans="1:18">
      <c r="A35" s="570"/>
      <c r="B35" s="570"/>
      <c r="C35" s="570"/>
      <c r="D35" s="570"/>
      <c r="E35" s="570"/>
      <c r="F35" s="570"/>
      <c r="G35" s="570"/>
      <c r="H35" s="570"/>
      <c r="I35" s="570"/>
      <c r="J35" s="570"/>
      <c r="K35" s="570"/>
      <c r="L35" s="570"/>
      <c r="M35" s="570"/>
      <c r="N35" s="570"/>
      <c r="O35" s="570"/>
      <c r="P35" s="570"/>
      <c r="Q35" s="570"/>
      <c r="R35" s="570"/>
    </row>
    <row r="36" spans="1:18">
      <c r="A36" s="570"/>
      <c r="B36" s="570"/>
      <c r="C36" s="570"/>
      <c r="D36" s="570"/>
      <c r="E36" s="570"/>
      <c r="F36" s="570"/>
      <c r="G36" s="570"/>
      <c r="H36" s="570"/>
      <c r="I36" s="570"/>
      <c r="J36" s="570"/>
      <c r="K36" s="570"/>
      <c r="L36" s="570"/>
      <c r="M36" s="570"/>
      <c r="N36" s="570"/>
      <c r="O36" s="570"/>
      <c r="P36" s="570"/>
      <c r="Q36" s="570"/>
      <c r="R36" s="570"/>
    </row>
    <row r="37" spans="1:18">
      <c r="A37" s="570"/>
      <c r="B37" s="570"/>
      <c r="C37" s="570"/>
      <c r="D37" s="570"/>
      <c r="E37" s="570"/>
      <c r="F37" s="570"/>
      <c r="G37" s="570"/>
      <c r="H37" s="570"/>
      <c r="I37" s="570"/>
      <c r="J37" s="570"/>
      <c r="K37" s="570"/>
      <c r="L37" s="570"/>
      <c r="M37" s="570"/>
      <c r="N37" s="570"/>
      <c r="O37" s="570"/>
      <c r="P37" s="570"/>
      <c r="Q37" s="570"/>
      <c r="R37" s="570"/>
    </row>
    <row r="38" spans="1:18">
      <c r="A38" s="570"/>
      <c r="B38" s="570"/>
      <c r="C38" s="570"/>
      <c r="D38" s="570"/>
      <c r="E38" s="570"/>
      <c r="F38" s="570"/>
      <c r="G38" s="570"/>
      <c r="H38" s="570"/>
      <c r="I38" s="570"/>
      <c r="J38" s="570"/>
      <c r="K38" s="570"/>
      <c r="L38" s="570"/>
      <c r="M38" s="570"/>
      <c r="N38" s="570"/>
      <c r="O38" s="570"/>
      <c r="P38" s="570"/>
      <c r="Q38" s="570"/>
      <c r="R38" s="570"/>
    </row>
    <row r="39" spans="1:18">
      <c r="A39" s="570"/>
      <c r="B39" s="570"/>
      <c r="C39" s="570"/>
      <c r="D39" s="570"/>
      <c r="E39" s="570"/>
      <c r="F39" s="570"/>
      <c r="G39" s="570"/>
      <c r="H39" s="570"/>
      <c r="I39" s="570"/>
      <c r="J39" s="570"/>
      <c r="K39" s="570"/>
      <c r="L39" s="570"/>
      <c r="M39" s="570"/>
      <c r="N39" s="570"/>
      <c r="O39" s="570"/>
      <c r="P39" s="570"/>
      <c r="Q39" s="570"/>
      <c r="R39" s="570"/>
    </row>
    <row r="40" spans="1:18">
      <c r="A40" s="570"/>
      <c r="B40" s="570"/>
      <c r="C40" s="570"/>
      <c r="D40" s="570"/>
      <c r="E40" s="570"/>
      <c r="F40" s="570"/>
      <c r="G40" s="570"/>
      <c r="H40" s="570"/>
      <c r="I40" s="570"/>
      <c r="J40" s="570"/>
      <c r="K40" s="570"/>
      <c r="L40" s="570"/>
      <c r="M40" s="570"/>
      <c r="N40" s="570"/>
      <c r="O40" s="570"/>
      <c r="P40" s="570"/>
      <c r="Q40" s="570"/>
      <c r="R40" s="570"/>
    </row>
    <row r="41" spans="1:18">
      <c r="A41" s="570"/>
      <c r="B41" s="570"/>
      <c r="C41" s="570"/>
      <c r="D41" s="570"/>
      <c r="E41" s="570"/>
      <c r="F41" s="570"/>
      <c r="G41" s="570"/>
      <c r="H41" s="570"/>
      <c r="I41" s="570"/>
      <c r="J41" s="570"/>
      <c r="K41" s="570"/>
      <c r="L41" s="570"/>
      <c r="M41" s="570"/>
      <c r="N41" s="570"/>
      <c r="O41" s="570"/>
      <c r="P41" s="570"/>
      <c r="Q41" s="570"/>
      <c r="R41" s="570"/>
    </row>
    <row r="42" spans="1:18">
      <c r="A42" s="570"/>
      <c r="B42" s="570"/>
      <c r="C42" s="570"/>
      <c r="D42" s="570"/>
      <c r="E42" s="570"/>
      <c r="F42" s="570"/>
      <c r="G42" s="570"/>
      <c r="H42" s="570"/>
      <c r="I42" s="570"/>
      <c r="J42" s="570"/>
      <c r="K42" s="570"/>
      <c r="L42" s="570"/>
      <c r="M42" s="570"/>
      <c r="N42" s="570"/>
      <c r="O42" s="570"/>
      <c r="P42" s="570"/>
      <c r="Q42" s="570"/>
      <c r="R42" s="570"/>
    </row>
    <row r="43" spans="1:18">
      <c r="A43" s="570"/>
      <c r="B43" s="570"/>
      <c r="C43" s="570"/>
      <c r="D43" s="570"/>
      <c r="E43" s="570"/>
      <c r="F43" s="570"/>
      <c r="G43" s="570"/>
      <c r="H43" s="570"/>
      <c r="I43" s="570"/>
      <c r="J43" s="570"/>
      <c r="K43" s="570"/>
      <c r="L43" s="570"/>
      <c r="M43" s="570"/>
      <c r="N43" s="570"/>
      <c r="O43" s="570"/>
      <c r="P43" s="570"/>
      <c r="Q43" s="570"/>
      <c r="R43" s="570"/>
    </row>
    <row r="44" spans="1:18" s="570" customFormat="1"/>
    <row r="45" spans="1:18" s="570" customFormat="1"/>
  </sheetData>
  <mergeCells count="5">
    <mergeCell ref="A2:H2"/>
    <mergeCell ref="A3:H3"/>
    <mergeCell ref="A5:A6"/>
    <mergeCell ref="B5:H5"/>
    <mergeCell ref="A17:E17"/>
  </mergeCells>
  <hyperlinks>
    <hyperlink ref="A20" r:id="rId1" xr:uid="{0378DA78-1509-44E4-BA51-D38F15E7108E}"/>
    <hyperlink ref="A21" r:id="rId2" xr:uid="{4071E5FB-D850-436A-82FB-8FA2ADF2BFD0}"/>
    <hyperlink ref="A1" location="Índice!A1" display="Voltar ao ìndice" xr:uid="{9FF2AF9B-F6F7-4A75-B62E-369CBBE45EB7}"/>
  </hyperlinks>
  <pageMargins left="0.78740157480314965" right="0.78740157480314965" top="1.1811023622047245" bottom="0.78740157480314965" header="0" footer="0"/>
  <pageSetup paperSize="9" orientation="portrait"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17848-7805-4463-A7AE-4D01925052FD}">
  <dimension ref="A1:S28"/>
  <sheetViews>
    <sheetView showGridLines="0" workbookViewId="0">
      <selection activeCell="A3" sqref="A3:J3"/>
    </sheetView>
  </sheetViews>
  <sheetFormatPr defaultColWidth="9.1796875" defaultRowHeight="10.5"/>
  <cols>
    <col min="1" max="1" width="12.7265625" style="1132" customWidth="1"/>
    <col min="2" max="2" width="6.54296875" style="1132" customWidth="1"/>
    <col min="3" max="3" width="9.26953125" style="1132" customWidth="1"/>
    <col min="4" max="4" width="8.453125" style="1132" customWidth="1"/>
    <col min="5" max="5" width="8.26953125" style="1132" customWidth="1"/>
    <col min="6" max="6" width="8.54296875" style="1132" customWidth="1"/>
    <col min="7" max="7" width="9.54296875" style="1132" customWidth="1"/>
    <col min="8" max="8" width="8" style="1132" customWidth="1"/>
    <col min="9" max="9" width="9.453125" style="1132" customWidth="1"/>
    <col min="10" max="10" width="10.453125" style="1132" customWidth="1"/>
    <col min="11" max="16384" width="9.1796875" style="1132"/>
  </cols>
  <sheetData>
    <row r="1" spans="1:19" ht="12.5">
      <c r="A1" s="1046" t="s">
        <v>1146</v>
      </c>
    </row>
    <row r="2" spans="1:19" ht="21" customHeight="1">
      <c r="A2" s="1234" t="s">
        <v>1328</v>
      </c>
      <c r="B2" s="1235"/>
      <c r="C2" s="2932"/>
      <c r="D2" s="2933"/>
      <c r="E2" s="2933"/>
      <c r="F2" s="2933"/>
      <c r="G2" s="1235"/>
      <c r="H2" s="1235"/>
      <c r="I2" s="1235"/>
      <c r="J2" s="1235"/>
    </row>
    <row r="3" spans="1:19" ht="23.25" customHeight="1">
      <c r="A3" s="2934" t="s">
        <v>1329</v>
      </c>
      <c r="B3" s="2934"/>
      <c r="C3" s="2934"/>
      <c r="D3" s="2934"/>
      <c r="E3" s="2934"/>
      <c r="F3" s="2934"/>
      <c r="G3" s="2934"/>
      <c r="H3" s="2934"/>
      <c r="I3" s="2934"/>
      <c r="J3" s="2934"/>
      <c r="K3" s="1236"/>
      <c r="L3" s="1237"/>
      <c r="M3" s="1238"/>
      <c r="N3" s="1239"/>
      <c r="O3" s="1239"/>
      <c r="P3" s="1240"/>
      <c r="Q3" s="1241"/>
      <c r="R3" s="1236"/>
      <c r="S3" s="1236"/>
    </row>
    <row r="4" spans="1:19" ht="13" customHeight="1">
      <c r="A4" s="1242">
        <v>2021</v>
      </c>
      <c r="B4" s="1242"/>
      <c r="C4" s="1242"/>
      <c r="D4" s="1243"/>
      <c r="E4" s="1243"/>
      <c r="F4" s="1243"/>
      <c r="G4" s="1243"/>
      <c r="H4" s="1243"/>
      <c r="I4" s="1243"/>
      <c r="J4" s="1244" t="s">
        <v>534</v>
      </c>
      <c r="K4" s="1245"/>
      <c r="L4" s="1246"/>
      <c r="M4" s="1247"/>
      <c r="N4" s="1248"/>
      <c r="O4" s="1248"/>
      <c r="P4" s="1249"/>
      <c r="Q4" s="1250"/>
      <c r="R4" s="1245"/>
      <c r="S4" s="1245"/>
    </row>
    <row r="5" spans="1:19" ht="67.5" customHeight="1">
      <c r="A5" s="1220" t="s">
        <v>1244</v>
      </c>
      <c r="B5" s="1251" t="s">
        <v>0</v>
      </c>
      <c r="C5" s="1252" t="s">
        <v>1330</v>
      </c>
      <c r="D5" s="1252" t="s">
        <v>1331</v>
      </c>
      <c r="E5" s="1252" t="s">
        <v>1332</v>
      </c>
      <c r="F5" s="1252" t="s">
        <v>1333</v>
      </c>
      <c r="G5" s="1252" t="s">
        <v>1334</v>
      </c>
      <c r="H5" s="1252" t="s">
        <v>1335</v>
      </c>
      <c r="I5" s="1252" t="s">
        <v>1336</v>
      </c>
      <c r="J5" s="1253" t="s">
        <v>1337</v>
      </c>
      <c r="K5" s="1254"/>
      <c r="L5" s="1255"/>
      <c r="M5" s="1256"/>
      <c r="N5" s="1256"/>
      <c r="O5" s="1256"/>
      <c r="P5" s="1256"/>
      <c r="Q5" s="1257"/>
      <c r="R5" s="1254"/>
      <c r="S5" s="1254"/>
    </row>
    <row r="6" spans="1:19" s="503" customFormat="1" ht="6.75" customHeight="1">
      <c r="A6" s="1137"/>
      <c r="B6" s="1258"/>
      <c r="C6" s="1259"/>
      <c r="D6" s="1259"/>
      <c r="E6" s="1259"/>
      <c r="F6" s="1259"/>
      <c r="G6" s="1259"/>
      <c r="H6" s="1259"/>
      <c r="I6" s="1259"/>
      <c r="J6" s="1259"/>
      <c r="K6" s="1258"/>
      <c r="L6" s="1258"/>
      <c r="M6" s="1258"/>
      <c r="N6" s="1258"/>
      <c r="O6" s="1258"/>
      <c r="P6" s="1258"/>
      <c r="Q6" s="1258"/>
      <c r="R6" s="1258"/>
      <c r="S6" s="1258"/>
    </row>
    <row r="7" spans="1:19" s="1140" customFormat="1" ht="13" customHeight="1">
      <c r="A7" s="1140" t="s">
        <v>1289</v>
      </c>
      <c r="B7" s="1142">
        <v>888</v>
      </c>
      <c r="C7" s="1142">
        <v>425</v>
      </c>
      <c r="D7" s="1142">
        <v>7</v>
      </c>
      <c r="E7" s="1142">
        <v>107</v>
      </c>
      <c r="F7" s="1142">
        <v>115</v>
      </c>
      <c r="G7" s="1142">
        <v>5</v>
      </c>
      <c r="H7" s="1142">
        <v>7</v>
      </c>
      <c r="I7" s="1142">
        <v>50</v>
      </c>
      <c r="J7" s="1142">
        <v>26</v>
      </c>
      <c r="K7" s="1228"/>
      <c r="L7" s="1228"/>
      <c r="M7" s="1228"/>
      <c r="N7" s="1228"/>
      <c r="O7" s="1228"/>
      <c r="P7" s="1228"/>
      <c r="Q7" s="1228"/>
      <c r="R7" s="1228"/>
      <c r="S7" s="1228"/>
    </row>
    <row r="8" spans="1:19" s="1140" customFormat="1" ht="6.75" customHeight="1">
      <c r="G8" s="1142"/>
      <c r="K8" s="516"/>
      <c r="L8" s="1228"/>
      <c r="M8" s="1228"/>
      <c r="N8" s="1228"/>
      <c r="O8" s="1228"/>
      <c r="P8" s="516"/>
      <c r="Q8" s="516"/>
      <c r="R8" s="1228"/>
      <c r="S8" s="1228"/>
    </row>
    <row r="9" spans="1:19" s="1143" customFormat="1" ht="13" customHeight="1">
      <c r="A9" s="1143" t="s">
        <v>1338</v>
      </c>
      <c r="B9" s="1142">
        <v>349</v>
      </c>
      <c r="C9" s="1145">
        <v>281</v>
      </c>
      <c r="D9" s="1146">
        <v>0</v>
      </c>
      <c r="E9" s="1145">
        <v>30</v>
      </c>
      <c r="F9" s="1145">
        <v>14</v>
      </c>
      <c r="G9" s="1143">
        <v>0</v>
      </c>
      <c r="H9" s="1145">
        <v>2</v>
      </c>
      <c r="I9" s="1145">
        <v>2</v>
      </c>
      <c r="J9" s="1145">
        <v>4</v>
      </c>
      <c r="K9" s="586"/>
      <c r="L9" s="493"/>
      <c r="M9" s="1228"/>
      <c r="N9" s="493"/>
      <c r="O9" s="493"/>
      <c r="P9" s="586"/>
      <c r="Q9" s="586"/>
      <c r="R9" s="493"/>
      <c r="S9" s="493"/>
    </row>
    <row r="10" spans="1:19" s="1140" customFormat="1" ht="13" customHeight="1">
      <c r="A10" s="1143" t="s">
        <v>1339</v>
      </c>
      <c r="B10" s="1222">
        <v>413</v>
      </c>
      <c r="C10" s="1146">
        <v>109</v>
      </c>
      <c r="D10" s="1146">
        <v>7</v>
      </c>
      <c r="E10" s="1146">
        <v>36</v>
      </c>
      <c r="F10" s="1223">
        <v>71</v>
      </c>
      <c r="G10" s="1146">
        <v>4</v>
      </c>
      <c r="H10" s="1146">
        <v>5</v>
      </c>
      <c r="I10" s="1146">
        <v>44</v>
      </c>
      <c r="J10" s="1146">
        <v>21</v>
      </c>
      <c r="K10" s="1260"/>
      <c r="L10" s="1260"/>
      <c r="M10" s="1228"/>
      <c r="N10" s="493"/>
      <c r="O10" s="1261"/>
      <c r="P10" s="1260"/>
      <c r="Q10" s="1260"/>
      <c r="R10" s="1260"/>
      <c r="S10" s="1261"/>
    </row>
    <row r="11" spans="1:19" s="1143" customFormat="1" ht="13" customHeight="1">
      <c r="A11" s="1143" t="s">
        <v>1340</v>
      </c>
      <c r="B11" s="1222">
        <v>94</v>
      </c>
      <c r="C11" s="1146">
        <v>33</v>
      </c>
      <c r="D11" s="1146">
        <v>0</v>
      </c>
      <c r="E11" s="1146">
        <v>39</v>
      </c>
      <c r="F11" s="1223">
        <v>12</v>
      </c>
      <c r="G11" s="1146">
        <v>1</v>
      </c>
      <c r="H11" s="1146">
        <v>0</v>
      </c>
      <c r="I11" s="1146">
        <v>4</v>
      </c>
      <c r="J11" s="1146">
        <v>0</v>
      </c>
      <c r="K11" s="1260"/>
      <c r="L11" s="1260"/>
      <c r="M11" s="1228"/>
      <c r="N11" s="493"/>
      <c r="O11" s="1261"/>
      <c r="P11" s="1260"/>
      <c r="Q11" s="1260"/>
      <c r="R11" s="1260"/>
      <c r="S11" s="1261"/>
    </row>
    <row r="12" spans="1:19" s="1143" customFormat="1" ht="13" customHeight="1">
      <c r="A12" s="1143" t="s">
        <v>1341</v>
      </c>
      <c r="B12" s="1222">
        <v>24</v>
      </c>
      <c r="C12" s="1146">
        <v>1</v>
      </c>
      <c r="D12" s="1146">
        <v>0</v>
      </c>
      <c r="E12" s="1146">
        <v>1</v>
      </c>
      <c r="F12" s="1223">
        <v>16</v>
      </c>
      <c r="G12" s="1146">
        <v>0</v>
      </c>
      <c r="H12" s="1146">
        <v>0</v>
      </c>
      <c r="I12" s="1146">
        <v>0</v>
      </c>
      <c r="J12" s="1146">
        <v>1</v>
      </c>
      <c r="K12" s="1260"/>
      <c r="L12" s="1260"/>
      <c r="M12" s="1228"/>
      <c r="N12" s="493"/>
      <c r="O12" s="1261"/>
      <c r="P12" s="1260"/>
      <c r="Q12" s="1260"/>
      <c r="R12" s="1260"/>
      <c r="S12" s="1261"/>
    </row>
    <row r="13" spans="1:19" s="1143" customFormat="1" ht="13" customHeight="1">
      <c r="A13" s="1143" t="s">
        <v>1342</v>
      </c>
      <c r="B13" s="1222">
        <v>8</v>
      </c>
      <c r="C13" s="1146">
        <v>1</v>
      </c>
      <c r="D13" s="1146">
        <v>0</v>
      </c>
      <c r="E13" s="1146">
        <v>1</v>
      </c>
      <c r="F13" s="1223">
        <v>2</v>
      </c>
      <c r="G13" s="1146">
        <v>0</v>
      </c>
      <c r="H13" s="1146">
        <v>0</v>
      </c>
      <c r="I13" s="1146">
        <v>0</v>
      </c>
      <c r="J13" s="1146">
        <v>0</v>
      </c>
      <c r="K13" s="1260"/>
      <c r="L13" s="1260"/>
      <c r="M13" s="1228"/>
      <c r="N13" s="493"/>
      <c r="O13" s="1261"/>
      <c r="P13" s="1260"/>
      <c r="Q13" s="1260"/>
      <c r="R13" s="1260"/>
      <c r="S13" s="1261"/>
    </row>
    <row r="14" spans="1:19" s="1140" customFormat="1" ht="7" customHeight="1" thickBot="1">
      <c r="A14" s="1149"/>
      <c r="B14" s="1149"/>
      <c r="C14" s="1149"/>
      <c r="D14" s="1231"/>
      <c r="E14" s="1149"/>
      <c r="F14" s="1149"/>
      <c r="G14" s="1149"/>
      <c r="H14" s="1149"/>
      <c r="I14" s="1149"/>
      <c r="J14" s="1149"/>
    </row>
    <row r="15" spans="1:19" s="1140" customFormat="1" ht="6.75" customHeight="1" thickTop="1">
      <c r="D15" s="1232"/>
    </row>
    <row r="16" spans="1:19">
      <c r="A16" s="1133"/>
      <c r="B16" s="1133"/>
      <c r="C16" s="1262"/>
      <c r="D16" s="1262"/>
      <c r="E16" s="1262"/>
      <c r="F16" s="1262"/>
      <c r="G16" s="1262"/>
      <c r="H16" s="1262"/>
      <c r="I16" s="1262"/>
      <c r="J16" s="1262"/>
    </row>
    <row r="17" spans="1:19">
      <c r="A17" s="1133"/>
      <c r="B17" s="1133"/>
      <c r="C17" s="1133"/>
      <c r="D17" s="1133"/>
      <c r="E17" s="1133"/>
      <c r="F17" s="1133"/>
      <c r="G17" s="1133"/>
      <c r="H17" s="1133"/>
      <c r="I17" s="1133"/>
      <c r="J17" s="1133"/>
    </row>
    <row r="18" spans="1:19">
      <c r="A18" s="1133"/>
      <c r="B18" s="1133"/>
      <c r="C18" s="1262"/>
      <c r="D18" s="1262"/>
      <c r="E18" s="1262"/>
      <c r="F18" s="1262"/>
      <c r="G18" s="1262"/>
      <c r="H18" s="1262"/>
      <c r="I18" s="1262"/>
      <c r="J18" s="1262"/>
      <c r="K18" s="1262"/>
      <c r="L18" s="1262"/>
      <c r="M18" s="1262"/>
      <c r="N18" s="1262"/>
      <c r="O18" s="1262"/>
      <c r="P18" s="1262"/>
      <c r="Q18" s="1262"/>
      <c r="R18" s="1262"/>
      <c r="S18" s="1262"/>
    </row>
    <row r="19" spans="1:19">
      <c r="A19" s="1133"/>
      <c r="B19" s="1133"/>
      <c r="C19" s="1133"/>
      <c r="D19" s="1133"/>
      <c r="E19" s="1133"/>
      <c r="F19" s="1133"/>
      <c r="G19" s="1133"/>
      <c r="H19" s="1133"/>
      <c r="I19" s="1133"/>
      <c r="J19" s="1133"/>
    </row>
    <row r="20" spans="1:19">
      <c r="A20" s="1133"/>
      <c r="B20" s="1133"/>
      <c r="C20" s="1262"/>
      <c r="D20" s="1262"/>
      <c r="E20" s="1262"/>
      <c r="F20" s="1262"/>
      <c r="G20" s="1262"/>
      <c r="H20" s="1262"/>
      <c r="I20" s="1262"/>
      <c r="J20" s="1262"/>
      <c r="K20" s="1262"/>
      <c r="L20" s="1262"/>
      <c r="M20" s="1262"/>
      <c r="N20" s="1262"/>
      <c r="O20" s="1262"/>
      <c r="P20" s="1262"/>
      <c r="Q20" s="1262"/>
      <c r="R20" s="1262"/>
      <c r="S20" s="1262"/>
    </row>
    <row r="21" spans="1:19">
      <c r="A21" s="1133"/>
      <c r="B21" s="1133"/>
      <c r="C21" s="1262"/>
      <c r="D21" s="1262"/>
      <c r="E21" s="1262"/>
      <c r="F21" s="1262"/>
      <c r="G21" s="1262"/>
      <c r="H21" s="1262"/>
      <c r="I21" s="1262"/>
      <c r="J21" s="1262"/>
      <c r="K21" s="1262"/>
      <c r="L21" s="1262"/>
      <c r="M21" s="1262"/>
      <c r="N21" s="1262"/>
      <c r="O21" s="1262"/>
      <c r="P21" s="1262"/>
      <c r="Q21" s="1262"/>
      <c r="R21" s="1262"/>
      <c r="S21" s="1262"/>
    </row>
    <row r="22" spans="1:19">
      <c r="A22" s="1133"/>
      <c r="B22" s="1133"/>
      <c r="C22" s="1262"/>
      <c r="D22" s="1133"/>
      <c r="E22" s="1133"/>
      <c r="F22" s="1133"/>
      <c r="G22" s="1133"/>
      <c r="H22" s="1133"/>
      <c r="I22" s="1133"/>
      <c r="J22" s="1133"/>
    </row>
    <row r="23" spans="1:19">
      <c r="A23" s="1133"/>
      <c r="B23" s="1133"/>
      <c r="C23" s="1133"/>
      <c r="D23" s="1133"/>
      <c r="E23" s="1133"/>
      <c r="F23" s="1133"/>
      <c r="G23" s="1133"/>
      <c r="H23" s="1133"/>
      <c r="I23" s="1133"/>
      <c r="J23" s="1133"/>
    </row>
    <row r="24" spans="1:19">
      <c r="A24" s="1133"/>
      <c r="B24" s="1133"/>
      <c r="C24" s="1133"/>
      <c r="D24" s="1133"/>
      <c r="E24" s="1133"/>
      <c r="F24" s="1133"/>
      <c r="G24" s="1133"/>
      <c r="H24" s="1133"/>
      <c r="I24" s="1133"/>
      <c r="J24" s="1133"/>
    </row>
    <row r="25" spans="1:19">
      <c r="A25" s="1133"/>
      <c r="B25" s="1133"/>
      <c r="C25" s="1133"/>
      <c r="D25" s="1133"/>
      <c r="E25" s="1133"/>
      <c r="F25" s="1133"/>
      <c r="G25" s="1133"/>
      <c r="H25" s="1133"/>
      <c r="I25" s="1133"/>
      <c r="J25" s="1133"/>
    </row>
    <row r="26" spans="1:19">
      <c r="A26" s="1133"/>
      <c r="B26" s="1133"/>
      <c r="C26" s="1133"/>
      <c r="D26" s="1133"/>
      <c r="E26" s="1133"/>
      <c r="F26" s="1133"/>
      <c r="G26" s="1133"/>
      <c r="H26" s="1133"/>
      <c r="I26" s="1133"/>
      <c r="J26" s="1133"/>
    </row>
    <row r="27" spans="1:19">
      <c r="A27" s="1133"/>
      <c r="B27" s="1133"/>
      <c r="C27" s="1133"/>
      <c r="D27" s="1133"/>
      <c r="E27" s="1133"/>
      <c r="F27" s="1133"/>
      <c r="G27" s="1133"/>
      <c r="H27" s="1133"/>
      <c r="I27" s="1133"/>
      <c r="J27" s="1133"/>
    </row>
    <row r="28" spans="1:19">
      <c r="A28" s="1133"/>
      <c r="B28" s="1133"/>
      <c r="C28" s="1133"/>
      <c r="D28" s="1133"/>
      <c r="E28" s="1133"/>
      <c r="F28" s="1133"/>
      <c r="G28" s="1133"/>
      <c r="H28" s="1133"/>
      <c r="I28" s="1133"/>
      <c r="J28" s="1133"/>
    </row>
  </sheetData>
  <mergeCells count="2">
    <mergeCell ref="C2:F2"/>
    <mergeCell ref="A3:J3"/>
  </mergeCells>
  <hyperlinks>
    <hyperlink ref="A1" location="Índice!A1" display="Voltar ao ìndice" xr:uid="{12A156DB-136A-4CE3-9AFD-AD7FF0126CC1}"/>
  </hyperlinks>
  <pageMargins left="0.78740157480314965" right="0.78740157480314965" top="1.1811023622047245" bottom="0.78740157480314965" header="0" footer="0"/>
  <pageSetup paperSize="9" scale="95" orientation="portrait" horizontalDpi="4294967292" verticalDpi="2400"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33BB-37AD-4691-BC16-42A213CBAC9A}">
  <dimension ref="A1:AD48"/>
  <sheetViews>
    <sheetView workbookViewId="0">
      <selection activeCell="A3" sqref="A3:J3"/>
    </sheetView>
  </sheetViews>
  <sheetFormatPr defaultColWidth="9.1796875" defaultRowHeight="10.5"/>
  <cols>
    <col min="1" max="1" width="10.26953125" style="480" customWidth="1"/>
    <col min="2" max="2" width="10.453125" style="480" customWidth="1"/>
    <col min="3" max="3" width="9.1796875" style="480"/>
    <col min="4" max="4" width="7" style="480" customWidth="1"/>
    <col min="5" max="5" width="9.1796875" style="480"/>
    <col min="6" max="7" width="8.26953125" style="480" customWidth="1"/>
    <col min="8" max="8" width="9.1796875" style="480"/>
    <col min="9" max="9" width="8.54296875" style="480" customWidth="1"/>
    <col min="10" max="10" width="7.81640625" style="480" customWidth="1"/>
    <col min="11" max="21" width="9.1796875" style="480"/>
    <col min="22" max="30" width="9.1796875" style="503"/>
    <col min="31" max="16384" width="9.1796875" style="480"/>
  </cols>
  <sheetData>
    <row r="1" spans="1:30" s="503" customFormat="1" ht="12.5">
      <c r="A1" s="1046" t="s">
        <v>1146</v>
      </c>
    </row>
    <row r="2" spans="1:30" s="1132" customFormat="1" ht="21" customHeight="1">
      <c r="A2" s="1131" t="s">
        <v>1328</v>
      </c>
      <c r="B2" s="1263"/>
      <c r="C2" s="2935"/>
      <c r="D2" s="2936"/>
      <c r="E2" s="2936"/>
      <c r="F2" s="2936"/>
      <c r="G2" s="1263"/>
      <c r="H2" s="1263"/>
      <c r="I2" s="1263"/>
      <c r="V2" s="503"/>
      <c r="W2" s="503"/>
      <c r="X2" s="503"/>
      <c r="Y2" s="503"/>
      <c r="Z2" s="503"/>
      <c r="AA2" s="503"/>
      <c r="AB2" s="503"/>
      <c r="AC2" s="503"/>
      <c r="AD2" s="503"/>
    </row>
    <row r="3" spans="1:30" s="1132" customFormat="1" ht="23.25" customHeight="1">
      <c r="A3" s="2937" t="s">
        <v>1343</v>
      </c>
      <c r="B3" s="2938"/>
      <c r="C3" s="2938"/>
      <c r="D3" s="2938"/>
      <c r="E3" s="2938"/>
      <c r="F3" s="2938"/>
      <c r="G3" s="2938"/>
      <c r="H3" s="2938"/>
      <c r="I3" s="2938"/>
      <c r="J3" s="2939"/>
      <c r="L3" s="1221"/>
      <c r="V3" s="503"/>
      <c r="W3" s="503"/>
      <c r="X3" s="503"/>
      <c r="Y3" s="503"/>
      <c r="Z3" s="503"/>
      <c r="AA3" s="503"/>
      <c r="AB3" s="503"/>
      <c r="AC3" s="503"/>
      <c r="AD3" s="503"/>
    </row>
    <row r="4" spans="1:30" s="1132" customFormat="1" ht="13" customHeight="1">
      <c r="A4" s="539">
        <v>2021</v>
      </c>
      <c r="B4" s="539"/>
      <c r="C4" s="539"/>
      <c r="D4" s="1133"/>
      <c r="E4" s="1133"/>
      <c r="F4" s="1133"/>
      <c r="G4" s="1133"/>
      <c r="H4" s="1133"/>
      <c r="J4" s="1134" t="s">
        <v>534</v>
      </c>
      <c r="K4" s="1133"/>
      <c r="V4" s="503"/>
      <c r="W4" s="503"/>
      <c r="X4" s="503"/>
      <c r="Y4" s="503"/>
      <c r="Z4" s="503"/>
      <c r="AA4" s="503"/>
      <c r="AB4" s="503"/>
      <c r="AC4" s="503"/>
      <c r="AD4" s="503"/>
    </row>
    <row r="5" spans="1:30" s="1132" customFormat="1" ht="15" customHeight="1">
      <c r="A5" s="2890" t="s">
        <v>1244</v>
      </c>
      <c r="B5" s="2890" t="s">
        <v>1344</v>
      </c>
      <c r="C5" s="2924" t="s">
        <v>1345</v>
      </c>
      <c r="D5" s="2940" t="s">
        <v>1346</v>
      </c>
      <c r="E5" s="2941"/>
      <c r="F5" s="2941"/>
      <c r="G5" s="2942"/>
      <c r="H5" s="2890" t="s">
        <v>1347</v>
      </c>
      <c r="I5" s="2890" t="s">
        <v>1348</v>
      </c>
      <c r="J5" s="2890" t="s">
        <v>1349</v>
      </c>
      <c r="V5" s="503"/>
      <c r="W5" s="503"/>
      <c r="X5" s="503"/>
      <c r="Y5" s="503"/>
      <c r="Z5" s="503"/>
      <c r="AA5" s="503"/>
      <c r="AB5" s="503"/>
      <c r="AC5" s="503"/>
      <c r="AD5" s="503"/>
    </row>
    <row r="6" spans="1:30" s="1132" customFormat="1" ht="15" customHeight="1">
      <c r="A6" s="2925"/>
      <c r="B6" s="2925"/>
      <c r="C6" s="2925"/>
      <c r="D6" s="2943"/>
      <c r="E6" s="2944"/>
      <c r="F6" s="2944"/>
      <c r="G6" s="2945"/>
      <c r="H6" s="2925"/>
      <c r="I6" s="2925"/>
      <c r="J6" s="2891"/>
      <c r="V6" s="503"/>
      <c r="W6" s="503"/>
      <c r="X6" s="503"/>
      <c r="Y6" s="503"/>
      <c r="Z6" s="503"/>
      <c r="AA6" s="503"/>
      <c r="AB6" s="503"/>
      <c r="AC6" s="503"/>
      <c r="AD6" s="503"/>
    </row>
    <row r="7" spans="1:30" s="1132" customFormat="1" ht="62.25" customHeight="1">
      <c r="A7" s="2926"/>
      <c r="B7" s="2926"/>
      <c r="C7" s="2926"/>
      <c r="D7" s="1264" t="s">
        <v>0</v>
      </c>
      <c r="E7" s="1265" t="s">
        <v>1350</v>
      </c>
      <c r="F7" s="1265" t="s">
        <v>1351</v>
      </c>
      <c r="G7" s="1265" t="s">
        <v>1352</v>
      </c>
      <c r="H7" s="2926"/>
      <c r="I7" s="2926"/>
      <c r="J7" s="2892"/>
      <c r="V7" s="503"/>
      <c r="W7" s="503"/>
      <c r="X7" s="503"/>
      <c r="Y7" s="503"/>
      <c r="Z7" s="503"/>
      <c r="AA7" s="503"/>
      <c r="AB7" s="503"/>
      <c r="AC7" s="503"/>
      <c r="AD7" s="503"/>
    </row>
    <row r="8" spans="1:30" s="503" customFormat="1" ht="13" customHeight="1">
      <c r="A8" s="1137"/>
      <c r="B8" s="1259"/>
      <c r="C8" s="1259"/>
      <c r="D8" s="1258"/>
      <c r="E8" s="1259"/>
      <c r="F8" s="1259"/>
      <c r="G8" s="1259"/>
      <c r="H8" s="1259"/>
      <c r="I8" s="1259"/>
      <c r="J8" s="1259"/>
    </row>
    <row r="9" spans="1:30" s="1140" customFormat="1" ht="13" customHeight="1">
      <c r="A9" s="1140" t="s">
        <v>1289</v>
      </c>
      <c r="B9" s="1142">
        <v>22</v>
      </c>
      <c r="C9" s="1142">
        <v>25</v>
      </c>
      <c r="D9" s="1142">
        <v>53</v>
      </c>
      <c r="E9" s="1142">
        <v>16</v>
      </c>
      <c r="F9" s="1142">
        <v>7</v>
      </c>
      <c r="G9" s="1142">
        <v>30</v>
      </c>
      <c r="H9" s="1142">
        <v>8</v>
      </c>
      <c r="I9" s="1142">
        <v>29</v>
      </c>
      <c r="J9" s="1142">
        <v>9</v>
      </c>
      <c r="K9" s="1142"/>
      <c r="L9" s="1142"/>
      <c r="M9" s="1142"/>
      <c r="N9" s="1142"/>
      <c r="V9" s="516"/>
      <c r="W9" s="516"/>
      <c r="X9" s="516"/>
      <c r="Y9" s="516"/>
      <c r="Z9" s="516"/>
      <c r="AA9" s="516"/>
      <c r="AB9" s="516"/>
      <c r="AC9" s="516"/>
      <c r="AD9" s="516"/>
    </row>
    <row r="10" spans="1:30" s="1140" customFormat="1" ht="13" customHeight="1">
      <c r="C10" s="1142"/>
      <c r="D10" s="1142"/>
      <c r="E10" s="1142"/>
      <c r="F10" s="1142"/>
      <c r="I10" s="1142"/>
      <c r="J10" s="1142"/>
      <c r="K10" s="1142"/>
      <c r="L10" s="1142"/>
      <c r="M10" s="1142"/>
      <c r="N10" s="1142"/>
      <c r="V10" s="516"/>
      <c r="W10" s="516"/>
      <c r="X10" s="516"/>
      <c r="Y10" s="516"/>
      <c r="Z10" s="516"/>
      <c r="AA10" s="516"/>
      <c r="AB10" s="516"/>
      <c r="AC10" s="516"/>
      <c r="AD10" s="516"/>
    </row>
    <row r="11" spans="1:30" s="1143" customFormat="1" ht="13" customHeight="1">
      <c r="A11" s="1143" t="s">
        <v>1290</v>
      </c>
      <c r="B11" s="1145">
        <v>2</v>
      </c>
      <c r="C11" s="1143">
        <v>0</v>
      </c>
      <c r="D11" s="1142">
        <v>14</v>
      </c>
      <c r="E11" s="1143">
        <v>1</v>
      </c>
      <c r="F11" s="1143">
        <v>1</v>
      </c>
      <c r="G11" s="1145">
        <v>12</v>
      </c>
      <c r="H11" s="1143">
        <v>0</v>
      </c>
      <c r="I11" s="1143">
        <v>0</v>
      </c>
      <c r="J11" s="1143">
        <v>0</v>
      </c>
      <c r="K11" s="1142"/>
      <c r="L11" s="1145"/>
      <c r="M11" s="1142"/>
      <c r="N11" s="1142"/>
      <c r="V11" s="493"/>
      <c r="W11" s="493"/>
      <c r="X11" s="493"/>
      <c r="Y11" s="493"/>
      <c r="Z11" s="493"/>
      <c r="AA11" s="493"/>
      <c r="AB11" s="493"/>
      <c r="AC11" s="493"/>
      <c r="AD11" s="493"/>
    </row>
    <row r="12" spans="1:30" s="1140" customFormat="1" ht="13" customHeight="1">
      <c r="A12" s="1143" t="s">
        <v>1291</v>
      </c>
      <c r="B12" s="1146">
        <v>16</v>
      </c>
      <c r="C12" s="1146">
        <v>23</v>
      </c>
      <c r="D12" s="1142">
        <v>36</v>
      </c>
      <c r="E12" s="1143">
        <v>15</v>
      </c>
      <c r="F12" s="1223">
        <v>5</v>
      </c>
      <c r="G12" s="1146">
        <v>16</v>
      </c>
      <c r="H12" s="1146">
        <v>8</v>
      </c>
      <c r="I12" s="1146">
        <v>26</v>
      </c>
      <c r="J12" s="1223">
        <v>7</v>
      </c>
      <c r="K12" s="1142"/>
      <c r="L12" s="1145"/>
      <c r="M12" s="1142"/>
      <c r="N12" s="1142"/>
      <c r="V12" s="516"/>
      <c r="W12" s="516"/>
      <c r="X12" s="516"/>
      <c r="Y12" s="516"/>
      <c r="Z12" s="516"/>
      <c r="AA12" s="516"/>
      <c r="AB12" s="516"/>
      <c r="AC12" s="516"/>
      <c r="AD12" s="516"/>
    </row>
    <row r="13" spans="1:30" s="1143" customFormat="1" ht="13" customHeight="1">
      <c r="A13" s="1143" t="s">
        <v>1292</v>
      </c>
      <c r="B13" s="1146">
        <v>1</v>
      </c>
      <c r="C13" s="1146">
        <v>0</v>
      </c>
      <c r="D13" s="1142">
        <v>1</v>
      </c>
      <c r="E13" s="1143">
        <v>0</v>
      </c>
      <c r="F13" s="1223">
        <v>1</v>
      </c>
      <c r="G13" s="1146">
        <v>0</v>
      </c>
      <c r="H13" s="1146">
        <v>0</v>
      </c>
      <c r="I13" s="1146">
        <v>3</v>
      </c>
      <c r="J13" s="1223">
        <v>0</v>
      </c>
      <c r="K13" s="1142"/>
      <c r="L13" s="1145"/>
      <c r="M13" s="1142"/>
      <c r="N13" s="1142"/>
      <c r="V13" s="493"/>
      <c r="W13" s="493"/>
      <c r="X13" s="493"/>
      <c r="Y13" s="493"/>
      <c r="Z13" s="493"/>
      <c r="AA13" s="493"/>
      <c r="AB13" s="493"/>
      <c r="AC13" s="493"/>
      <c r="AD13" s="493"/>
    </row>
    <row r="14" spans="1:30" s="1143" customFormat="1" ht="13" customHeight="1">
      <c r="A14" s="1143" t="s">
        <v>1293</v>
      </c>
      <c r="B14" s="1146">
        <v>1</v>
      </c>
      <c r="C14" s="1146">
        <v>0</v>
      </c>
      <c r="D14" s="1142">
        <v>2</v>
      </c>
      <c r="E14" s="1143">
        <v>0</v>
      </c>
      <c r="F14" s="1223">
        <v>0</v>
      </c>
      <c r="G14" s="1146">
        <v>2</v>
      </c>
      <c r="H14" s="1146">
        <v>0</v>
      </c>
      <c r="I14" s="1146">
        <v>0</v>
      </c>
      <c r="J14" s="1223">
        <v>2</v>
      </c>
      <c r="K14" s="1142"/>
      <c r="L14" s="1145"/>
      <c r="M14" s="1142"/>
      <c r="N14" s="1142"/>
      <c r="V14" s="493"/>
      <c r="W14" s="493"/>
      <c r="X14" s="493"/>
      <c r="Y14" s="493"/>
      <c r="Z14" s="493"/>
      <c r="AA14" s="493"/>
      <c r="AB14" s="493"/>
      <c r="AC14" s="493"/>
      <c r="AD14" s="493"/>
    </row>
    <row r="15" spans="1:30" s="1143" customFormat="1" ht="13" customHeight="1">
      <c r="A15" s="1143" t="s">
        <v>1294</v>
      </c>
      <c r="B15" s="1146">
        <v>2</v>
      </c>
      <c r="C15" s="1146">
        <v>2</v>
      </c>
      <c r="D15" s="1143">
        <v>0</v>
      </c>
      <c r="E15" s="1143">
        <v>0</v>
      </c>
      <c r="F15" s="1223">
        <v>0</v>
      </c>
      <c r="G15" s="1146">
        <v>0</v>
      </c>
      <c r="H15" s="1146">
        <v>0</v>
      </c>
      <c r="I15" s="1146">
        <v>0</v>
      </c>
      <c r="J15" s="1223">
        <v>0</v>
      </c>
      <c r="K15" s="1142"/>
      <c r="L15" s="1145"/>
      <c r="M15" s="1142"/>
      <c r="N15" s="1142"/>
      <c r="V15" s="493"/>
      <c r="W15" s="493"/>
      <c r="X15" s="493"/>
      <c r="Y15" s="493"/>
      <c r="Z15" s="493"/>
      <c r="AA15" s="493"/>
      <c r="AB15" s="493"/>
      <c r="AC15" s="493"/>
      <c r="AD15" s="493"/>
    </row>
    <row r="16" spans="1:30" s="1140" customFormat="1" ht="7" customHeight="1" thickBot="1">
      <c r="A16" s="1149"/>
      <c r="B16" s="1149"/>
      <c r="C16" s="1149"/>
      <c r="D16" s="1149"/>
      <c r="E16" s="1149"/>
      <c r="F16" s="1149"/>
      <c r="G16" s="1149"/>
      <c r="H16" s="1149"/>
      <c r="I16" s="1149"/>
      <c r="J16" s="1149"/>
      <c r="V16" s="516"/>
      <c r="W16" s="516"/>
      <c r="X16" s="516"/>
      <c r="Y16" s="516"/>
      <c r="Z16" s="516"/>
      <c r="AA16" s="516"/>
      <c r="AB16" s="516"/>
      <c r="AC16" s="516"/>
      <c r="AD16" s="516"/>
    </row>
    <row r="17" spans="1:30" s="1140" customFormat="1" ht="3.75" customHeight="1" thickTop="1">
      <c r="V17" s="516"/>
      <c r="W17" s="516"/>
      <c r="X17" s="516"/>
      <c r="Y17" s="516"/>
      <c r="Z17" s="516"/>
      <c r="AA17" s="516"/>
      <c r="AB17" s="516"/>
      <c r="AC17" s="516"/>
      <c r="AD17" s="516"/>
    </row>
    <row r="18" spans="1:30" s="1132" customFormat="1" ht="13" customHeight="1">
      <c r="A18" s="2911" t="s">
        <v>1264</v>
      </c>
      <c r="B18" s="2911"/>
      <c r="C18" s="2911"/>
      <c r="D18" s="2911"/>
      <c r="E18" s="2911"/>
      <c r="V18" s="503"/>
      <c r="W18" s="503"/>
      <c r="X18" s="503"/>
      <c r="Y18" s="503"/>
      <c r="Z18" s="503"/>
      <c r="AA18" s="503"/>
      <c r="AB18" s="503"/>
      <c r="AC18" s="503"/>
      <c r="AD18" s="503"/>
    </row>
    <row r="19" spans="1:30" ht="9" customHeight="1">
      <c r="A19" s="503"/>
      <c r="B19" s="503"/>
      <c r="C19" s="503"/>
      <c r="D19" s="503"/>
      <c r="E19" s="503"/>
      <c r="F19" s="503"/>
      <c r="G19" s="503"/>
      <c r="H19" s="503"/>
      <c r="I19" s="503"/>
      <c r="J19" s="503"/>
      <c r="K19" s="503"/>
      <c r="L19" s="503"/>
      <c r="M19" s="503"/>
      <c r="N19" s="503"/>
      <c r="O19" s="503"/>
      <c r="P19" s="503"/>
      <c r="Q19" s="503"/>
      <c r="R19" s="503"/>
      <c r="S19" s="503"/>
    </row>
    <row r="20" spans="1:30" s="493" customFormat="1" ht="10" customHeight="1">
      <c r="A20" s="755" t="s">
        <v>77</v>
      </c>
    </row>
    <row r="21" spans="1:30" s="493" customFormat="1" ht="15" customHeight="1">
      <c r="A21" s="1160" t="s">
        <v>1250</v>
      </c>
    </row>
    <row r="22" spans="1:30" s="1132" customFormat="1" ht="12.5">
      <c r="A22" s="1179"/>
      <c r="B22" s="1133"/>
      <c r="C22" s="1133"/>
      <c r="D22" s="1133"/>
      <c r="E22" s="1133"/>
      <c r="F22" s="1133"/>
      <c r="G22" s="1133"/>
      <c r="V22" s="503"/>
      <c r="W22" s="503"/>
      <c r="X22" s="503"/>
      <c r="Y22" s="503"/>
      <c r="Z22" s="503"/>
      <c r="AA22" s="503"/>
      <c r="AB22" s="503"/>
      <c r="AC22" s="503"/>
      <c r="AD22" s="503"/>
    </row>
    <row r="23" spans="1:30" s="1132" customFormat="1" ht="12.5">
      <c r="A23" s="1179"/>
      <c r="B23" s="1133"/>
      <c r="C23" s="1133"/>
      <c r="D23" s="1133"/>
      <c r="E23" s="1133"/>
      <c r="F23" s="1133"/>
      <c r="G23" s="1133"/>
      <c r="V23" s="503"/>
      <c r="W23" s="503"/>
      <c r="X23" s="503"/>
      <c r="Y23" s="503"/>
      <c r="Z23" s="503"/>
      <c r="AA23" s="503"/>
      <c r="AB23" s="503"/>
      <c r="AC23" s="503"/>
      <c r="AD23" s="503"/>
    </row>
    <row r="24" spans="1:30">
      <c r="A24" s="503"/>
      <c r="B24" s="503"/>
      <c r="C24" s="503"/>
      <c r="D24" s="503"/>
      <c r="E24" s="503"/>
      <c r="F24" s="503"/>
      <c r="G24" s="503"/>
      <c r="H24" s="503"/>
      <c r="I24" s="503"/>
      <c r="J24" s="503"/>
      <c r="K24" s="503"/>
      <c r="L24" s="503"/>
      <c r="M24" s="503"/>
      <c r="N24" s="503"/>
      <c r="O24" s="503"/>
      <c r="P24" s="503"/>
      <c r="Q24" s="503"/>
      <c r="R24" s="503"/>
      <c r="S24" s="503"/>
      <c r="T24" s="503"/>
      <c r="U24" s="503"/>
    </row>
    <row r="25" spans="1:30">
      <c r="A25" s="503"/>
      <c r="B25" s="503"/>
      <c r="C25" s="503"/>
      <c r="D25" s="503"/>
      <c r="E25" s="503"/>
      <c r="F25" s="503"/>
      <c r="G25" s="503"/>
      <c r="H25" s="503"/>
      <c r="I25" s="503"/>
      <c r="J25" s="503"/>
      <c r="K25" s="503"/>
      <c r="L25" s="503"/>
      <c r="M25" s="503"/>
      <c r="N25" s="503"/>
      <c r="O25" s="503"/>
      <c r="P25" s="503"/>
      <c r="Q25" s="503"/>
      <c r="R25" s="503"/>
      <c r="S25" s="503"/>
      <c r="T25" s="503"/>
      <c r="U25" s="503"/>
    </row>
    <row r="26" spans="1:30">
      <c r="A26" s="503"/>
      <c r="B26" s="503"/>
      <c r="C26" s="503"/>
      <c r="D26" s="503"/>
      <c r="E26" s="503"/>
      <c r="F26" s="503"/>
      <c r="G26" s="503"/>
      <c r="H26" s="503"/>
      <c r="I26" s="503"/>
      <c r="J26" s="503"/>
      <c r="K26" s="503"/>
      <c r="L26" s="503"/>
      <c r="M26" s="503"/>
      <c r="N26" s="503"/>
      <c r="O26" s="503"/>
      <c r="P26" s="503"/>
      <c r="Q26" s="503"/>
      <c r="R26" s="503"/>
      <c r="S26" s="503"/>
      <c r="T26" s="503"/>
      <c r="U26" s="503"/>
    </row>
    <row r="27" spans="1:30">
      <c r="A27" s="503"/>
      <c r="B27" s="503"/>
      <c r="C27" s="503"/>
      <c r="D27" s="503"/>
      <c r="E27" s="503"/>
      <c r="F27" s="503"/>
      <c r="G27" s="503"/>
      <c r="H27" s="503"/>
      <c r="I27" s="503"/>
      <c r="J27" s="503"/>
      <c r="K27" s="503"/>
      <c r="L27" s="503"/>
      <c r="M27" s="503"/>
      <c r="N27" s="503"/>
      <c r="O27" s="503"/>
      <c r="P27" s="503"/>
      <c r="Q27" s="503"/>
      <c r="R27" s="503"/>
      <c r="S27" s="503"/>
      <c r="T27" s="503"/>
      <c r="U27" s="503"/>
    </row>
    <row r="28" spans="1:30">
      <c r="A28" s="503"/>
      <c r="B28" s="503"/>
      <c r="C28" s="503"/>
      <c r="D28" s="503"/>
      <c r="E28" s="503"/>
      <c r="F28" s="503"/>
      <c r="G28" s="503"/>
      <c r="H28" s="503"/>
      <c r="I28" s="503"/>
      <c r="J28" s="503"/>
      <c r="K28" s="503"/>
      <c r="L28" s="503"/>
      <c r="M28" s="503"/>
      <c r="N28" s="503"/>
      <c r="O28" s="503"/>
      <c r="P28" s="503"/>
      <c r="Q28" s="503"/>
      <c r="R28" s="503"/>
      <c r="S28" s="503"/>
      <c r="T28" s="503"/>
      <c r="U28" s="503"/>
    </row>
    <row r="29" spans="1:30">
      <c r="A29" s="503"/>
      <c r="B29" s="503"/>
      <c r="C29" s="503"/>
      <c r="D29" s="503"/>
      <c r="E29" s="503"/>
      <c r="F29" s="503"/>
      <c r="G29" s="503"/>
      <c r="H29" s="503"/>
      <c r="I29" s="503"/>
      <c r="J29" s="503"/>
      <c r="K29" s="503"/>
      <c r="L29" s="503"/>
      <c r="M29" s="503"/>
      <c r="N29" s="503"/>
      <c r="O29" s="503"/>
      <c r="P29" s="503"/>
      <c r="Q29" s="503"/>
      <c r="R29" s="503"/>
      <c r="S29" s="503"/>
      <c r="T29" s="503"/>
      <c r="U29" s="503"/>
    </row>
    <row r="30" spans="1:30">
      <c r="A30" s="503"/>
      <c r="B30" s="503"/>
      <c r="C30" s="503"/>
      <c r="D30" s="503"/>
      <c r="E30" s="503"/>
      <c r="F30" s="503"/>
      <c r="G30" s="503"/>
      <c r="H30" s="503"/>
      <c r="I30" s="503"/>
      <c r="J30" s="503"/>
      <c r="K30" s="503"/>
      <c r="L30" s="503"/>
      <c r="M30" s="503"/>
      <c r="N30" s="503"/>
      <c r="O30" s="503"/>
      <c r="P30" s="503"/>
      <c r="Q30" s="503"/>
      <c r="R30" s="503"/>
      <c r="S30" s="503"/>
      <c r="T30" s="503"/>
      <c r="U30" s="503"/>
    </row>
    <row r="31" spans="1:30">
      <c r="A31" s="503"/>
      <c r="B31" s="503"/>
      <c r="C31" s="503"/>
      <c r="D31" s="503"/>
      <c r="E31" s="503"/>
      <c r="F31" s="503"/>
      <c r="G31" s="503"/>
      <c r="H31" s="503"/>
      <c r="I31" s="503"/>
      <c r="J31" s="503"/>
      <c r="K31" s="503"/>
      <c r="L31" s="503"/>
      <c r="M31" s="503"/>
      <c r="N31" s="503"/>
      <c r="O31" s="503"/>
      <c r="P31" s="503"/>
      <c r="Q31" s="503"/>
      <c r="R31" s="503"/>
      <c r="S31" s="503"/>
      <c r="T31" s="503"/>
      <c r="U31" s="503"/>
    </row>
    <row r="32" spans="1:30">
      <c r="A32" s="503"/>
      <c r="B32" s="503"/>
      <c r="C32" s="503"/>
      <c r="D32" s="503"/>
      <c r="E32" s="503"/>
      <c r="F32" s="503"/>
      <c r="G32" s="503"/>
      <c r="H32" s="503"/>
      <c r="I32" s="503"/>
      <c r="J32" s="503"/>
      <c r="K32" s="503"/>
      <c r="L32" s="503"/>
      <c r="M32" s="503"/>
      <c r="N32" s="503"/>
      <c r="O32" s="503"/>
      <c r="P32" s="503"/>
      <c r="Q32" s="503"/>
      <c r="R32" s="503"/>
      <c r="S32" s="503"/>
      <c r="T32" s="503"/>
      <c r="U32" s="503"/>
    </row>
    <row r="33" spans="1:21">
      <c r="A33" s="503"/>
      <c r="B33" s="503"/>
      <c r="C33" s="503"/>
      <c r="D33" s="503"/>
      <c r="E33" s="503"/>
      <c r="F33" s="503"/>
      <c r="G33" s="503"/>
      <c r="H33" s="503"/>
      <c r="I33" s="503"/>
      <c r="J33" s="503"/>
      <c r="K33" s="503"/>
      <c r="L33" s="503"/>
      <c r="M33" s="503"/>
      <c r="N33" s="503"/>
      <c r="O33" s="503"/>
      <c r="P33" s="503"/>
      <c r="Q33" s="503"/>
      <c r="R33" s="503"/>
      <c r="S33" s="503"/>
      <c r="T33" s="503"/>
      <c r="U33" s="503"/>
    </row>
    <row r="34" spans="1:21">
      <c r="A34" s="503"/>
      <c r="B34" s="503"/>
      <c r="C34" s="503"/>
      <c r="D34" s="503"/>
      <c r="E34" s="503"/>
      <c r="F34" s="503"/>
      <c r="G34" s="503"/>
      <c r="H34" s="503"/>
      <c r="I34" s="503"/>
      <c r="J34" s="503"/>
      <c r="K34" s="503"/>
      <c r="L34" s="503"/>
      <c r="M34" s="503"/>
      <c r="N34" s="503"/>
      <c r="O34" s="503"/>
      <c r="P34" s="503"/>
      <c r="Q34" s="503"/>
      <c r="R34" s="503"/>
      <c r="S34" s="503"/>
      <c r="T34" s="503"/>
      <c r="U34" s="503"/>
    </row>
    <row r="35" spans="1:21">
      <c r="A35" s="503"/>
      <c r="B35" s="503"/>
      <c r="C35" s="503"/>
      <c r="D35" s="503"/>
      <c r="E35" s="503"/>
      <c r="F35" s="503"/>
      <c r="G35" s="503"/>
      <c r="H35" s="503"/>
      <c r="I35" s="503"/>
      <c r="J35" s="503"/>
      <c r="K35" s="503"/>
      <c r="L35" s="503"/>
      <c r="M35" s="503"/>
      <c r="N35" s="503"/>
      <c r="O35" s="503"/>
      <c r="P35" s="503"/>
      <c r="Q35" s="503"/>
      <c r="R35" s="503"/>
      <c r="S35" s="503"/>
      <c r="T35" s="503"/>
      <c r="U35" s="503"/>
    </row>
    <row r="36" spans="1:21">
      <c r="A36" s="503"/>
      <c r="B36" s="503"/>
      <c r="C36" s="503"/>
      <c r="D36" s="503"/>
      <c r="E36" s="503"/>
      <c r="F36" s="503"/>
      <c r="G36" s="503"/>
      <c r="H36" s="503"/>
      <c r="I36" s="503"/>
      <c r="J36" s="503"/>
      <c r="K36" s="503"/>
      <c r="L36" s="503"/>
      <c r="M36" s="503"/>
      <c r="N36" s="503"/>
      <c r="O36" s="503"/>
      <c r="P36" s="503"/>
      <c r="Q36" s="503"/>
      <c r="R36" s="503"/>
      <c r="S36" s="503"/>
      <c r="T36" s="503"/>
      <c r="U36" s="503"/>
    </row>
    <row r="37" spans="1:21">
      <c r="A37" s="503"/>
      <c r="B37" s="503"/>
      <c r="C37" s="503"/>
      <c r="D37" s="503"/>
      <c r="E37" s="503"/>
      <c r="F37" s="503"/>
      <c r="G37" s="503"/>
      <c r="H37" s="503"/>
      <c r="I37" s="503"/>
      <c r="J37" s="503"/>
      <c r="K37" s="503"/>
      <c r="L37" s="503"/>
      <c r="M37" s="503"/>
      <c r="N37" s="503"/>
      <c r="O37" s="503"/>
      <c r="P37" s="503"/>
      <c r="Q37" s="503"/>
      <c r="R37" s="503"/>
      <c r="S37" s="503"/>
      <c r="T37" s="503"/>
      <c r="U37" s="503"/>
    </row>
    <row r="38" spans="1:21">
      <c r="A38" s="503"/>
      <c r="B38" s="503"/>
      <c r="C38" s="503"/>
      <c r="D38" s="503"/>
      <c r="E38" s="503"/>
      <c r="F38" s="503"/>
      <c r="G38" s="503"/>
      <c r="H38" s="503"/>
      <c r="I38" s="503"/>
      <c r="J38" s="503"/>
      <c r="K38" s="503"/>
      <c r="L38" s="503"/>
      <c r="M38" s="503"/>
      <c r="N38" s="503"/>
      <c r="O38" s="503"/>
      <c r="P38" s="503"/>
      <c r="Q38" s="503"/>
      <c r="R38" s="503"/>
      <c r="S38" s="503"/>
      <c r="T38" s="503"/>
      <c r="U38" s="503"/>
    </row>
    <row r="39" spans="1:21">
      <c r="A39" s="503"/>
      <c r="B39" s="503"/>
      <c r="C39" s="503"/>
      <c r="D39" s="503"/>
      <c r="E39" s="503"/>
      <c r="F39" s="503"/>
      <c r="G39" s="503"/>
      <c r="H39" s="503"/>
      <c r="I39" s="503"/>
      <c r="J39" s="503"/>
      <c r="K39" s="503"/>
      <c r="L39" s="503"/>
      <c r="M39" s="503"/>
      <c r="N39" s="503"/>
      <c r="O39" s="503"/>
      <c r="P39" s="503"/>
      <c r="Q39" s="503"/>
      <c r="R39" s="503"/>
      <c r="S39" s="503"/>
      <c r="T39" s="503"/>
      <c r="U39" s="503"/>
    </row>
    <row r="40" spans="1:21">
      <c r="A40" s="503"/>
      <c r="B40" s="503"/>
      <c r="C40" s="503"/>
      <c r="D40" s="503"/>
      <c r="E40" s="503"/>
      <c r="F40" s="503"/>
      <c r="G40" s="503"/>
      <c r="H40" s="503"/>
      <c r="I40" s="503"/>
      <c r="J40" s="503"/>
      <c r="K40" s="503"/>
      <c r="L40" s="503"/>
      <c r="M40" s="503"/>
      <c r="N40" s="503"/>
      <c r="O40" s="503"/>
      <c r="P40" s="503"/>
      <c r="Q40" s="503"/>
      <c r="R40" s="503"/>
      <c r="S40" s="503"/>
      <c r="T40" s="503"/>
      <c r="U40" s="503"/>
    </row>
    <row r="41" spans="1:21">
      <c r="A41" s="503"/>
      <c r="B41" s="503"/>
      <c r="C41" s="503"/>
      <c r="D41" s="503"/>
      <c r="E41" s="503"/>
      <c r="F41" s="503"/>
      <c r="G41" s="503"/>
      <c r="H41" s="503"/>
      <c r="I41" s="503"/>
      <c r="J41" s="503"/>
      <c r="K41" s="503"/>
      <c r="L41" s="503"/>
      <c r="M41" s="503"/>
      <c r="N41" s="503"/>
      <c r="O41" s="503"/>
      <c r="P41" s="503"/>
      <c r="Q41" s="503"/>
      <c r="R41" s="503"/>
      <c r="S41" s="503"/>
      <c r="T41" s="503"/>
      <c r="U41" s="503"/>
    </row>
    <row r="42" spans="1:21">
      <c r="A42" s="503"/>
      <c r="B42" s="503"/>
      <c r="C42" s="503"/>
      <c r="D42" s="503"/>
      <c r="E42" s="503"/>
      <c r="F42" s="503"/>
      <c r="G42" s="503"/>
      <c r="H42" s="503"/>
      <c r="I42" s="503"/>
      <c r="J42" s="503"/>
      <c r="K42" s="503"/>
      <c r="L42" s="503"/>
      <c r="M42" s="503"/>
      <c r="N42" s="503"/>
      <c r="O42" s="503"/>
      <c r="P42" s="503"/>
      <c r="Q42" s="503"/>
      <c r="R42" s="503"/>
      <c r="S42" s="503"/>
      <c r="T42" s="503"/>
      <c r="U42" s="503"/>
    </row>
    <row r="43" spans="1:21">
      <c r="A43" s="503"/>
      <c r="B43" s="503"/>
      <c r="C43" s="503"/>
      <c r="D43" s="503"/>
      <c r="E43" s="503"/>
      <c r="F43" s="503"/>
      <c r="G43" s="503"/>
      <c r="H43" s="503"/>
      <c r="I43" s="503"/>
      <c r="J43" s="503"/>
      <c r="K43" s="503"/>
      <c r="L43" s="503"/>
      <c r="M43" s="503"/>
      <c r="N43" s="503"/>
      <c r="O43" s="503"/>
      <c r="P43" s="503"/>
      <c r="Q43" s="503"/>
      <c r="R43" s="503"/>
      <c r="S43" s="503"/>
      <c r="T43" s="503"/>
      <c r="U43" s="503"/>
    </row>
    <row r="44" spans="1:21">
      <c r="A44" s="503"/>
      <c r="B44" s="503"/>
      <c r="C44" s="503"/>
      <c r="D44" s="503"/>
      <c r="E44" s="503"/>
      <c r="F44" s="503"/>
      <c r="G44" s="503"/>
      <c r="H44" s="503"/>
      <c r="I44" s="503"/>
      <c r="J44" s="503"/>
      <c r="K44" s="503"/>
      <c r="L44" s="503"/>
      <c r="M44" s="503"/>
      <c r="N44" s="503"/>
      <c r="O44" s="503"/>
      <c r="P44" s="503"/>
      <c r="Q44" s="503"/>
      <c r="R44" s="503"/>
      <c r="S44" s="503"/>
      <c r="T44" s="503"/>
      <c r="U44" s="503"/>
    </row>
    <row r="45" spans="1:21">
      <c r="A45" s="503"/>
      <c r="B45" s="503"/>
      <c r="C45" s="503"/>
      <c r="D45" s="503"/>
      <c r="E45" s="503"/>
      <c r="F45" s="503"/>
      <c r="G45" s="503"/>
      <c r="H45" s="503"/>
      <c r="I45" s="503"/>
      <c r="J45" s="503"/>
      <c r="K45" s="503"/>
      <c r="L45" s="503"/>
      <c r="M45" s="503"/>
      <c r="N45" s="503"/>
      <c r="O45" s="503"/>
      <c r="P45" s="503"/>
      <c r="Q45" s="503"/>
      <c r="R45" s="503"/>
      <c r="S45" s="503"/>
      <c r="T45" s="503"/>
      <c r="U45" s="503"/>
    </row>
    <row r="46" spans="1:21">
      <c r="A46" s="503"/>
      <c r="B46" s="503"/>
      <c r="C46" s="503"/>
      <c r="D46" s="503"/>
      <c r="E46" s="503"/>
      <c r="F46" s="503"/>
      <c r="G46" s="503"/>
      <c r="H46" s="503"/>
      <c r="I46" s="503"/>
      <c r="J46" s="503"/>
      <c r="K46" s="503"/>
      <c r="L46" s="503"/>
      <c r="M46" s="503"/>
      <c r="N46" s="503"/>
      <c r="O46" s="503"/>
      <c r="P46" s="503"/>
      <c r="Q46" s="503"/>
      <c r="R46" s="503"/>
      <c r="S46" s="503"/>
      <c r="T46" s="503"/>
      <c r="U46" s="503"/>
    </row>
    <row r="47" spans="1:21">
      <c r="A47" s="503"/>
      <c r="B47" s="503"/>
      <c r="C47" s="503"/>
      <c r="D47" s="503"/>
      <c r="E47" s="503"/>
      <c r="F47" s="503"/>
      <c r="G47" s="503"/>
      <c r="H47" s="503"/>
      <c r="I47" s="503"/>
      <c r="J47" s="503"/>
      <c r="K47" s="503"/>
      <c r="L47" s="503"/>
      <c r="M47" s="503"/>
      <c r="N47" s="503"/>
      <c r="O47" s="503"/>
      <c r="P47" s="503"/>
      <c r="Q47" s="503"/>
      <c r="R47" s="503"/>
      <c r="S47" s="503"/>
      <c r="T47" s="503"/>
      <c r="U47" s="503"/>
    </row>
    <row r="48" spans="1:21">
      <c r="A48" s="503"/>
      <c r="B48" s="503"/>
      <c r="C48" s="503"/>
      <c r="D48" s="503"/>
      <c r="E48" s="503"/>
      <c r="F48" s="503"/>
      <c r="G48" s="503"/>
      <c r="H48" s="503"/>
      <c r="I48" s="503"/>
      <c r="J48" s="503"/>
      <c r="K48" s="503"/>
      <c r="L48" s="503"/>
      <c r="M48" s="503"/>
      <c r="N48" s="503"/>
      <c r="O48" s="503"/>
      <c r="P48" s="503"/>
      <c r="Q48" s="503"/>
      <c r="R48" s="503"/>
      <c r="S48" s="503"/>
      <c r="T48" s="503"/>
      <c r="U48" s="503"/>
    </row>
  </sheetData>
  <mergeCells count="10">
    <mergeCell ref="A18:E18"/>
    <mergeCell ref="C2:F2"/>
    <mergeCell ref="A3:J3"/>
    <mergeCell ref="A5:A7"/>
    <mergeCell ref="B5:B7"/>
    <mergeCell ref="C5:C7"/>
    <mergeCell ref="D5:G6"/>
    <mergeCell ref="H5:H7"/>
    <mergeCell ref="I5:I7"/>
    <mergeCell ref="J5:J7"/>
  </mergeCells>
  <hyperlinks>
    <hyperlink ref="A21" r:id="rId1" xr:uid="{DE73EFCE-B013-4DD3-838F-1AD46947B4AD}"/>
    <hyperlink ref="A1" location="Índice!A1" display="Voltar ao ìndice" xr:uid="{3E8B9A66-9213-4377-8B42-4B99A535A655}"/>
  </hyperlinks>
  <pageMargins left="0.78740157480314965" right="0.78740157480314965" top="1.1811023622047245" bottom="0.78740157480314965" header="0" footer="0"/>
  <pageSetup paperSize="9" orientation="portrait"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36A2E-45A9-4B69-B0B6-D6EEA0A511B9}">
  <dimension ref="A1:I338"/>
  <sheetViews>
    <sheetView showGridLines="0" workbookViewId="0">
      <selection activeCell="A3" sqref="A3:H3"/>
    </sheetView>
  </sheetViews>
  <sheetFormatPr defaultColWidth="9.1796875" defaultRowHeight="10.5"/>
  <cols>
    <col min="1" max="1" width="27.81640625" style="482" customWidth="1"/>
    <col min="2" max="2" width="8.453125" style="482" customWidth="1"/>
    <col min="3" max="3" width="9" style="482" customWidth="1"/>
    <col min="4" max="8" width="8.26953125" style="482" customWidth="1"/>
    <col min="9" max="9" width="9.1796875" style="482" customWidth="1"/>
    <col min="10" max="101" width="10.7265625" style="482" customWidth="1"/>
    <col min="102" max="16384" width="9.1796875" style="482"/>
  </cols>
  <sheetData>
    <row r="1" spans="1:9" ht="12.5">
      <c r="A1" s="1046" t="s">
        <v>1146</v>
      </c>
    </row>
    <row r="2" spans="1:9" ht="21" customHeight="1">
      <c r="A2" s="2901" t="s">
        <v>1353</v>
      </c>
      <c r="B2" s="2901"/>
      <c r="C2" s="2901"/>
      <c r="D2" s="2901"/>
      <c r="E2" s="2901"/>
      <c r="F2" s="2901"/>
      <c r="G2" s="2901"/>
    </row>
    <row r="3" spans="1:9" ht="23.25" customHeight="1">
      <c r="A3" s="2691" t="s">
        <v>1354</v>
      </c>
      <c r="B3" s="2691"/>
      <c r="C3" s="2691"/>
      <c r="D3" s="2691"/>
      <c r="E3" s="2691"/>
      <c r="F3" s="2691"/>
      <c r="G3" s="2691"/>
      <c r="H3" s="2691"/>
    </row>
    <row r="4" spans="1:9" ht="13" customHeight="1">
      <c r="A4" s="481">
        <v>2021</v>
      </c>
      <c r="H4" s="872" t="s">
        <v>534</v>
      </c>
    </row>
    <row r="5" spans="1:9" ht="33" customHeight="1">
      <c r="A5" s="1164" t="s">
        <v>561</v>
      </c>
      <c r="B5" s="1165" t="s">
        <v>0</v>
      </c>
      <c r="C5" s="1166" t="s">
        <v>1176</v>
      </c>
      <c r="D5" s="1166" t="s">
        <v>1178</v>
      </c>
      <c r="E5" s="1166" t="s">
        <v>1179</v>
      </c>
      <c r="F5" s="1166" t="s">
        <v>1180</v>
      </c>
      <c r="G5" s="1166" t="s">
        <v>1181</v>
      </c>
      <c r="H5" s="1166" t="s">
        <v>654</v>
      </c>
      <c r="I5" s="1153"/>
    </row>
    <row r="6" spans="1:9" ht="13" customHeight="1"/>
    <row r="7" spans="1:9" s="486" customFormat="1" ht="13" customHeight="1">
      <c r="A7" s="1140" t="s">
        <v>142</v>
      </c>
      <c r="B7" s="1154">
        <v>888</v>
      </c>
      <c r="C7" s="1154">
        <v>853</v>
      </c>
      <c r="D7" s="483">
        <v>0</v>
      </c>
      <c r="E7" s="1154">
        <v>2</v>
      </c>
      <c r="F7" s="1154">
        <v>8</v>
      </c>
      <c r="G7" s="1154">
        <v>22</v>
      </c>
      <c r="H7" s="1154">
        <v>3</v>
      </c>
    </row>
    <row r="8" spans="1:9" s="486" customFormat="1" ht="13" customHeight="1">
      <c r="A8" s="1140"/>
      <c r="D8" s="483"/>
    </row>
    <row r="9" spans="1:9" s="486" customFormat="1" ht="13" customHeight="1">
      <c r="A9" s="1140" t="s">
        <v>787</v>
      </c>
      <c r="B9" s="1154">
        <v>835</v>
      </c>
      <c r="C9" s="1154">
        <v>803</v>
      </c>
      <c r="D9" s="483">
        <v>0</v>
      </c>
      <c r="E9" s="1154">
        <v>2</v>
      </c>
      <c r="F9" s="1154">
        <v>8</v>
      </c>
      <c r="G9" s="1154">
        <v>19</v>
      </c>
      <c r="H9" s="1154">
        <v>3</v>
      </c>
    </row>
    <row r="10" spans="1:9" s="486" customFormat="1" ht="13" customHeight="1">
      <c r="A10" s="1140"/>
      <c r="E10" s="1154"/>
      <c r="H10" s="1154"/>
    </row>
    <row r="11" spans="1:9" ht="13" customHeight="1">
      <c r="A11" s="1143" t="s">
        <v>841</v>
      </c>
      <c r="B11" s="1154">
        <v>226</v>
      </c>
      <c r="C11" s="1155">
        <v>220</v>
      </c>
      <c r="D11" s="483">
        <v>0</v>
      </c>
      <c r="E11" s="483">
        <v>0</v>
      </c>
      <c r="F11" s="483">
        <v>1</v>
      </c>
      <c r="G11" s="1155">
        <v>5</v>
      </c>
      <c r="H11" s="482">
        <v>0</v>
      </c>
    </row>
    <row r="12" spans="1:9" ht="13" customHeight="1">
      <c r="A12" s="1143" t="s">
        <v>850</v>
      </c>
      <c r="B12" s="1154">
        <v>182</v>
      </c>
      <c r="C12" s="1155">
        <v>178</v>
      </c>
      <c r="D12" s="483">
        <v>0</v>
      </c>
      <c r="E12" s="483">
        <v>0</v>
      </c>
      <c r="F12" s="483">
        <v>0</v>
      </c>
      <c r="G12" s="1155">
        <v>3</v>
      </c>
      <c r="H12" s="1155">
        <v>1</v>
      </c>
    </row>
    <row r="13" spans="1:9" ht="13" customHeight="1">
      <c r="A13" s="1143" t="s">
        <v>1234</v>
      </c>
      <c r="B13" s="1154">
        <v>379</v>
      </c>
      <c r="C13" s="1266">
        <v>360</v>
      </c>
      <c r="D13" s="483">
        <v>0</v>
      </c>
      <c r="E13" s="483">
        <v>2</v>
      </c>
      <c r="F13" s="483">
        <v>6</v>
      </c>
      <c r="G13" s="483">
        <v>10</v>
      </c>
      <c r="H13" s="483">
        <v>1</v>
      </c>
    </row>
    <row r="14" spans="1:9" ht="13" customHeight="1">
      <c r="A14" s="1143" t="s">
        <v>860</v>
      </c>
      <c r="B14" s="1154">
        <v>34</v>
      </c>
      <c r="C14" s="1266">
        <v>34</v>
      </c>
      <c r="D14" s="483">
        <v>0</v>
      </c>
      <c r="E14" s="483">
        <v>0</v>
      </c>
      <c r="F14" s="483">
        <v>0</v>
      </c>
      <c r="G14" s="483">
        <v>0</v>
      </c>
      <c r="H14" s="483">
        <v>0</v>
      </c>
    </row>
    <row r="15" spans="1:9" ht="13.5" customHeight="1">
      <c r="A15" s="1143" t="s">
        <v>866</v>
      </c>
      <c r="B15" s="1154">
        <v>14</v>
      </c>
      <c r="C15" s="1266">
        <v>11</v>
      </c>
      <c r="D15" s="483">
        <v>0</v>
      </c>
      <c r="E15" s="483">
        <v>0</v>
      </c>
      <c r="F15" s="483">
        <v>1</v>
      </c>
      <c r="G15" s="483">
        <v>1</v>
      </c>
      <c r="H15" s="483">
        <v>1</v>
      </c>
    </row>
    <row r="16" spans="1:9" ht="13.5" customHeight="1">
      <c r="A16" s="1143"/>
    </row>
    <row r="17" spans="1:8" s="486" customFormat="1" ht="13" customHeight="1">
      <c r="A17" s="1140" t="s">
        <v>875</v>
      </c>
      <c r="B17" s="1267">
        <v>28</v>
      </c>
      <c r="C17" s="1268">
        <v>27</v>
      </c>
      <c r="D17" s="1267">
        <v>0</v>
      </c>
      <c r="E17" s="1267">
        <v>0</v>
      </c>
      <c r="F17" s="1267">
        <v>0</v>
      </c>
      <c r="G17" s="1267">
        <v>1</v>
      </c>
      <c r="H17" s="1267">
        <v>0</v>
      </c>
    </row>
    <row r="18" spans="1:8" s="486" customFormat="1" ht="13" customHeight="1">
      <c r="A18" s="1140"/>
      <c r="E18" s="1267"/>
    </row>
    <row r="19" spans="1:8" s="486" customFormat="1" ht="13" customHeight="1">
      <c r="A19" s="1140" t="s">
        <v>815</v>
      </c>
      <c r="B19" s="486">
        <v>25</v>
      </c>
      <c r="C19" s="486">
        <v>23</v>
      </c>
      <c r="D19" s="486">
        <v>0</v>
      </c>
      <c r="E19" s="1267">
        <v>0</v>
      </c>
      <c r="F19" s="1267">
        <v>0</v>
      </c>
      <c r="G19" s="1267">
        <v>2</v>
      </c>
      <c r="H19" s="1267">
        <v>0</v>
      </c>
    </row>
    <row r="20" spans="1:8" s="486" customFormat="1" ht="7" customHeight="1" thickBot="1">
      <c r="A20" s="1159"/>
      <c r="B20" s="1159"/>
      <c r="C20" s="1159"/>
      <c r="D20" s="1159"/>
      <c r="E20" s="1159"/>
      <c r="F20" s="1159"/>
      <c r="G20" s="1159"/>
      <c r="H20" s="1159"/>
    </row>
    <row r="21" spans="1:8" s="486" customFormat="1" ht="3.75" customHeight="1" thickTop="1"/>
    <row r="22" spans="1:8" s="1132" customFormat="1" ht="13" customHeight="1">
      <c r="A22" s="2911" t="s">
        <v>1264</v>
      </c>
      <c r="B22" s="2911"/>
      <c r="C22" s="2911"/>
      <c r="D22" s="2911"/>
      <c r="E22" s="2911"/>
    </row>
    <row r="23" spans="1:8" ht="9" customHeight="1">
      <c r="B23" s="1155"/>
      <c r="C23" s="1155"/>
      <c r="D23" s="1155"/>
      <c r="E23" s="1155"/>
      <c r="F23" s="1155"/>
    </row>
    <row r="24" spans="1:8" s="1132" customFormat="1">
      <c r="A24" s="755" t="s">
        <v>77</v>
      </c>
      <c r="B24" s="1133"/>
      <c r="C24" s="1133"/>
      <c r="D24" s="1133"/>
      <c r="E24" s="1133"/>
      <c r="F24" s="1133"/>
      <c r="G24" s="1133"/>
    </row>
    <row r="25" spans="1:8" s="1132" customFormat="1">
      <c r="A25" s="1160" t="s">
        <v>1241</v>
      </c>
      <c r="B25" s="1133"/>
      <c r="C25" s="1133"/>
      <c r="D25" s="1133"/>
      <c r="E25" s="1133"/>
      <c r="F25" s="1133"/>
      <c r="G25" s="1133"/>
    </row>
    <row r="26" spans="1:8" ht="15" customHeight="1">
      <c r="B26" s="1155"/>
      <c r="C26" s="1155"/>
      <c r="D26" s="1155"/>
      <c r="E26" s="1155"/>
      <c r="F26" s="1155"/>
    </row>
    <row r="27" spans="1:8" ht="15" customHeight="1">
      <c r="B27" s="1155"/>
      <c r="C27" s="1155"/>
      <c r="D27" s="1155"/>
      <c r="E27" s="1155"/>
      <c r="F27" s="1155"/>
    </row>
    <row r="28" spans="1:8" ht="15" customHeight="1">
      <c r="B28" s="1155"/>
      <c r="C28" s="1155"/>
      <c r="D28" s="1155"/>
      <c r="E28" s="1155"/>
      <c r="F28" s="1155"/>
    </row>
    <row r="29" spans="1:8" ht="15" customHeight="1">
      <c r="B29" s="1155"/>
      <c r="C29" s="1155"/>
      <c r="D29" s="1155"/>
      <c r="E29" s="1155"/>
      <c r="F29" s="1155"/>
    </row>
    <row r="30" spans="1:8" ht="15" customHeight="1">
      <c r="B30" s="1155"/>
      <c r="C30" s="1155"/>
      <c r="D30" s="1155"/>
      <c r="E30" s="1155"/>
      <c r="F30" s="1155"/>
    </row>
    <row r="31" spans="1:8" ht="10" customHeight="1"/>
    <row r="32" spans="1:8" ht="15" customHeight="1"/>
    <row r="33" ht="15"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row r="330" ht="20.149999999999999" customHeight="1"/>
    <row r="331" ht="20.149999999999999" customHeight="1"/>
    <row r="332" ht="20.149999999999999" customHeight="1"/>
    <row r="333" ht="20.149999999999999" customHeight="1"/>
    <row r="334" ht="20.149999999999999" customHeight="1"/>
    <row r="335" ht="20.149999999999999" customHeight="1"/>
    <row r="336" ht="20.149999999999999" customHeight="1"/>
    <row r="337" ht="20.149999999999999" customHeight="1"/>
    <row r="338" ht="20.149999999999999" customHeight="1"/>
  </sheetData>
  <mergeCells count="3">
    <mergeCell ref="A2:G2"/>
    <mergeCell ref="A3:H3"/>
    <mergeCell ref="A22:E22"/>
  </mergeCells>
  <hyperlinks>
    <hyperlink ref="A25" r:id="rId1" xr:uid="{D62CD680-D813-4FF2-A459-B966717C19B9}"/>
    <hyperlink ref="A1" location="Índice!A1" display="Voltar ao ìndice" xr:uid="{BFAF9559-13AD-4020-9246-9A59E79A69E3}"/>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571A2-604A-4940-A1CD-359993832429}">
  <dimension ref="A1:J321"/>
  <sheetViews>
    <sheetView showGridLines="0" workbookViewId="0">
      <selection activeCell="A3" sqref="A3:H3"/>
    </sheetView>
  </sheetViews>
  <sheetFormatPr defaultColWidth="9.1796875" defaultRowHeight="10.5"/>
  <cols>
    <col min="1" max="1" width="26" style="482" customWidth="1"/>
    <col min="2" max="8" width="8.7265625" style="482" customWidth="1"/>
    <col min="9" max="105" width="10.7265625" style="482" customWidth="1"/>
    <col min="106" max="16384" width="9.1796875" style="482"/>
  </cols>
  <sheetData>
    <row r="1" spans="1:10" ht="12.5">
      <c r="A1" s="1046" t="s">
        <v>1146</v>
      </c>
    </row>
    <row r="2" spans="1:10" ht="21" customHeight="1">
      <c r="A2" s="2901" t="s">
        <v>1355</v>
      </c>
      <c r="B2" s="2901"/>
      <c r="C2" s="2901"/>
      <c r="D2" s="2901"/>
      <c r="E2" s="2901"/>
      <c r="F2" s="2901"/>
      <c r="G2" s="2901"/>
    </row>
    <row r="3" spans="1:10" ht="23.25" customHeight="1">
      <c r="A3" s="2691" t="s">
        <v>1356</v>
      </c>
      <c r="B3" s="2691"/>
      <c r="C3" s="2691"/>
      <c r="D3" s="2691"/>
      <c r="E3" s="2691"/>
      <c r="F3" s="2691"/>
      <c r="G3" s="2691"/>
      <c r="H3" s="2691"/>
    </row>
    <row r="4" spans="1:10" ht="13" customHeight="1">
      <c r="A4" s="481">
        <v>2021</v>
      </c>
      <c r="H4" s="872" t="s">
        <v>534</v>
      </c>
    </row>
    <row r="5" spans="1:10" ht="33" customHeight="1">
      <c r="A5" s="1164" t="s">
        <v>1244</v>
      </c>
      <c r="B5" s="1226" t="s">
        <v>0</v>
      </c>
      <c r="C5" s="1227" t="s">
        <v>1176</v>
      </c>
      <c r="D5" s="1227" t="s">
        <v>1178</v>
      </c>
      <c r="E5" s="1227" t="s">
        <v>1179</v>
      </c>
      <c r="F5" s="1227" t="s">
        <v>1180</v>
      </c>
      <c r="G5" s="1227" t="s">
        <v>1181</v>
      </c>
      <c r="H5" s="1227" t="s">
        <v>654</v>
      </c>
    </row>
    <row r="6" spans="1:10" ht="6.75" customHeight="1"/>
    <row r="7" spans="1:10" s="1140" customFormat="1" ht="12" customHeight="1">
      <c r="A7" s="1140" t="s">
        <v>0</v>
      </c>
      <c r="B7" s="1142">
        <v>888</v>
      </c>
      <c r="C7" s="1142">
        <v>853</v>
      </c>
      <c r="D7" s="1146">
        <v>0</v>
      </c>
      <c r="E7" s="1142">
        <v>2</v>
      </c>
      <c r="F7" s="1142">
        <v>8</v>
      </c>
      <c r="G7" s="1142">
        <v>22</v>
      </c>
      <c r="H7" s="1142">
        <v>3</v>
      </c>
      <c r="J7" s="1142"/>
    </row>
    <row r="8" spans="1:10" s="1140" customFormat="1" ht="6.75" customHeight="1">
      <c r="J8" s="1142"/>
    </row>
    <row r="9" spans="1:10" s="1143" customFormat="1" ht="13" customHeight="1">
      <c r="A9" s="1143" t="s">
        <v>1245</v>
      </c>
      <c r="B9" s="1142">
        <v>349</v>
      </c>
      <c r="C9" s="1145">
        <v>347</v>
      </c>
      <c r="D9" s="1146">
        <v>0</v>
      </c>
      <c r="E9" s="1146">
        <v>0</v>
      </c>
      <c r="F9" s="1145">
        <v>1</v>
      </c>
      <c r="G9" s="1223">
        <v>1</v>
      </c>
      <c r="H9" s="1223">
        <v>0</v>
      </c>
      <c r="J9" s="1146"/>
    </row>
    <row r="10" spans="1:10" s="1140" customFormat="1" ht="13" customHeight="1">
      <c r="A10" s="1143" t="s">
        <v>1246</v>
      </c>
      <c r="B10" s="1142">
        <v>413</v>
      </c>
      <c r="C10" s="1146">
        <v>387</v>
      </c>
      <c r="D10" s="1146">
        <v>0</v>
      </c>
      <c r="E10" s="1146">
        <v>2</v>
      </c>
      <c r="F10" s="1146">
        <v>5</v>
      </c>
      <c r="G10" s="1223">
        <v>17</v>
      </c>
      <c r="H10" s="1146">
        <v>2</v>
      </c>
      <c r="J10" s="1146"/>
    </row>
    <row r="11" spans="1:10" s="1143" customFormat="1" ht="13" customHeight="1">
      <c r="A11" s="1143" t="s">
        <v>1247</v>
      </c>
      <c r="B11" s="1142">
        <v>94</v>
      </c>
      <c r="C11" s="1146">
        <v>91</v>
      </c>
      <c r="D11" s="1146">
        <v>0</v>
      </c>
      <c r="E11" s="1146">
        <v>0</v>
      </c>
      <c r="F11" s="1146">
        <v>1</v>
      </c>
      <c r="G11" s="1223">
        <v>1</v>
      </c>
      <c r="H11" s="1146">
        <v>1</v>
      </c>
      <c r="J11" s="1146"/>
    </row>
    <row r="12" spans="1:10" s="1143" customFormat="1" ht="13" customHeight="1">
      <c r="A12" s="1143" t="s">
        <v>1248</v>
      </c>
      <c r="B12" s="1142">
        <v>24</v>
      </c>
      <c r="C12" s="1146">
        <v>21</v>
      </c>
      <c r="D12" s="1146">
        <v>0</v>
      </c>
      <c r="E12" s="1146">
        <v>0</v>
      </c>
      <c r="F12" s="1146">
        <v>1</v>
      </c>
      <c r="G12" s="1223">
        <v>2</v>
      </c>
      <c r="H12" s="1146">
        <v>0</v>
      </c>
      <c r="J12" s="1146"/>
    </row>
    <row r="13" spans="1:10" s="1143" customFormat="1" ht="13" customHeight="1">
      <c r="A13" s="1143" t="s">
        <v>1249</v>
      </c>
      <c r="B13" s="1142">
        <v>8</v>
      </c>
      <c r="C13" s="1146">
        <v>7</v>
      </c>
      <c r="D13" s="1146">
        <v>0</v>
      </c>
      <c r="E13" s="1146">
        <v>0</v>
      </c>
      <c r="F13" s="1146">
        <v>0</v>
      </c>
      <c r="G13" s="1223">
        <v>1</v>
      </c>
      <c r="H13" s="1146">
        <v>0</v>
      </c>
      <c r="J13" s="1146"/>
    </row>
    <row r="14" spans="1:10" s="1140" customFormat="1" ht="7" customHeight="1" thickBot="1">
      <c r="A14" s="1149"/>
      <c r="B14" s="1149"/>
      <c r="C14" s="1150"/>
      <c r="D14" s="1269"/>
      <c r="E14" s="1150"/>
      <c r="F14" s="1150"/>
      <c r="G14" s="1150"/>
      <c r="H14" s="1150"/>
    </row>
    <row r="15" spans="1:10" s="1132" customFormat="1" ht="17.25" customHeight="1" thickTop="1">
      <c r="A15" s="2911" t="s">
        <v>1264</v>
      </c>
      <c r="B15" s="2911"/>
      <c r="C15" s="2911"/>
      <c r="D15" s="2911"/>
      <c r="E15" s="2911"/>
    </row>
    <row r="16" spans="1:10" ht="9.75" customHeight="1"/>
    <row r="17" spans="1:7" s="493" customFormat="1" ht="10" customHeight="1">
      <c r="A17" s="755" t="s">
        <v>77</v>
      </c>
    </row>
    <row r="18" spans="1:7" s="493" customFormat="1" ht="15" customHeight="1">
      <c r="A18" s="1160" t="s">
        <v>1250</v>
      </c>
    </row>
    <row r="19" spans="1:7" s="1132" customFormat="1" ht="12.5">
      <c r="A19" s="1179"/>
      <c r="B19" s="1133"/>
      <c r="C19" s="1133"/>
      <c r="D19" s="1133"/>
      <c r="E19" s="1133"/>
      <c r="F19" s="1133"/>
      <c r="G19" s="1133"/>
    </row>
    <row r="20" spans="1:7" s="1132" customFormat="1" ht="12.5">
      <c r="A20" s="1179"/>
      <c r="B20" s="1133"/>
      <c r="C20" s="1133"/>
      <c r="D20" s="1133"/>
      <c r="E20" s="1133"/>
      <c r="F20" s="1133"/>
      <c r="G20" s="1133"/>
    </row>
    <row r="21" spans="1:7" ht="20.149999999999999" customHeight="1"/>
    <row r="22" spans="1:7" ht="20.149999999999999" customHeight="1"/>
    <row r="23" spans="1:7" ht="20.149999999999999" customHeight="1"/>
    <row r="24" spans="1:7" ht="20.149999999999999" customHeight="1"/>
    <row r="25" spans="1:7" ht="20.149999999999999" customHeight="1"/>
    <row r="26" spans="1:7" ht="20.149999999999999" customHeight="1"/>
    <row r="27" spans="1:7" ht="20.149999999999999" customHeight="1"/>
    <row r="28" spans="1:7" ht="20.149999999999999" customHeight="1"/>
    <row r="29" spans="1:7" ht="20.149999999999999" customHeight="1"/>
    <row r="30" spans="1:7" ht="20.149999999999999" customHeight="1"/>
    <row r="31" spans="1:7" ht="20.149999999999999" customHeight="1"/>
    <row r="32" spans="1:7"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sheetData>
  <mergeCells count="3">
    <mergeCell ref="A2:G2"/>
    <mergeCell ref="A3:H3"/>
    <mergeCell ref="A15:E15"/>
  </mergeCells>
  <hyperlinks>
    <hyperlink ref="A18" r:id="rId1" xr:uid="{2951FFF1-DD9B-4865-A3B6-A6C223AE5EF9}"/>
    <hyperlink ref="A1" location="Índice!A1" display="Voltar ao ìndice" xr:uid="{B81DF8C3-A7EE-4396-8CE4-257223EBE06B}"/>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CFED-BB89-4583-A0C0-5319E99792E0}">
  <dimension ref="A1:M87"/>
  <sheetViews>
    <sheetView showGridLines="0" workbookViewId="0">
      <selection activeCell="A3" sqref="A3:H3"/>
    </sheetView>
  </sheetViews>
  <sheetFormatPr defaultColWidth="9.1796875" defaultRowHeight="10.5"/>
  <cols>
    <col min="1" max="1" width="21.54296875" style="1132" customWidth="1"/>
    <col min="2" max="3" width="7.7265625" style="1132" customWidth="1"/>
    <col min="4" max="4" width="10" style="1132" customWidth="1"/>
    <col min="5" max="6" width="10.26953125" style="1132" customWidth="1"/>
    <col min="7" max="7" width="9.453125" style="1132" customWidth="1"/>
    <col min="8" max="8" width="10" style="1132" customWidth="1"/>
    <col min="9" max="9" width="4.81640625" style="1132" customWidth="1"/>
    <col min="10" max="16384" width="9.1796875" style="1132"/>
  </cols>
  <sheetData>
    <row r="1" spans="1:13" ht="12.5">
      <c r="A1" s="1046" t="s">
        <v>1146</v>
      </c>
    </row>
    <row r="2" spans="1:13" ht="21" customHeight="1">
      <c r="A2" s="1234" t="s">
        <v>1357</v>
      </c>
      <c r="B2" s="1235"/>
      <c r="C2" s="1235"/>
      <c r="D2" s="2932"/>
      <c r="E2" s="2933"/>
      <c r="F2" s="2933"/>
      <c r="G2" s="1235"/>
      <c r="H2" s="1235"/>
    </row>
    <row r="3" spans="1:13" ht="23.25" customHeight="1">
      <c r="A3" s="2946" t="s">
        <v>1358</v>
      </c>
      <c r="B3" s="2934"/>
      <c r="C3" s="2934"/>
      <c r="D3" s="2934"/>
      <c r="E3" s="2934"/>
      <c r="F3" s="2934"/>
      <c r="G3" s="2934"/>
      <c r="H3" s="2934"/>
    </row>
    <row r="4" spans="1:13" ht="13" customHeight="1">
      <c r="A4" s="539">
        <v>2021</v>
      </c>
      <c r="B4" s="539"/>
      <c r="C4" s="539"/>
      <c r="D4" s="539"/>
      <c r="E4" s="1133"/>
      <c r="F4" s="1133"/>
      <c r="G4" s="1133"/>
      <c r="H4" s="1134" t="s">
        <v>534</v>
      </c>
      <c r="I4" s="1133"/>
    </row>
    <row r="5" spans="1:13" ht="15" customHeight="1">
      <c r="A5" s="2891" t="s">
        <v>1244</v>
      </c>
      <c r="B5" s="2891" t="s">
        <v>0</v>
      </c>
      <c r="C5" s="2891" t="s">
        <v>1359</v>
      </c>
      <c r="D5" s="2895" t="s">
        <v>1360</v>
      </c>
      <c r="E5" s="2947"/>
      <c r="F5" s="2947"/>
      <c r="G5" s="2947"/>
      <c r="H5" s="2948"/>
    </row>
    <row r="6" spans="1:13" ht="45" customHeight="1">
      <c r="A6" s="2892"/>
      <c r="B6" s="2892"/>
      <c r="C6" s="2892"/>
      <c r="D6" s="1226" t="s">
        <v>1361</v>
      </c>
      <c r="E6" s="1219" t="s">
        <v>1362</v>
      </c>
      <c r="F6" s="1227" t="s">
        <v>1363</v>
      </c>
      <c r="G6" s="1227" t="s">
        <v>1364</v>
      </c>
      <c r="H6" s="1226" t="s">
        <v>1365</v>
      </c>
      <c r="I6" s="1136"/>
    </row>
    <row r="7" spans="1:13" ht="13" customHeight="1">
      <c r="A7" s="1133"/>
      <c r="B7" s="1133"/>
      <c r="C7" s="1133"/>
      <c r="D7" s="1133"/>
      <c r="E7" s="1133"/>
      <c r="F7" s="1133"/>
      <c r="G7" s="1133"/>
      <c r="H7" s="1133"/>
      <c r="I7" s="1133"/>
    </row>
    <row r="8" spans="1:13" s="1140" customFormat="1" ht="13" customHeight="1">
      <c r="A8" s="1140" t="s">
        <v>1289</v>
      </c>
      <c r="B8" s="1142">
        <v>888</v>
      </c>
      <c r="C8" s="1142">
        <v>293</v>
      </c>
      <c r="D8" s="1142">
        <v>33</v>
      </c>
      <c r="E8" s="1142">
        <v>251</v>
      </c>
      <c r="F8" s="1142">
        <v>108</v>
      </c>
      <c r="G8" s="1142">
        <v>48</v>
      </c>
      <c r="H8" s="1142">
        <v>155</v>
      </c>
      <c r="J8" s="1142"/>
      <c r="L8" s="1142"/>
    </row>
    <row r="9" spans="1:13" s="1140" customFormat="1" ht="13" customHeight="1">
      <c r="J9" s="1142"/>
    </row>
    <row r="10" spans="1:13" s="1143" customFormat="1" ht="13" customHeight="1">
      <c r="A10" s="1143" t="s">
        <v>1290</v>
      </c>
      <c r="B10" s="1142">
        <v>349</v>
      </c>
      <c r="C10" s="1145">
        <v>67</v>
      </c>
      <c r="D10" s="1145">
        <v>23</v>
      </c>
      <c r="E10" s="1145">
        <v>225</v>
      </c>
      <c r="F10" s="1145">
        <v>19</v>
      </c>
      <c r="G10" s="1146">
        <v>3</v>
      </c>
      <c r="H10" s="1146">
        <v>12</v>
      </c>
      <c r="J10" s="1142"/>
      <c r="L10" s="1223"/>
      <c r="M10" s="1223"/>
    </row>
    <row r="11" spans="1:13" s="1140" customFormat="1" ht="13" customHeight="1">
      <c r="A11" s="1143" t="s">
        <v>1291</v>
      </c>
      <c r="B11" s="1142">
        <v>413</v>
      </c>
      <c r="C11" s="1146">
        <v>128</v>
      </c>
      <c r="D11" s="1146">
        <v>3</v>
      </c>
      <c r="E11" s="1146">
        <v>21</v>
      </c>
      <c r="F11" s="1146">
        <v>82</v>
      </c>
      <c r="G11" s="1146">
        <v>44</v>
      </c>
      <c r="H11" s="1146">
        <v>135</v>
      </c>
      <c r="J11" s="1142"/>
    </row>
    <row r="12" spans="1:13" s="1143" customFormat="1" ht="13" customHeight="1">
      <c r="A12" s="1143" t="s">
        <v>1292</v>
      </c>
      <c r="B12" s="1142">
        <v>94</v>
      </c>
      <c r="C12" s="1146">
        <v>77</v>
      </c>
      <c r="D12" s="1146">
        <v>7</v>
      </c>
      <c r="E12" s="1146">
        <v>3</v>
      </c>
      <c r="F12" s="1146">
        <v>2</v>
      </c>
      <c r="G12" s="1146">
        <v>0</v>
      </c>
      <c r="H12" s="1146">
        <v>5</v>
      </c>
      <c r="J12" s="1142"/>
    </row>
    <row r="13" spans="1:13" s="1143" customFormat="1" ht="13" customHeight="1">
      <c r="A13" s="1143" t="s">
        <v>1293</v>
      </c>
      <c r="B13" s="1142">
        <v>24</v>
      </c>
      <c r="C13" s="1146">
        <v>20</v>
      </c>
      <c r="D13" s="1146">
        <v>0</v>
      </c>
      <c r="E13" s="1146">
        <v>0</v>
      </c>
      <c r="F13" s="1146">
        <v>1</v>
      </c>
      <c r="G13" s="1146">
        <v>1</v>
      </c>
      <c r="H13" s="1146">
        <v>2</v>
      </c>
      <c r="J13" s="1142"/>
    </row>
    <row r="14" spans="1:13" s="1143" customFormat="1" ht="13" customHeight="1">
      <c r="A14" s="1143" t="s">
        <v>1294</v>
      </c>
      <c r="B14" s="1142">
        <v>8</v>
      </c>
      <c r="C14" s="1146">
        <v>1</v>
      </c>
      <c r="D14" s="1146">
        <v>0</v>
      </c>
      <c r="E14" s="1146">
        <v>2</v>
      </c>
      <c r="F14" s="1146">
        <v>4</v>
      </c>
      <c r="G14" s="1146">
        <v>0</v>
      </c>
      <c r="H14" s="1146">
        <v>1</v>
      </c>
      <c r="J14" s="1142"/>
    </row>
    <row r="15" spans="1:13" s="1140" customFormat="1" ht="7" customHeight="1" thickBot="1">
      <c r="A15" s="1149"/>
      <c r="B15" s="1149"/>
      <c r="C15" s="1149"/>
      <c r="D15" s="1231"/>
      <c r="E15" s="1231"/>
      <c r="F15" s="1149"/>
      <c r="G15" s="1149"/>
      <c r="H15" s="1150"/>
    </row>
    <row r="16" spans="1:13" s="1140" customFormat="1" ht="3.75" customHeight="1" thickTop="1">
      <c r="E16" s="1232"/>
      <c r="H16" s="1143"/>
    </row>
    <row r="17" spans="1:8" ht="13" customHeight="1">
      <c r="A17" s="2911" t="s">
        <v>1264</v>
      </c>
      <c r="B17" s="2911"/>
      <c r="C17" s="2911"/>
      <c r="D17" s="2911"/>
      <c r="E17" s="2911"/>
    </row>
    <row r="18" spans="1:8">
      <c r="A18" s="1133"/>
      <c r="B18" s="1133"/>
      <c r="C18" s="1133"/>
      <c r="D18" s="1133"/>
      <c r="E18" s="1133"/>
      <c r="F18" s="1133"/>
      <c r="G18" s="1133"/>
      <c r="H18" s="1133"/>
    </row>
    <row r="19" spans="1:8" s="493" customFormat="1" ht="10" customHeight="1">
      <c r="A19" s="755" t="s">
        <v>77</v>
      </c>
    </row>
    <row r="20" spans="1:8" s="493" customFormat="1" ht="15" customHeight="1">
      <c r="A20" s="1160" t="s">
        <v>1250</v>
      </c>
    </row>
    <row r="21" spans="1:8">
      <c r="A21" s="1133"/>
      <c r="B21" s="1133"/>
      <c r="C21" s="1133"/>
      <c r="D21" s="1133"/>
      <c r="E21" s="1133"/>
      <c r="F21" s="1133"/>
      <c r="G21" s="1133"/>
      <c r="H21" s="1133"/>
    </row>
    <row r="22" spans="1:8">
      <c r="A22" s="1133"/>
      <c r="B22" s="1133"/>
      <c r="C22" s="1133"/>
      <c r="D22" s="1133"/>
      <c r="E22" s="1133"/>
      <c r="F22" s="1133"/>
      <c r="G22" s="1133"/>
      <c r="H22" s="1133"/>
    </row>
    <row r="23" spans="1:8">
      <c r="A23" s="1133"/>
      <c r="B23" s="1133"/>
      <c r="C23" s="1133"/>
      <c r="D23" s="1133"/>
      <c r="E23" s="1133"/>
      <c r="F23" s="1133"/>
      <c r="G23" s="1133"/>
      <c r="H23" s="1133"/>
    </row>
    <row r="24" spans="1:8">
      <c r="A24" s="1133"/>
      <c r="B24" s="1133"/>
      <c r="C24" s="1133"/>
      <c r="D24" s="1133"/>
      <c r="E24" s="1133"/>
      <c r="F24" s="1133"/>
      <c r="G24" s="1133"/>
      <c r="H24" s="1133"/>
    </row>
    <row r="25" spans="1:8">
      <c r="A25" s="1133"/>
      <c r="B25" s="1133"/>
      <c r="C25" s="1163"/>
      <c r="D25" s="1133"/>
      <c r="E25" s="1133"/>
      <c r="F25" s="1133"/>
      <c r="G25" s="1133"/>
      <c r="H25" s="1133"/>
    </row>
    <row r="26" spans="1:8">
      <c r="A26" s="1133"/>
      <c r="B26" s="1133"/>
      <c r="C26" s="1133"/>
      <c r="D26" s="1133"/>
      <c r="E26" s="1133"/>
      <c r="F26" s="1133"/>
      <c r="G26" s="1133"/>
      <c r="H26" s="1133"/>
    </row>
    <row r="27" spans="1:8">
      <c r="A27" s="1133"/>
      <c r="B27" s="1133"/>
      <c r="C27" s="1133"/>
      <c r="D27" s="1133"/>
      <c r="E27" s="1133"/>
      <c r="F27" s="1133"/>
      <c r="G27" s="1133"/>
      <c r="H27" s="1133"/>
    </row>
    <row r="28" spans="1:8">
      <c r="A28" s="1133"/>
      <c r="B28" s="1133"/>
      <c r="C28" s="1133"/>
      <c r="D28" s="1133"/>
      <c r="E28" s="1133"/>
      <c r="F28" s="1133"/>
      <c r="G28" s="1133"/>
      <c r="H28" s="1133"/>
    </row>
    <row r="29" spans="1:8">
      <c r="A29" s="1133"/>
      <c r="B29" s="1133"/>
      <c r="C29" s="1133"/>
      <c r="D29" s="1133"/>
      <c r="E29" s="1133"/>
      <c r="F29" s="1133"/>
      <c r="G29" s="1133"/>
      <c r="H29" s="1133"/>
    </row>
    <row r="30" spans="1:8">
      <c r="A30" s="1133"/>
      <c r="B30" s="1133"/>
      <c r="C30" s="1133"/>
      <c r="D30" s="1133"/>
      <c r="E30" s="1133"/>
      <c r="F30" s="1133"/>
      <c r="G30" s="1133"/>
      <c r="H30" s="1133"/>
    </row>
    <row r="31" spans="1:8">
      <c r="A31" s="1133"/>
      <c r="B31" s="1133"/>
      <c r="C31" s="1133"/>
      <c r="D31" s="1133"/>
      <c r="E31" s="1133"/>
      <c r="F31" s="1133"/>
      <c r="G31" s="1133"/>
      <c r="H31" s="1133"/>
    </row>
    <row r="32" spans="1:8">
      <c r="A32" s="1133"/>
      <c r="B32" s="1133"/>
      <c r="C32" s="1133"/>
      <c r="D32" s="1133"/>
      <c r="E32" s="1133"/>
      <c r="F32" s="1133"/>
      <c r="G32" s="1133"/>
      <c r="H32" s="1133"/>
    </row>
    <row r="33" spans="1:8">
      <c r="A33" s="1133"/>
      <c r="B33" s="1133"/>
      <c r="C33" s="1133"/>
      <c r="D33" s="1133"/>
      <c r="E33" s="1133"/>
      <c r="F33" s="1133"/>
      <c r="G33" s="1133"/>
      <c r="H33" s="1133"/>
    </row>
    <row r="34" spans="1:8">
      <c r="A34" s="1133"/>
      <c r="B34" s="1133"/>
      <c r="C34" s="1133"/>
      <c r="D34" s="1133"/>
      <c r="E34" s="1133"/>
      <c r="F34" s="1133"/>
      <c r="G34" s="1133"/>
      <c r="H34" s="1133"/>
    </row>
    <row r="35" spans="1:8">
      <c r="A35" s="1133"/>
      <c r="B35" s="1133"/>
      <c r="C35" s="1133"/>
      <c r="D35" s="1133"/>
      <c r="E35" s="1133"/>
      <c r="F35" s="1133"/>
      <c r="G35" s="1133"/>
      <c r="H35" s="1133"/>
    </row>
    <row r="36" spans="1:8">
      <c r="A36" s="1133"/>
      <c r="B36" s="1133"/>
      <c r="C36" s="1133"/>
      <c r="D36" s="1133"/>
      <c r="E36" s="1133"/>
      <c r="F36" s="1133"/>
      <c r="G36" s="1133"/>
      <c r="H36" s="1133"/>
    </row>
    <row r="37" spans="1:8">
      <c r="A37" s="1133"/>
      <c r="B37" s="1133"/>
      <c r="C37" s="1133"/>
      <c r="D37" s="1133"/>
      <c r="E37" s="1133"/>
      <c r="F37" s="1133"/>
      <c r="G37" s="1133"/>
      <c r="H37" s="1133"/>
    </row>
    <row r="38" spans="1:8">
      <c r="A38" s="1133"/>
      <c r="B38" s="1133"/>
      <c r="C38" s="1133"/>
      <c r="D38" s="1133"/>
      <c r="E38" s="1133"/>
      <c r="F38" s="1133"/>
      <c r="G38" s="1133"/>
      <c r="H38" s="1133"/>
    </row>
    <row r="39" spans="1:8">
      <c r="A39" s="1133"/>
      <c r="B39" s="1133"/>
      <c r="C39" s="1133"/>
      <c r="D39" s="1133"/>
      <c r="E39" s="1133"/>
      <c r="F39" s="1133"/>
      <c r="G39" s="1133"/>
      <c r="H39" s="1133"/>
    </row>
    <row r="40" spans="1:8">
      <c r="A40" s="1133"/>
      <c r="B40" s="1133"/>
      <c r="C40" s="1133"/>
      <c r="D40" s="1133"/>
      <c r="E40" s="1133"/>
      <c r="F40" s="1133"/>
      <c r="G40" s="1133"/>
      <c r="H40" s="1133"/>
    </row>
    <row r="41" spans="1:8">
      <c r="A41" s="1133"/>
      <c r="B41" s="1133"/>
      <c r="C41" s="1133"/>
      <c r="D41" s="1133"/>
      <c r="E41" s="1133"/>
      <c r="F41" s="1133"/>
      <c r="G41" s="1133"/>
      <c r="H41" s="1133"/>
    </row>
    <row r="42" spans="1:8">
      <c r="A42" s="1133"/>
      <c r="B42" s="1133"/>
      <c r="C42" s="1133"/>
      <c r="D42" s="1133"/>
      <c r="E42" s="1133"/>
      <c r="F42" s="1133"/>
      <c r="G42" s="1133"/>
      <c r="H42" s="1133"/>
    </row>
    <row r="43" spans="1:8">
      <c r="A43" s="1133"/>
      <c r="B43" s="1133"/>
      <c r="C43" s="1133"/>
      <c r="D43" s="1133"/>
      <c r="E43" s="1133"/>
      <c r="F43" s="1133"/>
      <c r="G43" s="1133"/>
      <c r="H43" s="1133"/>
    </row>
    <row r="44" spans="1:8">
      <c r="A44" s="1133"/>
      <c r="B44" s="1133"/>
      <c r="C44" s="1133"/>
      <c r="D44" s="1133"/>
      <c r="E44" s="1133"/>
      <c r="F44" s="1133"/>
      <c r="G44" s="1133"/>
      <c r="H44" s="1133"/>
    </row>
    <row r="45" spans="1:8">
      <c r="A45" s="1133"/>
      <c r="B45" s="1133"/>
      <c r="C45" s="1133"/>
      <c r="D45" s="1133"/>
      <c r="E45" s="1133"/>
      <c r="F45" s="1133"/>
      <c r="G45" s="1133"/>
      <c r="H45" s="1133"/>
    </row>
    <row r="46" spans="1:8">
      <c r="A46" s="1133"/>
      <c r="B46" s="1133"/>
      <c r="C46" s="1133"/>
      <c r="D46" s="1133"/>
      <c r="E46" s="1133"/>
      <c r="F46" s="1133"/>
      <c r="G46" s="1133"/>
      <c r="H46" s="1133"/>
    </row>
    <row r="47" spans="1:8">
      <c r="A47" s="1133"/>
      <c r="B47" s="1133"/>
      <c r="C47" s="1133"/>
      <c r="D47" s="1133"/>
      <c r="E47" s="1133"/>
      <c r="F47" s="1133"/>
      <c r="G47" s="1133"/>
      <c r="H47" s="1133"/>
    </row>
    <row r="48" spans="1:8">
      <c r="A48" s="1133"/>
      <c r="B48" s="1133"/>
      <c r="C48" s="1133"/>
      <c r="D48" s="1133"/>
      <c r="E48" s="1133"/>
      <c r="F48" s="1133"/>
      <c r="G48" s="1133"/>
      <c r="H48" s="1133"/>
    </row>
    <row r="49" spans="1:8">
      <c r="A49" s="1133"/>
      <c r="B49" s="1133"/>
      <c r="C49" s="1133"/>
      <c r="D49" s="1133"/>
      <c r="E49" s="1133"/>
      <c r="F49" s="1133"/>
      <c r="G49" s="1133"/>
      <c r="H49" s="1133"/>
    </row>
    <row r="50" spans="1:8">
      <c r="A50" s="1133"/>
      <c r="B50" s="1133"/>
      <c r="C50" s="1133"/>
      <c r="D50" s="1133"/>
      <c r="E50" s="1133"/>
      <c r="F50" s="1133"/>
      <c r="G50" s="1133"/>
      <c r="H50" s="1133"/>
    </row>
    <row r="51" spans="1:8">
      <c r="A51" s="1133"/>
      <c r="B51" s="1133"/>
      <c r="C51" s="1133"/>
      <c r="D51" s="1133"/>
      <c r="E51" s="1133"/>
      <c r="F51" s="1133"/>
      <c r="G51" s="1133"/>
      <c r="H51" s="1133"/>
    </row>
    <row r="52" spans="1:8">
      <c r="A52" s="1133"/>
      <c r="B52" s="1133"/>
      <c r="C52" s="1133"/>
      <c r="D52" s="1133"/>
      <c r="E52" s="1133"/>
      <c r="F52" s="1133"/>
      <c r="G52" s="1133"/>
      <c r="H52" s="1133"/>
    </row>
    <row r="53" spans="1:8">
      <c r="A53" s="1133"/>
      <c r="B53" s="1133"/>
      <c r="C53" s="1133"/>
      <c r="D53" s="1133"/>
      <c r="E53" s="1133"/>
      <c r="F53" s="1133"/>
      <c r="G53" s="1133"/>
      <c r="H53" s="1133"/>
    </row>
    <row r="54" spans="1:8">
      <c r="A54" s="1133"/>
      <c r="B54" s="1133"/>
      <c r="C54" s="1133"/>
      <c r="D54" s="1133"/>
      <c r="E54" s="1133"/>
      <c r="F54" s="1133"/>
      <c r="G54" s="1133"/>
      <c r="H54" s="1133"/>
    </row>
    <row r="55" spans="1:8">
      <c r="A55" s="1133"/>
      <c r="B55" s="1133"/>
      <c r="C55" s="1133"/>
      <c r="D55" s="1133"/>
      <c r="E55" s="1133"/>
      <c r="F55" s="1133"/>
      <c r="G55" s="1133"/>
      <c r="H55" s="1133"/>
    </row>
    <row r="56" spans="1:8">
      <c r="A56" s="1133"/>
      <c r="B56" s="1133"/>
      <c r="C56" s="1133"/>
      <c r="D56" s="1133"/>
      <c r="E56" s="1133"/>
      <c r="F56" s="1133"/>
      <c r="G56" s="1133"/>
      <c r="H56" s="1133"/>
    </row>
    <row r="57" spans="1:8">
      <c r="A57" s="1133"/>
      <c r="B57" s="1133"/>
      <c r="C57" s="1133"/>
      <c r="D57" s="1133"/>
      <c r="E57" s="1133"/>
      <c r="F57" s="1133"/>
      <c r="G57" s="1133"/>
      <c r="H57" s="1133"/>
    </row>
    <row r="58" spans="1:8">
      <c r="A58" s="1133"/>
      <c r="B58" s="1133"/>
      <c r="C58" s="1133"/>
      <c r="D58" s="1133"/>
      <c r="E58" s="1133"/>
      <c r="F58" s="1133"/>
      <c r="G58" s="1133"/>
      <c r="H58" s="1133"/>
    </row>
    <row r="59" spans="1:8">
      <c r="A59" s="1133"/>
      <c r="B59" s="1133"/>
      <c r="C59" s="1133"/>
      <c r="D59" s="1133"/>
      <c r="E59" s="1133"/>
      <c r="F59" s="1133"/>
      <c r="G59" s="1133"/>
      <c r="H59" s="1133"/>
    </row>
    <row r="60" spans="1:8">
      <c r="A60" s="1133"/>
      <c r="B60" s="1133"/>
      <c r="C60" s="1133"/>
      <c r="D60" s="1133"/>
      <c r="E60" s="1133"/>
      <c r="F60" s="1133"/>
      <c r="G60" s="1133"/>
      <c r="H60" s="1133"/>
    </row>
    <row r="61" spans="1:8">
      <c r="A61" s="1133"/>
      <c r="B61" s="1133"/>
      <c r="C61" s="1133"/>
      <c r="D61" s="1133"/>
      <c r="E61" s="1133"/>
      <c r="F61" s="1133"/>
      <c r="G61" s="1133"/>
      <c r="H61" s="1133"/>
    </row>
    <row r="62" spans="1:8">
      <c r="A62" s="1133"/>
      <c r="B62" s="1133"/>
      <c r="C62" s="1133"/>
      <c r="D62" s="1133"/>
      <c r="E62" s="1133"/>
      <c r="F62" s="1133"/>
      <c r="G62" s="1133"/>
      <c r="H62" s="1133"/>
    </row>
    <row r="63" spans="1:8">
      <c r="A63" s="1133"/>
      <c r="B63" s="1133"/>
      <c r="C63" s="1133"/>
      <c r="D63" s="1133"/>
      <c r="E63" s="1133"/>
      <c r="F63" s="1133"/>
      <c r="G63" s="1133"/>
      <c r="H63" s="1133"/>
    </row>
    <row r="64" spans="1:8">
      <c r="A64" s="1133"/>
      <c r="B64" s="1133"/>
      <c r="C64" s="1133"/>
      <c r="D64" s="1133"/>
      <c r="E64" s="1133"/>
      <c r="F64" s="1133"/>
      <c r="G64" s="1133"/>
      <c r="H64" s="1133"/>
    </row>
    <row r="65" spans="1:8">
      <c r="A65" s="1133"/>
      <c r="B65" s="1133"/>
      <c r="C65" s="1133"/>
      <c r="D65" s="1133"/>
      <c r="E65" s="1133"/>
      <c r="F65" s="1133"/>
      <c r="G65" s="1133"/>
      <c r="H65" s="1133"/>
    </row>
    <row r="66" spans="1:8">
      <c r="A66" s="1133"/>
      <c r="B66" s="1133"/>
      <c r="C66" s="1133"/>
      <c r="D66" s="1133"/>
      <c r="E66" s="1133"/>
      <c r="F66" s="1133"/>
      <c r="G66" s="1133"/>
      <c r="H66" s="1133"/>
    </row>
    <row r="67" spans="1:8">
      <c r="A67" s="1133"/>
      <c r="B67" s="1133"/>
      <c r="C67" s="1133"/>
      <c r="D67" s="1133"/>
      <c r="E67" s="1133"/>
      <c r="F67" s="1133"/>
      <c r="G67" s="1133"/>
      <c r="H67" s="1133"/>
    </row>
    <row r="68" spans="1:8">
      <c r="A68" s="1133"/>
      <c r="B68" s="1133"/>
      <c r="C68" s="1133"/>
      <c r="D68" s="1133"/>
      <c r="E68" s="1133"/>
      <c r="F68" s="1133"/>
      <c r="G68" s="1133"/>
      <c r="H68" s="1133"/>
    </row>
    <row r="69" spans="1:8">
      <c r="A69" s="1133"/>
      <c r="B69" s="1133"/>
      <c r="C69" s="1133"/>
      <c r="D69" s="1133"/>
      <c r="E69" s="1133"/>
      <c r="F69" s="1133"/>
      <c r="G69" s="1133"/>
      <c r="H69" s="1133"/>
    </row>
    <row r="70" spans="1:8">
      <c r="A70" s="1133"/>
      <c r="B70" s="1133"/>
      <c r="C70" s="1133"/>
      <c r="D70" s="1133"/>
      <c r="E70" s="1133"/>
      <c r="F70" s="1133"/>
      <c r="G70" s="1133"/>
      <c r="H70" s="1133"/>
    </row>
    <row r="71" spans="1:8">
      <c r="A71" s="1133"/>
      <c r="B71" s="1133"/>
      <c r="C71" s="1133"/>
      <c r="D71" s="1133"/>
      <c r="E71" s="1133"/>
      <c r="F71" s="1133"/>
      <c r="G71" s="1133"/>
      <c r="H71" s="1133"/>
    </row>
    <row r="72" spans="1:8">
      <c r="A72" s="1133"/>
      <c r="B72" s="1133"/>
      <c r="C72" s="1133"/>
      <c r="D72" s="1133"/>
      <c r="E72" s="1133"/>
      <c r="F72" s="1133"/>
      <c r="G72" s="1133"/>
      <c r="H72" s="1133"/>
    </row>
    <row r="73" spans="1:8">
      <c r="A73" s="1133"/>
      <c r="B73" s="1133"/>
      <c r="C73" s="1133"/>
      <c r="D73" s="1133"/>
      <c r="E73" s="1133"/>
      <c r="F73" s="1133"/>
      <c r="G73" s="1133"/>
      <c r="H73" s="1133"/>
    </row>
    <row r="74" spans="1:8">
      <c r="A74" s="1133"/>
      <c r="B74" s="1133"/>
      <c r="C74" s="1133"/>
      <c r="D74" s="1133"/>
      <c r="E74" s="1133"/>
      <c r="F74" s="1133"/>
      <c r="G74" s="1133"/>
      <c r="H74" s="1133"/>
    </row>
    <row r="75" spans="1:8">
      <c r="A75" s="1133"/>
      <c r="B75" s="1133"/>
      <c r="C75" s="1133"/>
      <c r="D75" s="1133"/>
      <c r="E75" s="1133"/>
      <c r="F75" s="1133"/>
      <c r="G75" s="1133"/>
      <c r="H75" s="1133"/>
    </row>
    <row r="76" spans="1:8">
      <c r="A76" s="1133"/>
      <c r="B76" s="1133"/>
      <c r="C76" s="1133"/>
      <c r="D76" s="1133"/>
      <c r="E76" s="1133"/>
      <c r="F76" s="1133"/>
      <c r="G76" s="1133"/>
      <c r="H76" s="1133"/>
    </row>
    <row r="77" spans="1:8">
      <c r="A77" s="1133"/>
      <c r="B77" s="1133"/>
      <c r="C77" s="1133"/>
      <c r="D77" s="1133"/>
      <c r="E77" s="1133"/>
      <c r="F77" s="1133"/>
      <c r="G77" s="1133"/>
      <c r="H77" s="1133"/>
    </row>
    <row r="78" spans="1:8">
      <c r="A78" s="1133"/>
      <c r="B78" s="1133"/>
      <c r="C78" s="1133"/>
      <c r="D78" s="1133"/>
      <c r="E78" s="1133"/>
      <c r="F78" s="1133"/>
      <c r="G78" s="1133"/>
      <c r="H78" s="1133"/>
    </row>
    <row r="79" spans="1:8">
      <c r="A79" s="1133"/>
      <c r="B79" s="1133"/>
      <c r="C79" s="1133"/>
      <c r="D79" s="1133"/>
      <c r="E79" s="1133"/>
      <c r="F79" s="1133"/>
      <c r="G79" s="1133"/>
      <c r="H79" s="1133"/>
    </row>
    <row r="80" spans="1:8">
      <c r="A80" s="1133"/>
      <c r="B80" s="1133"/>
      <c r="C80" s="1133"/>
      <c r="D80" s="1133"/>
      <c r="E80" s="1133"/>
      <c r="F80" s="1133"/>
      <c r="G80" s="1133"/>
      <c r="H80" s="1133"/>
    </row>
    <row r="81" spans="1:8">
      <c r="A81" s="1133"/>
      <c r="B81" s="1133"/>
      <c r="C81" s="1133"/>
      <c r="D81" s="1133"/>
      <c r="E81" s="1133"/>
      <c r="F81" s="1133"/>
      <c r="G81" s="1133"/>
      <c r="H81" s="1133"/>
    </row>
    <row r="82" spans="1:8">
      <c r="A82" s="1133"/>
      <c r="B82" s="1133"/>
      <c r="C82" s="1133"/>
      <c r="D82" s="1133"/>
      <c r="E82" s="1133"/>
      <c r="F82" s="1133"/>
      <c r="G82" s="1133"/>
      <c r="H82" s="1133"/>
    </row>
    <row r="83" spans="1:8">
      <c r="A83" s="1133"/>
      <c r="B83" s="1133"/>
      <c r="C83" s="1133"/>
      <c r="D83" s="1133"/>
      <c r="E83" s="1133"/>
      <c r="F83" s="1133"/>
      <c r="G83" s="1133"/>
      <c r="H83" s="1133"/>
    </row>
    <row r="84" spans="1:8">
      <c r="A84" s="1133"/>
      <c r="B84" s="1133"/>
      <c r="C84" s="1133"/>
      <c r="D84" s="1133"/>
      <c r="E84" s="1133"/>
      <c r="F84" s="1133"/>
      <c r="G84" s="1133"/>
      <c r="H84" s="1133"/>
    </row>
    <row r="85" spans="1:8">
      <c r="A85" s="1133"/>
      <c r="B85" s="1133"/>
      <c r="C85" s="1133"/>
      <c r="D85" s="1133"/>
      <c r="E85" s="1133"/>
      <c r="F85" s="1133"/>
      <c r="G85" s="1133"/>
      <c r="H85" s="1133"/>
    </row>
    <row r="86" spans="1:8">
      <c r="A86" s="1133"/>
      <c r="B86" s="1133"/>
      <c r="C86" s="1133"/>
      <c r="D86" s="1133"/>
      <c r="E86" s="1133"/>
      <c r="F86" s="1133"/>
      <c r="G86" s="1133"/>
      <c r="H86" s="1133"/>
    </row>
    <row r="87" spans="1:8">
      <c r="A87" s="1133"/>
      <c r="B87" s="1133"/>
      <c r="C87" s="1133"/>
      <c r="D87" s="1133"/>
      <c r="E87" s="1133"/>
      <c r="F87" s="1133"/>
      <c r="G87" s="1133"/>
      <c r="H87" s="1133"/>
    </row>
  </sheetData>
  <mergeCells count="7">
    <mergeCell ref="A17:E17"/>
    <mergeCell ref="D2:F2"/>
    <mergeCell ref="A3:H3"/>
    <mergeCell ref="A5:A6"/>
    <mergeCell ref="B5:B6"/>
    <mergeCell ref="C5:C6"/>
    <mergeCell ref="D5:H5"/>
  </mergeCells>
  <hyperlinks>
    <hyperlink ref="A20" r:id="rId1" xr:uid="{F984021F-8143-449B-BAAF-25EE6ECBB05B}"/>
    <hyperlink ref="A1" location="Índice!A1" display="Voltar ao ìndice" xr:uid="{3EB6981E-628B-4836-A346-595F12DC6C6A}"/>
  </hyperlinks>
  <pageMargins left="0.78740157480314965" right="0.78740157480314965" top="1.1811023622047245" bottom="0.78740157480314965" header="0" footer="0"/>
  <pageSetup paperSize="9" orientation="portrait" horizontalDpi="4294967292" verticalDpi="24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F9178-B119-4257-B2A6-8672753953F0}">
  <dimension ref="A1:V49"/>
  <sheetViews>
    <sheetView workbookViewId="0">
      <selection activeCell="A2" sqref="A2:H2"/>
    </sheetView>
  </sheetViews>
  <sheetFormatPr defaultColWidth="9.1796875" defaultRowHeight="12.5"/>
  <cols>
    <col min="1" max="1" width="10.54296875" style="160" customWidth="1"/>
    <col min="2" max="3" width="7.81640625" style="160" customWidth="1"/>
    <col min="4" max="8" width="7.453125" style="160" customWidth="1"/>
    <col min="9" max="9" width="7.7265625" style="160" customWidth="1"/>
    <col min="10" max="10" width="8" style="160" customWidth="1"/>
    <col min="11" max="16384" width="9.1796875" style="160"/>
  </cols>
  <sheetData>
    <row r="1" spans="1:22" ht="13">
      <c r="A1" s="439" t="s">
        <v>358</v>
      </c>
      <c r="B1" s="159"/>
      <c r="C1" s="159"/>
      <c r="D1" s="159"/>
      <c r="E1" s="159"/>
      <c r="F1" s="159"/>
      <c r="G1" s="159"/>
      <c r="H1" s="159"/>
      <c r="I1" s="159"/>
      <c r="J1" s="159"/>
    </row>
    <row r="2" spans="1:22">
      <c r="A2" s="187" t="s">
        <v>169</v>
      </c>
      <c r="B2" s="188"/>
      <c r="C2" s="188"/>
      <c r="D2" s="188"/>
      <c r="E2" s="188"/>
      <c r="F2" s="188"/>
      <c r="G2" s="188"/>
      <c r="H2" s="188"/>
      <c r="I2" s="188"/>
      <c r="J2" s="188"/>
      <c r="K2" s="159"/>
      <c r="L2" s="159"/>
      <c r="M2" s="159"/>
      <c r="N2" s="159"/>
      <c r="O2" s="159"/>
      <c r="P2" s="159"/>
      <c r="Q2" s="159"/>
      <c r="R2" s="159"/>
      <c r="S2" s="159"/>
      <c r="T2" s="159"/>
      <c r="U2" s="159"/>
      <c r="V2" s="159"/>
    </row>
    <row r="3" spans="1:22" ht="23.25" customHeight="1">
      <c r="A3" s="2626" t="s">
        <v>170</v>
      </c>
      <c r="B3" s="2626"/>
      <c r="C3" s="2626"/>
      <c r="D3" s="2626"/>
      <c r="E3" s="2626"/>
      <c r="F3" s="2626"/>
      <c r="G3" s="2626"/>
      <c r="H3" s="2626"/>
      <c r="I3" s="2626"/>
      <c r="J3" s="2626"/>
      <c r="K3" s="159"/>
      <c r="L3" s="159"/>
      <c r="M3" s="159"/>
      <c r="N3" s="159"/>
      <c r="O3" s="159"/>
      <c r="P3" s="159"/>
      <c r="Q3" s="159"/>
      <c r="R3" s="159"/>
      <c r="S3" s="159"/>
      <c r="T3" s="159"/>
      <c r="U3" s="159"/>
      <c r="V3" s="159"/>
    </row>
    <row r="4" spans="1:22">
      <c r="A4" s="189">
        <v>2020</v>
      </c>
      <c r="B4" s="120"/>
      <c r="C4" s="121"/>
      <c r="D4" s="121"/>
      <c r="E4" s="121"/>
      <c r="F4" s="190"/>
      <c r="G4" s="121"/>
      <c r="H4" s="121"/>
      <c r="I4" s="121"/>
      <c r="J4" s="121"/>
      <c r="K4" s="159"/>
      <c r="L4" s="159"/>
      <c r="M4" s="159"/>
      <c r="N4" s="159"/>
      <c r="O4" s="159"/>
      <c r="P4" s="159"/>
      <c r="Q4" s="159"/>
      <c r="R4" s="159"/>
      <c r="S4" s="159"/>
      <c r="T4" s="159"/>
      <c r="U4" s="159"/>
      <c r="V4" s="159"/>
    </row>
    <row r="5" spans="1:22" ht="12.75" customHeight="1">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c r="U5" s="159"/>
      <c r="V5" s="159"/>
    </row>
    <row r="6" spans="1:22">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c r="U6" s="159"/>
      <c r="V6" s="159"/>
    </row>
    <row r="7" spans="1:22">
      <c r="A7" s="2605"/>
      <c r="B7" s="2605"/>
      <c r="C7" s="2605"/>
      <c r="D7" s="2605"/>
      <c r="E7" s="2605"/>
      <c r="F7" s="2605"/>
      <c r="G7" s="2605"/>
      <c r="H7" s="2605"/>
      <c r="I7" s="2605"/>
      <c r="J7" s="2613"/>
      <c r="K7" s="159"/>
      <c r="L7" s="159"/>
      <c r="M7" s="159"/>
      <c r="N7" s="159"/>
      <c r="O7" s="159"/>
      <c r="P7" s="159"/>
      <c r="Q7" s="159"/>
      <c r="R7" s="159"/>
      <c r="S7" s="159"/>
      <c r="T7" s="159"/>
      <c r="U7" s="159"/>
      <c r="V7" s="159"/>
    </row>
    <row r="8" spans="1:22">
      <c r="A8" s="2605"/>
      <c r="B8" s="2605"/>
      <c r="C8" s="2605"/>
      <c r="D8" s="2605"/>
      <c r="E8" s="2605"/>
      <c r="F8" s="2605"/>
      <c r="G8" s="2605"/>
      <c r="H8" s="2605"/>
      <c r="I8" s="2605"/>
      <c r="J8" s="2613"/>
      <c r="K8" s="159"/>
      <c r="L8" s="159"/>
      <c r="M8" s="159"/>
      <c r="N8" s="159"/>
      <c r="O8" s="159"/>
      <c r="P8" s="159"/>
      <c r="Q8" s="159"/>
      <c r="R8" s="159"/>
      <c r="S8" s="159"/>
      <c r="T8" s="159"/>
      <c r="U8" s="159"/>
      <c r="V8" s="159"/>
    </row>
    <row r="9" spans="1:22">
      <c r="A9" s="2605"/>
      <c r="B9" s="2605"/>
      <c r="C9" s="2605"/>
      <c r="D9" s="2605"/>
      <c r="E9" s="2605"/>
      <c r="F9" s="2605"/>
      <c r="G9" s="2605"/>
      <c r="H9" s="2605"/>
      <c r="I9" s="2605"/>
      <c r="J9" s="2613"/>
      <c r="K9" s="159"/>
      <c r="L9" s="159"/>
      <c r="M9" s="159"/>
      <c r="N9" s="159"/>
      <c r="O9" s="159"/>
      <c r="P9" s="159"/>
      <c r="Q9" s="159"/>
      <c r="R9" s="159"/>
      <c r="S9" s="159"/>
      <c r="T9" s="159"/>
      <c r="U9" s="159"/>
      <c r="V9" s="159"/>
    </row>
    <row r="10" spans="1:22">
      <c r="A10" s="2605"/>
      <c r="B10" s="2607"/>
      <c r="C10" s="2607"/>
      <c r="D10" s="2607"/>
      <c r="E10" s="2607"/>
      <c r="F10" s="2607"/>
      <c r="G10" s="2607"/>
      <c r="H10" s="2607"/>
      <c r="I10" s="2607"/>
      <c r="J10" s="2614"/>
      <c r="K10" s="159"/>
      <c r="L10" s="159"/>
      <c r="M10" s="159"/>
      <c r="N10" s="159"/>
      <c r="O10" s="159"/>
      <c r="P10" s="159"/>
      <c r="Q10" s="159"/>
      <c r="R10" s="159"/>
      <c r="S10" s="159"/>
      <c r="T10" s="159"/>
      <c r="U10" s="159"/>
      <c r="V10" s="159"/>
    </row>
    <row r="11" spans="1:22">
      <c r="A11" s="2606"/>
      <c r="B11" s="2617" t="s">
        <v>126</v>
      </c>
      <c r="C11" s="2618"/>
      <c r="D11" s="2617" t="s">
        <v>127</v>
      </c>
      <c r="E11" s="2619"/>
      <c r="F11" s="2619"/>
      <c r="G11" s="2619"/>
      <c r="H11" s="2619"/>
      <c r="I11" s="2619"/>
      <c r="J11" s="2619"/>
      <c r="K11" s="159"/>
      <c r="L11" s="159"/>
      <c r="M11" s="159"/>
      <c r="N11" s="159"/>
      <c r="O11" s="159"/>
      <c r="P11" s="159"/>
      <c r="Q11" s="159"/>
      <c r="R11" s="159"/>
      <c r="S11" s="159"/>
      <c r="T11" s="159"/>
      <c r="U11" s="159"/>
      <c r="V11" s="159"/>
    </row>
    <row r="12" spans="1:22" ht="7.5" customHeight="1">
      <c r="A12" s="123"/>
      <c r="B12" s="123"/>
      <c r="C12" s="123"/>
      <c r="D12" s="123"/>
      <c r="E12" s="123"/>
      <c r="F12" s="123"/>
      <c r="G12" s="123"/>
      <c r="H12" s="123"/>
      <c r="I12" s="123"/>
      <c r="J12" s="123"/>
      <c r="K12" s="159"/>
      <c r="L12" s="159"/>
      <c r="M12" s="159"/>
      <c r="N12" s="159"/>
      <c r="O12" s="159"/>
      <c r="P12" s="159"/>
      <c r="Q12" s="159"/>
      <c r="R12" s="159"/>
      <c r="S12" s="159"/>
      <c r="T12" s="159"/>
      <c r="U12" s="159"/>
      <c r="V12" s="159"/>
    </row>
    <row r="13" spans="1:22">
      <c r="A13" s="124" t="s">
        <v>171</v>
      </c>
      <c r="B13" s="191"/>
      <c r="C13" s="191"/>
      <c r="D13" s="192"/>
      <c r="E13" s="193"/>
      <c r="F13" s="193"/>
      <c r="G13" s="192"/>
      <c r="H13" s="193"/>
      <c r="I13" s="193"/>
      <c r="J13" s="193"/>
      <c r="K13" s="159"/>
      <c r="L13" s="159"/>
      <c r="M13" s="159"/>
      <c r="N13" s="159"/>
      <c r="O13" s="159"/>
      <c r="P13" s="159"/>
      <c r="Q13" s="159"/>
      <c r="R13" s="159"/>
      <c r="S13" s="159"/>
      <c r="T13" s="159"/>
      <c r="U13" s="159"/>
      <c r="V13" s="159"/>
    </row>
    <row r="14" spans="1:22" ht="7.5" customHeight="1">
      <c r="A14" s="124"/>
      <c r="B14" s="194"/>
      <c r="C14" s="191"/>
      <c r="D14" s="192"/>
      <c r="E14" s="193"/>
      <c r="F14" s="193"/>
      <c r="G14" s="192"/>
      <c r="H14" s="193"/>
      <c r="I14" s="193"/>
      <c r="J14" s="193"/>
      <c r="K14" s="159"/>
      <c r="L14" s="159"/>
      <c r="M14" s="159"/>
      <c r="N14" s="159"/>
      <c r="O14" s="159"/>
      <c r="P14" s="159"/>
      <c r="Q14" s="159"/>
      <c r="R14" s="159"/>
      <c r="S14" s="159"/>
      <c r="T14" s="159"/>
      <c r="U14" s="159"/>
      <c r="V14" s="159"/>
    </row>
    <row r="15" spans="1:22">
      <c r="A15" s="167" t="s">
        <v>0</v>
      </c>
      <c r="B15" s="144">
        <v>711</v>
      </c>
      <c r="C15" s="144">
        <v>1841</v>
      </c>
      <c r="D15" s="144">
        <v>20509.987000000001</v>
      </c>
      <c r="E15" s="144">
        <v>39880.737000000001</v>
      </c>
      <c r="F15" s="144">
        <v>12917.938</v>
      </c>
      <c r="G15" s="144">
        <v>73089.054999999993</v>
      </c>
      <c r="H15" s="144">
        <v>64013.016000000003</v>
      </c>
      <c r="I15" s="144">
        <v>9076.0390000000007</v>
      </c>
      <c r="J15" s="144">
        <v>-786.43100000000004</v>
      </c>
      <c r="K15" s="159"/>
      <c r="L15" s="159"/>
      <c r="M15" s="159"/>
      <c r="N15" s="159"/>
      <c r="O15" s="159"/>
      <c r="P15" s="159"/>
      <c r="Q15" s="159"/>
      <c r="R15" s="159"/>
      <c r="S15" s="159"/>
      <c r="T15" s="159"/>
      <c r="U15" s="159"/>
      <c r="V15" s="159"/>
    </row>
    <row r="16" spans="1:22">
      <c r="A16" s="166" t="s">
        <v>129</v>
      </c>
      <c r="B16" s="148">
        <v>681</v>
      </c>
      <c r="C16" s="151">
        <v>1139</v>
      </c>
      <c r="D16" s="151">
        <v>9212.9079999999994</v>
      </c>
      <c r="E16" s="151">
        <v>19502.358</v>
      </c>
      <c r="F16" s="151">
        <v>6749.51</v>
      </c>
      <c r="G16" s="151">
        <v>36083.644</v>
      </c>
      <c r="H16" s="151">
        <v>32528.314999999999</v>
      </c>
      <c r="I16" s="151">
        <v>3555.3290000000002</v>
      </c>
      <c r="J16" s="151">
        <v>-486.68700000000001</v>
      </c>
      <c r="K16" s="159"/>
      <c r="L16" s="159"/>
      <c r="M16" s="159"/>
      <c r="N16" s="159"/>
      <c r="O16" s="159"/>
      <c r="P16" s="159"/>
      <c r="Q16" s="159"/>
      <c r="R16" s="159"/>
      <c r="S16" s="159"/>
      <c r="T16" s="159"/>
      <c r="U16" s="159"/>
      <c r="V16" s="159"/>
    </row>
    <row r="17" spans="1:22">
      <c r="A17" s="165" t="s">
        <v>131</v>
      </c>
      <c r="B17" s="148">
        <v>26</v>
      </c>
      <c r="C17" s="148" t="s">
        <v>147</v>
      </c>
      <c r="D17" s="148" t="s">
        <v>155</v>
      </c>
      <c r="E17" s="148" t="s">
        <v>155</v>
      </c>
      <c r="F17" s="148" t="s">
        <v>155</v>
      </c>
      <c r="G17" s="148" t="s">
        <v>155</v>
      </c>
      <c r="H17" s="148" t="s">
        <v>155</v>
      </c>
      <c r="I17" s="148" t="s">
        <v>155</v>
      </c>
      <c r="J17" s="148" t="s">
        <v>155</v>
      </c>
      <c r="K17" s="159"/>
      <c r="L17" s="159"/>
      <c r="M17" s="159"/>
      <c r="N17" s="159"/>
      <c r="O17" s="159"/>
      <c r="P17" s="159"/>
      <c r="Q17" s="159"/>
      <c r="R17" s="159"/>
      <c r="S17" s="159"/>
      <c r="T17" s="159"/>
      <c r="U17" s="159"/>
      <c r="V17" s="159"/>
    </row>
    <row r="18" spans="1:22">
      <c r="A18" s="165" t="s">
        <v>132</v>
      </c>
      <c r="B18" s="148">
        <v>4</v>
      </c>
      <c r="C18" s="151" t="s">
        <v>147</v>
      </c>
      <c r="D18" s="151" t="s">
        <v>155</v>
      </c>
      <c r="E18" s="151" t="s">
        <v>155</v>
      </c>
      <c r="F18" s="151" t="s">
        <v>155</v>
      </c>
      <c r="G18" s="151" t="s">
        <v>155</v>
      </c>
      <c r="H18" s="151" t="s">
        <v>155</v>
      </c>
      <c r="I18" s="151" t="s">
        <v>155</v>
      </c>
      <c r="J18" s="151" t="s">
        <v>155</v>
      </c>
      <c r="K18" s="159"/>
      <c r="L18" s="159"/>
      <c r="M18" s="159"/>
      <c r="N18" s="159"/>
      <c r="O18" s="159"/>
      <c r="P18" s="159"/>
      <c r="Q18" s="159"/>
      <c r="R18" s="159"/>
      <c r="S18" s="159"/>
      <c r="T18" s="159"/>
      <c r="U18" s="159"/>
      <c r="V18" s="159"/>
    </row>
    <row r="19" spans="1:22">
      <c r="A19" s="166" t="s">
        <v>133</v>
      </c>
      <c r="B19" s="195">
        <v>0</v>
      </c>
      <c r="C19" s="195">
        <v>0</v>
      </c>
      <c r="D19" s="195">
        <v>0</v>
      </c>
      <c r="E19" s="195">
        <v>0</v>
      </c>
      <c r="F19" s="195">
        <v>0</v>
      </c>
      <c r="G19" s="195">
        <v>0</v>
      </c>
      <c r="H19" s="195">
        <v>0</v>
      </c>
      <c r="I19" s="195">
        <v>0</v>
      </c>
      <c r="J19" s="195">
        <v>0</v>
      </c>
      <c r="K19" s="159"/>
      <c r="L19" s="159"/>
      <c r="M19" s="159"/>
      <c r="N19" s="159"/>
      <c r="O19" s="159"/>
      <c r="P19" s="159"/>
      <c r="Q19" s="159"/>
      <c r="R19" s="159"/>
      <c r="S19" s="159"/>
      <c r="T19" s="159"/>
      <c r="U19" s="159"/>
      <c r="V19" s="159"/>
    </row>
    <row r="20" spans="1:22" ht="7.5" customHeight="1">
      <c r="A20" s="166"/>
      <c r="B20" s="153"/>
      <c r="C20" s="153"/>
      <c r="D20" s="153"/>
      <c r="E20" s="153"/>
      <c r="F20" s="153"/>
      <c r="G20" s="153"/>
      <c r="H20" s="153"/>
      <c r="I20" s="153"/>
      <c r="J20" s="153"/>
      <c r="K20" s="159"/>
      <c r="L20" s="159"/>
      <c r="M20" s="159"/>
      <c r="N20" s="159"/>
      <c r="O20" s="159"/>
      <c r="P20" s="159"/>
      <c r="Q20" s="159"/>
      <c r="R20" s="159"/>
      <c r="S20" s="159"/>
      <c r="T20" s="159"/>
      <c r="U20" s="159"/>
      <c r="V20" s="159"/>
    </row>
    <row r="21" spans="1:22">
      <c r="A21" s="167" t="s">
        <v>172</v>
      </c>
      <c r="B21" s="195"/>
      <c r="C21" s="195"/>
      <c r="D21" s="195"/>
      <c r="E21" s="195"/>
      <c r="F21" s="195"/>
      <c r="G21" s="195"/>
      <c r="H21" s="195"/>
      <c r="I21" s="195"/>
      <c r="J21" s="195"/>
      <c r="K21" s="159"/>
      <c r="L21" s="159"/>
      <c r="M21" s="159"/>
      <c r="N21" s="159"/>
      <c r="O21" s="159"/>
      <c r="P21" s="159"/>
      <c r="Q21" s="159"/>
      <c r="R21" s="159"/>
      <c r="S21" s="159"/>
      <c r="T21" s="159"/>
      <c r="U21" s="159"/>
      <c r="V21" s="159"/>
    </row>
    <row r="22" spans="1:22" ht="7.5" customHeight="1">
      <c r="A22" s="167"/>
      <c r="B22" s="195"/>
      <c r="C22" s="195"/>
      <c r="D22" s="195"/>
      <c r="E22" s="195"/>
      <c r="F22" s="195"/>
      <c r="G22" s="195"/>
      <c r="H22" s="195"/>
      <c r="I22" s="195"/>
      <c r="J22" s="195"/>
      <c r="K22" s="159"/>
      <c r="L22" s="159"/>
      <c r="M22" s="159"/>
      <c r="N22" s="159"/>
      <c r="O22" s="159"/>
      <c r="P22" s="159"/>
      <c r="Q22" s="159"/>
      <c r="R22" s="159"/>
      <c r="S22" s="159"/>
      <c r="T22" s="159"/>
      <c r="U22" s="159"/>
      <c r="V22" s="159"/>
    </row>
    <row r="23" spans="1:22">
      <c r="A23" s="167" t="s">
        <v>0</v>
      </c>
      <c r="B23" s="144">
        <v>57</v>
      </c>
      <c r="C23" s="144">
        <v>199</v>
      </c>
      <c r="D23" s="144">
        <v>2724.8670000000002</v>
      </c>
      <c r="E23" s="144">
        <v>1823.136</v>
      </c>
      <c r="F23" s="144">
        <v>1408.367</v>
      </c>
      <c r="G23" s="144">
        <v>6602.8059999999996</v>
      </c>
      <c r="H23" s="144">
        <v>6063.2179999999998</v>
      </c>
      <c r="I23" s="144">
        <v>539.58799999999997</v>
      </c>
      <c r="J23" s="144">
        <v>281.64100000000002</v>
      </c>
      <c r="K23" s="159"/>
      <c r="L23" s="159"/>
      <c r="M23" s="159"/>
      <c r="N23" s="159"/>
      <c r="O23" s="159"/>
      <c r="P23" s="159"/>
      <c r="Q23" s="159"/>
      <c r="R23" s="159"/>
      <c r="S23" s="159"/>
      <c r="T23" s="159"/>
      <c r="U23" s="159"/>
      <c r="V23" s="159"/>
    </row>
    <row r="24" spans="1:22">
      <c r="A24" s="166" t="s">
        <v>129</v>
      </c>
      <c r="B24" s="148">
        <v>52</v>
      </c>
      <c r="C24" s="148">
        <v>64</v>
      </c>
      <c r="D24" s="148">
        <v>407.935</v>
      </c>
      <c r="E24" s="148">
        <v>418.78399999999999</v>
      </c>
      <c r="F24" s="148">
        <v>493.14800000000002</v>
      </c>
      <c r="G24" s="148">
        <v>1422.0940000000001</v>
      </c>
      <c r="H24" s="148">
        <v>924.56500000000005</v>
      </c>
      <c r="I24" s="148">
        <v>497.529</v>
      </c>
      <c r="J24" s="148">
        <v>61.613</v>
      </c>
      <c r="K24" s="159"/>
      <c r="L24" s="159"/>
      <c r="M24" s="159"/>
      <c r="N24" s="159"/>
      <c r="O24" s="159"/>
      <c r="P24" s="159"/>
      <c r="Q24" s="159"/>
      <c r="R24" s="159"/>
      <c r="S24" s="159"/>
      <c r="T24" s="159"/>
      <c r="U24" s="159"/>
      <c r="V24" s="159"/>
    </row>
    <row r="25" spans="1:22">
      <c r="A25" s="165" t="s">
        <v>131</v>
      </c>
      <c r="B25" s="148">
        <v>5</v>
      </c>
      <c r="C25" s="151">
        <v>135</v>
      </c>
      <c r="D25" s="151">
        <v>2316.9319999999998</v>
      </c>
      <c r="E25" s="151">
        <v>1404.3520000000001</v>
      </c>
      <c r="F25" s="151">
        <v>915.21900000000005</v>
      </c>
      <c r="G25" s="151">
        <v>5180.7120000000004</v>
      </c>
      <c r="H25" s="151">
        <v>5138.6530000000002</v>
      </c>
      <c r="I25" s="151">
        <v>42.058999999999997</v>
      </c>
      <c r="J25" s="151">
        <v>220.02799999999999</v>
      </c>
      <c r="K25" s="159"/>
      <c r="L25" s="159"/>
      <c r="M25" s="159"/>
      <c r="N25" s="159"/>
      <c r="O25" s="159"/>
      <c r="P25" s="159"/>
      <c r="Q25" s="159"/>
      <c r="R25" s="159"/>
      <c r="S25" s="159"/>
      <c r="T25" s="159"/>
      <c r="U25" s="159"/>
      <c r="V25" s="159"/>
    </row>
    <row r="26" spans="1:22">
      <c r="A26" s="165" t="s">
        <v>132</v>
      </c>
      <c r="B26" s="148">
        <v>0</v>
      </c>
      <c r="C26" s="151">
        <v>0</v>
      </c>
      <c r="D26" s="151">
        <v>0</v>
      </c>
      <c r="E26" s="151">
        <v>0</v>
      </c>
      <c r="F26" s="151">
        <v>0</v>
      </c>
      <c r="G26" s="151">
        <v>0</v>
      </c>
      <c r="H26" s="151">
        <v>0</v>
      </c>
      <c r="I26" s="151">
        <v>0</v>
      </c>
      <c r="J26" s="151">
        <v>0</v>
      </c>
      <c r="K26" s="159"/>
      <c r="L26" s="159"/>
      <c r="M26" s="159"/>
      <c r="N26" s="159"/>
      <c r="O26" s="159"/>
      <c r="P26" s="159"/>
      <c r="Q26" s="159"/>
      <c r="R26" s="159"/>
      <c r="S26" s="159"/>
      <c r="T26" s="159"/>
      <c r="U26" s="159"/>
      <c r="V26" s="159"/>
    </row>
    <row r="27" spans="1:22">
      <c r="A27" s="166" t="s">
        <v>133</v>
      </c>
      <c r="B27" s="148">
        <v>0</v>
      </c>
      <c r="C27" s="148">
        <v>0</v>
      </c>
      <c r="D27" s="148">
        <v>0</v>
      </c>
      <c r="E27" s="148">
        <v>0</v>
      </c>
      <c r="F27" s="148">
        <v>0</v>
      </c>
      <c r="G27" s="148">
        <v>0</v>
      </c>
      <c r="H27" s="148">
        <v>0</v>
      </c>
      <c r="I27" s="148">
        <v>0</v>
      </c>
      <c r="J27" s="148">
        <v>0</v>
      </c>
      <c r="K27" s="159"/>
      <c r="L27" s="159"/>
      <c r="M27" s="159"/>
      <c r="N27" s="159"/>
      <c r="O27" s="159"/>
      <c r="P27" s="159"/>
      <c r="Q27" s="159"/>
      <c r="R27" s="159"/>
      <c r="S27" s="159"/>
      <c r="T27" s="159"/>
      <c r="U27" s="159"/>
      <c r="V27" s="159"/>
    </row>
    <row r="28" spans="1:22" ht="7.5" customHeight="1">
      <c r="A28" s="166"/>
      <c r="B28" s="195"/>
      <c r="C28" s="195"/>
      <c r="D28" s="195"/>
      <c r="E28" s="195"/>
      <c r="F28" s="195"/>
      <c r="G28" s="195"/>
      <c r="H28" s="195"/>
      <c r="I28" s="195"/>
      <c r="J28" s="195"/>
      <c r="K28" s="159"/>
      <c r="L28" s="159"/>
      <c r="M28" s="159"/>
      <c r="N28" s="159"/>
      <c r="O28" s="159"/>
      <c r="P28" s="159"/>
      <c r="Q28" s="159"/>
      <c r="R28" s="159"/>
      <c r="S28" s="159"/>
      <c r="T28" s="159"/>
      <c r="U28" s="159"/>
      <c r="V28" s="159"/>
    </row>
    <row r="29" spans="1:22">
      <c r="A29" s="167" t="s">
        <v>173</v>
      </c>
      <c r="B29" s="196"/>
      <c r="C29" s="196"/>
      <c r="D29" s="197"/>
      <c r="E29" s="198"/>
      <c r="F29" s="198"/>
      <c r="G29" s="197"/>
      <c r="H29" s="198"/>
      <c r="I29" s="198"/>
      <c r="J29" s="198"/>
      <c r="K29" s="159"/>
      <c r="L29" s="159"/>
      <c r="M29" s="159"/>
      <c r="N29" s="159"/>
      <c r="O29" s="159"/>
      <c r="P29" s="159"/>
      <c r="Q29" s="159"/>
      <c r="R29" s="159"/>
      <c r="S29" s="159"/>
      <c r="T29" s="159"/>
      <c r="U29" s="159"/>
      <c r="V29" s="159"/>
    </row>
    <row r="30" spans="1:22" ht="7.5" customHeight="1">
      <c r="A30" s="167"/>
      <c r="B30" s="199"/>
      <c r="C30" s="196"/>
      <c r="D30" s="197"/>
      <c r="E30" s="198"/>
      <c r="F30" s="198"/>
      <c r="G30" s="197"/>
      <c r="H30" s="198"/>
      <c r="I30" s="198"/>
      <c r="J30" s="198"/>
      <c r="K30" s="159"/>
      <c r="L30" s="159"/>
      <c r="M30" s="159"/>
      <c r="N30" s="159"/>
      <c r="O30" s="159"/>
      <c r="P30" s="159"/>
      <c r="Q30" s="159"/>
      <c r="R30" s="159"/>
      <c r="S30" s="159"/>
      <c r="T30" s="159"/>
      <c r="U30" s="159"/>
      <c r="V30" s="159"/>
    </row>
    <row r="31" spans="1:22">
      <c r="A31" s="167" t="s">
        <v>0</v>
      </c>
      <c r="B31" s="144">
        <v>57</v>
      </c>
      <c r="C31" s="144">
        <v>199</v>
      </c>
      <c r="D31" s="144">
        <v>2724.8670000000002</v>
      </c>
      <c r="E31" s="144">
        <v>1823.136</v>
      </c>
      <c r="F31" s="144">
        <v>1408.367</v>
      </c>
      <c r="G31" s="144">
        <v>6602.8059999999996</v>
      </c>
      <c r="H31" s="144">
        <v>6063.2179999999998</v>
      </c>
      <c r="I31" s="144">
        <v>539.58799999999997</v>
      </c>
      <c r="J31" s="144">
        <v>281.64100000000002</v>
      </c>
      <c r="K31" s="159"/>
      <c r="L31" s="159"/>
      <c r="M31" s="159"/>
      <c r="N31" s="159"/>
      <c r="O31" s="159"/>
      <c r="P31" s="159"/>
      <c r="Q31" s="159"/>
      <c r="R31" s="159"/>
      <c r="S31" s="159"/>
      <c r="T31" s="159"/>
      <c r="U31" s="159"/>
      <c r="V31" s="159"/>
    </row>
    <row r="32" spans="1:22">
      <c r="A32" s="166" t="s">
        <v>129</v>
      </c>
      <c r="B32" s="148">
        <v>52</v>
      </c>
      <c r="C32" s="151">
        <v>64</v>
      </c>
      <c r="D32" s="151">
        <v>407.935</v>
      </c>
      <c r="E32" s="151">
        <v>418.78399999999999</v>
      </c>
      <c r="F32" s="151">
        <v>493.14800000000002</v>
      </c>
      <c r="G32" s="151">
        <v>1422.0940000000001</v>
      </c>
      <c r="H32" s="151">
        <v>924.56500000000005</v>
      </c>
      <c r="I32" s="151">
        <v>497.529</v>
      </c>
      <c r="J32" s="151">
        <v>61.613</v>
      </c>
      <c r="K32" s="159"/>
      <c r="L32" s="159"/>
      <c r="M32" s="159"/>
      <c r="N32" s="159"/>
      <c r="O32" s="159"/>
      <c r="P32" s="159"/>
      <c r="Q32" s="159"/>
      <c r="R32" s="159"/>
      <c r="S32" s="159"/>
      <c r="T32" s="159"/>
      <c r="U32" s="159"/>
      <c r="V32" s="159"/>
    </row>
    <row r="33" spans="1:22">
      <c r="A33" s="165" t="s">
        <v>131</v>
      </c>
      <c r="B33" s="148">
        <v>5</v>
      </c>
      <c r="C33" s="151">
        <v>135</v>
      </c>
      <c r="D33" s="151">
        <v>2316.9319999999998</v>
      </c>
      <c r="E33" s="151">
        <v>1404.3520000000001</v>
      </c>
      <c r="F33" s="151">
        <v>915.21900000000005</v>
      </c>
      <c r="G33" s="151">
        <v>5180.7120000000004</v>
      </c>
      <c r="H33" s="151">
        <v>5138.6530000000002</v>
      </c>
      <c r="I33" s="151">
        <v>42.058999999999997</v>
      </c>
      <c r="J33" s="151">
        <v>220.02799999999999</v>
      </c>
      <c r="K33" s="159"/>
      <c r="L33" s="159"/>
      <c r="M33" s="159"/>
      <c r="N33" s="159"/>
      <c r="O33" s="159"/>
      <c r="P33" s="159"/>
      <c r="Q33" s="159"/>
      <c r="R33" s="159"/>
      <c r="S33" s="159"/>
      <c r="T33" s="159"/>
      <c r="U33" s="159"/>
      <c r="V33" s="159"/>
    </row>
    <row r="34" spans="1:22">
      <c r="A34" s="165" t="s">
        <v>132</v>
      </c>
      <c r="B34" s="148">
        <v>0</v>
      </c>
      <c r="C34" s="148">
        <v>0</v>
      </c>
      <c r="D34" s="148">
        <v>0</v>
      </c>
      <c r="E34" s="148">
        <v>0</v>
      </c>
      <c r="F34" s="148">
        <v>0</v>
      </c>
      <c r="G34" s="148">
        <v>0</v>
      </c>
      <c r="H34" s="148">
        <v>0</v>
      </c>
      <c r="I34" s="148">
        <v>0</v>
      </c>
      <c r="J34" s="148">
        <v>0</v>
      </c>
      <c r="K34" s="159"/>
      <c r="L34" s="159"/>
      <c r="M34" s="159"/>
      <c r="N34" s="159"/>
      <c r="O34" s="159"/>
      <c r="P34" s="159"/>
      <c r="Q34" s="159"/>
      <c r="R34" s="159"/>
      <c r="S34" s="159"/>
      <c r="T34" s="159"/>
      <c r="U34" s="159"/>
      <c r="V34" s="159"/>
    </row>
    <row r="35" spans="1:22">
      <c r="A35" s="166" t="s">
        <v>133</v>
      </c>
      <c r="B35" s="148">
        <v>0</v>
      </c>
      <c r="C35" s="148">
        <v>0</v>
      </c>
      <c r="D35" s="148">
        <v>0</v>
      </c>
      <c r="E35" s="148">
        <v>0</v>
      </c>
      <c r="F35" s="148">
        <v>0</v>
      </c>
      <c r="G35" s="148">
        <v>0</v>
      </c>
      <c r="H35" s="148">
        <v>0</v>
      </c>
      <c r="I35" s="148">
        <v>0</v>
      </c>
      <c r="J35" s="148">
        <v>0</v>
      </c>
      <c r="K35" s="159"/>
      <c r="L35" s="159"/>
      <c r="M35" s="159"/>
      <c r="N35" s="159"/>
      <c r="O35" s="159"/>
      <c r="P35" s="159"/>
      <c r="Q35" s="159"/>
      <c r="R35" s="159"/>
      <c r="S35" s="159"/>
      <c r="T35" s="159"/>
      <c r="U35" s="159"/>
      <c r="V35" s="159"/>
    </row>
    <row r="36" spans="1:22" ht="6" customHeight="1" thickBot="1">
      <c r="A36" s="171"/>
      <c r="B36" s="171"/>
      <c r="C36" s="171"/>
      <c r="D36" s="200"/>
      <c r="E36" s="171"/>
      <c r="F36" s="171"/>
      <c r="G36" s="200"/>
      <c r="H36" s="171"/>
      <c r="I36" s="171"/>
      <c r="J36" s="171"/>
      <c r="K36" s="159"/>
      <c r="L36" s="159"/>
      <c r="M36" s="159"/>
      <c r="N36" s="159"/>
      <c r="O36" s="159"/>
      <c r="P36" s="159"/>
      <c r="Q36" s="159"/>
      <c r="R36" s="159"/>
      <c r="S36" s="159"/>
      <c r="T36" s="159"/>
      <c r="U36" s="159"/>
      <c r="V36" s="159"/>
    </row>
    <row r="37" spans="1:22" ht="13" thickTop="1">
      <c r="A37" s="2625" t="s">
        <v>174</v>
      </c>
      <c r="B37" s="2625"/>
      <c r="C37" s="2625"/>
      <c r="D37" s="2625"/>
      <c r="E37" s="2625"/>
      <c r="F37" s="2625"/>
      <c r="G37" s="2625"/>
      <c r="H37" s="2625"/>
      <c r="I37" s="2625"/>
      <c r="J37" s="2625"/>
      <c r="K37" s="159"/>
      <c r="L37" s="159"/>
      <c r="M37" s="159"/>
      <c r="N37" s="159"/>
      <c r="O37" s="159"/>
      <c r="P37" s="159"/>
      <c r="Q37" s="159"/>
      <c r="R37" s="159"/>
      <c r="S37" s="159"/>
      <c r="T37" s="159"/>
      <c r="U37" s="159"/>
      <c r="V37" s="159"/>
    </row>
    <row r="38" spans="1:22">
      <c r="A38" s="159"/>
      <c r="B38" s="159"/>
      <c r="C38" s="159"/>
      <c r="D38" s="159"/>
      <c r="E38" s="159"/>
      <c r="F38" s="159"/>
      <c r="G38" s="159"/>
      <c r="H38" s="159"/>
      <c r="I38" s="159"/>
      <c r="J38" s="159"/>
      <c r="K38" s="159"/>
      <c r="L38" s="159"/>
      <c r="M38" s="159"/>
      <c r="N38" s="159"/>
      <c r="O38" s="159"/>
      <c r="P38" s="159"/>
      <c r="Q38" s="159"/>
      <c r="R38" s="159"/>
      <c r="S38" s="159"/>
      <c r="T38" s="159"/>
      <c r="U38" s="159"/>
      <c r="V38" s="159"/>
    </row>
    <row r="39" spans="1:22">
      <c r="A39" s="159"/>
      <c r="B39" s="159"/>
      <c r="C39" s="159"/>
      <c r="D39" s="159"/>
      <c r="E39" s="159"/>
      <c r="F39" s="159"/>
      <c r="G39" s="159"/>
      <c r="H39" s="159"/>
      <c r="I39" s="159"/>
      <c r="J39" s="159"/>
      <c r="K39" s="159"/>
      <c r="L39" s="159"/>
      <c r="M39" s="159"/>
      <c r="N39" s="159"/>
      <c r="O39" s="159"/>
      <c r="P39" s="159"/>
      <c r="Q39" s="159"/>
      <c r="R39" s="159"/>
      <c r="S39" s="159"/>
      <c r="T39" s="159"/>
      <c r="U39" s="159"/>
      <c r="V39" s="159"/>
    </row>
    <row r="40" spans="1:22">
      <c r="A40" s="159"/>
      <c r="B40" s="159"/>
      <c r="C40" s="159"/>
      <c r="D40" s="159"/>
      <c r="E40" s="159"/>
      <c r="F40" s="159"/>
      <c r="G40" s="159"/>
      <c r="H40" s="159"/>
      <c r="I40" s="159"/>
      <c r="J40" s="159"/>
      <c r="K40" s="159"/>
      <c r="L40" s="159"/>
      <c r="M40" s="159"/>
      <c r="N40" s="159"/>
      <c r="O40" s="159"/>
      <c r="P40" s="159"/>
      <c r="Q40" s="159"/>
      <c r="R40" s="159"/>
      <c r="S40" s="159"/>
      <c r="T40" s="159"/>
      <c r="U40" s="159"/>
      <c r="V40" s="159"/>
    </row>
    <row r="41" spans="1:22">
      <c r="A41" s="159"/>
      <c r="B41" s="159"/>
      <c r="C41" s="159"/>
      <c r="D41" s="159"/>
      <c r="E41" s="159"/>
      <c r="F41" s="159"/>
      <c r="G41" s="159"/>
      <c r="H41" s="159"/>
      <c r="I41" s="159"/>
      <c r="J41" s="159"/>
      <c r="K41" s="159"/>
      <c r="L41" s="159"/>
      <c r="M41" s="159"/>
      <c r="N41" s="159"/>
      <c r="O41" s="159"/>
      <c r="P41" s="159"/>
      <c r="Q41" s="159"/>
      <c r="R41" s="159"/>
      <c r="S41" s="159"/>
      <c r="T41" s="159"/>
      <c r="U41" s="159"/>
      <c r="V41" s="159"/>
    </row>
    <row r="42" spans="1:22">
      <c r="A42" s="159"/>
      <c r="B42" s="159"/>
      <c r="C42" s="159"/>
      <c r="D42" s="159"/>
      <c r="E42" s="159"/>
      <c r="F42" s="159"/>
      <c r="G42" s="159"/>
      <c r="H42" s="159"/>
      <c r="I42" s="159"/>
      <c r="J42" s="159"/>
      <c r="K42" s="159"/>
      <c r="L42" s="159"/>
      <c r="M42" s="159"/>
      <c r="N42" s="159"/>
      <c r="O42" s="159"/>
      <c r="P42" s="159"/>
      <c r="Q42" s="159"/>
      <c r="R42" s="159"/>
      <c r="S42" s="159"/>
      <c r="T42" s="159"/>
      <c r="U42" s="159"/>
      <c r="V42" s="159"/>
    </row>
    <row r="43" spans="1:22">
      <c r="A43" s="159"/>
      <c r="B43" s="159"/>
      <c r="C43" s="159"/>
      <c r="D43" s="159"/>
      <c r="E43" s="159"/>
      <c r="F43" s="159"/>
      <c r="G43" s="159"/>
      <c r="H43" s="159"/>
      <c r="I43" s="159"/>
      <c r="J43" s="159"/>
      <c r="K43" s="159"/>
      <c r="L43" s="159"/>
      <c r="M43" s="159"/>
      <c r="N43" s="159"/>
      <c r="O43" s="159"/>
      <c r="P43" s="159"/>
      <c r="Q43" s="159"/>
      <c r="R43" s="159"/>
      <c r="S43" s="159"/>
      <c r="T43" s="159"/>
      <c r="U43" s="159"/>
      <c r="V43" s="159"/>
    </row>
    <row r="44" spans="1:22">
      <c r="A44" s="159"/>
      <c r="B44" s="159"/>
      <c r="C44" s="159"/>
      <c r="D44" s="159"/>
      <c r="E44" s="159"/>
      <c r="F44" s="159"/>
      <c r="G44" s="159"/>
      <c r="H44" s="159"/>
      <c r="I44" s="159"/>
      <c r="J44" s="159"/>
      <c r="K44" s="159"/>
      <c r="L44" s="159"/>
      <c r="M44" s="159"/>
      <c r="N44" s="159"/>
      <c r="O44" s="159"/>
      <c r="P44" s="159"/>
      <c r="Q44" s="159"/>
      <c r="R44" s="159"/>
      <c r="S44" s="159"/>
      <c r="T44" s="159"/>
      <c r="U44" s="159"/>
      <c r="V44" s="159"/>
    </row>
    <row r="45" spans="1:22">
      <c r="A45" s="159"/>
      <c r="B45" s="159"/>
      <c r="C45" s="159"/>
      <c r="D45" s="159"/>
      <c r="E45" s="159"/>
      <c r="F45" s="159"/>
      <c r="G45" s="159"/>
      <c r="H45" s="159"/>
      <c r="I45" s="159"/>
      <c r="J45" s="159"/>
      <c r="K45" s="159"/>
      <c r="L45" s="159"/>
      <c r="M45" s="159"/>
      <c r="N45" s="159"/>
      <c r="O45" s="159"/>
      <c r="P45" s="159"/>
      <c r="Q45" s="159"/>
      <c r="R45" s="159"/>
      <c r="S45" s="159"/>
      <c r="T45" s="159"/>
      <c r="U45" s="159"/>
      <c r="V45" s="159"/>
    </row>
    <row r="46" spans="1:22">
      <c r="A46" s="159"/>
      <c r="B46" s="159"/>
      <c r="C46" s="159"/>
      <c r="D46" s="159"/>
      <c r="E46" s="159"/>
      <c r="F46" s="159"/>
      <c r="G46" s="159"/>
      <c r="H46" s="159"/>
      <c r="I46" s="159"/>
      <c r="J46" s="159"/>
      <c r="K46" s="159"/>
      <c r="L46" s="159"/>
      <c r="M46" s="159"/>
      <c r="N46" s="159"/>
      <c r="O46" s="159"/>
      <c r="P46" s="159"/>
      <c r="Q46" s="159"/>
      <c r="R46" s="159"/>
      <c r="S46" s="159"/>
      <c r="T46" s="159"/>
      <c r="U46" s="159"/>
      <c r="V46" s="159"/>
    </row>
    <row r="47" spans="1:22">
      <c r="A47" s="159"/>
      <c r="B47" s="159"/>
      <c r="C47" s="159"/>
      <c r="D47" s="159"/>
      <c r="E47" s="159"/>
      <c r="F47" s="159"/>
      <c r="G47" s="159"/>
      <c r="H47" s="159"/>
      <c r="I47" s="159"/>
      <c r="J47" s="159"/>
      <c r="K47" s="159"/>
      <c r="L47" s="159"/>
      <c r="M47" s="159"/>
      <c r="N47" s="159"/>
      <c r="O47" s="159"/>
      <c r="P47" s="159"/>
      <c r="Q47" s="159"/>
      <c r="R47" s="159"/>
      <c r="S47" s="159"/>
      <c r="T47" s="159"/>
      <c r="U47" s="159"/>
      <c r="V47" s="159"/>
    </row>
    <row r="48" spans="1:22">
      <c r="A48" s="159"/>
      <c r="B48" s="159"/>
      <c r="C48" s="159"/>
      <c r="D48" s="159"/>
      <c r="E48" s="159"/>
      <c r="F48" s="159"/>
      <c r="G48" s="159"/>
      <c r="H48" s="159"/>
      <c r="I48" s="159"/>
      <c r="J48" s="159"/>
      <c r="K48" s="159"/>
      <c r="L48" s="159"/>
      <c r="M48" s="159"/>
      <c r="N48" s="159"/>
      <c r="O48" s="159"/>
      <c r="P48" s="159"/>
      <c r="Q48" s="159"/>
      <c r="R48" s="159"/>
      <c r="S48" s="159"/>
      <c r="T48" s="159"/>
      <c r="U48" s="159"/>
      <c r="V48" s="159"/>
    </row>
    <row r="49" spans="1:22">
      <c r="A49" s="159"/>
      <c r="B49" s="159"/>
      <c r="C49" s="159"/>
      <c r="D49" s="159"/>
      <c r="E49" s="159"/>
      <c r="F49" s="159"/>
      <c r="G49" s="159"/>
      <c r="H49" s="159"/>
      <c r="I49" s="159"/>
      <c r="J49" s="159"/>
      <c r="K49" s="159"/>
      <c r="L49" s="159"/>
      <c r="M49" s="159"/>
      <c r="N49" s="159"/>
      <c r="O49" s="159"/>
      <c r="P49" s="159"/>
      <c r="Q49" s="159"/>
      <c r="R49" s="159"/>
      <c r="S49" s="159"/>
      <c r="T49" s="159"/>
      <c r="U49" s="159"/>
      <c r="V49" s="159"/>
    </row>
  </sheetData>
  <mergeCells count="16">
    <mergeCell ref="A37:J37"/>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5A0A9455-49B0-473F-BD12-FA1B2FE82144}"/>
  </hyperlinks>
  <pageMargins left="0.78740157480314965" right="0.78740157480314965" top="1.1811023622047243" bottom="0.78740157480314965" header="0" footer="0"/>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C142A-E96F-463F-881C-4BAA4D1D407E}">
  <dimension ref="A1:L96"/>
  <sheetViews>
    <sheetView showGridLines="0" workbookViewId="0">
      <selection activeCell="A3" sqref="A3:H3"/>
    </sheetView>
  </sheetViews>
  <sheetFormatPr defaultColWidth="9.1796875" defaultRowHeight="10.5"/>
  <cols>
    <col min="1" max="1" width="21.7265625" style="1132" customWidth="1"/>
    <col min="2" max="2" width="9.453125" style="1132" customWidth="1"/>
    <col min="3" max="3" width="9.26953125" style="1132" customWidth="1"/>
    <col min="4" max="4" width="9.7265625" style="1132" customWidth="1"/>
    <col min="5" max="5" width="9.453125" style="1132" customWidth="1"/>
    <col min="6" max="6" width="9.26953125" style="1132" customWidth="1"/>
    <col min="7" max="7" width="8.7265625" style="1132" customWidth="1"/>
    <col min="8" max="8" width="9.26953125" style="1132" customWidth="1"/>
    <col min="9" max="9" width="4.81640625" style="1132" customWidth="1"/>
    <col min="10" max="12" width="7.7265625" style="1132" customWidth="1"/>
    <col min="13" max="16384" width="9.1796875" style="1132"/>
  </cols>
  <sheetData>
    <row r="1" spans="1:12" ht="12.5">
      <c r="A1" s="1046" t="s">
        <v>1146</v>
      </c>
    </row>
    <row r="2" spans="1:12" ht="15" customHeight="1">
      <c r="A2" s="1234" t="s">
        <v>1366</v>
      </c>
      <c r="B2" s="1235"/>
      <c r="C2" s="1235"/>
      <c r="D2" s="2932"/>
      <c r="E2" s="2933"/>
      <c r="F2" s="2933"/>
      <c r="G2" s="1235"/>
      <c r="H2" s="1235"/>
    </row>
    <row r="3" spans="1:12" ht="23.25" customHeight="1">
      <c r="A3" s="2946" t="s">
        <v>1367</v>
      </c>
      <c r="B3" s="2934"/>
      <c r="C3" s="2934"/>
      <c r="D3" s="2934"/>
      <c r="E3" s="2934"/>
      <c r="F3" s="2934"/>
      <c r="G3" s="2934"/>
      <c r="H3" s="2934"/>
    </row>
    <row r="4" spans="1:12" ht="13" customHeight="1">
      <c r="A4" s="539">
        <v>2021</v>
      </c>
      <c r="B4" s="539"/>
      <c r="C4" s="539"/>
      <c r="D4" s="539"/>
      <c r="E4" s="1133"/>
      <c r="F4" s="1133"/>
      <c r="G4" s="1133"/>
      <c r="H4" s="1134" t="s">
        <v>534</v>
      </c>
      <c r="I4" s="1133"/>
    </row>
    <row r="5" spans="1:12" ht="15" customHeight="1">
      <c r="A5" s="2891" t="s">
        <v>1368</v>
      </c>
      <c r="B5" s="2891" t="s">
        <v>0</v>
      </c>
      <c r="C5" s="2891" t="s">
        <v>1359</v>
      </c>
      <c r="D5" s="2895" t="s">
        <v>1369</v>
      </c>
      <c r="E5" s="2947"/>
      <c r="F5" s="2947"/>
      <c r="G5" s="2947"/>
      <c r="H5" s="2948"/>
    </row>
    <row r="6" spans="1:12" ht="45" customHeight="1">
      <c r="A6" s="2892"/>
      <c r="B6" s="2892"/>
      <c r="C6" s="2892"/>
      <c r="D6" s="1226" t="s">
        <v>1361</v>
      </c>
      <c r="E6" s="1219" t="s">
        <v>1362</v>
      </c>
      <c r="F6" s="1227" t="s">
        <v>1363</v>
      </c>
      <c r="G6" s="1227" t="s">
        <v>1364</v>
      </c>
      <c r="H6" s="1226" t="s">
        <v>1365</v>
      </c>
      <c r="I6" s="1136"/>
    </row>
    <row r="7" spans="1:12" ht="13" customHeight="1">
      <c r="A7" s="1133"/>
      <c r="B7" s="1133"/>
      <c r="C7" s="1133"/>
      <c r="D7" s="1133"/>
      <c r="E7" s="1133"/>
      <c r="F7" s="1133"/>
      <c r="G7" s="1133"/>
      <c r="H7" s="1133"/>
      <c r="I7" s="1133"/>
    </row>
    <row r="8" spans="1:12" s="1140" customFormat="1" ht="13" customHeight="1">
      <c r="A8" s="1140" t="s">
        <v>0</v>
      </c>
      <c r="B8" s="1270">
        <v>888</v>
      </c>
      <c r="C8" s="1270">
        <v>293</v>
      </c>
      <c r="D8" s="1270">
        <v>33</v>
      </c>
      <c r="E8" s="1270">
        <v>251</v>
      </c>
      <c r="F8" s="1270">
        <v>108</v>
      </c>
      <c r="G8" s="1270">
        <v>48</v>
      </c>
      <c r="H8" s="1270">
        <v>155</v>
      </c>
      <c r="I8" s="1142"/>
      <c r="J8" s="1142"/>
      <c r="K8" s="1142"/>
      <c r="L8" s="1142"/>
    </row>
    <row r="9" spans="1:12" s="1140" customFormat="1" ht="13" customHeight="1">
      <c r="I9" s="1142"/>
      <c r="J9" s="1142"/>
      <c r="K9" s="1142"/>
      <c r="L9" s="1142"/>
    </row>
    <row r="10" spans="1:12" s="1133" customFormat="1" ht="13" customHeight="1">
      <c r="A10" s="557" t="s">
        <v>1370</v>
      </c>
      <c r="B10" s="1270">
        <v>23</v>
      </c>
      <c r="C10" s="1270">
        <v>0</v>
      </c>
      <c r="D10" s="1270">
        <v>1</v>
      </c>
      <c r="E10" s="1270">
        <v>20</v>
      </c>
      <c r="F10" s="1270">
        <v>2</v>
      </c>
      <c r="G10" s="1270">
        <v>0</v>
      </c>
      <c r="H10" s="1270">
        <v>0</v>
      </c>
      <c r="I10" s="1163">
        <v>0</v>
      </c>
      <c r="K10" s="1142"/>
      <c r="L10" s="1142"/>
    </row>
    <row r="11" spans="1:12" s="1133" customFormat="1" ht="13" customHeight="1">
      <c r="A11" s="1133" t="s">
        <v>1371</v>
      </c>
      <c r="B11" s="1270">
        <v>23</v>
      </c>
      <c r="C11" s="1271">
        <v>0</v>
      </c>
      <c r="D11" s="1271">
        <v>1</v>
      </c>
      <c r="E11" s="1271">
        <v>20</v>
      </c>
      <c r="F11" s="1271">
        <v>2</v>
      </c>
      <c r="G11" s="1271">
        <v>0</v>
      </c>
      <c r="H11" s="1271">
        <v>0</v>
      </c>
      <c r="I11" s="1163">
        <v>0</v>
      </c>
      <c r="K11" s="1142"/>
      <c r="L11" s="1142"/>
    </row>
    <row r="12" spans="1:12" s="1133" customFormat="1" ht="13" customHeight="1">
      <c r="A12" s="1133" t="s">
        <v>1372</v>
      </c>
      <c r="B12" s="1270">
        <v>0</v>
      </c>
      <c r="C12" s="1272">
        <v>0</v>
      </c>
      <c r="D12" s="1134">
        <v>0</v>
      </c>
      <c r="E12" s="1134">
        <v>0</v>
      </c>
      <c r="F12" s="1134">
        <v>0</v>
      </c>
      <c r="G12" s="1134">
        <v>0</v>
      </c>
      <c r="H12" s="1134">
        <v>0</v>
      </c>
      <c r="I12" s="1163">
        <v>0</v>
      </c>
      <c r="K12" s="1142"/>
      <c r="L12" s="1142"/>
    </row>
    <row r="13" spans="1:12" s="1133" customFormat="1" ht="13" customHeight="1">
      <c r="B13" s="1270"/>
      <c r="C13" s="1134"/>
      <c r="D13" s="1134"/>
      <c r="E13" s="1134"/>
      <c r="F13" s="1134"/>
      <c r="G13" s="1134"/>
      <c r="H13" s="1134"/>
      <c r="I13" s="1163"/>
      <c r="K13" s="1142"/>
      <c r="L13" s="1142"/>
    </row>
    <row r="14" spans="1:12" s="1133" customFormat="1" ht="13" customHeight="1">
      <c r="A14" s="557" t="s">
        <v>1373</v>
      </c>
      <c r="B14" s="1270">
        <v>865</v>
      </c>
      <c r="C14" s="1270">
        <v>293</v>
      </c>
      <c r="D14" s="1270">
        <v>32</v>
      </c>
      <c r="E14" s="1270">
        <v>231</v>
      </c>
      <c r="F14" s="1270">
        <v>106</v>
      </c>
      <c r="G14" s="1270">
        <v>48</v>
      </c>
      <c r="H14" s="1270">
        <v>155</v>
      </c>
      <c r="I14" s="1163"/>
      <c r="J14" s="1271"/>
      <c r="K14" s="1142"/>
      <c r="L14" s="1142"/>
    </row>
    <row r="15" spans="1:12" s="1133" customFormat="1" ht="13" customHeight="1">
      <c r="A15" s="1133" t="s">
        <v>1374</v>
      </c>
      <c r="B15" s="1270">
        <v>91</v>
      </c>
      <c r="C15" s="1134">
        <v>8</v>
      </c>
      <c r="D15" s="1134">
        <v>4</v>
      </c>
      <c r="E15" s="1134">
        <v>61</v>
      </c>
      <c r="F15" s="1134">
        <v>12</v>
      </c>
      <c r="G15" s="1134">
        <v>4</v>
      </c>
      <c r="H15" s="1134">
        <v>2</v>
      </c>
      <c r="I15" s="1163"/>
      <c r="K15" s="1142"/>
      <c r="L15" s="1142"/>
    </row>
    <row r="16" spans="1:12" s="1133" customFormat="1" ht="13" customHeight="1">
      <c r="A16" s="1133" t="s">
        <v>1375</v>
      </c>
      <c r="B16" s="1270">
        <v>66</v>
      </c>
      <c r="C16" s="1134">
        <v>4</v>
      </c>
      <c r="D16" s="1134">
        <v>5</v>
      </c>
      <c r="E16" s="1134">
        <v>48</v>
      </c>
      <c r="F16" s="1134">
        <v>4</v>
      </c>
      <c r="G16" s="1134">
        <v>1</v>
      </c>
      <c r="H16" s="1134">
        <v>4</v>
      </c>
      <c r="I16" s="1163"/>
      <c r="K16" s="1142"/>
      <c r="L16" s="1142"/>
    </row>
    <row r="17" spans="1:12" s="1133" customFormat="1" ht="13" customHeight="1">
      <c r="A17" s="1133" t="s">
        <v>1376</v>
      </c>
      <c r="B17" s="1270">
        <v>4</v>
      </c>
      <c r="C17" s="1134">
        <v>0</v>
      </c>
      <c r="D17" s="1134">
        <v>2</v>
      </c>
      <c r="E17" s="1134">
        <v>2</v>
      </c>
      <c r="F17" s="1134">
        <v>0</v>
      </c>
      <c r="G17" s="1134">
        <v>0</v>
      </c>
      <c r="H17" s="1134">
        <v>0</v>
      </c>
      <c r="I17" s="1163"/>
      <c r="K17" s="1142"/>
      <c r="L17" s="1142"/>
    </row>
    <row r="18" spans="1:12" s="1133" customFormat="1" ht="13" customHeight="1">
      <c r="A18" s="1133" t="s">
        <v>1377</v>
      </c>
      <c r="B18" s="1270">
        <v>240</v>
      </c>
      <c r="C18" s="1134">
        <v>47</v>
      </c>
      <c r="D18" s="1134">
        <v>15</v>
      </c>
      <c r="E18" s="1134">
        <v>96</v>
      </c>
      <c r="F18" s="1134">
        <v>38</v>
      </c>
      <c r="G18" s="1134">
        <v>18</v>
      </c>
      <c r="H18" s="1134">
        <v>26</v>
      </c>
      <c r="I18" s="1163"/>
      <c r="K18" s="1142"/>
      <c r="L18" s="1142"/>
    </row>
    <row r="19" spans="1:12" s="1133" customFormat="1" ht="13" customHeight="1">
      <c r="A19" s="1133" t="s">
        <v>1378</v>
      </c>
      <c r="B19" s="1270">
        <v>94</v>
      </c>
      <c r="C19" s="1134">
        <v>33</v>
      </c>
      <c r="D19" s="1134">
        <v>3</v>
      </c>
      <c r="E19" s="1134">
        <v>12</v>
      </c>
      <c r="F19" s="1134">
        <v>18</v>
      </c>
      <c r="G19" s="1134">
        <v>6</v>
      </c>
      <c r="H19" s="1134">
        <v>22</v>
      </c>
      <c r="I19" s="1163"/>
      <c r="K19" s="1142"/>
      <c r="L19" s="1142"/>
    </row>
    <row r="20" spans="1:12" s="1133" customFormat="1" ht="13" customHeight="1">
      <c r="A20" s="1133" t="s">
        <v>1379</v>
      </c>
      <c r="B20" s="1270">
        <v>146</v>
      </c>
      <c r="C20" s="1134">
        <v>80</v>
      </c>
      <c r="D20" s="1134">
        <v>3</v>
      </c>
      <c r="E20" s="1134">
        <v>5</v>
      </c>
      <c r="F20" s="1134">
        <v>13</v>
      </c>
      <c r="G20" s="1134">
        <v>6</v>
      </c>
      <c r="H20" s="1134">
        <v>39</v>
      </c>
      <c r="I20" s="1163"/>
      <c r="K20" s="1142"/>
      <c r="L20" s="1142"/>
    </row>
    <row r="21" spans="1:12" s="1133" customFormat="1" ht="13" customHeight="1">
      <c r="A21" s="1133" t="s">
        <v>1380</v>
      </c>
      <c r="B21" s="1270">
        <v>39</v>
      </c>
      <c r="C21" s="1134">
        <v>17</v>
      </c>
      <c r="D21" s="1134">
        <v>0</v>
      </c>
      <c r="E21" s="1134">
        <v>1</v>
      </c>
      <c r="F21" s="1134">
        <v>5</v>
      </c>
      <c r="G21" s="1134">
        <v>5</v>
      </c>
      <c r="H21" s="1134">
        <v>11</v>
      </c>
      <c r="I21" s="1163"/>
      <c r="K21" s="1142"/>
      <c r="L21" s="1142"/>
    </row>
    <row r="22" spans="1:12" s="1133" customFormat="1" ht="13" customHeight="1">
      <c r="A22" s="1133" t="s">
        <v>1381</v>
      </c>
      <c r="B22" s="1270">
        <v>64</v>
      </c>
      <c r="C22" s="1134">
        <v>36</v>
      </c>
      <c r="D22" s="1134">
        <v>0</v>
      </c>
      <c r="E22" s="1134">
        <v>0</v>
      </c>
      <c r="F22" s="1134">
        <v>4</v>
      </c>
      <c r="G22" s="1134">
        <v>2</v>
      </c>
      <c r="H22" s="1134">
        <v>22</v>
      </c>
      <c r="I22" s="1163"/>
      <c r="K22" s="1142"/>
      <c r="L22" s="1142"/>
    </row>
    <row r="23" spans="1:12" s="1133" customFormat="1" ht="13" customHeight="1">
      <c r="A23" s="1133" t="s">
        <v>1382</v>
      </c>
      <c r="B23" s="1270">
        <v>102</v>
      </c>
      <c r="C23" s="1134">
        <v>59</v>
      </c>
      <c r="D23" s="1134">
        <v>0</v>
      </c>
      <c r="E23" s="1134">
        <v>1</v>
      </c>
      <c r="F23" s="1134">
        <v>8</v>
      </c>
      <c r="G23" s="1134">
        <v>6</v>
      </c>
      <c r="H23" s="1134">
        <v>28</v>
      </c>
      <c r="I23" s="1163"/>
      <c r="K23" s="1142"/>
      <c r="L23" s="1142"/>
    </row>
    <row r="24" spans="1:12" s="1133" customFormat="1" ht="13" customHeight="1">
      <c r="A24" s="1133" t="s">
        <v>1383</v>
      </c>
      <c r="B24" s="1270">
        <v>19</v>
      </c>
      <c r="C24" s="1134">
        <v>9</v>
      </c>
      <c r="D24" s="1134">
        <v>0</v>
      </c>
      <c r="E24" s="1272">
        <v>5</v>
      </c>
      <c r="F24" s="1134">
        <v>4</v>
      </c>
      <c r="G24" s="1134">
        <v>0</v>
      </c>
      <c r="H24" s="1134">
        <v>1</v>
      </c>
      <c r="I24" s="1163"/>
      <c r="K24" s="1142"/>
      <c r="L24" s="1142"/>
    </row>
    <row r="25" spans="1:12" s="1140" customFormat="1" ht="7" customHeight="1" thickBot="1">
      <c r="A25" s="1149"/>
      <c r="B25" s="1149"/>
      <c r="C25" s="1149"/>
      <c r="D25" s="1149"/>
      <c r="E25" s="1231"/>
      <c r="F25" s="1149"/>
      <c r="G25" s="1149"/>
      <c r="H25" s="1150"/>
    </row>
    <row r="26" spans="1:12" s="1140" customFormat="1" ht="3.75" customHeight="1" thickTop="1">
      <c r="E26" s="1232"/>
      <c r="H26" s="1143"/>
    </row>
    <row r="27" spans="1:12" ht="13" customHeight="1">
      <c r="A27" s="2911" t="s">
        <v>1264</v>
      </c>
      <c r="B27" s="2911"/>
      <c r="C27" s="2911"/>
      <c r="D27" s="2911"/>
      <c r="E27" s="2911"/>
    </row>
    <row r="28" spans="1:12">
      <c r="A28" s="1133"/>
      <c r="B28" s="1133"/>
      <c r="C28" s="1133"/>
      <c r="D28" s="1133"/>
      <c r="E28" s="1133"/>
      <c r="F28" s="1133"/>
      <c r="G28" s="1133"/>
      <c r="H28" s="1133"/>
    </row>
    <row r="29" spans="1:12">
      <c r="A29" s="1133"/>
      <c r="B29" s="1133"/>
      <c r="C29" s="1133"/>
      <c r="D29" s="1133"/>
      <c r="E29" s="1133"/>
      <c r="F29" s="1133"/>
      <c r="G29" s="1133"/>
      <c r="H29" s="1133"/>
    </row>
    <row r="30" spans="1:12">
      <c r="A30" s="1133"/>
      <c r="B30" s="1133"/>
      <c r="C30" s="1133"/>
      <c r="D30" s="1133"/>
      <c r="E30" s="1133"/>
      <c r="F30" s="1133"/>
      <c r="G30" s="1133"/>
      <c r="H30" s="1133"/>
    </row>
    <row r="31" spans="1:12">
      <c r="A31" s="1133"/>
      <c r="B31" s="1133"/>
      <c r="C31" s="1133"/>
      <c r="D31" s="1133"/>
      <c r="E31" s="1133"/>
      <c r="F31" s="1133"/>
      <c r="G31" s="1133"/>
      <c r="H31" s="1133"/>
    </row>
    <row r="32" spans="1:12">
      <c r="A32" s="1133"/>
      <c r="B32" s="1133"/>
      <c r="C32" s="1133"/>
      <c r="D32" s="1133"/>
      <c r="E32" s="1133"/>
      <c r="F32" s="1133"/>
      <c r="G32" s="1133"/>
      <c r="H32" s="1133"/>
    </row>
    <row r="33" spans="1:8">
      <c r="A33" s="1133"/>
      <c r="B33" s="1133"/>
      <c r="C33" s="1133"/>
      <c r="D33" s="1133"/>
      <c r="E33" s="1133"/>
      <c r="F33" s="1133"/>
      <c r="G33" s="1133"/>
      <c r="H33" s="1133"/>
    </row>
    <row r="34" spans="1:8">
      <c r="A34" s="1133"/>
      <c r="B34" s="1133"/>
      <c r="C34" s="1133"/>
      <c r="D34" s="1133"/>
      <c r="E34" s="1133"/>
      <c r="F34" s="1133"/>
      <c r="G34" s="1133"/>
      <c r="H34" s="1133"/>
    </row>
    <row r="35" spans="1:8">
      <c r="A35" s="1133"/>
      <c r="B35" s="1133"/>
      <c r="C35" s="1133"/>
      <c r="D35" s="1133"/>
      <c r="E35" s="1133"/>
      <c r="F35" s="1133"/>
      <c r="G35" s="1133"/>
      <c r="H35" s="1133"/>
    </row>
    <row r="36" spans="1:8">
      <c r="A36" s="1133"/>
      <c r="B36" s="1133"/>
      <c r="C36" s="1133"/>
      <c r="D36" s="1133"/>
      <c r="E36" s="1133"/>
      <c r="F36" s="1133"/>
      <c r="G36" s="1133"/>
      <c r="H36" s="1133"/>
    </row>
    <row r="37" spans="1:8">
      <c r="A37" s="1133"/>
      <c r="B37" s="1133"/>
      <c r="C37" s="1133"/>
      <c r="D37" s="1133"/>
      <c r="E37" s="1133"/>
      <c r="F37" s="1133"/>
      <c r="G37" s="1133"/>
      <c r="H37" s="1133"/>
    </row>
    <row r="38" spans="1:8">
      <c r="A38" s="1133"/>
      <c r="B38" s="1133"/>
      <c r="C38" s="1133"/>
      <c r="D38" s="1133"/>
      <c r="E38" s="1133"/>
      <c r="F38" s="1133"/>
      <c r="G38" s="1133"/>
      <c r="H38" s="1133"/>
    </row>
    <row r="39" spans="1:8">
      <c r="A39" s="1133"/>
      <c r="B39" s="1133"/>
      <c r="C39" s="1133"/>
      <c r="D39" s="1133"/>
      <c r="E39" s="1133"/>
      <c r="F39" s="1133"/>
      <c r="G39" s="1133"/>
      <c r="H39" s="1133"/>
    </row>
    <row r="40" spans="1:8">
      <c r="A40" s="1133"/>
      <c r="B40" s="1133"/>
      <c r="C40" s="1133"/>
      <c r="D40" s="1133"/>
      <c r="E40" s="1133"/>
      <c r="F40" s="1133"/>
      <c r="G40" s="1133"/>
      <c r="H40" s="1133"/>
    </row>
    <row r="41" spans="1:8">
      <c r="A41" s="1133"/>
      <c r="B41" s="1133"/>
      <c r="C41" s="1133"/>
      <c r="D41" s="1133"/>
      <c r="E41" s="1133"/>
      <c r="F41" s="1133"/>
      <c r="G41" s="1133"/>
      <c r="H41" s="1133"/>
    </row>
    <row r="42" spans="1:8">
      <c r="A42" s="1133"/>
      <c r="B42" s="1133"/>
      <c r="C42" s="1133"/>
      <c r="D42" s="1133"/>
      <c r="E42" s="1133"/>
      <c r="F42" s="1133"/>
      <c r="G42" s="1133"/>
      <c r="H42" s="1133"/>
    </row>
    <row r="43" spans="1:8">
      <c r="A43" s="1133"/>
      <c r="B43" s="1133"/>
      <c r="C43" s="1133"/>
      <c r="D43" s="1133"/>
      <c r="E43" s="1133"/>
      <c r="F43" s="1133"/>
      <c r="G43" s="1133"/>
      <c r="H43" s="1133"/>
    </row>
    <row r="44" spans="1:8">
      <c r="A44" s="1133"/>
      <c r="B44" s="1133"/>
      <c r="C44" s="1133"/>
      <c r="D44" s="1133"/>
      <c r="E44" s="1133"/>
      <c r="F44" s="1133"/>
      <c r="G44" s="1133"/>
      <c r="H44" s="1133"/>
    </row>
    <row r="45" spans="1:8">
      <c r="A45" s="1133"/>
      <c r="B45" s="1133"/>
      <c r="C45" s="1133"/>
      <c r="D45" s="1133"/>
      <c r="E45" s="1133"/>
      <c r="F45" s="1133"/>
      <c r="G45" s="1133"/>
      <c r="H45" s="1133"/>
    </row>
    <row r="46" spans="1:8">
      <c r="A46" s="1133"/>
      <c r="B46" s="1133"/>
      <c r="C46" s="1133"/>
      <c r="D46" s="1133"/>
      <c r="E46" s="1133"/>
      <c r="F46" s="1133"/>
      <c r="G46" s="1133"/>
      <c r="H46" s="1133"/>
    </row>
    <row r="47" spans="1:8">
      <c r="A47" s="1133"/>
      <c r="B47" s="1133"/>
      <c r="C47" s="1133"/>
      <c r="D47" s="1133"/>
      <c r="E47" s="1133"/>
      <c r="F47" s="1133"/>
      <c r="G47" s="1133"/>
      <c r="H47" s="1133"/>
    </row>
    <row r="48" spans="1:8">
      <c r="A48" s="1133"/>
      <c r="B48" s="1133"/>
      <c r="C48" s="1133"/>
      <c r="D48" s="1133"/>
      <c r="E48" s="1133"/>
      <c r="F48" s="1133"/>
      <c r="G48" s="1133"/>
      <c r="H48" s="1133"/>
    </row>
    <row r="49" spans="1:8">
      <c r="A49" s="1133"/>
      <c r="B49" s="1133"/>
      <c r="C49" s="1133"/>
      <c r="D49" s="1133"/>
      <c r="E49" s="1133"/>
      <c r="F49" s="1133"/>
      <c r="G49" s="1133"/>
      <c r="H49" s="1133"/>
    </row>
    <row r="50" spans="1:8">
      <c r="A50" s="1133"/>
      <c r="B50" s="1133"/>
      <c r="C50" s="1133"/>
      <c r="D50" s="1133"/>
      <c r="E50" s="1133"/>
      <c r="F50" s="1133"/>
      <c r="G50" s="1133"/>
      <c r="H50" s="1133"/>
    </row>
    <row r="51" spans="1:8">
      <c r="A51" s="1133"/>
      <c r="B51" s="1133"/>
      <c r="C51" s="1133"/>
      <c r="D51" s="1133"/>
      <c r="E51" s="1133"/>
      <c r="F51" s="1133"/>
      <c r="G51" s="1133"/>
      <c r="H51" s="1133"/>
    </row>
    <row r="52" spans="1:8">
      <c r="A52" s="1133"/>
      <c r="B52" s="1133"/>
      <c r="C52" s="1133"/>
      <c r="D52" s="1133"/>
      <c r="E52" s="1133"/>
      <c r="F52" s="1133"/>
      <c r="G52" s="1133"/>
      <c r="H52" s="1133"/>
    </row>
    <row r="53" spans="1:8">
      <c r="A53" s="1133"/>
      <c r="B53" s="1133"/>
      <c r="C53" s="1133"/>
      <c r="D53" s="1133"/>
      <c r="E53" s="1133"/>
      <c r="F53" s="1133"/>
      <c r="G53" s="1133"/>
      <c r="H53" s="1133"/>
    </row>
    <row r="54" spans="1:8">
      <c r="A54" s="1133"/>
      <c r="B54" s="1133"/>
      <c r="C54" s="1133"/>
      <c r="D54" s="1133"/>
      <c r="E54" s="1133"/>
      <c r="F54" s="1133"/>
      <c r="G54" s="1133"/>
      <c r="H54" s="1133"/>
    </row>
    <row r="55" spans="1:8">
      <c r="A55" s="1133"/>
      <c r="B55" s="1133"/>
      <c r="C55" s="1133"/>
      <c r="D55" s="1133"/>
      <c r="E55" s="1133"/>
      <c r="F55" s="1133"/>
      <c r="G55" s="1133"/>
      <c r="H55" s="1133"/>
    </row>
    <row r="56" spans="1:8">
      <c r="A56" s="1133"/>
      <c r="B56" s="1133"/>
      <c r="C56" s="1133"/>
      <c r="D56" s="1133"/>
      <c r="E56" s="1133"/>
      <c r="F56" s="1133"/>
      <c r="G56" s="1133"/>
      <c r="H56" s="1133"/>
    </row>
    <row r="57" spans="1:8">
      <c r="A57" s="1133"/>
      <c r="B57" s="1133"/>
      <c r="C57" s="1133"/>
      <c r="D57" s="1133"/>
      <c r="E57" s="1133"/>
      <c r="F57" s="1133"/>
      <c r="G57" s="1133"/>
      <c r="H57" s="1133"/>
    </row>
    <row r="58" spans="1:8">
      <c r="A58" s="1133"/>
      <c r="B58" s="1133"/>
      <c r="C58" s="1133"/>
      <c r="D58" s="1133"/>
      <c r="E58" s="1133"/>
      <c r="F58" s="1133"/>
      <c r="G58" s="1133"/>
      <c r="H58" s="1133"/>
    </row>
    <row r="59" spans="1:8">
      <c r="A59" s="1133"/>
      <c r="B59" s="1133"/>
      <c r="C59" s="1133"/>
      <c r="D59" s="1133"/>
      <c r="E59" s="1133"/>
      <c r="F59" s="1133"/>
      <c r="G59" s="1133"/>
      <c r="H59" s="1133"/>
    </row>
    <row r="60" spans="1:8">
      <c r="A60" s="1133"/>
      <c r="B60" s="1133"/>
      <c r="C60" s="1133"/>
      <c r="D60" s="1133"/>
      <c r="E60" s="1133"/>
      <c r="F60" s="1133"/>
      <c r="G60" s="1133"/>
      <c r="H60" s="1133"/>
    </row>
    <row r="61" spans="1:8">
      <c r="A61" s="1133"/>
      <c r="B61" s="1133"/>
      <c r="C61" s="1133"/>
      <c r="D61" s="1133"/>
      <c r="E61" s="1133"/>
      <c r="F61" s="1133"/>
      <c r="G61" s="1133"/>
      <c r="H61" s="1133"/>
    </row>
    <row r="62" spans="1:8">
      <c r="A62" s="1133"/>
      <c r="B62" s="1133"/>
      <c r="C62" s="1133"/>
      <c r="D62" s="1133"/>
      <c r="E62" s="1133"/>
      <c r="F62" s="1133"/>
      <c r="G62" s="1133"/>
      <c r="H62" s="1133"/>
    </row>
    <row r="63" spans="1:8">
      <c r="A63" s="1133"/>
      <c r="B63" s="1133"/>
      <c r="C63" s="1133"/>
      <c r="D63" s="1133"/>
      <c r="E63" s="1133"/>
      <c r="F63" s="1133"/>
      <c r="G63" s="1133"/>
      <c r="H63" s="1133"/>
    </row>
    <row r="64" spans="1:8">
      <c r="A64" s="1133"/>
      <c r="B64" s="1133"/>
      <c r="C64" s="1133"/>
      <c r="D64" s="1133"/>
      <c r="E64" s="1133"/>
      <c r="F64" s="1133"/>
      <c r="G64" s="1133"/>
      <c r="H64" s="1133"/>
    </row>
    <row r="65" spans="1:8">
      <c r="A65" s="1133"/>
      <c r="B65" s="1133"/>
      <c r="C65" s="1133"/>
      <c r="D65" s="1133"/>
      <c r="E65" s="1133"/>
      <c r="F65" s="1133"/>
      <c r="G65" s="1133"/>
      <c r="H65" s="1133"/>
    </row>
    <row r="66" spans="1:8">
      <c r="A66" s="1133"/>
      <c r="B66" s="1133"/>
      <c r="C66" s="1133"/>
      <c r="D66" s="1133"/>
      <c r="E66" s="1133"/>
      <c r="F66" s="1133"/>
      <c r="G66" s="1133"/>
      <c r="H66" s="1133"/>
    </row>
    <row r="67" spans="1:8">
      <c r="A67" s="1133"/>
      <c r="B67" s="1133"/>
      <c r="C67" s="1133"/>
      <c r="D67" s="1133"/>
      <c r="E67" s="1133"/>
      <c r="F67" s="1133"/>
      <c r="G67" s="1133"/>
      <c r="H67" s="1133"/>
    </row>
    <row r="68" spans="1:8">
      <c r="A68" s="1133"/>
      <c r="B68" s="1133"/>
      <c r="C68" s="1133"/>
      <c r="D68" s="1133"/>
      <c r="E68" s="1133"/>
      <c r="F68" s="1133"/>
      <c r="G68" s="1133"/>
      <c r="H68" s="1133"/>
    </row>
    <row r="69" spans="1:8">
      <c r="A69" s="1133"/>
      <c r="B69" s="1133"/>
      <c r="C69" s="1133"/>
      <c r="D69" s="1133"/>
      <c r="E69" s="1133"/>
      <c r="F69" s="1133"/>
      <c r="G69" s="1133"/>
      <c r="H69" s="1133"/>
    </row>
    <row r="70" spans="1:8">
      <c r="A70" s="1133"/>
      <c r="B70" s="1133"/>
      <c r="C70" s="1133"/>
      <c r="D70" s="1133"/>
      <c r="E70" s="1133"/>
      <c r="F70" s="1133"/>
      <c r="G70" s="1133"/>
      <c r="H70" s="1133"/>
    </row>
    <row r="71" spans="1:8">
      <c r="A71" s="1133"/>
      <c r="B71" s="1133"/>
      <c r="C71" s="1133"/>
      <c r="D71" s="1133"/>
      <c r="E71" s="1133"/>
      <c r="F71" s="1133"/>
      <c r="G71" s="1133"/>
      <c r="H71" s="1133"/>
    </row>
    <row r="72" spans="1:8">
      <c r="A72" s="1133"/>
      <c r="B72" s="1133"/>
      <c r="C72" s="1133"/>
      <c r="D72" s="1133"/>
      <c r="E72" s="1133"/>
      <c r="F72" s="1133"/>
      <c r="G72" s="1133"/>
      <c r="H72" s="1133"/>
    </row>
    <row r="73" spans="1:8">
      <c r="A73" s="1133"/>
      <c r="B73" s="1133"/>
      <c r="C73" s="1133"/>
      <c r="D73" s="1133"/>
      <c r="E73" s="1133"/>
      <c r="F73" s="1133"/>
      <c r="G73" s="1133"/>
      <c r="H73" s="1133"/>
    </row>
    <row r="74" spans="1:8">
      <c r="A74" s="1133"/>
      <c r="B74" s="1133"/>
      <c r="C74" s="1133"/>
      <c r="D74" s="1133"/>
      <c r="E74" s="1133"/>
      <c r="F74" s="1133"/>
      <c r="G74" s="1133"/>
      <c r="H74" s="1133"/>
    </row>
    <row r="75" spans="1:8">
      <c r="A75" s="1133"/>
      <c r="B75" s="1133"/>
      <c r="C75" s="1133"/>
      <c r="D75" s="1133"/>
      <c r="E75" s="1133"/>
      <c r="F75" s="1133"/>
      <c r="G75" s="1133"/>
      <c r="H75" s="1133"/>
    </row>
    <row r="76" spans="1:8">
      <c r="A76" s="1133"/>
      <c r="B76" s="1133"/>
      <c r="C76" s="1133"/>
      <c r="D76" s="1133"/>
      <c r="E76" s="1133"/>
      <c r="F76" s="1133"/>
      <c r="G76" s="1133"/>
      <c r="H76" s="1133"/>
    </row>
    <row r="77" spans="1:8">
      <c r="A77" s="1133"/>
      <c r="B77" s="1133"/>
      <c r="C77" s="1133"/>
      <c r="D77" s="1133"/>
      <c r="E77" s="1133"/>
      <c r="F77" s="1133"/>
      <c r="G77" s="1133"/>
      <c r="H77" s="1133"/>
    </row>
    <row r="78" spans="1:8">
      <c r="A78" s="1133"/>
      <c r="B78" s="1133"/>
      <c r="C78" s="1133"/>
      <c r="D78" s="1133"/>
      <c r="E78" s="1133"/>
      <c r="F78" s="1133"/>
      <c r="G78" s="1133"/>
      <c r="H78" s="1133"/>
    </row>
    <row r="79" spans="1:8">
      <c r="A79" s="1133"/>
      <c r="B79" s="1133"/>
      <c r="C79" s="1133"/>
      <c r="D79" s="1133"/>
      <c r="E79" s="1133"/>
      <c r="F79" s="1133"/>
      <c r="G79" s="1133"/>
      <c r="H79" s="1133"/>
    </row>
    <row r="80" spans="1:8">
      <c r="A80" s="1133"/>
      <c r="B80" s="1133"/>
      <c r="C80" s="1133"/>
      <c r="D80" s="1133"/>
      <c r="E80" s="1133"/>
      <c r="F80" s="1133"/>
      <c r="G80" s="1133"/>
      <c r="H80" s="1133"/>
    </row>
    <row r="81" spans="1:8">
      <c r="A81" s="1133"/>
      <c r="B81" s="1133"/>
      <c r="C81" s="1133"/>
      <c r="D81" s="1133"/>
      <c r="E81" s="1133"/>
      <c r="F81" s="1133"/>
      <c r="G81" s="1133"/>
      <c r="H81" s="1133"/>
    </row>
    <row r="82" spans="1:8">
      <c r="A82" s="1133"/>
      <c r="B82" s="1133"/>
      <c r="C82" s="1133"/>
      <c r="D82" s="1133"/>
      <c r="E82" s="1133"/>
      <c r="F82" s="1133"/>
      <c r="G82" s="1133"/>
      <c r="H82" s="1133"/>
    </row>
    <row r="83" spans="1:8">
      <c r="A83" s="1133"/>
      <c r="B83" s="1133"/>
      <c r="C83" s="1133"/>
      <c r="D83" s="1133"/>
      <c r="E83" s="1133"/>
      <c r="F83" s="1133"/>
      <c r="G83" s="1133"/>
      <c r="H83" s="1133"/>
    </row>
    <row r="84" spans="1:8">
      <c r="A84" s="1133"/>
      <c r="B84" s="1133"/>
      <c r="C84" s="1133"/>
      <c r="D84" s="1133"/>
      <c r="E84" s="1133"/>
      <c r="F84" s="1133"/>
      <c r="G84" s="1133"/>
      <c r="H84" s="1133"/>
    </row>
    <row r="85" spans="1:8">
      <c r="A85" s="1133"/>
      <c r="B85" s="1133"/>
      <c r="C85" s="1133"/>
      <c r="D85" s="1133"/>
      <c r="E85" s="1133"/>
      <c r="F85" s="1133"/>
      <c r="G85" s="1133"/>
      <c r="H85" s="1133"/>
    </row>
    <row r="86" spans="1:8">
      <c r="A86" s="1133"/>
      <c r="B86" s="1133"/>
      <c r="C86" s="1133"/>
      <c r="D86" s="1133"/>
      <c r="E86" s="1133"/>
      <c r="F86" s="1133"/>
      <c r="G86" s="1133"/>
      <c r="H86" s="1133"/>
    </row>
    <row r="87" spans="1:8">
      <c r="A87" s="1133"/>
      <c r="B87" s="1133"/>
      <c r="C87" s="1133"/>
      <c r="D87" s="1133"/>
      <c r="E87" s="1133"/>
      <c r="F87" s="1133"/>
      <c r="G87" s="1133"/>
      <c r="H87" s="1133"/>
    </row>
    <row r="88" spans="1:8">
      <c r="A88" s="1133"/>
      <c r="B88" s="1133"/>
      <c r="C88" s="1133"/>
      <c r="D88" s="1133"/>
      <c r="E88" s="1133"/>
      <c r="F88" s="1133"/>
      <c r="G88" s="1133"/>
      <c r="H88" s="1133"/>
    </row>
    <row r="89" spans="1:8">
      <c r="A89" s="1133"/>
      <c r="B89" s="1133"/>
      <c r="C89" s="1133"/>
      <c r="D89" s="1133"/>
      <c r="E89" s="1133"/>
      <c r="F89" s="1133"/>
      <c r="G89" s="1133"/>
      <c r="H89" s="1133"/>
    </row>
    <row r="90" spans="1:8">
      <c r="A90" s="1133"/>
      <c r="B90" s="1133"/>
      <c r="C90" s="1133"/>
      <c r="D90" s="1133"/>
      <c r="E90" s="1133"/>
      <c r="F90" s="1133"/>
      <c r="G90" s="1133"/>
      <c r="H90" s="1133"/>
    </row>
    <row r="91" spans="1:8">
      <c r="A91" s="1133"/>
      <c r="B91" s="1133"/>
      <c r="C91" s="1133"/>
      <c r="D91" s="1133"/>
      <c r="E91" s="1133"/>
      <c r="F91" s="1133"/>
      <c r="G91" s="1133"/>
      <c r="H91" s="1133"/>
    </row>
    <row r="92" spans="1:8">
      <c r="A92" s="1133"/>
      <c r="B92" s="1133"/>
      <c r="C92" s="1133"/>
      <c r="D92" s="1133"/>
      <c r="E92" s="1133"/>
      <c r="F92" s="1133"/>
      <c r="G92" s="1133"/>
      <c r="H92" s="1133"/>
    </row>
    <row r="93" spans="1:8">
      <c r="A93" s="1133"/>
      <c r="B93" s="1133"/>
      <c r="C93" s="1133"/>
      <c r="D93" s="1133"/>
      <c r="E93" s="1133"/>
      <c r="F93" s="1133"/>
      <c r="G93" s="1133"/>
      <c r="H93" s="1133"/>
    </row>
    <row r="94" spans="1:8">
      <c r="A94" s="1133"/>
      <c r="B94" s="1133"/>
      <c r="C94" s="1133"/>
      <c r="D94" s="1133"/>
      <c r="E94" s="1133"/>
      <c r="F94" s="1133"/>
      <c r="G94" s="1133"/>
      <c r="H94" s="1133"/>
    </row>
    <row r="95" spans="1:8">
      <c r="A95" s="1133"/>
      <c r="B95" s="1133"/>
      <c r="C95" s="1133"/>
      <c r="D95" s="1133"/>
      <c r="E95" s="1133"/>
      <c r="F95" s="1133"/>
      <c r="G95" s="1133"/>
      <c r="H95" s="1133"/>
    </row>
    <row r="96" spans="1:8">
      <c r="A96" s="1133"/>
      <c r="B96" s="1133"/>
      <c r="C96" s="1133"/>
      <c r="D96" s="1133"/>
      <c r="E96" s="1133"/>
      <c r="F96" s="1133"/>
      <c r="G96" s="1133"/>
      <c r="H96" s="1133"/>
    </row>
  </sheetData>
  <mergeCells count="7">
    <mergeCell ref="A27:E27"/>
    <mergeCell ref="D2:F2"/>
    <mergeCell ref="A3:H3"/>
    <mergeCell ref="A5:A6"/>
    <mergeCell ref="B5:B6"/>
    <mergeCell ref="C5:C6"/>
    <mergeCell ref="D5:H5"/>
  </mergeCells>
  <hyperlinks>
    <hyperlink ref="A1" location="Índice!A1" display="Voltar ao ìndice" xr:uid="{0DB8963A-B4CF-4DD3-A945-57C4817C68FC}"/>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7BBF0-E09E-4EC9-BC77-F055A8BB5999}">
  <dimension ref="A1:L338"/>
  <sheetViews>
    <sheetView showGridLines="0" workbookViewId="0">
      <selection activeCell="A3" sqref="A3:H3"/>
    </sheetView>
  </sheetViews>
  <sheetFormatPr defaultColWidth="9.1796875" defaultRowHeight="10.5"/>
  <cols>
    <col min="1" max="1" width="27.7265625" style="482" customWidth="1"/>
    <col min="2" max="2" width="8.54296875" style="482" customWidth="1"/>
    <col min="3" max="3" width="8.453125" style="482" customWidth="1"/>
    <col min="4" max="4" width="8.1796875" style="482" customWidth="1"/>
    <col min="5" max="5" width="8.7265625" style="482" customWidth="1"/>
    <col min="6" max="6" width="9.1796875" style="482"/>
    <col min="7" max="7" width="7.7265625" style="482" customWidth="1"/>
    <col min="8" max="8" width="8.54296875" style="482" customWidth="1"/>
    <col min="9" max="11" width="20.7265625" style="482" customWidth="1"/>
    <col min="12" max="110" width="10.7265625" style="482" customWidth="1"/>
    <col min="111" max="16384" width="9.1796875" style="482"/>
  </cols>
  <sheetData>
    <row r="1" spans="1:12" ht="12.5">
      <c r="A1" s="1046" t="s">
        <v>1146</v>
      </c>
    </row>
    <row r="2" spans="1:12" ht="21" customHeight="1">
      <c r="A2" s="2901" t="s">
        <v>1384</v>
      </c>
      <c r="B2" s="2901"/>
      <c r="C2" s="2901"/>
      <c r="D2" s="2901"/>
      <c r="E2" s="2901"/>
      <c r="F2" s="2901"/>
      <c r="G2" s="1273"/>
    </row>
    <row r="3" spans="1:12" ht="23.25" customHeight="1">
      <c r="A3" s="2691" t="s">
        <v>1385</v>
      </c>
      <c r="B3" s="2691"/>
      <c r="C3" s="2691"/>
      <c r="D3" s="2691"/>
      <c r="E3" s="2691"/>
      <c r="F3" s="2691"/>
      <c r="G3" s="2691"/>
      <c r="H3" s="2691"/>
    </row>
    <row r="4" spans="1:12" ht="13" customHeight="1">
      <c r="A4" s="481">
        <v>2021</v>
      </c>
      <c r="H4" s="872" t="s">
        <v>534</v>
      </c>
      <c r="K4" s="872"/>
    </row>
    <row r="5" spans="1:12" ht="33" customHeight="1">
      <c r="A5" s="1164" t="s">
        <v>561</v>
      </c>
      <c r="B5" s="1165" t="s">
        <v>0</v>
      </c>
      <c r="C5" s="1166" t="s">
        <v>1386</v>
      </c>
      <c r="D5" s="1166" t="s">
        <v>1387</v>
      </c>
      <c r="E5" s="1166" t="s">
        <v>1388</v>
      </c>
      <c r="F5" s="1166" t="s">
        <v>1389</v>
      </c>
      <c r="G5" s="1166" t="s">
        <v>1390</v>
      </c>
      <c r="H5" s="1166" t="s">
        <v>1391</v>
      </c>
      <c r="I5" s="1153"/>
      <c r="J5" s="1153"/>
      <c r="K5" s="1153"/>
      <c r="L5" s="1153"/>
    </row>
    <row r="6" spans="1:12" ht="13" customHeight="1"/>
    <row r="7" spans="1:12" s="486" customFormat="1" ht="13" customHeight="1">
      <c r="A7" s="486" t="s">
        <v>142</v>
      </c>
      <c r="B7" s="1154">
        <v>888</v>
      </c>
      <c r="C7" s="1154">
        <v>31</v>
      </c>
      <c r="D7" s="1154">
        <v>227</v>
      </c>
      <c r="E7" s="1154">
        <v>59</v>
      </c>
      <c r="F7" s="1154">
        <v>278</v>
      </c>
      <c r="G7" s="1154">
        <v>203</v>
      </c>
      <c r="H7" s="1154">
        <v>90</v>
      </c>
      <c r="I7" s="1155"/>
      <c r="J7" s="1155"/>
      <c r="K7" s="1155"/>
      <c r="L7" s="1155"/>
    </row>
    <row r="8" spans="1:12" s="486" customFormat="1" ht="13" customHeight="1">
      <c r="C8" s="482"/>
      <c r="D8" s="482"/>
      <c r="E8" s="482"/>
      <c r="F8" s="482"/>
      <c r="G8" s="482"/>
      <c r="H8" s="482"/>
      <c r="I8" s="1155"/>
      <c r="J8" s="1155"/>
      <c r="K8" s="1155"/>
      <c r="L8" s="1155"/>
    </row>
    <row r="9" spans="1:12" s="486" customFormat="1" ht="13" customHeight="1">
      <c r="A9" s="1140" t="s">
        <v>787</v>
      </c>
      <c r="B9" s="1154">
        <v>835</v>
      </c>
      <c r="C9" s="1154">
        <v>30</v>
      </c>
      <c r="D9" s="1154">
        <v>218</v>
      </c>
      <c r="E9" s="1154">
        <v>53</v>
      </c>
      <c r="F9" s="1154">
        <v>262</v>
      </c>
      <c r="G9" s="1154">
        <v>189</v>
      </c>
      <c r="H9" s="1154">
        <v>83</v>
      </c>
      <c r="I9" s="1155"/>
      <c r="J9" s="1155"/>
      <c r="K9" s="1155"/>
      <c r="L9" s="1155"/>
    </row>
    <row r="10" spans="1:12" s="486" customFormat="1" ht="13" customHeight="1">
      <c r="A10" s="1140"/>
      <c r="C10" s="482"/>
      <c r="D10" s="482"/>
      <c r="E10" s="482"/>
      <c r="F10" s="482"/>
      <c r="G10" s="482"/>
      <c r="H10" s="482"/>
      <c r="I10" s="1155"/>
      <c r="J10" s="1155"/>
      <c r="K10" s="1155"/>
      <c r="L10" s="1155"/>
    </row>
    <row r="11" spans="1:12" ht="13" customHeight="1">
      <c r="A11" s="1143" t="s">
        <v>841</v>
      </c>
      <c r="B11" s="1154">
        <v>226</v>
      </c>
      <c r="C11" s="1155">
        <v>8</v>
      </c>
      <c r="D11" s="1155">
        <v>51</v>
      </c>
      <c r="E11" s="1155">
        <v>13</v>
      </c>
      <c r="F11" s="1155">
        <v>75</v>
      </c>
      <c r="G11" s="1155">
        <v>48</v>
      </c>
      <c r="H11" s="1155">
        <v>31</v>
      </c>
      <c r="I11" s="1155"/>
      <c r="J11" s="1155"/>
      <c r="K11" s="1155"/>
      <c r="L11" s="1155"/>
    </row>
    <row r="12" spans="1:12" ht="13" customHeight="1">
      <c r="A12" s="1143" t="s">
        <v>850</v>
      </c>
      <c r="B12" s="1154">
        <v>182</v>
      </c>
      <c r="C12" s="1155">
        <v>4</v>
      </c>
      <c r="D12" s="1155">
        <v>23</v>
      </c>
      <c r="E12" s="1155">
        <v>13</v>
      </c>
      <c r="F12" s="1155">
        <v>65</v>
      </c>
      <c r="G12" s="1155">
        <v>53</v>
      </c>
      <c r="H12" s="1155">
        <v>24</v>
      </c>
      <c r="I12" s="1155"/>
      <c r="J12" s="1154"/>
      <c r="K12" s="1154"/>
      <c r="L12" s="1154"/>
    </row>
    <row r="13" spans="1:12" ht="13" customHeight="1">
      <c r="A13" s="1143" t="s">
        <v>1234</v>
      </c>
      <c r="B13" s="1154">
        <v>379</v>
      </c>
      <c r="C13" s="1155">
        <v>18</v>
      </c>
      <c r="D13" s="1155">
        <v>130</v>
      </c>
      <c r="E13" s="1155">
        <v>25</v>
      </c>
      <c r="F13" s="1155">
        <v>112</v>
      </c>
      <c r="G13" s="1155">
        <v>70</v>
      </c>
      <c r="H13" s="1155">
        <v>24</v>
      </c>
      <c r="I13" s="1155"/>
      <c r="J13" s="1156"/>
      <c r="K13" s="1156"/>
      <c r="L13" s="1156"/>
    </row>
    <row r="14" spans="1:12" ht="13" customHeight="1">
      <c r="A14" s="1143" t="s">
        <v>860</v>
      </c>
      <c r="B14" s="1154">
        <v>34</v>
      </c>
      <c r="C14" s="1272">
        <v>0</v>
      </c>
      <c r="D14" s="1155">
        <v>8</v>
      </c>
      <c r="E14" s="1155">
        <v>2</v>
      </c>
      <c r="F14" s="1155">
        <v>7</v>
      </c>
      <c r="G14" s="1155">
        <v>13</v>
      </c>
      <c r="H14" s="1155">
        <v>4</v>
      </c>
      <c r="I14" s="1155"/>
    </row>
    <row r="15" spans="1:12" ht="13" customHeight="1">
      <c r="A15" s="1143" t="s">
        <v>866</v>
      </c>
      <c r="B15" s="1154">
        <v>14</v>
      </c>
      <c r="C15" s="1272">
        <v>0</v>
      </c>
      <c r="D15" s="1155">
        <v>6</v>
      </c>
      <c r="E15" s="1272">
        <v>0</v>
      </c>
      <c r="F15" s="1155">
        <v>3</v>
      </c>
      <c r="G15" s="1155">
        <v>5</v>
      </c>
      <c r="H15" s="1274">
        <v>0</v>
      </c>
      <c r="I15" s="1155"/>
    </row>
    <row r="16" spans="1:12" ht="13" customHeight="1">
      <c r="A16" s="1143"/>
      <c r="B16" s="486"/>
      <c r="I16" s="1155"/>
    </row>
    <row r="17" spans="1:9" s="486" customFormat="1" ht="13" customHeight="1">
      <c r="A17" s="1140" t="s">
        <v>875</v>
      </c>
      <c r="B17" s="1154">
        <v>28</v>
      </c>
      <c r="C17" s="1272">
        <v>1</v>
      </c>
      <c r="D17" s="1154">
        <v>6</v>
      </c>
      <c r="E17" s="1272">
        <v>3</v>
      </c>
      <c r="F17" s="1154">
        <v>4</v>
      </c>
      <c r="G17" s="1154">
        <v>9</v>
      </c>
      <c r="H17" s="1154">
        <v>5</v>
      </c>
      <c r="I17" s="1155"/>
    </row>
    <row r="18" spans="1:9" s="486" customFormat="1" ht="13" customHeight="1">
      <c r="A18" s="1140"/>
      <c r="I18" s="1155"/>
    </row>
    <row r="19" spans="1:9" s="486" customFormat="1" ht="13" customHeight="1">
      <c r="A19" s="1140" t="s">
        <v>815</v>
      </c>
      <c r="B19" s="1154">
        <v>25</v>
      </c>
      <c r="C19" s="1275">
        <v>0</v>
      </c>
      <c r="D19" s="1154">
        <v>3</v>
      </c>
      <c r="E19" s="1154">
        <v>3</v>
      </c>
      <c r="F19" s="1154">
        <v>12</v>
      </c>
      <c r="G19" s="1154">
        <v>5</v>
      </c>
      <c r="H19" s="1267">
        <v>2</v>
      </c>
      <c r="I19" s="1155"/>
    </row>
    <row r="20" spans="1:9" s="486" customFormat="1" ht="7" customHeight="1" thickBot="1">
      <c r="A20" s="1159"/>
      <c r="B20" s="1159"/>
      <c r="C20" s="1182"/>
      <c r="D20" s="1159"/>
      <c r="E20" s="1159"/>
      <c r="F20" s="1159"/>
      <c r="G20" s="1159"/>
      <c r="H20" s="1159"/>
    </row>
    <row r="21" spans="1:9" s="486" customFormat="1" ht="3.75" customHeight="1" thickTop="1">
      <c r="C21" s="1183"/>
    </row>
    <row r="22" spans="1:9" s="1132" customFormat="1" ht="13" customHeight="1">
      <c r="A22" s="2911" t="s">
        <v>1264</v>
      </c>
      <c r="B22" s="2911"/>
      <c r="C22" s="2911"/>
      <c r="D22" s="2911"/>
      <c r="E22" s="2911"/>
    </row>
    <row r="23" spans="1:9" ht="9" customHeight="1">
      <c r="B23" s="1155"/>
      <c r="C23" s="1155"/>
      <c r="D23" s="1155"/>
      <c r="E23" s="1155"/>
    </row>
    <row r="24" spans="1:9" s="493" customFormat="1" ht="10" customHeight="1">
      <c r="A24" s="755" t="s">
        <v>77</v>
      </c>
    </row>
    <row r="25" spans="1:9" s="493" customFormat="1" ht="15" customHeight="1">
      <c r="A25" s="1160" t="s">
        <v>1241</v>
      </c>
    </row>
    <row r="26" spans="1:9" ht="15" customHeight="1">
      <c r="B26" s="1155"/>
      <c r="C26" s="1155"/>
      <c r="D26" s="1155"/>
      <c r="E26" s="1155"/>
    </row>
    <row r="27" spans="1:9" ht="15" customHeight="1">
      <c r="B27" s="1155"/>
      <c r="C27" s="1155"/>
      <c r="D27" s="1155"/>
      <c r="E27" s="1155"/>
    </row>
    <row r="28" spans="1:9" ht="15" customHeight="1">
      <c r="B28" s="1155"/>
      <c r="C28" s="1155"/>
      <c r="D28" s="1155"/>
      <c r="E28" s="1155"/>
    </row>
    <row r="29" spans="1:9" ht="15" customHeight="1">
      <c r="B29" s="1155"/>
      <c r="C29" s="1155"/>
      <c r="D29" s="1155"/>
      <c r="E29" s="1155"/>
    </row>
    <row r="30" spans="1:9" ht="15" customHeight="1">
      <c r="B30" s="1155"/>
      <c r="C30" s="1155"/>
      <c r="D30" s="1155"/>
      <c r="E30" s="1155"/>
    </row>
    <row r="31" spans="1:9" ht="10" customHeight="1"/>
    <row r="32" spans="1:9" ht="15" customHeight="1"/>
    <row r="33" ht="15"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row r="330" ht="20.149999999999999" customHeight="1"/>
    <row r="331" ht="20.149999999999999" customHeight="1"/>
    <row r="332" ht="20.149999999999999" customHeight="1"/>
    <row r="333" ht="20.149999999999999" customHeight="1"/>
    <row r="334" ht="20.149999999999999" customHeight="1"/>
    <row r="335" ht="20.149999999999999" customHeight="1"/>
    <row r="336" ht="20.149999999999999" customHeight="1"/>
    <row r="337" ht="20.149999999999999" customHeight="1"/>
    <row r="338" ht="20.149999999999999" customHeight="1"/>
  </sheetData>
  <mergeCells count="3">
    <mergeCell ref="A2:F2"/>
    <mergeCell ref="A3:H3"/>
    <mergeCell ref="A22:E22"/>
  </mergeCells>
  <hyperlinks>
    <hyperlink ref="A25" r:id="rId1" xr:uid="{69708365-82BD-4EAD-8FB8-9712E0C76A02}"/>
    <hyperlink ref="A1" location="Índice!A1" display="Voltar ao ìndice" xr:uid="{663FE00D-BE45-4CC5-83A1-27F23264C946}"/>
  </hyperlinks>
  <printOptions gridLinesSet="0"/>
  <pageMargins left="0.78740157480314965" right="0.78740157480314965" top="1.1811023622047245" bottom="0.78740157480314965" header="0" footer="0"/>
  <pageSetup paperSize="9" orientation="portrait" horizontalDpi="300" verticalDpi="300" r:id="rId2"/>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08B3-4116-46B6-98AB-567E233293BF}">
  <dimension ref="A1:L332"/>
  <sheetViews>
    <sheetView showGridLines="0" workbookViewId="0">
      <selection activeCell="A3" sqref="A3:H3"/>
    </sheetView>
  </sheetViews>
  <sheetFormatPr defaultColWidth="9.1796875" defaultRowHeight="10.5"/>
  <cols>
    <col min="1" max="1" width="28.7265625" style="482" customWidth="1"/>
    <col min="2" max="3" width="8.81640625" style="482" customWidth="1"/>
    <col min="4" max="4" width="8.1796875" style="482" customWidth="1"/>
    <col min="5" max="5" width="8.7265625" style="482" customWidth="1"/>
    <col min="6" max="6" width="7.54296875" style="482" customWidth="1"/>
    <col min="7" max="7" width="8.81640625" style="482" customWidth="1"/>
    <col min="8" max="8" width="7.1796875" style="482" customWidth="1"/>
    <col min="9" max="11" width="20.7265625" style="482" customWidth="1"/>
    <col min="12" max="110" width="10.7265625" style="482" customWidth="1"/>
    <col min="111" max="16384" width="9.1796875" style="482"/>
  </cols>
  <sheetData>
    <row r="1" spans="1:12" ht="12.5">
      <c r="A1" s="1046" t="s">
        <v>1146</v>
      </c>
    </row>
    <row r="2" spans="1:12" ht="21" customHeight="1">
      <c r="A2" s="2901" t="s">
        <v>1392</v>
      </c>
      <c r="B2" s="2901"/>
      <c r="C2" s="2901"/>
      <c r="D2" s="2901"/>
      <c r="E2" s="2901"/>
      <c r="F2" s="2901"/>
      <c r="G2" s="1273"/>
    </row>
    <row r="3" spans="1:12" ht="23.25" customHeight="1">
      <c r="A3" s="2691" t="s">
        <v>1393</v>
      </c>
      <c r="B3" s="2691"/>
      <c r="C3" s="2691"/>
      <c r="D3" s="2691"/>
      <c r="E3" s="2691"/>
      <c r="F3" s="2691"/>
      <c r="G3" s="2691"/>
      <c r="H3" s="2691"/>
    </row>
    <row r="4" spans="1:12" ht="13" customHeight="1">
      <c r="A4" s="481">
        <v>2021</v>
      </c>
      <c r="H4" s="872" t="s">
        <v>534</v>
      </c>
      <c r="K4" s="872"/>
    </row>
    <row r="5" spans="1:12" ht="33" customHeight="1">
      <c r="A5" s="1164" t="s">
        <v>1244</v>
      </c>
      <c r="B5" s="1165" t="s">
        <v>0</v>
      </c>
      <c r="C5" s="1166" t="s">
        <v>1386</v>
      </c>
      <c r="D5" s="1166" t="s">
        <v>1387</v>
      </c>
      <c r="E5" s="1166" t="s">
        <v>1388</v>
      </c>
      <c r="F5" s="1166" t="s">
        <v>1389</v>
      </c>
      <c r="G5" s="1166" t="s">
        <v>1390</v>
      </c>
      <c r="H5" s="1166" t="s">
        <v>1391</v>
      </c>
      <c r="I5" s="1153"/>
      <c r="J5" s="1153"/>
      <c r="K5" s="1153"/>
      <c r="L5" s="1153"/>
    </row>
    <row r="6" spans="1:12" ht="13" customHeight="1"/>
    <row r="7" spans="1:12" s="1140" customFormat="1" ht="13" customHeight="1">
      <c r="A7" s="1140" t="s">
        <v>1289</v>
      </c>
      <c r="B7" s="1148">
        <v>888</v>
      </c>
      <c r="C7" s="1148">
        <v>31</v>
      </c>
      <c r="D7" s="1148">
        <v>227</v>
      </c>
      <c r="E7" s="1148">
        <v>59</v>
      </c>
      <c r="F7" s="1148">
        <v>278</v>
      </c>
      <c r="G7" s="1148">
        <v>203</v>
      </c>
      <c r="H7" s="1148">
        <v>90</v>
      </c>
      <c r="I7" s="1148"/>
    </row>
    <row r="8" spans="1:12" s="1140" customFormat="1" ht="13" customHeight="1"/>
    <row r="9" spans="1:12" s="1143" customFormat="1" ht="13" customHeight="1">
      <c r="A9" s="1143" t="s">
        <v>1290</v>
      </c>
      <c r="B9" s="1148">
        <f>+SUM(C9:H9)</f>
        <v>349</v>
      </c>
      <c r="C9" s="1223">
        <v>8</v>
      </c>
      <c r="D9" s="1223">
        <v>56</v>
      </c>
      <c r="E9" s="1223">
        <v>22</v>
      </c>
      <c r="F9" s="1223">
        <v>108</v>
      </c>
      <c r="G9" s="1223">
        <v>98</v>
      </c>
      <c r="H9" s="1223">
        <v>57</v>
      </c>
    </row>
    <row r="10" spans="1:12" s="1140" customFormat="1" ht="13" customHeight="1">
      <c r="A10" s="1143" t="s">
        <v>1291</v>
      </c>
      <c r="B10" s="1148">
        <f t="shared" ref="B10:B13" si="0">+SUM(C10:H10)</f>
        <v>413</v>
      </c>
      <c r="C10" s="1146">
        <v>21</v>
      </c>
      <c r="D10" s="1146">
        <v>151</v>
      </c>
      <c r="E10" s="1146">
        <v>28</v>
      </c>
      <c r="F10" s="1146">
        <v>130</v>
      </c>
      <c r="G10" s="1146">
        <v>61</v>
      </c>
      <c r="H10" s="1146">
        <v>22</v>
      </c>
    </row>
    <row r="11" spans="1:12" s="1143" customFormat="1" ht="13" customHeight="1">
      <c r="A11" s="1143" t="s">
        <v>1292</v>
      </c>
      <c r="B11" s="1148">
        <f t="shared" si="0"/>
        <v>94</v>
      </c>
      <c r="C11" s="1146">
        <v>2</v>
      </c>
      <c r="D11" s="1146">
        <v>10</v>
      </c>
      <c r="E11" s="1146">
        <v>7</v>
      </c>
      <c r="F11" s="1146">
        <v>30</v>
      </c>
      <c r="G11" s="1146">
        <v>41</v>
      </c>
      <c r="H11" s="1146">
        <v>4</v>
      </c>
    </row>
    <row r="12" spans="1:12" s="1143" customFormat="1" ht="13" customHeight="1">
      <c r="A12" s="1143" t="s">
        <v>1293</v>
      </c>
      <c r="B12" s="1148">
        <f t="shared" si="0"/>
        <v>24</v>
      </c>
      <c r="C12" s="1146">
        <v>0</v>
      </c>
      <c r="D12" s="1146">
        <v>8</v>
      </c>
      <c r="E12" s="1146">
        <v>2</v>
      </c>
      <c r="F12" s="1146">
        <v>9</v>
      </c>
      <c r="G12" s="1146">
        <v>2</v>
      </c>
      <c r="H12" s="1146">
        <v>3</v>
      </c>
    </row>
    <row r="13" spans="1:12" s="1143" customFormat="1" ht="13" customHeight="1">
      <c r="A13" s="1143" t="s">
        <v>1294</v>
      </c>
      <c r="B13" s="1148">
        <f t="shared" si="0"/>
        <v>8</v>
      </c>
      <c r="C13" s="1146">
        <v>0</v>
      </c>
      <c r="D13" s="1146">
        <v>2</v>
      </c>
      <c r="E13" s="1146">
        <v>0</v>
      </c>
      <c r="F13" s="1146">
        <v>1</v>
      </c>
      <c r="G13" s="1146">
        <v>1</v>
      </c>
      <c r="H13" s="1146">
        <v>4</v>
      </c>
    </row>
    <row r="14" spans="1:12" s="486" customFormat="1" ht="7" customHeight="1" thickBot="1">
      <c r="A14" s="1159"/>
      <c r="B14" s="1159"/>
      <c r="C14" s="1182"/>
      <c r="D14" s="1182"/>
      <c r="E14" s="1159"/>
      <c r="F14" s="1159"/>
      <c r="G14" s="1159"/>
      <c r="H14" s="1159"/>
    </row>
    <row r="15" spans="1:12" s="486" customFormat="1" ht="3.75" customHeight="1" thickTop="1">
      <c r="C15" s="1183"/>
      <c r="D15" s="1183"/>
    </row>
    <row r="16" spans="1:12" s="1132" customFormat="1" ht="13" customHeight="1">
      <c r="A16" s="2911" t="s">
        <v>1264</v>
      </c>
      <c r="B16" s="2911"/>
      <c r="C16" s="2911"/>
      <c r="D16" s="2911"/>
      <c r="E16" s="2911"/>
    </row>
    <row r="17" spans="1:7" ht="6.75" customHeight="1">
      <c r="B17" s="1155"/>
      <c r="C17" s="1155"/>
      <c r="D17" s="1155"/>
      <c r="E17" s="1155"/>
    </row>
    <row r="18" spans="1:7" s="493" customFormat="1" ht="10" customHeight="1">
      <c r="A18" s="755" t="s">
        <v>77</v>
      </c>
    </row>
    <row r="19" spans="1:7" s="493" customFormat="1" ht="15" customHeight="1">
      <c r="A19" s="1160" t="s">
        <v>1250</v>
      </c>
    </row>
    <row r="20" spans="1:7" s="1132" customFormat="1" ht="12.5">
      <c r="A20" s="1179"/>
      <c r="B20" s="1133"/>
      <c r="C20" s="1133"/>
      <c r="D20" s="1133"/>
      <c r="E20" s="1133"/>
      <c r="F20" s="1133"/>
      <c r="G20" s="1133"/>
    </row>
    <row r="21" spans="1:7" s="1132" customFormat="1" ht="12.5">
      <c r="A21" s="1179"/>
      <c r="B21" s="1133"/>
      <c r="C21" s="1133"/>
      <c r="D21" s="1133"/>
      <c r="E21" s="1133"/>
      <c r="F21" s="1133"/>
      <c r="G21" s="1133"/>
    </row>
    <row r="22" spans="1:7" ht="15" customHeight="1">
      <c r="B22" s="1155"/>
      <c r="C22" s="1155"/>
      <c r="D22" s="1155"/>
      <c r="E22" s="1155"/>
    </row>
    <row r="23" spans="1:7" ht="15" customHeight="1">
      <c r="B23" s="1155"/>
      <c r="C23" s="1155"/>
      <c r="D23" s="1155"/>
      <c r="E23" s="1155"/>
    </row>
    <row r="24" spans="1:7" ht="15" customHeight="1">
      <c r="B24" s="1155"/>
      <c r="C24" s="1155"/>
      <c r="D24" s="1155"/>
      <c r="E24" s="1155"/>
    </row>
    <row r="25" spans="1:7" ht="10" customHeight="1"/>
    <row r="26" spans="1:7" ht="15" customHeight="1"/>
    <row r="27" spans="1:7" ht="15" customHeight="1"/>
    <row r="28" spans="1:7" ht="20.149999999999999" customHeight="1"/>
    <row r="29" spans="1:7" ht="20.149999999999999" customHeight="1"/>
    <row r="30" spans="1:7" ht="20.149999999999999" customHeight="1"/>
    <row r="31" spans="1:7" ht="20.149999999999999" customHeight="1"/>
    <row r="32" spans="1:7" ht="20.149999999999999" customHeight="1"/>
    <row r="33" ht="20.149999999999999" customHeight="1"/>
    <row r="34" ht="20.149999999999999" customHeight="1"/>
    <row r="35" ht="20.149999999999999" customHeight="1"/>
    <row r="36" ht="20.149999999999999" customHeight="1"/>
    <row r="37" ht="20.149999999999999" customHeight="1"/>
    <row r="38" ht="20.149999999999999" customHeight="1"/>
    <row r="39" ht="20.149999999999999" customHeight="1"/>
    <row r="40" ht="20.149999999999999" customHeight="1"/>
    <row r="41" ht="20.149999999999999" customHeight="1"/>
    <row r="42" ht="20.149999999999999" customHeight="1"/>
    <row r="43" ht="20.149999999999999" customHeight="1"/>
    <row r="44" ht="20.149999999999999" customHeight="1"/>
    <row r="45" ht="20.149999999999999" customHeight="1"/>
    <row r="46" ht="20.149999999999999" customHeight="1"/>
    <row r="47" ht="20.149999999999999" customHeight="1"/>
    <row r="48" ht="20.149999999999999" customHeight="1"/>
    <row r="49" ht="20.149999999999999" customHeight="1"/>
    <row r="50" ht="20.149999999999999" customHeight="1"/>
    <row r="51" ht="20.149999999999999" customHeight="1"/>
    <row r="52" ht="20.149999999999999" customHeight="1"/>
    <row r="53" ht="20.149999999999999" customHeight="1"/>
    <row r="54" ht="20.149999999999999" customHeight="1"/>
    <row r="55" ht="20.149999999999999" customHeight="1"/>
    <row r="56" ht="20.149999999999999" customHeight="1"/>
    <row r="57" ht="20.149999999999999" customHeight="1"/>
    <row r="58" ht="20.149999999999999" customHeight="1"/>
    <row r="59" ht="20.149999999999999" customHeight="1"/>
    <row r="60" ht="20.149999999999999" customHeight="1"/>
    <row r="61" ht="20.149999999999999" customHeight="1"/>
    <row r="62" ht="20.149999999999999" customHeight="1"/>
    <row r="63" ht="20.149999999999999" customHeight="1"/>
    <row r="6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row r="234" ht="20.149999999999999" customHeight="1"/>
    <row r="235" ht="20.149999999999999" customHeight="1"/>
    <row r="236" ht="20.149999999999999" customHeight="1"/>
    <row r="237" ht="20.149999999999999" customHeight="1"/>
    <row r="238" ht="20.149999999999999" customHeight="1"/>
    <row r="239" ht="20.149999999999999" customHeight="1"/>
    <row r="240" ht="20.149999999999999" customHeight="1"/>
    <row r="241" ht="20.149999999999999" customHeight="1"/>
    <row r="242" ht="20.149999999999999" customHeight="1"/>
    <row r="243" ht="20.149999999999999" customHeight="1"/>
    <row r="244" ht="20.149999999999999" customHeight="1"/>
    <row r="245" ht="20.149999999999999" customHeight="1"/>
    <row r="246" ht="20.149999999999999" customHeight="1"/>
    <row r="247" ht="20.149999999999999" customHeight="1"/>
    <row r="248" ht="20.149999999999999" customHeight="1"/>
    <row r="249" ht="20.149999999999999" customHeight="1"/>
    <row r="250" ht="20.149999999999999" customHeight="1"/>
    <row r="251" ht="20.149999999999999" customHeight="1"/>
    <row r="252" ht="20.149999999999999" customHeight="1"/>
    <row r="253" ht="20.149999999999999" customHeight="1"/>
    <row r="254" ht="20.149999999999999" customHeight="1"/>
    <row r="255" ht="20.149999999999999" customHeight="1"/>
    <row r="256" ht="20.149999999999999" customHeight="1"/>
    <row r="257" ht="20.149999999999999" customHeight="1"/>
    <row r="258" ht="20.149999999999999" customHeight="1"/>
    <row r="259" ht="20.149999999999999" customHeight="1"/>
    <row r="260" ht="20.149999999999999" customHeight="1"/>
    <row r="261" ht="20.149999999999999" customHeight="1"/>
    <row r="262" ht="20.149999999999999" customHeight="1"/>
    <row r="263" ht="20.149999999999999" customHeight="1"/>
    <row r="264" ht="20.149999999999999" customHeight="1"/>
    <row r="265" ht="20.149999999999999" customHeight="1"/>
    <row r="266" ht="20.149999999999999" customHeight="1"/>
    <row r="267" ht="20.149999999999999" customHeight="1"/>
    <row r="268" ht="20.149999999999999" customHeight="1"/>
    <row r="269" ht="20.149999999999999" customHeight="1"/>
    <row r="270" ht="20.149999999999999" customHeight="1"/>
    <row r="271" ht="20.149999999999999" customHeight="1"/>
    <row r="272" ht="20.149999999999999" customHeight="1"/>
    <row r="273" ht="20.149999999999999" customHeight="1"/>
    <row r="274" ht="20.149999999999999" customHeight="1"/>
    <row r="275" ht="20.149999999999999" customHeight="1"/>
    <row r="276" ht="20.149999999999999" customHeight="1"/>
    <row r="277" ht="20.149999999999999" customHeight="1"/>
    <row r="278" ht="20.149999999999999" customHeight="1"/>
    <row r="279" ht="20.149999999999999" customHeight="1"/>
    <row r="280" ht="20.149999999999999" customHeight="1"/>
    <row r="281" ht="20.149999999999999" customHeight="1"/>
    <row r="282" ht="20.149999999999999" customHeight="1"/>
    <row r="283" ht="20.149999999999999" customHeight="1"/>
    <row r="284" ht="20.149999999999999" customHeight="1"/>
    <row r="285" ht="20.149999999999999" customHeight="1"/>
    <row r="286" ht="20.149999999999999" customHeight="1"/>
    <row r="287" ht="20.149999999999999" customHeight="1"/>
    <row r="288" ht="20.149999999999999" customHeight="1"/>
    <row r="289" ht="20.149999999999999" customHeight="1"/>
    <row r="290" ht="20.149999999999999" customHeight="1"/>
    <row r="291" ht="20.149999999999999" customHeight="1"/>
    <row r="292" ht="20.149999999999999" customHeight="1"/>
    <row r="293" ht="20.149999999999999" customHeight="1"/>
    <row r="294" ht="20.149999999999999" customHeight="1"/>
    <row r="295" ht="20.149999999999999" customHeight="1"/>
    <row r="296" ht="20.149999999999999" customHeight="1"/>
    <row r="297" ht="20.149999999999999" customHeight="1"/>
    <row r="298" ht="20.149999999999999" customHeight="1"/>
    <row r="299" ht="20.149999999999999" customHeight="1"/>
    <row r="300" ht="20.149999999999999" customHeight="1"/>
    <row r="301" ht="20.149999999999999" customHeight="1"/>
    <row r="302" ht="20.149999999999999" customHeight="1"/>
    <row r="303" ht="20.149999999999999" customHeight="1"/>
    <row r="304" ht="20.149999999999999" customHeight="1"/>
    <row r="305" ht="20.149999999999999" customHeight="1"/>
    <row r="306" ht="20.149999999999999" customHeight="1"/>
    <row r="307" ht="20.149999999999999" customHeight="1"/>
    <row r="308" ht="20.149999999999999" customHeight="1"/>
    <row r="309" ht="20.149999999999999" customHeight="1"/>
    <row r="310" ht="20.149999999999999" customHeight="1"/>
    <row r="311" ht="20.149999999999999" customHeight="1"/>
    <row r="312" ht="20.149999999999999" customHeight="1"/>
    <row r="313" ht="20.149999999999999" customHeight="1"/>
    <row r="314" ht="20.149999999999999" customHeight="1"/>
    <row r="315" ht="20.149999999999999" customHeight="1"/>
    <row r="316" ht="20.149999999999999" customHeight="1"/>
    <row r="317" ht="20.149999999999999" customHeight="1"/>
    <row r="318" ht="20.149999999999999" customHeight="1"/>
    <row r="319" ht="20.149999999999999" customHeight="1"/>
    <row r="320" ht="20.149999999999999" customHeight="1"/>
    <row r="321" ht="20.149999999999999" customHeight="1"/>
    <row r="322" ht="20.149999999999999" customHeight="1"/>
    <row r="323" ht="20.149999999999999" customHeight="1"/>
    <row r="324" ht="20.149999999999999" customHeight="1"/>
    <row r="325" ht="20.149999999999999" customHeight="1"/>
    <row r="326" ht="20.149999999999999" customHeight="1"/>
    <row r="327" ht="20.149999999999999" customHeight="1"/>
    <row r="328" ht="20.149999999999999" customHeight="1"/>
    <row r="329" ht="20.149999999999999" customHeight="1"/>
    <row r="330" ht="20.149999999999999" customHeight="1"/>
    <row r="331" ht="20.149999999999999" customHeight="1"/>
    <row r="332" ht="20.149999999999999" customHeight="1"/>
  </sheetData>
  <mergeCells count="3">
    <mergeCell ref="A2:F2"/>
    <mergeCell ref="A3:H3"/>
    <mergeCell ref="A16:E16"/>
  </mergeCells>
  <hyperlinks>
    <hyperlink ref="A19" r:id="rId1" xr:uid="{F3293E68-C3DC-4D9C-B750-D499DC4B2FF5}"/>
    <hyperlink ref="A1" location="Índice!A1" display="Voltar ao ìndice" xr:uid="{D95237CE-27A0-466D-931D-48BBF9F254D8}"/>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21C9E-9F92-4FE7-B3AD-568BEED622CC}">
  <dimension ref="A1:O71"/>
  <sheetViews>
    <sheetView showGridLines="0" workbookViewId="0">
      <selection activeCell="A3" sqref="A3:G3"/>
    </sheetView>
  </sheetViews>
  <sheetFormatPr defaultColWidth="9.1796875" defaultRowHeight="10.5"/>
  <cols>
    <col min="1" max="1" width="23.1796875" style="1132" customWidth="1"/>
    <col min="2" max="2" width="9.7265625" style="1132" customWidth="1"/>
    <col min="3" max="3" width="11.26953125" style="1132" customWidth="1"/>
    <col min="4" max="4" width="10.81640625" style="1132" customWidth="1"/>
    <col min="5" max="5" width="11.1796875" style="1132" customWidth="1"/>
    <col min="6" max="6" width="10" style="1132" customWidth="1"/>
    <col min="7" max="7" width="10.81640625" style="1132" customWidth="1"/>
    <col min="8" max="8" width="12.26953125" style="1132" customWidth="1"/>
    <col min="9" max="16384" width="9.1796875" style="1132"/>
  </cols>
  <sheetData>
    <row r="1" spans="1:15" ht="12.5">
      <c r="A1" s="1046" t="s">
        <v>1146</v>
      </c>
    </row>
    <row r="2" spans="1:15" ht="21" customHeight="1">
      <c r="A2" s="1234" t="s">
        <v>1394</v>
      </c>
      <c r="B2" s="2932"/>
      <c r="C2" s="2933"/>
      <c r="D2" s="2933"/>
      <c r="E2" s="1235"/>
      <c r="F2" s="1235"/>
    </row>
    <row r="3" spans="1:15" ht="23.25" customHeight="1">
      <c r="A3" s="2912" t="s">
        <v>1395</v>
      </c>
      <c r="B3" s="2912"/>
      <c r="C3" s="2912"/>
      <c r="D3" s="2912"/>
      <c r="E3" s="2912"/>
      <c r="F3" s="2912"/>
      <c r="G3" s="2912"/>
    </row>
    <row r="4" spans="1:15" ht="13" customHeight="1">
      <c r="A4" s="539">
        <v>2021</v>
      </c>
      <c r="B4" s="539"/>
      <c r="C4" s="1133"/>
      <c r="D4" s="1133"/>
      <c r="E4" s="1133"/>
      <c r="G4" s="1134" t="s">
        <v>399</v>
      </c>
      <c r="H4" s="1133"/>
    </row>
    <row r="5" spans="1:15" ht="15" customHeight="1">
      <c r="A5" s="2891" t="s">
        <v>1244</v>
      </c>
      <c r="B5" s="2891" t="s">
        <v>1396</v>
      </c>
      <c r="C5" s="2895" t="s">
        <v>1397</v>
      </c>
      <c r="D5" s="2947"/>
      <c r="E5" s="2947"/>
      <c r="F5" s="2948"/>
      <c r="G5" s="2891" t="s">
        <v>1398</v>
      </c>
    </row>
    <row r="6" spans="1:15" ht="45" customHeight="1">
      <c r="A6" s="2892"/>
      <c r="B6" s="2892"/>
      <c r="C6" s="1219" t="s">
        <v>1399</v>
      </c>
      <c r="D6" s="1227" t="s">
        <v>1400</v>
      </c>
      <c r="E6" s="1227" t="s">
        <v>1401</v>
      </c>
      <c r="F6" s="1226" t="s">
        <v>1402</v>
      </c>
      <c r="G6" s="2892"/>
    </row>
    <row r="7" spans="1:15" ht="13" customHeight="1">
      <c r="A7" s="1133"/>
      <c r="B7" s="1133"/>
      <c r="C7" s="1133"/>
      <c r="D7" s="1133"/>
      <c r="E7" s="1133"/>
      <c r="F7" s="1133"/>
      <c r="G7" s="1133"/>
    </row>
    <row r="8" spans="1:15" s="486" customFormat="1" ht="13" customHeight="1">
      <c r="A8" s="486" t="s">
        <v>142</v>
      </c>
      <c r="B8" s="1178">
        <v>238529.62100000001</v>
      </c>
      <c r="C8" s="1178">
        <v>140051.87999999998</v>
      </c>
      <c r="D8" s="1178">
        <v>84812.594000000012</v>
      </c>
      <c r="E8" s="1178">
        <v>972.54799999999989</v>
      </c>
      <c r="F8" s="1178">
        <v>1186.9090000000001</v>
      </c>
      <c r="G8" s="1178">
        <v>223966.603</v>
      </c>
      <c r="H8" s="1155"/>
      <c r="I8" s="1276"/>
      <c r="J8" s="1276"/>
      <c r="K8" s="1276"/>
      <c r="L8" s="1276"/>
      <c r="M8" s="1276"/>
      <c r="N8" s="1276"/>
      <c r="O8" s="872"/>
    </row>
    <row r="9" spans="1:15" s="486" customFormat="1" ht="13" customHeight="1">
      <c r="H9" s="1155"/>
      <c r="I9" s="1155"/>
      <c r="J9" s="1155"/>
      <c r="K9" s="1155"/>
      <c r="L9" s="1155"/>
      <c r="M9" s="1155"/>
    </row>
    <row r="10" spans="1:15" s="486" customFormat="1" ht="13" customHeight="1">
      <c r="A10" s="1140" t="s">
        <v>787</v>
      </c>
      <c r="B10" s="1178">
        <v>228311.80500000002</v>
      </c>
      <c r="C10" s="1178">
        <v>137494.18199999997</v>
      </c>
      <c r="D10" s="1178">
        <v>79511.869000000006</v>
      </c>
      <c r="E10" s="1178">
        <v>879.2299999999999</v>
      </c>
      <c r="F10" s="1178">
        <v>1178.2329999999999</v>
      </c>
      <c r="G10" s="1178">
        <v>213270.33899999998</v>
      </c>
      <c r="H10" s="1155"/>
      <c r="I10" s="1155"/>
      <c r="J10" s="1155"/>
      <c r="K10" s="1155"/>
      <c r="L10" s="1155"/>
      <c r="M10" s="1155"/>
    </row>
    <row r="11" spans="1:15" s="486" customFormat="1" ht="13" customHeight="1">
      <c r="A11" s="1140"/>
      <c r="H11" s="1155"/>
      <c r="I11" s="1155"/>
      <c r="J11" s="1155"/>
      <c r="K11" s="1155"/>
      <c r="L11" s="1155"/>
      <c r="M11" s="1155"/>
    </row>
    <row r="12" spans="1:15" s="482" customFormat="1" ht="13" customHeight="1">
      <c r="A12" s="1143" t="s">
        <v>841</v>
      </c>
      <c r="B12" s="1178">
        <v>38990.156999999999</v>
      </c>
      <c r="C12" s="1173">
        <v>16388.153999999999</v>
      </c>
      <c r="D12" s="1173">
        <v>20334.597000000002</v>
      </c>
      <c r="E12" s="1173">
        <v>168.822</v>
      </c>
      <c r="F12" s="1173">
        <v>17.449000000000002</v>
      </c>
      <c r="G12" s="1173">
        <v>37087.264999999999</v>
      </c>
      <c r="H12" s="1155"/>
      <c r="I12" s="1155"/>
      <c r="J12" s="1155"/>
      <c r="K12" s="1155"/>
      <c r="L12" s="1155"/>
      <c r="M12" s="1155"/>
      <c r="N12" s="1155"/>
    </row>
    <row r="13" spans="1:15" s="482" customFormat="1" ht="13" customHeight="1">
      <c r="A13" s="1143" t="s">
        <v>850</v>
      </c>
      <c r="B13" s="1178">
        <v>12459.873</v>
      </c>
      <c r="C13" s="1173">
        <v>4109.4189999999999</v>
      </c>
      <c r="D13" s="1173">
        <v>7776.0209999999997</v>
      </c>
      <c r="E13" s="1173">
        <v>185.626</v>
      </c>
      <c r="F13" s="1173">
        <v>18.901</v>
      </c>
      <c r="G13" s="1173">
        <v>12572.371999999999</v>
      </c>
      <c r="H13" s="1155"/>
      <c r="I13" s="1155"/>
      <c r="J13" s="1155"/>
      <c r="K13" s="1155"/>
      <c r="L13" s="1155"/>
      <c r="M13" s="1155"/>
      <c r="N13" s="1155"/>
    </row>
    <row r="14" spans="1:15" s="482" customFormat="1" ht="13" customHeight="1">
      <c r="A14" s="1143" t="s">
        <v>1234</v>
      </c>
      <c r="B14" s="1178">
        <v>171664.03700000001</v>
      </c>
      <c r="C14" s="1173">
        <v>116050.63499999999</v>
      </c>
      <c r="D14" s="1173">
        <v>47292.631000000001</v>
      </c>
      <c r="E14" s="1173">
        <v>495.161</v>
      </c>
      <c r="F14" s="1173">
        <v>1126.672</v>
      </c>
      <c r="G14" s="1173">
        <v>158367.321</v>
      </c>
      <c r="H14" s="1155"/>
      <c r="I14" s="1155"/>
      <c r="J14" s="1155"/>
      <c r="K14" s="1155"/>
      <c r="L14" s="1155"/>
      <c r="M14" s="1155"/>
      <c r="N14" s="1155"/>
    </row>
    <row r="15" spans="1:15" s="482" customFormat="1" ht="13" customHeight="1">
      <c r="A15" s="1143" t="s">
        <v>860</v>
      </c>
      <c r="B15" s="1178">
        <v>3918.261</v>
      </c>
      <c r="C15" s="1173">
        <v>651.36400000000003</v>
      </c>
      <c r="D15" s="1173">
        <v>3143.192</v>
      </c>
      <c r="E15" s="1173">
        <v>10.182</v>
      </c>
      <c r="F15" s="1173">
        <v>15.211</v>
      </c>
      <c r="G15" s="1173">
        <v>3929.1959999999999</v>
      </c>
      <c r="H15" s="1155"/>
      <c r="I15" s="1155"/>
      <c r="J15" s="1155"/>
      <c r="K15" s="1155"/>
      <c r="L15" s="1155"/>
      <c r="M15" s="1155"/>
      <c r="N15" s="1155"/>
    </row>
    <row r="16" spans="1:15" s="482" customFormat="1" ht="13" customHeight="1">
      <c r="A16" s="1143" t="s">
        <v>866</v>
      </c>
      <c r="B16" s="1178">
        <v>1279.4770000000001</v>
      </c>
      <c r="C16" s="1173">
        <v>294.61</v>
      </c>
      <c r="D16" s="1173">
        <v>965.428</v>
      </c>
      <c r="E16" s="1173">
        <v>19.439</v>
      </c>
      <c r="F16" s="1173">
        <v>0</v>
      </c>
      <c r="G16" s="1173">
        <v>1314.1849999999999</v>
      </c>
      <c r="H16" s="1155"/>
      <c r="I16" s="1155"/>
      <c r="J16" s="1155"/>
      <c r="K16" s="1155"/>
      <c r="L16" s="1155"/>
      <c r="M16" s="1155"/>
      <c r="N16" s="1155"/>
    </row>
    <row r="17" spans="1:14" s="482" customFormat="1" ht="13" customHeight="1">
      <c r="A17" s="1143"/>
      <c r="B17" s="1178"/>
      <c r="H17" s="1155"/>
      <c r="I17" s="1155"/>
      <c r="J17" s="1155"/>
      <c r="K17" s="1155"/>
      <c r="L17" s="1155"/>
      <c r="M17" s="1155"/>
    </row>
    <row r="18" spans="1:14" s="486" customFormat="1" ht="13" customHeight="1">
      <c r="A18" s="1140" t="s">
        <v>875</v>
      </c>
      <c r="B18" s="1178">
        <v>3291.5</v>
      </c>
      <c r="C18" s="1178">
        <v>813.84199999999998</v>
      </c>
      <c r="D18" s="1178">
        <v>1883.0830000000001</v>
      </c>
      <c r="E18" s="1178">
        <v>93.317999999999998</v>
      </c>
      <c r="F18" s="1178">
        <v>5.0940000000000003</v>
      </c>
      <c r="G18" s="1178">
        <v>3575.4389999999999</v>
      </c>
      <c r="H18" s="1155"/>
      <c r="I18" s="1155"/>
      <c r="J18" s="1155"/>
      <c r="K18" s="1155"/>
      <c r="L18" s="1155"/>
      <c r="M18" s="1155"/>
      <c r="N18" s="482"/>
    </row>
    <row r="19" spans="1:14" s="486" customFormat="1" ht="13" customHeight="1">
      <c r="A19" s="1140"/>
      <c r="B19" s="1178"/>
      <c r="C19" s="1178"/>
      <c r="D19" s="1178"/>
      <c r="E19" s="1178"/>
      <c r="F19" s="1178"/>
      <c r="G19" s="1178"/>
      <c r="H19" s="1155"/>
      <c r="I19" s="1155"/>
      <c r="J19" s="1155"/>
      <c r="K19" s="1155"/>
      <c r="L19" s="1155"/>
      <c r="M19" s="1155"/>
      <c r="N19" s="482"/>
    </row>
    <row r="20" spans="1:14" s="486" customFormat="1" ht="13" customHeight="1">
      <c r="A20" s="1140" t="s">
        <v>815</v>
      </c>
      <c r="B20" s="1178">
        <v>6926.3159999999998</v>
      </c>
      <c r="C20" s="1178">
        <v>1743.856</v>
      </c>
      <c r="D20" s="1178">
        <v>3417.6419999999998</v>
      </c>
      <c r="E20" s="1178">
        <v>0</v>
      </c>
      <c r="F20" s="1178">
        <v>3.5819999999999999</v>
      </c>
      <c r="G20" s="1178">
        <v>7120.8249999999998</v>
      </c>
      <c r="H20" s="1155"/>
      <c r="I20" s="1155"/>
      <c r="J20" s="1155"/>
      <c r="K20" s="1155"/>
      <c r="L20" s="1155"/>
      <c r="M20" s="1155"/>
      <c r="N20" s="482"/>
    </row>
    <row r="21" spans="1:14" s="486" customFormat="1" ht="7" customHeight="1" thickBot="1">
      <c r="A21" s="1159"/>
      <c r="B21" s="1159"/>
      <c r="C21" s="1159"/>
      <c r="D21" s="1159"/>
      <c r="E21" s="1159"/>
      <c r="F21" s="1159"/>
      <c r="G21" s="1159"/>
    </row>
    <row r="22" spans="1:14" s="486" customFormat="1" ht="3.75" customHeight="1" thickTop="1"/>
    <row r="23" spans="1:14" ht="13" customHeight="1">
      <c r="A23" s="2911" t="s">
        <v>1264</v>
      </c>
      <c r="B23" s="2911"/>
      <c r="C23" s="2911"/>
      <c r="D23" s="2911"/>
      <c r="E23" s="2911"/>
    </row>
    <row r="24" spans="1:14">
      <c r="A24" s="1133"/>
      <c r="B24" s="1133"/>
      <c r="C24" s="1133"/>
      <c r="D24" s="1133"/>
      <c r="E24" s="1133"/>
      <c r="F24" s="1133"/>
    </row>
    <row r="25" spans="1:14">
      <c r="A25" s="1133"/>
      <c r="B25" s="1133"/>
      <c r="C25" s="1133"/>
      <c r="D25" s="1133"/>
      <c r="E25" s="1133"/>
      <c r="F25" s="1133"/>
    </row>
    <row r="26" spans="1:14">
      <c r="A26" s="1133"/>
      <c r="B26" s="1133"/>
      <c r="C26" s="1133"/>
      <c r="D26" s="1133"/>
      <c r="E26" s="1133"/>
      <c r="F26" s="1133"/>
    </row>
    <row r="27" spans="1:14">
      <c r="A27" s="1133"/>
      <c r="B27" s="1133"/>
      <c r="C27" s="1133"/>
      <c r="D27" s="1133"/>
      <c r="E27" s="1133"/>
      <c r="F27" s="1133"/>
      <c r="G27" s="1133"/>
    </row>
    <row r="28" spans="1:14">
      <c r="A28" s="1133"/>
      <c r="B28" s="1133"/>
      <c r="C28" s="1133"/>
      <c r="D28" s="1133"/>
      <c r="E28" s="1133"/>
      <c r="F28" s="1133"/>
      <c r="G28" s="1133"/>
    </row>
    <row r="29" spans="1:14">
      <c r="A29" s="1133"/>
      <c r="B29" s="1133"/>
      <c r="C29" s="1133"/>
      <c r="D29" s="1133"/>
      <c r="E29" s="1133"/>
      <c r="F29" s="1133"/>
      <c r="G29" s="1133"/>
    </row>
    <row r="30" spans="1:14">
      <c r="A30" s="1133"/>
      <c r="B30" s="1133"/>
      <c r="C30" s="1133"/>
      <c r="D30" s="1133"/>
      <c r="E30" s="1133"/>
      <c r="F30" s="1133"/>
      <c r="G30" s="1133"/>
    </row>
    <row r="31" spans="1:14">
      <c r="A31" s="1133"/>
      <c r="B31" s="1133"/>
      <c r="C31" s="1133"/>
      <c r="D31" s="1133"/>
      <c r="E31" s="1133"/>
      <c r="F31" s="1133"/>
      <c r="G31" s="1133"/>
    </row>
    <row r="32" spans="1:14">
      <c r="A32" s="1133"/>
      <c r="B32" s="1133"/>
      <c r="C32" s="1133"/>
      <c r="D32" s="1133"/>
      <c r="E32" s="1133"/>
      <c r="F32" s="1133"/>
      <c r="G32" s="1133"/>
    </row>
    <row r="33" spans="1:7">
      <c r="A33" s="1133"/>
      <c r="B33" s="1133"/>
      <c r="C33" s="1133"/>
      <c r="D33" s="1133"/>
      <c r="E33" s="1133"/>
      <c r="F33" s="1133"/>
      <c r="G33" s="1133"/>
    </row>
    <row r="34" spans="1:7">
      <c r="A34" s="1133"/>
      <c r="B34" s="1133"/>
      <c r="C34" s="1133"/>
      <c r="D34" s="1133"/>
      <c r="E34" s="1133"/>
      <c r="F34" s="1133"/>
      <c r="G34" s="1133"/>
    </row>
    <row r="35" spans="1:7">
      <c r="A35" s="1133"/>
      <c r="B35" s="1133"/>
      <c r="C35" s="1133"/>
      <c r="D35" s="1133"/>
      <c r="E35" s="1133"/>
      <c r="F35" s="1133"/>
      <c r="G35" s="1133"/>
    </row>
    <row r="36" spans="1:7">
      <c r="A36" s="1133"/>
      <c r="B36" s="1133"/>
      <c r="C36" s="1133"/>
      <c r="D36" s="1133"/>
      <c r="E36" s="1133"/>
      <c r="F36" s="1133"/>
    </row>
    <row r="37" spans="1:7">
      <c r="A37" s="1133"/>
      <c r="B37" s="1133"/>
      <c r="C37" s="1133"/>
      <c r="D37" s="1133"/>
      <c r="E37" s="1133"/>
      <c r="F37" s="1133"/>
    </row>
    <row r="38" spans="1:7">
      <c r="A38" s="1133"/>
      <c r="B38" s="1133"/>
      <c r="C38" s="1133"/>
      <c r="D38" s="1133"/>
      <c r="E38" s="1133"/>
      <c r="F38" s="1133"/>
    </row>
    <row r="39" spans="1:7">
      <c r="A39" s="1133"/>
      <c r="B39" s="1133"/>
      <c r="C39" s="1133"/>
      <c r="D39" s="1133"/>
      <c r="E39" s="1133"/>
      <c r="F39" s="1133"/>
    </row>
    <row r="40" spans="1:7">
      <c r="A40" s="1133"/>
      <c r="B40" s="1133"/>
      <c r="C40" s="1133"/>
      <c r="D40" s="1133"/>
      <c r="E40" s="1133"/>
      <c r="F40" s="1133"/>
    </row>
    <row r="41" spans="1:7">
      <c r="A41" s="1133"/>
      <c r="B41" s="1133"/>
      <c r="C41" s="1133"/>
      <c r="D41" s="1133"/>
      <c r="E41" s="1133"/>
      <c r="F41" s="1133"/>
    </row>
    <row r="42" spans="1:7">
      <c r="A42" s="1133"/>
      <c r="B42" s="1133"/>
      <c r="C42" s="1133"/>
      <c r="D42" s="1133"/>
      <c r="E42" s="1133"/>
      <c r="F42" s="1133"/>
    </row>
    <row r="43" spans="1:7">
      <c r="A43" s="1133"/>
      <c r="B43" s="1133"/>
      <c r="C43" s="1133"/>
      <c r="D43" s="1133"/>
      <c r="E43" s="1133"/>
      <c r="F43" s="1133"/>
    </row>
    <row r="44" spans="1:7">
      <c r="A44" s="1133"/>
      <c r="B44" s="1133"/>
      <c r="C44" s="1133"/>
      <c r="D44" s="1133"/>
      <c r="E44" s="1133"/>
      <c r="F44" s="1133"/>
    </row>
    <row r="45" spans="1:7">
      <c r="A45" s="1133"/>
      <c r="B45" s="1133"/>
      <c r="C45" s="1133"/>
      <c r="D45" s="1133"/>
      <c r="E45" s="1133"/>
      <c r="F45" s="1133"/>
    </row>
    <row r="46" spans="1:7">
      <c r="A46" s="1133"/>
      <c r="B46" s="1133"/>
      <c r="C46" s="1133"/>
      <c r="D46" s="1133"/>
      <c r="E46" s="1133"/>
      <c r="F46" s="1133"/>
    </row>
    <row r="47" spans="1:7">
      <c r="A47" s="1133"/>
      <c r="B47" s="1133"/>
      <c r="C47" s="1133"/>
      <c r="D47" s="1133"/>
      <c r="E47" s="1133"/>
      <c r="F47" s="1133"/>
    </row>
    <row r="48" spans="1:7">
      <c r="A48" s="1133"/>
      <c r="B48" s="1133"/>
      <c r="C48" s="1133"/>
      <c r="D48" s="1133"/>
      <c r="E48" s="1133"/>
      <c r="F48" s="1133"/>
    </row>
    <row r="49" spans="1:6">
      <c r="A49" s="1133"/>
      <c r="B49" s="1133"/>
      <c r="C49" s="1133"/>
      <c r="D49" s="1133"/>
      <c r="E49" s="1133"/>
      <c r="F49" s="1133"/>
    </row>
    <row r="50" spans="1:6">
      <c r="A50" s="1133"/>
      <c r="B50" s="1133"/>
      <c r="C50" s="1133"/>
      <c r="D50" s="1133"/>
      <c r="E50" s="1133"/>
      <c r="F50" s="1133"/>
    </row>
    <row r="51" spans="1:6">
      <c r="A51" s="1133"/>
      <c r="B51" s="1133"/>
      <c r="C51" s="1133"/>
      <c r="D51" s="1133"/>
      <c r="E51" s="1133"/>
      <c r="F51" s="1133"/>
    </row>
    <row r="52" spans="1:6">
      <c r="A52" s="1133"/>
      <c r="B52" s="1133"/>
      <c r="C52" s="1133"/>
      <c r="D52" s="1133"/>
      <c r="E52" s="1133"/>
      <c r="F52" s="1133"/>
    </row>
    <row r="53" spans="1:6">
      <c r="A53" s="1133"/>
      <c r="B53" s="1133"/>
      <c r="C53" s="1133"/>
      <c r="D53" s="1133"/>
      <c r="E53" s="1133"/>
      <c r="F53" s="1133"/>
    </row>
    <row r="54" spans="1:6">
      <c r="A54" s="1133"/>
      <c r="B54" s="1133"/>
      <c r="C54" s="1133"/>
      <c r="D54" s="1133"/>
      <c r="E54" s="1133"/>
      <c r="F54" s="1133"/>
    </row>
    <row r="55" spans="1:6">
      <c r="A55" s="1133"/>
      <c r="B55" s="1133"/>
      <c r="C55" s="1133"/>
      <c r="D55" s="1133"/>
      <c r="E55" s="1133"/>
      <c r="F55" s="1133"/>
    </row>
    <row r="56" spans="1:6">
      <c r="A56" s="1133"/>
      <c r="B56" s="1133"/>
      <c r="C56" s="1133"/>
      <c r="D56" s="1133"/>
      <c r="E56" s="1133"/>
      <c r="F56" s="1133"/>
    </row>
    <row r="57" spans="1:6">
      <c r="A57" s="1133"/>
      <c r="B57" s="1133"/>
      <c r="C57" s="1133"/>
      <c r="D57" s="1133"/>
      <c r="E57" s="1133"/>
      <c r="F57" s="1133"/>
    </row>
    <row r="58" spans="1:6">
      <c r="A58" s="1133"/>
      <c r="B58" s="1133"/>
      <c r="C58" s="1133"/>
      <c r="D58" s="1133"/>
      <c r="E58" s="1133"/>
      <c r="F58" s="1133"/>
    </row>
    <row r="59" spans="1:6">
      <c r="A59" s="1133"/>
      <c r="B59" s="1133"/>
      <c r="C59" s="1133"/>
      <c r="D59" s="1133"/>
      <c r="E59" s="1133"/>
      <c r="F59" s="1133"/>
    </row>
    <row r="60" spans="1:6">
      <c r="A60" s="1133"/>
      <c r="B60" s="1133"/>
      <c r="C60" s="1133"/>
      <c r="D60" s="1133"/>
      <c r="E60" s="1133"/>
      <c r="F60" s="1133"/>
    </row>
    <row r="61" spans="1:6">
      <c r="A61" s="1133"/>
      <c r="B61" s="1133"/>
      <c r="C61" s="1133"/>
      <c r="D61" s="1133"/>
      <c r="E61" s="1133"/>
      <c r="F61" s="1133"/>
    </row>
    <row r="62" spans="1:6">
      <c r="A62" s="1133"/>
      <c r="B62" s="1133"/>
      <c r="C62" s="1133"/>
      <c r="D62" s="1133"/>
      <c r="E62" s="1133"/>
      <c r="F62" s="1133"/>
    </row>
    <row r="63" spans="1:6">
      <c r="A63" s="1133"/>
      <c r="B63" s="1133"/>
      <c r="C63" s="1133"/>
      <c r="D63" s="1133"/>
      <c r="E63" s="1133"/>
      <c r="F63" s="1133"/>
    </row>
    <row r="64" spans="1:6">
      <c r="A64" s="1133"/>
      <c r="B64" s="1133"/>
      <c r="C64" s="1133"/>
      <c r="D64" s="1133"/>
      <c r="E64" s="1133"/>
      <c r="F64" s="1133"/>
    </row>
    <row r="65" spans="1:6">
      <c r="A65" s="1133"/>
      <c r="B65" s="1133"/>
      <c r="C65" s="1133"/>
      <c r="D65" s="1133"/>
      <c r="E65" s="1133"/>
      <c r="F65" s="1133"/>
    </row>
    <row r="66" spans="1:6">
      <c r="A66" s="1133"/>
      <c r="B66" s="1133"/>
      <c r="C66" s="1133"/>
      <c r="D66" s="1133"/>
      <c r="E66" s="1133"/>
      <c r="F66" s="1133"/>
    </row>
    <row r="67" spans="1:6">
      <c r="A67" s="1133"/>
      <c r="B67" s="1133"/>
      <c r="C67" s="1133"/>
      <c r="D67" s="1133"/>
      <c r="E67" s="1133"/>
      <c r="F67" s="1133"/>
    </row>
    <row r="68" spans="1:6">
      <c r="A68" s="1133"/>
      <c r="B68" s="1133"/>
      <c r="C68" s="1133"/>
      <c r="D68" s="1133"/>
      <c r="E68" s="1133"/>
      <c r="F68" s="1133"/>
    </row>
    <row r="69" spans="1:6">
      <c r="A69" s="1133"/>
      <c r="B69" s="1133"/>
      <c r="C69" s="1133"/>
      <c r="D69" s="1133"/>
      <c r="E69" s="1133"/>
      <c r="F69" s="1133"/>
    </row>
    <row r="70" spans="1:6">
      <c r="A70" s="1133"/>
      <c r="B70" s="1133"/>
      <c r="C70" s="1133"/>
      <c r="D70" s="1133"/>
      <c r="E70" s="1133"/>
      <c r="F70" s="1133"/>
    </row>
    <row r="71" spans="1:6">
      <c r="A71" s="1133"/>
      <c r="B71" s="1133"/>
      <c r="C71" s="1133"/>
      <c r="D71" s="1133"/>
      <c r="E71" s="1133"/>
      <c r="F71" s="1133"/>
    </row>
  </sheetData>
  <mergeCells count="7">
    <mergeCell ref="A23:E23"/>
    <mergeCell ref="B2:D2"/>
    <mergeCell ref="A3:G3"/>
    <mergeCell ref="A5:A6"/>
    <mergeCell ref="B5:B6"/>
    <mergeCell ref="C5:F5"/>
    <mergeCell ref="G5:G6"/>
  </mergeCells>
  <hyperlinks>
    <hyperlink ref="A1" location="Índice!A1" display="Voltar ao ìndice" xr:uid="{27CF9F37-1A61-4D53-9F71-8E650A781080}"/>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97C8-648A-405D-AB34-9E607A525AF4}">
  <dimension ref="A1:N80"/>
  <sheetViews>
    <sheetView showGridLines="0" workbookViewId="0">
      <selection activeCell="A3" sqref="A3:G3"/>
    </sheetView>
  </sheetViews>
  <sheetFormatPr defaultColWidth="9.1796875" defaultRowHeight="10.5"/>
  <cols>
    <col min="1" max="1" width="16.26953125" style="1132" customWidth="1"/>
    <col min="2" max="2" width="11.7265625" style="1132" customWidth="1"/>
    <col min="3" max="4" width="11.54296875" style="1132" customWidth="1"/>
    <col min="5" max="6" width="12.1796875" style="1132" customWidth="1"/>
    <col min="7" max="7" width="11.54296875" style="1132" customWidth="1"/>
    <col min="8" max="8" width="7.7265625" style="1132" customWidth="1"/>
    <col min="9" max="16384" width="9.1796875" style="1132"/>
  </cols>
  <sheetData>
    <row r="1" spans="1:14" ht="12.5">
      <c r="A1" s="1046" t="s">
        <v>1146</v>
      </c>
    </row>
    <row r="2" spans="1:14" ht="21" customHeight="1">
      <c r="A2" s="1234" t="s">
        <v>1403</v>
      </c>
      <c r="B2" s="2932"/>
      <c r="C2" s="2933"/>
      <c r="D2" s="2933"/>
      <c r="E2" s="1235"/>
      <c r="F2" s="1235"/>
    </row>
    <row r="3" spans="1:14" ht="23.25" customHeight="1">
      <c r="A3" s="2912" t="s">
        <v>1404</v>
      </c>
      <c r="B3" s="2912"/>
      <c r="C3" s="2912"/>
      <c r="D3" s="2912"/>
      <c r="E3" s="2912"/>
      <c r="F3" s="2912"/>
      <c r="G3" s="2912"/>
    </row>
    <row r="4" spans="1:14" ht="13" customHeight="1">
      <c r="A4" s="539">
        <v>2021</v>
      </c>
      <c r="B4" s="539"/>
      <c r="C4" s="1133"/>
      <c r="D4" s="1133"/>
      <c r="E4" s="1133"/>
      <c r="F4" s="1133"/>
      <c r="G4" s="1134" t="s">
        <v>399</v>
      </c>
    </row>
    <row r="5" spans="1:14" ht="15" customHeight="1">
      <c r="A5" s="2891" t="s">
        <v>1244</v>
      </c>
      <c r="B5" s="2891" t="s">
        <v>1396</v>
      </c>
      <c r="C5" s="2895" t="s">
        <v>1397</v>
      </c>
      <c r="D5" s="2947"/>
      <c r="E5" s="2947"/>
      <c r="F5" s="2947"/>
      <c r="G5" s="2891" t="s">
        <v>1398</v>
      </c>
    </row>
    <row r="6" spans="1:14" ht="45" customHeight="1">
      <c r="A6" s="2892"/>
      <c r="B6" s="2949"/>
      <c r="C6" s="1219" t="s">
        <v>1399</v>
      </c>
      <c r="D6" s="1227" t="s">
        <v>1400</v>
      </c>
      <c r="E6" s="1227" t="s">
        <v>1401</v>
      </c>
      <c r="F6" s="1226" t="s">
        <v>1402</v>
      </c>
      <c r="G6" s="2892"/>
    </row>
    <row r="7" spans="1:14" ht="13" customHeight="1">
      <c r="A7" s="1133"/>
      <c r="B7" s="1133"/>
      <c r="C7" s="1133"/>
      <c r="D7" s="1133"/>
      <c r="E7" s="1133"/>
      <c r="F7" s="1133"/>
      <c r="G7" s="1133"/>
    </row>
    <row r="8" spans="1:14" s="1140" customFormat="1" ht="13" customHeight="1">
      <c r="A8" s="1140" t="s">
        <v>1289</v>
      </c>
      <c r="B8" s="1192">
        <v>238529.62199999997</v>
      </c>
      <c r="C8" s="1192">
        <v>140051.88100000002</v>
      </c>
      <c r="D8" s="1192">
        <v>84812.593999999983</v>
      </c>
      <c r="E8" s="1192">
        <v>972.548</v>
      </c>
      <c r="F8" s="1192">
        <v>1186.9090000000001</v>
      </c>
      <c r="G8" s="1192">
        <v>223966.603</v>
      </c>
      <c r="I8" s="1277"/>
      <c r="J8" s="1277"/>
      <c r="K8" s="1277"/>
      <c r="L8" s="1277"/>
      <c r="M8" s="1277"/>
      <c r="N8" s="1277"/>
    </row>
    <row r="9" spans="1:14" s="1140" customFormat="1" ht="13" customHeight="1">
      <c r="B9" s="1192"/>
      <c r="C9" s="1192"/>
      <c r="D9" s="1192"/>
      <c r="E9" s="1192"/>
      <c r="F9" s="1192"/>
      <c r="G9" s="1192"/>
      <c r="I9" s="1277"/>
      <c r="J9" s="1277"/>
      <c r="K9" s="1277"/>
      <c r="L9" s="1277"/>
      <c r="M9" s="1277"/>
      <c r="N9" s="1277"/>
    </row>
    <row r="10" spans="1:14" s="1143" customFormat="1" ht="13" customHeight="1">
      <c r="A10" s="1143" t="s">
        <v>1290</v>
      </c>
      <c r="B10" s="1192">
        <v>139967.28099999999</v>
      </c>
      <c r="C10" s="1193">
        <v>68737.346000000005</v>
      </c>
      <c r="D10" s="1193">
        <v>62167.519</v>
      </c>
      <c r="E10" s="1193">
        <v>365.03</v>
      </c>
      <c r="F10" s="1193">
        <v>993.53200000000004</v>
      </c>
      <c r="G10" s="1193">
        <v>130983.091</v>
      </c>
      <c r="I10" s="1277"/>
      <c r="J10" s="1277"/>
      <c r="K10" s="1277"/>
      <c r="L10" s="1277"/>
      <c r="M10" s="1277"/>
      <c r="N10" s="1277"/>
    </row>
    <row r="11" spans="1:14" s="1140" customFormat="1" ht="13" customHeight="1">
      <c r="A11" s="1143" t="s">
        <v>1291</v>
      </c>
      <c r="B11" s="1192">
        <v>96110.259000000005</v>
      </c>
      <c r="C11" s="1193">
        <v>70778.678</v>
      </c>
      <c r="D11" s="1193">
        <v>22290.166000000001</v>
      </c>
      <c r="E11" s="1193">
        <v>321.94099999999997</v>
      </c>
      <c r="F11" s="1193">
        <v>193.37700000000001</v>
      </c>
      <c r="G11" s="1193">
        <v>91317.474000000002</v>
      </c>
      <c r="H11" s="1143"/>
      <c r="I11" s="1277"/>
      <c r="J11" s="1277"/>
      <c r="K11" s="1277"/>
      <c r="L11" s="1277"/>
      <c r="M11" s="1277"/>
      <c r="N11" s="1277"/>
    </row>
    <row r="12" spans="1:14" s="1143" customFormat="1" ht="13" customHeight="1">
      <c r="A12" s="1143" t="s">
        <v>1292</v>
      </c>
      <c r="B12" s="1192">
        <v>1778.6659999999999</v>
      </c>
      <c r="C12" s="1193">
        <v>199.059</v>
      </c>
      <c r="D12" s="1193">
        <v>18.291</v>
      </c>
      <c r="E12" s="1193">
        <v>285.577</v>
      </c>
      <c r="F12" s="1193">
        <v>0</v>
      </c>
      <c r="G12" s="1193">
        <v>1291.712</v>
      </c>
      <c r="I12" s="1277"/>
      <c r="J12" s="1277"/>
      <c r="K12" s="1277"/>
      <c r="L12" s="1277"/>
      <c r="M12" s="1277"/>
      <c r="N12" s="1277"/>
    </row>
    <row r="13" spans="1:14" s="1143" customFormat="1" ht="13" customHeight="1">
      <c r="A13" s="1143" t="s">
        <v>1293</v>
      </c>
      <c r="B13" s="1192">
        <v>369.75799999999998</v>
      </c>
      <c r="C13" s="1193">
        <v>49.79</v>
      </c>
      <c r="D13" s="1193">
        <v>319.96800000000002</v>
      </c>
      <c r="E13" s="1193">
        <v>0</v>
      </c>
      <c r="F13" s="1193">
        <v>0</v>
      </c>
      <c r="G13" s="1193">
        <v>286.70600000000002</v>
      </c>
      <c r="I13" s="1277"/>
      <c r="J13" s="1277"/>
      <c r="K13" s="1277"/>
      <c r="L13" s="1277"/>
      <c r="M13" s="1277"/>
      <c r="N13" s="1277"/>
    </row>
    <row r="14" spans="1:14" s="1143" customFormat="1" ht="13" customHeight="1">
      <c r="A14" s="1143" t="s">
        <v>1294</v>
      </c>
      <c r="B14" s="1192">
        <v>303.65800000000002</v>
      </c>
      <c r="C14" s="1193">
        <v>287.00799999999998</v>
      </c>
      <c r="D14" s="1193">
        <v>16.649999999999999</v>
      </c>
      <c r="E14" s="1193">
        <v>0</v>
      </c>
      <c r="F14" s="1193">
        <v>0</v>
      </c>
      <c r="G14" s="1193">
        <v>87.62</v>
      </c>
      <c r="I14" s="1277"/>
      <c r="J14" s="1277"/>
      <c r="K14" s="1277"/>
      <c r="L14" s="1277"/>
      <c r="M14" s="1277"/>
      <c r="N14" s="1277"/>
    </row>
    <row r="15" spans="1:14" s="1140" customFormat="1" ht="13" customHeight="1" thickBot="1">
      <c r="A15" s="1149"/>
      <c r="B15" s="1149"/>
      <c r="C15" s="1231"/>
      <c r="D15" s="1231"/>
      <c r="E15" s="1149"/>
      <c r="F15" s="1149"/>
      <c r="G15" s="1150"/>
    </row>
    <row r="16" spans="1:14" s="1140" customFormat="1" ht="3.75" customHeight="1" thickTop="1">
      <c r="C16" s="1232"/>
      <c r="G16" s="1143"/>
    </row>
    <row r="17" spans="1:7" ht="13" customHeight="1">
      <c r="A17" s="2911" t="s">
        <v>1264</v>
      </c>
      <c r="B17" s="2911"/>
      <c r="C17" s="2911"/>
      <c r="D17" s="2911"/>
      <c r="E17" s="2911"/>
    </row>
    <row r="18" spans="1:7">
      <c r="A18" s="1133"/>
      <c r="B18" s="1133"/>
      <c r="C18" s="1133"/>
      <c r="D18" s="1133"/>
      <c r="E18" s="1133"/>
      <c r="F18" s="1133"/>
    </row>
    <row r="19" spans="1:7">
      <c r="A19" s="1133"/>
      <c r="B19" s="1133"/>
      <c r="C19" s="1133"/>
      <c r="D19" s="1133"/>
      <c r="E19" s="1133"/>
      <c r="F19" s="1133"/>
    </row>
    <row r="20" spans="1:7">
      <c r="A20" s="1133"/>
      <c r="B20" s="1133"/>
      <c r="C20" s="1133"/>
      <c r="D20" s="1133"/>
      <c r="E20" s="1133"/>
      <c r="F20" s="1133"/>
    </row>
    <row r="21" spans="1:7">
      <c r="A21" s="1133"/>
      <c r="B21" s="1278"/>
      <c r="C21" s="1278"/>
      <c r="D21" s="1278"/>
      <c r="E21" s="1278"/>
      <c r="F21" s="1278"/>
      <c r="G21" s="1278"/>
    </row>
    <row r="22" spans="1:7">
      <c r="A22" s="1133"/>
      <c r="B22" s="1278"/>
      <c r="C22" s="1278"/>
      <c r="D22" s="1278"/>
      <c r="E22" s="1278"/>
      <c r="F22" s="1278"/>
      <c r="G22" s="1278"/>
    </row>
    <row r="23" spans="1:7">
      <c r="A23" s="1133"/>
      <c r="B23" s="1278"/>
      <c r="C23" s="1278"/>
      <c r="D23" s="1278"/>
      <c r="E23" s="1278"/>
      <c r="F23" s="1278"/>
      <c r="G23" s="1278"/>
    </row>
    <row r="24" spans="1:7">
      <c r="A24" s="1133"/>
      <c r="B24" s="1278"/>
      <c r="C24" s="1278"/>
      <c r="D24" s="1278"/>
      <c r="E24" s="1278"/>
      <c r="F24" s="1278"/>
      <c r="G24" s="1278"/>
    </row>
    <row r="25" spans="1:7">
      <c r="A25" s="1133"/>
      <c r="B25" s="1278"/>
      <c r="C25" s="1278"/>
      <c r="D25" s="1278"/>
      <c r="E25" s="1278"/>
      <c r="F25" s="1278"/>
      <c r="G25" s="1278"/>
    </row>
    <row r="26" spans="1:7">
      <c r="A26" s="1133"/>
      <c r="B26" s="1133"/>
      <c r="C26" s="1133"/>
      <c r="D26" s="1133"/>
      <c r="E26" s="1133"/>
      <c r="F26" s="1133"/>
    </row>
    <row r="27" spans="1:7">
      <c r="A27" s="1133"/>
      <c r="B27" s="1133"/>
      <c r="C27" s="1133"/>
      <c r="D27" s="1133"/>
      <c r="E27" s="1133"/>
      <c r="F27" s="1133"/>
    </row>
    <row r="28" spans="1:7">
      <c r="A28" s="1133"/>
      <c r="B28" s="1133"/>
      <c r="C28" s="1133"/>
      <c r="D28" s="1133"/>
      <c r="E28" s="1133"/>
      <c r="F28" s="1133"/>
    </row>
    <row r="29" spans="1:7">
      <c r="A29" s="1133"/>
      <c r="B29" s="1133"/>
      <c r="C29" s="1133"/>
      <c r="D29" s="1133"/>
      <c r="E29" s="1133"/>
      <c r="F29" s="1133"/>
    </row>
    <row r="30" spans="1:7">
      <c r="A30" s="1133"/>
      <c r="B30" s="1133"/>
      <c r="C30" s="1133"/>
      <c r="D30" s="1133"/>
      <c r="E30" s="1133"/>
      <c r="F30" s="1133"/>
    </row>
    <row r="31" spans="1:7">
      <c r="A31" s="1133"/>
      <c r="B31" s="1133"/>
      <c r="C31" s="1133"/>
      <c r="D31" s="1133"/>
      <c r="E31" s="1133"/>
      <c r="F31" s="1133"/>
    </row>
    <row r="32" spans="1:7">
      <c r="A32" s="1133"/>
      <c r="B32" s="1133"/>
      <c r="C32" s="1133"/>
      <c r="D32" s="1133"/>
      <c r="E32" s="1133"/>
      <c r="F32" s="1133"/>
    </row>
    <row r="33" spans="1:6">
      <c r="A33" s="1133"/>
      <c r="B33" s="1133"/>
      <c r="C33" s="1133"/>
      <c r="D33" s="1133"/>
      <c r="E33" s="1133"/>
      <c r="F33" s="1133"/>
    </row>
    <row r="34" spans="1:6">
      <c r="A34" s="1133"/>
      <c r="B34" s="1133"/>
      <c r="C34" s="1133"/>
      <c r="D34" s="1133"/>
      <c r="E34" s="1133"/>
      <c r="F34" s="1133"/>
    </row>
    <row r="35" spans="1:6">
      <c r="A35" s="1133"/>
      <c r="B35" s="1133"/>
      <c r="C35" s="1133"/>
      <c r="D35" s="1133"/>
      <c r="E35" s="1133"/>
      <c r="F35" s="1133"/>
    </row>
    <row r="36" spans="1:6">
      <c r="A36" s="1133"/>
      <c r="B36" s="1133"/>
      <c r="C36" s="1133"/>
      <c r="D36" s="1133"/>
      <c r="E36" s="1133"/>
      <c r="F36" s="1133"/>
    </row>
    <row r="37" spans="1:6">
      <c r="A37" s="1133"/>
      <c r="B37" s="1133"/>
      <c r="C37" s="1133"/>
      <c r="D37" s="1133"/>
      <c r="E37" s="1133"/>
      <c r="F37" s="1133"/>
    </row>
    <row r="38" spans="1:6">
      <c r="A38" s="1133"/>
      <c r="B38" s="1133"/>
      <c r="C38" s="1133"/>
      <c r="D38" s="1133"/>
      <c r="E38" s="1133"/>
      <c r="F38" s="1133"/>
    </row>
    <row r="39" spans="1:6">
      <c r="A39" s="1133"/>
      <c r="B39" s="1133"/>
      <c r="C39" s="1133"/>
      <c r="D39" s="1133"/>
      <c r="E39" s="1133"/>
      <c r="F39" s="1133"/>
    </row>
    <row r="40" spans="1:6">
      <c r="A40" s="1133"/>
      <c r="B40" s="1133"/>
      <c r="C40" s="1133"/>
      <c r="D40" s="1133"/>
      <c r="E40" s="1133"/>
      <c r="F40" s="1133"/>
    </row>
    <row r="41" spans="1:6">
      <c r="A41" s="1133"/>
      <c r="B41" s="1133"/>
      <c r="C41" s="1133"/>
      <c r="D41" s="1133"/>
      <c r="E41" s="1133"/>
      <c r="F41" s="1133"/>
    </row>
    <row r="42" spans="1:6">
      <c r="A42" s="1133"/>
      <c r="B42" s="1133"/>
      <c r="C42" s="1133"/>
      <c r="D42" s="1133"/>
      <c r="E42" s="1133"/>
      <c r="F42" s="1133"/>
    </row>
    <row r="43" spans="1:6">
      <c r="A43" s="1133"/>
      <c r="B43" s="1133"/>
      <c r="C43" s="1133"/>
      <c r="D43" s="1133"/>
      <c r="E43" s="1133"/>
      <c r="F43" s="1133"/>
    </row>
    <row r="44" spans="1:6">
      <c r="A44" s="1133"/>
      <c r="B44" s="1133"/>
      <c r="C44" s="1133"/>
      <c r="D44" s="1133"/>
      <c r="E44" s="1133"/>
      <c r="F44" s="1133"/>
    </row>
    <row r="45" spans="1:6">
      <c r="A45" s="1133"/>
      <c r="B45" s="1133"/>
      <c r="C45" s="1133"/>
      <c r="D45" s="1133"/>
      <c r="E45" s="1133"/>
      <c r="F45" s="1133"/>
    </row>
    <row r="46" spans="1:6">
      <c r="A46" s="1133"/>
      <c r="B46" s="1133"/>
      <c r="C46" s="1133"/>
      <c r="D46" s="1133"/>
      <c r="E46" s="1133"/>
      <c r="F46" s="1133"/>
    </row>
    <row r="47" spans="1:6">
      <c r="A47" s="1133"/>
      <c r="B47" s="1133"/>
      <c r="C47" s="1133"/>
      <c r="D47" s="1133"/>
      <c r="E47" s="1133"/>
      <c r="F47" s="1133"/>
    </row>
    <row r="48" spans="1:6">
      <c r="A48" s="1133"/>
      <c r="B48" s="1133"/>
      <c r="C48" s="1133"/>
      <c r="D48" s="1133"/>
      <c r="E48" s="1133"/>
      <c r="F48" s="1133"/>
    </row>
    <row r="49" spans="1:6">
      <c r="A49" s="1133"/>
      <c r="B49" s="1133"/>
      <c r="C49" s="1133"/>
      <c r="D49" s="1133"/>
      <c r="E49" s="1133"/>
      <c r="F49" s="1133"/>
    </row>
    <row r="50" spans="1:6">
      <c r="A50" s="1133"/>
      <c r="B50" s="1133"/>
      <c r="C50" s="1133"/>
      <c r="D50" s="1133"/>
      <c r="E50" s="1133"/>
      <c r="F50" s="1133"/>
    </row>
    <row r="51" spans="1:6">
      <c r="A51" s="1133"/>
      <c r="B51" s="1133"/>
      <c r="C51" s="1133"/>
      <c r="D51" s="1133"/>
      <c r="E51" s="1133"/>
      <c r="F51" s="1133"/>
    </row>
    <row r="52" spans="1:6">
      <c r="A52" s="1133"/>
      <c r="B52" s="1133"/>
      <c r="C52" s="1133"/>
      <c r="D52" s="1133"/>
      <c r="E52" s="1133"/>
      <c r="F52" s="1133"/>
    </row>
    <row r="53" spans="1:6">
      <c r="A53" s="1133"/>
      <c r="B53" s="1133"/>
      <c r="C53" s="1133"/>
      <c r="D53" s="1133"/>
      <c r="E53" s="1133"/>
      <c r="F53" s="1133"/>
    </row>
    <row r="54" spans="1:6">
      <c r="A54" s="1133"/>
      <c r="B54" s="1133"/>
      <c r="C54" s="1133"/>
      <c r="D54" s="1133"/>
      <c r="E54" s="1133"/>
      <c r="F54" s="1133"/>
    </row>
    <row r="55" spans="1:6">
      <c r="A55" s="1133"/>
      <c r="B55" s="1133"/>
      <c r="C55" s="1133"/>
      <c r="D55" s="1133"/>
      <c r="E55" s="1133"/>
      <c r="F55" s="1133"/>
    </row>
    <row r="56" spans="1:6">
      <c r="A56" s="1133"/>
      <c r="B56" s="1133"/>
      <c r="C56" s="1133"/>
      <c r="D56" s="1133"/>
      <c r="E56" s="1133"/>
      <c r="F56" s="1133"/>
    </row>
    <row r="57" spans="1:6">
      <c r="A57" s="1133"/>
      <c r="B57" s="1133"/>
      <c r="C57" s="1133"/>
      <c r="D57" s="1133"/>
      <c r="E57" s="1133"/>
      <c r="F57" s="1133"/>
    </row>
    <row r="58" spans="1:6">
      <c r="A58" s="1133"/>
      <c r="B58" s="1133"/>
      <c r="C58" s="1133"/>
      <c r="D58" s="1133"/>
      <c r="E58" s="1133"/>
      <c r="F58" s="1133"/>
    </row>
    <row r="59" spans="1:6">
      <c r="A59" s="1133"/>
      <c r="B59" s="1133"/>
      <c r="C59" s="1133"/>
      <c r="D59" s="1133"/>
      <c r="E59" s="1133"/>
      <c r="F59" s="1133"/>
    </row>
    <row r="60" spans="1:6">
      <c r="A60" s="1133"/>
      <c r="B60" s="1133"/>
      <c r="C60" s="1133"/>
      <c r="D60" s="1133"/>
      <c r="E60" s="1133"/>
      <c r="F60" s="1133"/>
    </row>
    <row r="61" spans="1:6">
      <c r="A61" s="1133"/>
      <c r="B61" s="1133"/>
      <c r="C61" s="1133"/>
      <c r="D61" s="1133"/>
      <c r="E61" s="1133"/>
      <c r="F61" s="1133"/>
    </row>
    <row r="62" spans="1:6">
      <c r="A62" s="1133"/>
      <c r="B62" s="1133"/>
      <c r="C62" s="1133"/>
      <c r="D62" s="1133"/>
      <c r="E62" s="1133"/>
      <c r="F62" s="1133"/>
    </row>
    <row r="63" spans="1:6">
      <c r="A63" s="1133"/>
      <c r="B63" s="1133"/>
      <c r="C63" s="1133"/>
      <c r="D63" s="1133"/>
      <c r="E63" s="1133"/>
      <c r="F63" s="1133"/>
    </row>
    <row r="64" spans="1:6">
      <c r="A64" s="1133"/>
      <c r="B64" s="1133"/>
      <c r="C64" s="1133"/>
      <c r="D64" s="1133"/>
      <c r="E64" s="1133"/>
      <c r="F64" s="1133"/>
    </row>
    <row r="65" spans="1:6">
      <c r="A65" s="1133"/>
      <c r="B65" s="1133"/>
      <c r="C65" s="1133"/>
      <c r="D65" s="1133"/>
      <c r="E65" s="1133"/>
      <c r="F65" s="1133"/>
    </row>
    <row r="66" spans="1:6">
      <c r="A66" s="1133"/>
      <c r="B66" s="1133"/>
      <c r="C66" s="1133"/>
      <c r="D66" s="1133"/>
      <c r="E66" s="1133"/>
      <c r="F66" s="1133"/>
    </row>
    <row r="67" spans="1:6">
      <c r="A67" s="1133"/>
      <c r="B67" s="1133"/>
      <c r="C67" s="1133"/>
      <c r="D67" s="1133"/>
      <c r="E67" s="1133"/>
      <c r="F67" s="1133"/>
    </row>
    <row r="68" spans="1:6">
      <c r="A68" s="1133"/>
      <c r="B68" s="1133"/>
      <c r="C68" s="1133"/>
      <c r="D68" s="1133"/>
      <c r="E68" s="1133"/>
      <c r="F68" s="1133"/>
    </row>
    <row r="69" spans="1:6">
      <c r="A69" s="1133"/>
      <c r="B69" s="1133"/>
      <c r="C69" s="1133"/>
      <c r="D69" s="1133"/>
      <c r="E69" s="1133"/>
      <c r="F69" s="1133"/>
    </row>
    <row r="70" spans="1:6">
      <c r="A70" s="1133"/>
      <c r="B70" s="1133"/>
      <c r="C70" s="1133"/>
      <c r="D70" s="1133"/>
      <c r="E70" s="1133"/>
      <c r="F70" s="1133"/>
    </row>
    <row r="71" spans="1:6">
      <c r="A71" s="1133"/>
      <c r="B71" s="1133"/>
      <c r="C71" s="1133"/>
      <c r="D71" s="1133"/>
      <c r="E71" s="1133"/>
      <c r="F71" s="1133"/>
    </row>
    <row r="72" spans="1:6">
      <c r="A72" s="1133"/>
      <c r="B72" s="1133"/>
      <c r="C72" s="1133"/>
      <c r="D72" s="1133"/>
      <c r="E72" s="1133"/>
      <c r="F72" s="1133"/>
    </row>
    <row r="73" spans="1:6">
      <c r="A73" s="1133"/>
      <c r="B73" s="1133"/>
      <c r="C73" s="1133"/>
      <c r="D73" s="1133"/>
      <c r="E73" s="1133"/>
      <c r="F73" s="1133"/>
    </row>
    <row r="74" spans="1:6">
      <c r="A74" s="1133"/>
      <c r="B74" s="1133"/>
      <c r="C74" s="1133"/>
      <c r="D74" s="1133"/>
      <c r="E74" s="1133"/>
      <c r="F74" s="1133"/>
    </row>
    <row r="75" spans="1:6">
      <c r="A75" s="1133"/>
      <c r="B75" s="1133"/>
      <c r="C75" s="1133"/>
      <c r="D75" s="1133"/>
      <c r="E75" s="1133"/>
      <c r="F75" s="1133"/>
    </row>
    <row r="76" spans="1:6">
      <c r="A76" s="1133"/>
      <c r="B76" s="1133"/>
      <c r="C76" s="1133"/>
      <c r="D76" s="1133"/>
      <c r="E76" s="1133"/>
      <c r="F76" s="1133"/>
    </row>
    <row r="77" spans="1:6">
      <c r="A77" s="1133"/>
      <c r="B77" s="1133"/>
      <c r="C77" s="1133"/>
      <c r="D77" s="1133"/>
      <c r="E77" s="1133"/>
      <c r="F77" s="1133"/>
    </row>
    <row r="78" spans="1:6">
      <c r="A78" s="1133"/>
      <c r="B78" s="1133"/>
      <c r="C78" s="1133"/>
      <c r="D78" s="1133"/>
      <c r="E78" s="1133"/>
      <c r="F78" s="1133"/>
    </row>
    <row r="79" spans="1:6">
      <c r="A79" s="1133"/>
      <c r="B79" s="1133"/>
      <c r="C79" s="1133"/>
      <c r="D79" s="1133"/>
      <c r="E79" s="1133"/>
      <c r="F79" s="1133"/>
    </row>
    <row r="80" spans="1:6">
      <c r="A80" s="1133"/>
      <c r="B80" s="1133"/>
      <c r="C80" s="1133"/>
      <c r="D80" s="1133"/>
      <c r="E80" s="1133"/>
      <c r="F80" s="1133"/>
    </row>
  </sheetData>
  <mergeCells count="7">
    <mergeCell ref="A17:E17"/>
    <mergeCell ref="B2:D2"/>
    <mergeCell ref="A3:G3"/>
    <mergeCell ref="A5:A6"/>
    <mergeCell ref="B5:B6"/>
    <mergeCell ref="C5:F5"/>
    <mergeCell ref="G5:G6"/>
  </mergeCells>
  <hyperlinks>
    <hyperlink ref="A1" location="Índice!A1" display="Voltar ao ìndice" xr:uid="{AF899804-24E1-4F5F-A8A9-A7B7C8F7B53E}"/>
  </hyperlinks>
  <pageMargins left="0.78740157480314965" right="0.78740157480314965" top="1.1811023622047245" bottom="0.78740157480314965" header="0" footer="0"/>
  <pageSetup paperSize="9" orientation="portrait" horizontalDpi="4294967292" verticalDpi="24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AF54C-02EA-449C-B43C-67AF50DBCE22}">
  <dimension ref="A1:I110"/>
  <sheetViews>
    <sheetView workbookViewId="0">
      <selection activeCell="A3" sqref="A3:F3"/>
    </sheetView>
  </sheetViews>
  <sheetFormatPr defaultColWidth="9.1796875" defaultRowHeight="9"/>
  <cols>
    <col min="1" max="1" width="36.1796875" style="1302" customWidth="1"/>
    <col min="2" max="5" width="10" style="1302" customWidth="1"/>
    <col min="6" max="6" width="10.26953125" style="1302" customWidth="1"/>
    <col min="7" max="7" width="6.26953125" style="1284" customWidth="1"/>
    <col min="8" max="8" width="9.1796875" style="1284"/>
    <col min="9" max="16384" width="9.1796875" style="1283"/>
  </cols>
  <sheetData>
    <row r="1" spans="1:9" ht="15.75" customHeight="1">
      <c r="A1" s="437" t="s">
        <v>1146</v>
      </c>
      <c r="B1" s="1283"/>
      <c r="C1" s="1283"/>
      <c r="D1" s="1283"/>
      <c r="E1" s="1283"/>
      <c r="F1" s="1283"/>
      <c r="G1" s="1283"/>
      <c r="H1" s="1283"/>
    </row>
    <row r="2" spans="1:9" ht="15" customHeight="1">
      <c r="A2" s="2632" t="s">
        <v>1442</v>
      </c>
      <c r="B2" s="2632"/>
      <c r="C2" s="2632"/>
      <c r="D2" s="2632"/>
      <c r="E2" s="2632"/>
      <c r="F2" s="2632"/>
      <c r="G2" s="1283"/>
      <c r="H2" s="1433"/>
      <c r="I2" s="1433"/>
    </row>
    <row r="3" spans="1:9" ht="23.25" customHeight="1">
      <c r="A3" s="2621" t="s">
        <v>1443</v>
      </c>
      <c r="B3" s="2621"/>
      <c r="C3" s="2621"/>
      <c r="D3" s="2621"/>
      <c r="E3" s="2621"/>
      <c r="F3" s="2621"/>
    </row>
    <row r="4" spans="1:9" ht="12" customHeight="1">
      <c r="A4" s="150"/>
      <c r="B4" s="150"/>
      <c r="C4" s="166"/>
      <c r="D4" s="166"/>
      <c r="E4" s="173"/>
      <c r="F4" s="1285" t="s">
        <v>534</v>
      </c>
      <c r="G4" s="1286"/>
    </row>
    <row r="5" spans="1:9" ht="9" customHeight="1">
      <c r="A5" s="2950" t="s">
        <v>1444</v>
      </c>
      <c r="B5" s="2950">
        <v>2021</v>
      </c>
      <c r="C5" s="1287"/>
      <c r="D5" s="2950">
        <v>2019</v>
      </c>
      <c r="E5" s="2950">
        <v>2018</v>
      </c>
      <c r="F5" s="2950">
        <v>2017</v>
      </c>
    </row>
    <row r="6" spans="1:9" ht="9" customHeight="1">
      <c r="A6" s="2951"/>
      <c r="B6" s="2951"/>
      <c r="C6" s="1288"/>
      <c r="D6" s="2951"/>
      <c r="E6" s="2951"/>
      <c r="F6" s="2951"/>
    </row>
    <row r="7" spans="1:9" ht="9" customHeight="1">
      <c r="A7" s="2951"/>
      <c r="B7" s="2951"/>
      <c r="C7" s="1288">
        <v>2020</v>
      </c>
      <c r="D7" s="2951"/>
      <c r="E7" s="2951"/>
      <c r="F7" s="2951"/>
    </row>
    <row r="8" spans="1:9" ht="9" customHeight="1">
      <c r="A8" s="2951"/>
      <c r="B8" s="2951"/>
      <c r="C8" s="1288"/>
      <c r="D8" s="2951"/>
      <c r="E8" s="2951"/>
      <c r="F8" s="2951"/>
    </row>
    <row r="9" spans="1:9" ht="10.5" customHeight="1">
      <c r="A9" s="2952"/>
      <c r="B9" s="2952"/>
      <c r="C9" s="1289"/>
      <c r="D9" s="2952"/>
      <c r="E9" s="2952"/>
      <c r="F9" s="2952"/>
    </row>
    <row r="10" spans="1:9" ht="6.75" customHeight="1">
      <c r="A10" s="1290"/>
      <c r="B10" s="1290"/>
      <c r="C10" s="1290"/>
      <c r="D10" s="166"/>
      <c r="E10" s="1291"/>
      <c r="F10" s="1291"/>
      <c r="G10" s="1286"/>
    </row>
    <row r="11" spans="1:9" ht="15" customHeight="1">
      <c r="A11" s="1292" t="s">
        <v>1445</v>
      </c>
      <c r="B11" s="1293">
        <v>87</v>
      </c>
      <c r="C11" s="727">
        <v>93</v>
      </c>
      <c r="D11" s="178">
        <v>98</v>
      </c>
      <c r="E11" s="1293">
        <v>71</v>
      </c>
      <c r="F11" s="1293">
        <v>61</v>
      </c>
      <c r="G11" s="1294"/>
    </row>
    <row r="12" spans="1:9" ht="9" customHeight="1">
      <c r="A12" s="1292"/>
      <c r="B12" s="1295"/>
      <c r="C12" s="727"/>
      <c r="D12" s="1296"/>
      <c r="E12" s="1295"/>
      <c r="F12" s="1295"/>
      <c r="G12" s="1294"/>
    </row>
    <row r="13" spans="1:9" ht="10.5">
      <c r="A13" s="1292" t="s">
        <v>1446</v>
      </c>
      <c r="B13" s="1295">
        <v>43</v>
      </c>
      <c r="C13" s="727">
        <v>50</v>
      </c>
      <c r="D13" s="178">
        <v>44</v>
      </c>
      <c r="E13" s="1295">
        <v>41</v>
      </c>
      <c r="F13" s="1295">
        <v>33</v>
      </c>
      <c r="G13" s="1297"/>
    </row>
    <row r="14" spans="1:9" ht="15" customHeight="1">
      <c r="A14" s="1290" t="s">
        <v>1447</v>
      </c>
      <c r="B14" s="1298">
        <v>14</v>
      </c>
      <c r="C14" s="1285">
        <v>33</v>
      </c>
      <c r="D14" s="1296">
        <v>23</v>
      </c>
      <c r="E14" s="1298">
        <v>23</v>
      </c>
      <c r="F14" s="1298">
        <v>18</v>
      </c>
      <c r="G14" s="1294"/>
    </row>
    <row r="15" spans="1:9" ht="12" customHeight="1">
      <c r="A15" s="1290" t="s">
        <v>1448</v>
      </c>
      <c r="B15" s="195">
        <v>29</v>
      </c>
      <c r="C15" s="1285">
        <v>17</v>
      </c>
      <c r="D15" s="1296">
        <v>21</v>
      </c>
      <c r="E15" s="195">
        <v>18</v>
      </c>
      <c r="F15" s="195">
        <v>15</v>
      </c>
      <c r="G15" s="1294"/>
    </row>
    <row r="16" spans="1:9" ht="9" customHeight="1">
      <c r="A16" s="1299"/>
      <c r="B16" s="1295"/>
      <c r="C16" s="1285"/>
      <c r="D16" s="1296"/>
      <c r="E16" s="1295"/>
      <c r="F16" s="1295"/>
      <c r="G16" s="1294"/>
    </row>
    <row r="17" spans="1:7" ht="12" customHeight="1">
      <c r="A17" s="1292" t="s">
        <v>1449</v>
      </c>
      <c r="B17" s="1300">
        <v>41</v>
      </c>
      <c r="C17" s="727">
        <v>27</v>
      </c>
      <c r="D17" s="178">
        <f>SUM(D18:D19)</f>
        <v>33</v>
      </c>
      <c r="E17" s="1300">
        <v>19</v>
      </c>
      <c r="F17" s="1300">
        <v>15</v>
      </c>
      <c r="G17" s="1297"/>
    </row>
    <row r="18" spans="1:7" ht="15" customHeight="1">
      <c r="A18" s="1290" t="s">
        <v>1447</v>
      </c>
      <c r="B18" s="195">
        <v>31</v>
      </c>
      <c r="C18" s="1285">
        <v>21</v>
      </c>
      <c r="D18" s="1296">
        <v>28</v>
      </c>
      <c r="E18" s="195">
        <v>16</v>
      </c>
      <c r="F18" s="195">
        <v>14</v>
      </c>
      <c r="G18" s="1301"/>
    </row>
    <row r="19" spans="1:7" ht="12" customHeight="1">
      <c r="A19" s="1290" t="s">
        <v>1448</v>
      </c>
      <c r="B19" s="195">
        <v>10</v>
      </c>
      <c r="C19" s="1285">
        <v>6</v>
      </c>
      <c r="D19" s="1296">
        <v>5</v>
      </c>
      <c r="E19" s="195">
        <v>3</v>
      </c>
      <c r="F19" s="195">
        <v>1</v>
      </c>
      <c r="G19" s="1301"/>
    </row>
    <row r="20" spans="1:7" ht="9" customHeight="1">
      <c r="A20" s="1292"/>
      <c r="B20" s="1298"/>
      <c r="C20" s="727"/>
      <c r="D20" s="1296"/>
      <c r="E20" s="1298"/>
      <c r="F20" s="1298"/>
      <c r="G20" s="1301"/>
    </row>
    <row r="21" spans="1:7" ht="12" customHeight="1">
      <c r="A21" s="1292" t="s">
        <v>1450</v>
      </c>
      <c r="B21" s="1300">
        <v>3</v>
      </c>
      <c r="C21" s="727">
        <v>16</v>
      </c>
      <c r="D21" s="178">
        <v>21</v>
      </c>
      <c r="E21" s="1300">
        <v>11</v>
      </c>
      <c r="F21" s="1300">
        <v>13</v>
      </c>
      <c r="G21" s="1297"/>
    </row>
    <row r="22" spans="1:7" ht="15" customHeight="1">
      <c r="A22" s="1290" t="s">
        <v>1447</v>
      </c>
      <c r="B22" s="195">
        <v>2</v>
      </c>
      <c r="C22" s="1285">
        <v>2</v>
      </c>
      <c r="D22" s="1296">
        <v>0</v>
      </c>
      <c r="E22" s="195">
        <v>1</v>
      </c>
      <c r="F22" s="195">
        <v>0</v>
      </c>
      <c r="G22" s="1301"/>
    </row>
    <row r="23" spans="1:7" ht="12" customHeight="1">
      <c r="A23" s="1290" t="s">
        <v>1448</v>
      </c>
      <c r="B23" s="195">
        <v>1</v>
      </c>
      <c r="C23" s="1285">
        <v>14</v>
      </c>
      <c r="D23" s="1296">
        <v>21</v>
      </c>
      <c r="E23" s="195">
        <v>10</v>
      </c>
      <c r="F23" s="195">
        <v>13</v>
      </c>
      <c r="G23" s="1286"/>
    </row>
    <row r="24" spans="1:7" ht="9" customHeight="1">
      <c r="A24" s="1292"/>
      <c r="B24" s="1295"/>
      <c r="C24" s="727"/>
      <c r="D24" s="1296"/>
      <c r="E24" s="1295"/>
      <c r="F24" s="1295"/>
      <c r="G24" s="1297"/>
    </row>
    <row r="25" spans="1:7" ht="17.25" customHeight="1">
      <c r="A25" s="1292" t="s">
        <v>1451</v>
      </c>
      <c r="B25" s="1293">
        <v>52</v>
      </c>
      <c r="C25" s="727">
        <v>49</v>
      </c>
      <c r="D25" s="178">
        <v>66</v>
      </c>
      <c r="E25" s="1293">
        <v>72</v>
      </c>
      <c r="F25" s="1293">
        <v>65</v>
      </c>
      <c r="G25" s="1297"/>
    </row>
    <row r="26" spans="1:7" ht="18" customHeight="1">
      <c r="A26" s="1292" t="s">
        <v>1446</v>
      </c>
      <c r="B26" s="1295">
        <v>26</v>
      </c>
      <c r="C26" s="727">
        <v>24</v>
      </c>
      <c r="D26" s="178">
        <v>38</v>
      </c>
      <c r="E26" s="1295">
        <v>41</v>
      </c>
      <c r="F26" s="1295">
        <v>34</v>
      </c>
      <c r="G26" s="1297"/>
    </row>
    <row r="27" spans="1:7" ht="12" customHeight="1">
      <c r="A27" s="1290" t="s">
        <v>1452</v>
      </c>
      <c r="B27" s="1298">
        <v>15</v>
      </c>
      <c r="C27" s="1285">
        <v>11</v>
      </c>
      <c r="D27" s="1296">
        <v>22</v>
      </c>
      <c r="E27" s="1298">
        <v>23</v>
      </c>
      <c r="F27" s="1298">
        <v>20</v>
      </c>
      <c r="G27" s="1294"/>
    </row>
    <row r="28" spans="1:7" ht="12" customHeight="1">
      <c r="A28" s="1290" t="s">
        <v>1453</v>
      </c>
      <c r="B28" s="1298">
        <v>11</v>
      </c>
      <c r="C28" s="1285">
        <v>13</v>
      </c>
      <c r="D28" s="1296">
        <v>16</v>
      </c>
      <c r="E28" s="1298">
        <v>18</v>
      </c>
      <c r="F28" s="1298">
        <v>14</v>
      </c>
      <c r="G28" s="1294"/>
    </row>
    <row r="29" spans="1:7" ht="9" customHeight="1">
      <c r="A29" s="1299"/>
      <c r="B29" s="1295"/>
      <c r="C29" s="1285"/>
      <c r="D29" s="1296"/>
      <c r="E29" s="1295"/>
      <c r="F29" s="1295"/>
      <c r="G29" s="1294"/>
    </row>
    <row r="30" spans="1:7" ht="12" customHeight="1">
      <c r="A30" s="1292" t="s">
        <v>1449</v>
      </c>
      <c r="B30" s="1295">
        <v>20</v>
      </c>
      <c r="C30" s="727">
        <v>18</v>
      </c>
      <c r="D30" s="178">
        <v>19</v>
      </c>
      <c r="E30" s="1295">
        <v>23</v>
      </c>
      <c r="F30" s="1295">
        <v>23</v>
      </c>
      <c r="G30" s="1297"/>
    </row>
    <row r="31" spans="1:7" ht="15" customHeight="1">
      <c r="A31" s="1290" t="s">
        <v>1452</v>
      </c>
      <c r="B31" s="1298">
        <v>17</v>
      </c>
      <c r="C31" s="1285">
        <v>13</v>
      </c>
      <c r="D31" s="1296">
        <v>15</v>
      </c>
      <c r="E31" s="1298">
        <v>20</v>
      </c>
      <c r="F31" s="1298">
        <v>18</v>
      </c>
      <c r="G31" s="1301"/>
    </row>
    <row r="32" spans="1:7" ht="12" customHeight="1">
      <c r="A32" s="1290" t="s">
        <v>1453</v>
      </c>
      <c r="B32" s="1298">
        <v>3</v>
      </c>
      <c r="C32" s="1285">
        <v>5</v>
      </c>
      <c r="D32" s="1296">
        <v>4</v>
      </c>
      <c r="E32" s="1298">
        <v>3</v>
      </c>
      <c r="F32" s="1298">
        <v>5</v>
      </c>
      <c r="G32" s="1301"/>
    </row>
    <row r="33" spans="1:8" ht="9" customHeight="1">
      <c r="A33" s="1292"/>
      <c r="B33" s="1298"/>
      <c r="C33" s="727"/>
      <c r="D33" s="1296"/>
      <c r="E33" s="1298"/>
      <c r="F33" s="1298"/>
      <c r="G33" s="1301"/>
    </row>
    <row r="34" spans="1:8" ht="12" customHeight="1">
      <c r="A34" s="1292" t="s">
        <v>1450</v>
      </c>
      <c r="B34" s="1303">
        <v>6</v>
      </c>
      <c r="C34" s="1304">
        <v>7</v>
      </c>
      <c r="D34" s="1304">
        <v>9</v>
      </c>
      <c r="E34" s="1303">
        <v>8</v>
      </c>
      <c r="F34" s="1303">
        <v>8</v>
      </c>
      <c r="G34" s="1297"/>
    </row>
    <row r="35" spans="1:8" ht="15" customHeight="1">
      <c r="A35" s="1290" t="s">
        <v>1452</v>
      </c>
      <c r="B35" s="1305">
        <v>0</v>
      </c>
      <c r="C35" s="1306">
        <v>1</v>
      </c>
      <c r="D35" s="1306">
        <v>0</v>
      </c>
      <c r="E35" s="1305">
        <v>0</v>
      </c>
      <c r="F35" s="1305">
        <v>0</v>
      </c>
      <c r="G35" s="1301"/>
    </row>
    <row r="36" spans="1:8" ht="12" customHeight="1">
      <c r="A36" s="1290" t="s">
        <v>1453</v>
      </c>
      <c r="B36" s="1307">
        <v>6</v>
      </c>
      <c r="C36" s="1306">
        <v>6</v>
      </c>
      <c r="D36" s="1306">
        <v>9</v>
      </c>
      <c r="E36" s="1307">
        <v>8</v>
      </c>
      <c r="F36" s="1307">
        <v>8</v>
      </c>
      <c r="G36" s="1286"/>
    </row>
    <row r="37" spans="1:8" ht="9" customHeight="1">
      <c r="A37" s="1290"/>
      <c r="B37" s="1298"/>
      <c r="C37" s="1285"/>
      <c r="D37" s="1296"/>
      <c r="E37" s="1298"/>
      <c r="F37" s="1298"/>
      <c r="G37" s="1286"/>
    </row>
    <row r="38" spans="1:8" ht="21" customHeight="1">
      <c r="A38" s="1292" t="s">
        <v>1454</v>
      </c>
      <c r="B38" s="1295">
        <v>12</v>
      </c>
      <c r="C38" s="727">
        <v>8</v>
      </c>
      <c r="D38" s="1296">
        <v>16</v>
      </c>
      <c r="E38" s="1295">
        <v>21</v>
      </c>
      <c r="F38" s="1295">
        <v>12</v>
      </c>
      <c r="G38" s="1297"/>
    </row>
    <row r="39" spans="1:8" s="1434" customFormat="1" ht="16.5" customHeight="1">
      <c r="A39" s="1292" t="s">
        <v>1446</v>
      </c>
      <c r="B39" s="1295">
        <v>12</v>
      </c>
      <c r="C39" s="727">
        <v>8</v>
      </c>
      <c r="D39" s="178">
        <v>16</v>
      </c>
      <c r="E39" s="1295">
        <v>21</v>
      </c>
      <c r="F39" s="1295">
        <v>12</v>
      </c>
      <c r="G39" s="1308"/>
      <c r="H39" s="1309"/>
    </row>
    <row r="40" spans="1:8" ht="15" customHeight="1">
      <c r="A40" s="1290" t="s">
        <v>1452</v>
      </c>
      <c r="B40" s="1298">
        <v>12</v>
      </c>
      <c r="C40" s="1285">
        <v>8</v>
      </c>
      <c r="D40" s="1296">
        <v>16</v>
      </c>
      <c r="E40" s="1298">
        <v>21</v>
      </c>
      <c r="F40" s="1298">
        <v>12</v>
      </c>
      <c r="G40" s="1286"/>
    </row>
    <row r="41" spans="1:8" ht="15" customHeight="1">
      <c r="A41" s="1290"/>
      <c r="B41" s="1298"/>
      <c r="C41" s="1285"/>
      <c r="D41" s="1296"/>
      <c r="E41" s="1298"/>
      <c r="F41" s="1298"/>
      <c r="G41" s="1286"/>
    </row>
    <row r="42" spans="1:8" ht="9" customHeight="1">
      <c r="A42" s="1290"/>
      <c r="B42" s="1310"/>
      <c r="C42" s="1285"/>
      <c r="D42" s="1296"/>
      <c r="E42" s="1298"/>
      <c r="F42" s="1298"/>
      <c r="G42" s="1286"/>
    </row>
    <row r="43" spans="1:8" ht="12" customHeight="1">
      <c r="A43" s="1292" t="s">
        <v>1455</v>
      </c>
      <c r="B43" s="1293">
        <v>16</v>
      </c>
      <c r="C43" s="727">
        <v>30</v>
      </c>
      <c r="D43" s="178">
        <v>47</v>
      </c>
      <c r="E43" s="1293">
        <v>38</v>
      </c>
      <c r="F43" s="1293">
        <v>41</v>
      </c>
      <c r="G43" s="1311"/>
    </row>
    <row r="44" spans="1:8" ht="18" customHeight="1">
      <c r="A44" s="1292" t="s">
        <v>1446</v>
      </c>
      <c r="B44" s="1295">
        <v>8</v>
      </c>
      <c r="C44" s="727">
        <v>24</v>
      </c>
      <c r="D44" s="178">
        <v>32</v>
      </c>
      <c r="E44" s="1295">
        <v>29</v>
      </c>
      <c r="F44" s="1295">
        <v>34</v>
      </c>
      <c r="G44" s="1297"/>
    </row>
    <row r="45" spans="1:8" ht="15" customHeight="1">
      <c r="A45" s="1290" t="s">
        <v>1452</v>
      </c>
      <c r="B45" s="1298">
        <v>8</v>
      </c>
      <c r="C45" s="1285">
        <v>18</v>
      </c>
      <c r="D45" s="1296">
        <v>32</v>
      </c>
      <c r="E45" s="1298">
        <v>28</v>
      </c>
      <c r="F45" s="1298">
        <v>31</v>
      </c>
      <c r="G45" s="1286"/>
    </row>
    <row r="46" spans="1:8" ht="12" customHeight="1">
      <c r="A46" s="1290" t="s">
        <v>1453</v>
      </c>
      <c r="B46" s="1285">
        <v>0</v>
      </c>
      <c r="C46" s="1285">
        <v>6</v>
      </c>
      <c r="D46" s="1296">
        <v>0</v>
      </c>
      <c r="E46" s="1285">
        <v>1</v>
      </c>
      <c r="F46" s="1285">
        <v>3</v>
      </c>
      <c r="G46" s="1286"/>
    </row>
    <row r="47" spans="1:8" ht="12" customHeight="1">
      <c r="A47" s="1290"/>
      <c r="B47" s="1285"/>
      <c r="C47" s="1285"/>
      <c r="D47" s="1296"/>
      <c r="E47" s="1285"/>
      <c r="F47" s="1285"/>
      <c r="G47" s="1286"/>
    </row>
    <row r="48" spans="1:8" ht="9" customHeight="1">
      <c r="A48" s="1299"/>
      <c r="B48" s="1295"/>
      <c r="C48" s="1285"/>
      <c r="D48" s="1296"/>
      <c r="E48" s="1298"/>
      <c r="F48" s="1298"/>
      <c r="G48" s="1286"/>
    </row>
    <row r="49" spans="1:7" ht="12" customHeight="1">
      <c r="A49" s="1292" t="s">
        <v>1449</v>
      </c>
      <c r="B49" s="1303">
        <v>8</v>
      </c>
      <c r="C49" s="727">
        <v>4</v>
      </c>
      <c r="D49" s="178">
        <v>15</v>
      </c>
      <c r="E49" s="1295">
        <v>9</v>
      </c>
      <c r="F49" s="1295">
        <v>7</v>
      </c>
      <c r="G49" s="1297"/>
    </row>
    <row r="50" spans="1:7" ht="15" customHeight="1">
      <c r="A50" s="1290" t="s">
        <v>1452</v>
      </c>
      <c r="B50" s="1298">
        <v>8</v>
      </c>
      <c r="C50" s="1285">
        <v>4</v>
      </c>
      <c r="D50" s="1296">
        <v>15</v>
      </c>
      <c r="E50" s="1298">
        <v>7</v>
      </c>
      <c r="F50" s="1298">
        <v>7</v>
      </c>
      <c r="G50" s="1286"/>
    </row>
    <row r="51" spans="1:7" ht="12" customHeight="1">
      <c r="A51" s="1290" t="s">
        <v>1453</v>
      </c>
      <c r="B51" s="1285">
        <v>0</v>
      </c>
      <c r="C51" s="1285">
        <v>0</v>
      </c>
      <c r="D51" s="1296">
        <v>0</v>
      </c>
      <c r="E51" s="1285">
        <v>2</v>
      </c>
      <c r="F51" s="1285">
        <v>0</v>
      </c>
      <c r="G51" s="1286"/>
    </row>
    <row r="52" spans="1:7" ht="9" customHeight="1">
      <c r="A52" s="1292"/>
      <c r="B52" s="1298"/>
      <c r="C52" s="727"/>
      <c r="D52" s="1296"/>
      <c r="E52" s="1298"/>
      <c r="F52" s="1298"/>
      <c r="G52" s="1286"/>
    </row>
    <row r="53" spans="1:7" ht="12" customHeight="1">
      <c r="A53" s="1292" t="s">
        <v>1450</v>
      </c>
      <c r="B53" s="1300">
        <v>0</v>
      </c>
      <c r="C53" s="727">
        <v>2</v>
      </c>
      <c r="D53" s="178">
        <v>0</v>
      </c>
      <c r="E53" s="1300">
        <v>0</v>
      </c>
      <c r="F53" s="1300">
        <v>0</v>
      </c>
      <c r="G53" s="1312"/>
    </row>
    <row r="54" spans="1:7" ht="13.5" customHeight="1">
      <c r="A54" s="1290" t="s">
        <v>1452</v>
      </c>
      <c r="B54" s="195">
        <v>0</v>
      </c>
      <c r="C54" s="1285">
        <v>1</v>
      </c>
      <c r="D54" s="1296">
        <v>0</v>
      </c>
      <c r="E54" s="195">
        <v>0</v>
      </c>
      <c r="F54" s="195">
        <v>0</v>
      </c>
      <c r="G54" s="1286"/>
    </row>
    <row r="55" spans="1:7" ht="12" customHeight="1">
      <c r="A55" s="1290" t="s">
        <v>1453</v>
      </c>
      <c r="B55" s="195">
        <v>0</v>
      </c>
      <c r="C55" s="1285">
        <v>1</v>
      </c>
      <c r="D55" s="1296">
        <v>0</v>
      </c>
      <c r="E55" s="195">
        <v>0</v>
      </c>
      <c r="F55" s="195">
        <v>0</v>
      </c>
      <c r="G55" s="1301"/>
    </row>
    <row r="56" spans="1:7" ht="5.25" customHeight="1">
      <c r="A56" s="1299"/>
      <c r="B56" s="1300"/>
      <c r="C56" s="1299"/>
      <c r="D56" s="1295"/>
      <c r="E56" s="1295"/>
      <c r="F56" s="1295"/>
      <c r="G56" s="1294"/>
    </row>
    <row r="57" spans="1:7" ht="4.5" customHeight="1" thickBot="1">
      <c r="A57" s="1313"/>
      <c r="B57" s="1313"/>
      <c r="C57" s="1313"/>
      <c r="D57" s="1314"/>
      <c r="E57" s="1314"/>
      <c r="F57" s="1313"/>
      <c r="G57" s="1286"/>
    </row>
    <row r="58" spans="1:7" ht="3.75" customHeight="1" thickTop="1">
      <c r="A58" s="288"/>
      <c r="B58" s="288"/>
      <c r="C58" s="249"/>
      <c r="D58" s="249"/>
      <c r="E58" s="288"/>
      <c r="F58" s="288"/>
      <c r="G58" s="1286"/>
    </row>
    <row r="59" spans="1:7" ht="11.25" customHeight="1">
      <c r="A59" s="1290" t="s">
        <v>1456</v>
      </c>
      <c r="B59" s="1290"/>
      <c r="C59" s="1315"/>
      <c r="D59" s="1315"/>
      <c r="E59" s="1290"/>
      <c r="F59" s="1290"/>
      <c r="G59" s="1286"/>
    </row>
    <row r="60" spans="1:7" ht="11.25" customHeight="1">
      <c r="A60" s="1290" t="s">
        <v>1457</v>
      </c>
      <c r="B60" s="1290"/>
      <c r="C60" s="1315"/>
      <c r="D60" s="1315"/>
      <c r="E60" s="1290"/>
      <c r="F60" s="1290"/>
      <c r="G60" s="1286"/>
    </row>
    <row r="61" spans="1:7" ht="17.25" customHeight="1">
      <c r="A61" s="493" t="s">
        <v>1458</v>
      </c>
      <c r="B61" s="493"/>
      <c r="C61" s="1316"/>
      <c r="D61" s="1316"/>
      <c r="E61" s="1316"/>
      <c r="F61" s="1316"/>
      <c r="G61" s="1317"/>
    </row>
    <row r="62" spans="1:7" ht="9.75" customHeight="1">
      <c r="A62" s="1283"/>
      <c r="C62" s="1290"/>
      <c r="D62" s="1290"/>
      <c r="E62" s="1290"/>
      <c r="F62" s="1290"/>
      <c r="G62" s="1286"/>
    </row>
    <row r="63" spans="1:7">
      <c r="A63" s="1286"/>
      <c r="B63" s="1286"/>
      <c r="C63" s="1286"/>
      <c r="D63" s="1286"/>
      <c r="E63" s="1286"/>
      <c r="F63" s="1286"/>
      <c r="G63" s="1286"/>
    </row>
    <row r="64" spans="1:7">
      <c r="A64" s="1286"/>
      <c r="B64" s="1286"/>
      <c r="C64" s="1286"/>
      <c r="D64" s="1286"/>
      <c r="E64" s="1286"/>
      <c r="F64" s="1286"/>
      <c r="G64" s="1286"/>
    </row>
    <row r="65" spans="1:7">
      <c r="A65" s="1286"/>
      <c r="B65" s="1286"/>
      <c r="C65" s="1286"/>
      <c r="D65" s="1286"/>
      <c r="E65" s="1286"/>
      <c r="F65" s="1286"/>
      <c r="G65" s="1286"/>
    </row>
    <row r="66" spans="1:7">
      <c r="A66" s="1286"/>
      <c r="B66" s="1286"/>
      <c r="C66" s="1286"/>
      <c r="D66" s="1286"/>
      <c r="E66" s="1286"/>
      <c r="F66" s="1286"/>
      <c r="G66" s="1286"/>
    </row>
    <row r="67" spans="1:7">
      <c r="A67" s="1286"/>
      <c r="B67" s="1286"/>
      <c r="C67" s="1286"/>
      <c r="D67" s="1286"/>
      <c r="E67" s="1286"/>
      <c r="F67" s="1286"/>
      <c r="G67" s="1286"/>
    </row>
    <row r="68" spans="1:7">
      <c r="A68" s="1286"/>
      <c r="B68" s="1286"/>
      <c r="C68" s="1286"/>
      <c r="D68" s="1286"/>
      <c r="E68" s="1286"/>
      <c r="F68" s="1286"/>
      <c r="G68" s="1286"/>
    </row>
    <row r="69" spans="1:7">
      <c r="A69" s="1284"/>
      <c r="B69" s="1284"/>
      <c r="C69" s="1284"/>
      <c r="D69" s="1284"/>
      <c r="E69" s="1284"/>
      <c r="F69" s="1284"/>
    </row>
    <row r="70" spans="1:7">
      <c r="A70" s="1284"/>
      <c r="B70" s="1284"/>
      <c r="C70" s="1284"/>
      <c r="D70" s="1284"/>
      <c r="E70" s="1284"/>
      <c r="F70" s="1284"/>
    </row>
    <row r="71" spans="1:7">
      <c r="A71" s="1283"/>
      <c r="B71" s="1283"/>
      <c r="C71" s="1283"/>
      <c r="D71" s="1283"/>
      <c r="E71" s="1283"/>
      <c r="F71" s="1283"/>
    </row>
    <row r="72" spans="1:7">
      <c r="A72" s="1283"/>
      <c r="B72" s="1283"/>
      <c r="C72" s="1283"/>
      <c r="D72" s="1283"/>
      <c r="E72" s="1283"/>
      <c r="F72" s="1283"/>
    </row>
    <row r="73" spans="1:7">
      <c r="A73" s="1283"/>
      <c r="B73" s="1283"/>
      <c r="C73" s="1283"/>
      <c r="D73" s="1283"/>
      <c r="E73" s="1283"/>
      <c r="F73" s="1283"/>
    </row>
    <row r="74" spans="1:7">
      <c r="A74" s="1283"/>
      <c r="B74" s="1283"/>
      <c r="C74" s="1283"/>
      <c r="D74" s="1283"/>
      <c r="E74" s="1283"/>
      <c r="F74" s="1283"/>
    </row>
    <row r="75" spans="1:7">
      <c r="A75" s="1283"/>
      <c r="B75" s="1283"/>
      <c r="C75" s="1283"/>
      <c r="D75" s="1283"/>
      <c r="E75" s="1283"/>
      <c r="F75" s="1283"/>
    </row>
    <row r="76" spans="1:7">
      <c r="A76" s="1283"/>
      <c r="B76" s="1283"/>
      <c r="C76" s="1283"/>
      <c r="D76" s="1283"/>
      <c r="E76" s="1283"/>
      <c r="F76" s="1283"/>
    </row>
    <row r="77" spans="1:7">
      <c r="A77" s="1283"/>
      <c r="B77" s="1283"/>
      <c r="C77" s="1283"/>
      <c r="D77" s="1283"/>
      <c r="E77" s="1283"/>
      <c r="F77" s="1283"/>
    </row>
    <row r="78" spans="1:7">
      <c r="A78" s="1283"/>
      <c r="B78" s="1283"/>
      <c r="C78" s="1283"/>
      <c r="D78" s="1283"/>
      <c r="E78" s="1283"/>
      <c r="F78" s="1283"/>
    </row>
    <row r="79" spans="1:7">
      <c r="A79" s="1283"/>
      <c r="B79" s="1283"/>
      <c r="C79" s="1283"/>
      <c r="D79" s="1283"/>
      <c r="E79" s="1283"/>
      <c r="F79" s="1283"/>
    </row>
    <row r="80" spans="1:7">
      <c r="A80" s="1283"/>
      <c r="B80" s="1283"/>
      <c r="C80" s="1283"/>
      <c r="D80" s="1283"/>
      <c r="E80" s="1283"/>
      <c r="F80" s="1283"/>
    </row>
    <row r="81" spans="1:6">
      <c r="A81" s="1283"/>
      <c r="B81" s="1283"/>
      <c r="C81" s="1283"/>
      <c r="D81" s="1283"/>
      <c r="E81" s="1283"/>
      <c r="F81" s="1283"/>
    </row>
    <row r="82" spans="1:6">
      <c r="A82" s="1283"/>
      <c r="B82" s="1283"/>
      <c r="C82" s="1283"/>
      <c r="D82" s="1283"/>
      <c r="E82" s="1283"/>
      <c r="F82" s="1283"/>
    </row>
    <row r="83" spans="1:6">
      <c r="A83" s="1283"/>
      <c r="B83" s="1283"/>
      <c r="C83" s="1283"/>
      <c r="D83" s="1283"/>
      <c r="E83" s="1283"/>
      <c r="F83" s="1283"/>
    </row>
    <row r="84" spans="1:6">
      <c r="A84" s="1283"/>
      <c r="B84" s="1283"/>
      <c r="C84" s="1283"/>
      <c r="D84" s="1283"/>
      <c r="E84" s="1283"/>
      <c r="F84" s="1283"/>
    </row>
    <row r="85" spans="1:6">
      <c r="A85" s="1283"/>
      <c r="B85" s="1283"/>
      <c r="C85" s="1283"/>
      <c r="D85" s="1283"/>
      <c r="E85" s="1283"/>
      <c r="F85" s="1283"/>
    </row>
    <row r="86" spans="1:6">
      <c r="A86" s="1283"/>
      <c r="B86" s="1283"/>
      <c r="C86" s="1283"/>
      <c r="D86" s="1283"/>
      <c r="E86" s="1283"/>
      <c r="F86" s="1283"/>
    </row>
    <row r="87" spans="1:6">
      <c r="A87" s="1283"/>
      <c r="B87" s="1283"/>
      <c r="C87" s="1283"/>
      <c r="D87" s="1283"/>
      <c r="E87" s="1283"/>
      <c r="F87" s="1283"/>
    </row>
    <row r="88" spans="1:6">
      <c r="A88" s="1283"/>
      <c r="B88" s="1283"/>
      <c r="C88" s="1283"/>
      <c r="D88" s="1283"/>
      <c r="E88" s="1283"/>
      <c r="F88" s="1283"/>
    </row>
    <row r="89" spans="1:6">
      <c r="A89" s="1283"/>
      <c r="B89" s="1283"/>
      <c r="C89" s="1283"/>
      <c r="D89" s="1283"/>
      <c r="E89" s="1283"/>
      <c r="F89" s="1283"/>
    </row>
    <row r="90" spans="1:6">
      <c r="A90" s="1283"/>
      <c r="B90" s="1283"/>
      <c r="C90" s="1283"/>
      <c r="D90" s="1283"/>
      <c r="E90" s="1283"/>
      <c r="F90" s="1283"/>
    </row>
    <row r="91" spans="1:6">
      <c r="A91" s="1283"/>
      <c r="B91" s="1283"/>
      <c r="C91" s="1283"/>
      <c r="D91" s="1283"/>
      <c r="E91" s="1283"/>
      <c r="F91" s="1283"/>
    </row>
    <row r="92" spans="1:6">
      <c r="A92" s="1283"/>
      <c r="B92" s="1283"/>
      <c r="C92" s="1283"/>
      <c r="D92" s="1283"/>
      <c r="E92" s="1283"/>
      <c r="F92" s="1283"/>
    </row>
    <row r="93" spans="1:6">
      <c r="A93" s="1283"/>
      <c r="B93" s="1283"/>
      <c r="C93" s="1283"/>
      <c r="D93" s="1283"/>
      <c r="E93" s="1283"/>
      <c r="F93" s="1283"/>
    </row>
    <row r="94" spans="1:6">
      <c r="A94" s="1283"/>
      <c r="B94" s="1283"/>
      <c r="C94" s="1283"/>
      <c r="D94" s="1283"/>
      <c r="E94" s="1283"/>
      <c r="F94" s="1283"/>
    </row>
    <row r="95" spans="1:6">
      <c r="A95" s="1283"/>
      <c r="B95" s="1283"/>
      <c r="C95" s="1283"/>
      <c r="D95" s="1283"/>
      <c r="E95" s="1283"/>
      <c r="F95" s="1283"/>
    </row>
    <row r="96" spans="1:6">
      <c r="A96" s="1283"/>
      <c r="B96" s="1283"/>
      <c r="C96" s="1283"/>
      <c r="D96" s="1283"/>
      <c r="E96" s="1283"/>
      <c r="F96" s="1283"/>
    </row>
    <row r="97" spans="1:6">
      <c r="A97" s="1283"/>
      <c r="B97" s="1283"/>
      <c r="C97" s="1283"/>
      <c r="D97" s="1283"/>
      <c r="E97" s="1283"/>
      <c r="F97" s="1283"/>
    </row>
    <row r="98" spans="1:6">
      <c r="A98" s="1283"/>
      <c r="B98" s="1283"/>
      <c r="C98" s="1283"/>
      <c r="D98" s="1283"/>
      <c r="E98" s="1283"/>
      <c r="F98" s="1283"/>
    </row>
    <row r="99" spans="1:6">
      <c r="A99" s="1283"/>
      <c r="B99" s="1283"/>
      <c r="C99" s="1283"/>
      <c r="D99" s="1283"/>
      <c r="E99" s="1283"/>
      <c r="F99" s="1283"/>
    </row>
    <row r="100" spans="1:6">
      <c r="A100" s="1283"/>
      <c r="B100" s="1283"/>
      <c r="C100" s="1283"/>
      <c r="D100" s="1283"/>
      <c r="E100" s="1283"/>
      <c r="F100" s="1283"/>
    </row>
    <row r="101" spans="1:6">
      <c r="A101" s="1283"/>
      <c r="B101" s="1283"/>
      <c r="C101" s="1283"/>
      <c r="D101" s="1283"/>
      <c r="E101" s="1283"/>
      <c r="F101" s="1283"/>
    </row>
    <row r="102" spans="1:6">
      <c r="A102" s="1283"/>
      <c r="B102" s="1283"/>
      <c r="C102" s="1283"/>
      <c r="D102" s="1283"/>
      <c r="E102" s="1283"/>
      <c r="F102" s="1283"/>
    </row>
    <row r="103" spans="1:6">
      <c r="A103" s="1283"/>
      <c r="B103" s="1283"/>
      <c r="C103" s="1283"/>
      <c r="D103" s="1283"/>
      <c r="E103" s="1283"/>
      <c r="F103" s="1283"/>
    </row>
    <row r="104" spans="1:6">
      <c r="A104" s="1283"/>
      <c r="B104" s="1283"/>
      <c r="C104" s="1283"/>
      <c r="D104" s="1283"/>
      <c r="E104" s="1283"/>
      <c r="F104" s="1283"/>
    </row>
    <row r="105" spans="1:6">
      <c r="A105" s="1283"/>
      <c r="B105" s="1283"/>
      <c r="C105" s="1283"/>
      <c r="D105" s="1283"/>
      <c r="E105" s="1283"/>
      <c r="F105" s="1283"/>
    </row>
    <row r="106" spans="1:6">
      <c r="A106" s="1283"/>
      <c r="B106" s="1283"/>
      <c r="C106" s="1283"/>
      <c r="D106" s="1283"/>
      <c r="E106" s="1283"/>
      <c r="F106" s="1283"/>
    </row>
    <row r="107" spans="1:6">
      <c r="A107" s="1283"/>
      <c r="B107" s="1283"/>
      <c r="C107" s="1283"/>
      <c r="D107" s="1283"/>
      <c r="E107" s="1283"/>
      <c r="F107" s="1283"/>
    </row>
    <row r="108" spans="1:6">
      <c r="A108" s="1283"/>
      <c r="B108" s="1283"/>
      <c r="C108" s="1283"/>
      <c r="D108" s="1283"/>
      <c r="E108" s="1283"/>
      <c r="F108" s="1283"/>
    </row>
    <row r="109" spans="1:6">
      <c r="A109" s="1283"/>
      <c r="B109" s="1283"/>
      <c r="C109" s="1283"/>
      <c r="D109" s="1283"/>
      <c r="E109" s="1283"/>
      <c r="F109" s="1283"/>
    </row>
    <row r="110" spans="1:6">
      <c r="A110" s="1283"/>
      <c r="B110" s="1283"/>
      <c r="C110" s="1283"/>
      <c r="D110" s="1283"/>
      <c r="E110" s="1283"/>
      <c r="F110" s="1283"/>
    </row>
  </sheetData>
  <mergeCells count="7">
    <mergeCell ref="A2:F2"/>
    <mergeCell ref="A3:F3"/>
    <mergeCell ref="A5:A9"/>
    <mergeCell ref="B5:B9"/>
    <mergeCell ref="D5:D9"/>
    <mergeCell ref="E5:E9"/>
    <mergeCell ref="F5:F9"/>
  </mergeCells>
  <hyperlinks>
    <hyperlink ref="A1" location="Índice!A1" display="Voltar ao ìndice" xr:uid="{07654B67-285A-444E-BB1D-9DDEC82CBCB4}"/>
  </hyperlinks>
  <pageMargins left="0.78740157480314965" right="0.26" top="0.42" bottom="0.47" header="0" footer="0"/>
  <pageSetup paperSize="9" orientation="portrait" horizontalDpi="1200" verticalDpi="12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4975B-54F1-49A9-914C-2F6B9B10A9BB}">
  <dimension ref="A1:AB52"/>
  <sheetViews>
    <sheetView workbookViewId="0">
      <selection activeCell="A3" sqref="A3:H3"/>
    </sheetView>
  </sheetViews>
  <sheetFormatPr defaultColWidth="9.1796875" defaultRowHeight="9"/>
  <cols>
    <col min="1" max="1" width="21.1796875" style="1319" customWidth="1"/>
    <col min="2" max="4" width="7.81640625" style="1319" customWidth="1"/>
    <col min="5" max="5" width="7.453125" style="1319" customWidth="1"/>
    <col min="6" max="6" width="11.26953125" style="1319" customWidth="1"/>
    <col min="7" max="7" width="8.26953125" style="1319" customWidth="1"/>
    <col min="8" max="8" width="11.26953125" style="1319" customWidth="1"/>
    <col min="9" max="9" width="9.1796875" style="1319"/>
    <col min="10" max="11" width="9.1796875" style="1318"/>
    <col min="12" max="12" width="12.81640625" style="1318" customWidth="1"/>
    <col min="13" max="14" width="9.1796875" style="1318"/>
    <col min="15" max="16384" width="9.1796875" style="1319"/>
  </cols>
  <sheetData>
    <row r="1" spans="1:28" s="1318" customFormat="1" ht="12.5">
      <c r="A1" s="1046" t="s">
        <v>1146</v>
      </c>
    </row>
    <row r="2" spans="1:28" s="1318" customFormat="1" ht="19.5" customHeight="1">
      <c r="A2" s="2956" t="s">
        <v>1459</v>
      </c>
      <c r="B2" s="2956"/>
      <c r="C2" s="2956"/>
      <c r="D2" s="2956"/>
      <c r="E2" s="2956"/>
      <c r="F2" s="2956"/>
      <c r="G2" s="2956"/>
      <c r="H2" s="2956"/>
    </row>
    <row r="3" spans="1:28" ht="22.5" customHeight="1">
      <c r="A3" s="2691" t="s">
        <v>1460</v>
      </c>
      <c r="B3" s="2691"/>
      <c r="C3" s="2691"/>
      <c r="D3" s="2691"/>
      <c r="E3" s="2691"/>
      <c r="F3" s="2691"/>
      <c r="G3" s="2691"/>
      <c r="H3" s="2691"/>
      <c r="O3" s="1318"/>
      <c r="P3" s="1318"/>
      <c r="Q3" s="1318"/>
      <c r="R3" s="1318"/>
      <c r="S3" s="1318"/>
      <c r="T3" s="1318"/>
      <c r="U3" s="1318"/>
      <c r="V3" s="1318"/>
      <c r="W3" s="1318"/>
      <c r="X3" s="1318"/>
      <c r="Y3" s="1318"/>
      <c r="Z3" s="1318"/>
      <c r="AA3" s="1318"/>
      <c r="AB3" s="1318"/>
    </row>
    <row r="4" spans="1:28" s="1318" customFormat="1" ht="13.5" customHeight="1">
      <c r="A4" s="492"/>
      <c r="B4" s="492"/>
      <c r="C4" s="492"/>
      <c r="D4" s="492"/>
      <c r="E4" s="493"/>
      <c r="F4" s="493"/>
      <c r="G4" s="493"/>
      <c r="H4" s="586"/>
    </row>
    <row r="5" spans="1:28" ht="15" customHeight="1">
      <c r="A5" s="1320" t="s">
        <v>1461</v>
      </c>
      <c r="B5" s="2693" t="s">
        <v>1462</v>
      </c>
      <c r="C5" s="2693" t="s">
        <v>1463</v>
      </c>
      <c r="D5" s="2693" t="s">
        <v>1464</v>
      </c>
      <c r="E5" s="2693" t="s">
        <v>1465</v>
      </c>
      <c r="F5" s="2959" t="s">
        <v>1466</v>
      </c>
      <c r="G5" s="2960" t="s">
        <v>1467</v>
      </c>
      <c r="H5" s="2959" t="s">
        <v>1468</v>
      </c>
      <c r="I5" s="1318"/>
      <c r="J5" s="1321"/>
      <c r="K5" s="1321"/>
      <c r="L5" s="1321"/>
      <c r="M5" s="1321"/>
      <c r="N5" s="1321"/>
      <c r="O5" s="1321"/>
      <c r="P5" s="1318"/>
      <c r="Q5" s="1318"/>
      <c r="R5" s="1318"/>
      <c r="S5" s="1318"/>
      <c r="T5" s="1318"/>
      <c r="U5" s="1318"/>
      <c r="V5" s="1318"/>
      <c r="W5" s="1318"/>
      <c r="X5" s="1318"/>
      <c r="Y5" s="1318"/>
      <c r="Z5" s="1318"/>
      <c r="AA5" s="1318"/>
      <c r="AB5" s="1318"/>
    </row>
    <row r="6" spans="1:28" s="1325" customFormat="1" ht="15" customHeight="1">
      <c r="A6" s="1320" t="s">
        <v>1469</v>
      </c>
      <c r="B6" s="2957"/>
      <c r="C6" s="2957"/>
      <c r="D6" s="2957"/>
      <c r="E6" s="2958"/>
      <c r="F6" s="2958"/>
      <c r="G6" s="2957"/>
      <c r="H6" s="2958"/>
      <c r="I6" s="1322"/>
      <c r="J6" s="1323"/>
      <c r="K6" s="1323"/>
      <c r="L6" s="1323"/>
      <c r="M6" s="1323"/>
      <c r="N6" s="1323"/>
      <c r="O6" s="1323"/>
      <c r="P6" s="1322"/>
      <c r="Q6" s="1324"/>
      <c r="R6" s="1324"/>
      <c r="S6" s="1324"/>
      <c r="T6" s="1324"/>
      <c r="U6" s="1324"/>
      <c r="V6" s="1324"/>
      <c r="W6" s="1324"/>
      <c r="X6" s="1322"/>
      <c r="Y6" s="1322"/>
      <c r="Z6" s="1322"/>
      <c r="AA6" s="1322"/>
      <c r="AB6" s="1322"/>
    </row>
    <row r="7" spans="1:28" ht="15" customHeight="1">
      <c r="A7" s="1326"/>
      <c r="B7" s="2695" t="s">
        <v>126</v>
      </c>
      <c r="C7" s="2696"/>
      <c r="D7" s="2696"/>
      <c r="E7" s="2696"/>
      <c r="F7" s="2697"/>
      <c r="G7" s="1279" t="s">
        <v>309</v>
      </c>
      <c r="H7" s="1327" t="s">
        <v>304</v>
      </c>
      <c r="I7" s="1318"/>
      <c r="M7" s="1328"/>
      <c r="N7" s="1328"/>
      <c r="O7" s="1318"/>
      <c r="P7" s="1318"/>
      <c r="Q7" s="1318"/>
      <c r="R7" s="1318"/>
      <c r="S7" s="1318"/>
      <c r="T7" s="1318"/>
      <c r="U7" s="1318"/>
      <c r="V7" s="1318"/>
      <c r="W7" s="1318"/>
      <c r="X7" s="1318"/>
      <c r="Y7" s="1318"/>
      <c r="Z7" s="1318"/>
      <c r="AA7" s="1318"/>
      <c r="AB7" s="1318"/>
    </row>
    <row r="8" spans="1:28" s="1318" customFormat="1" ht="9" customHeight="1">
      <c r="A8" s="1329"/>
      <c r="B8" s="1330"/>
      <c r="C8" s="1330"/>
      <c r="D8" s="1331"/>
      <c r="E8" s="1331"/>
      <c r="F8" s="1331"/>
      <c r="G8" s="1331"/>
      <c r="H8" s="1332"/>
      <c r="M8" s="1328"/>
      <c r="N8" s="1328"/>
    </row>
    <row r="9" spans="1:28" s="1318" customFormat="1" ht="14.25" customHeight="1">
      <c r="A9" s="568">
        <v>2010</v>
      </c>
      <c r="B9" s="1333">
        <v>167</v>
      </c>
      <c r="C9" s="1333">
        <v>564</v>
      </c>
      <c r="D9" s="1334">
        <v>109349</v>
      </c>
      <c r="E9" s="1335">
        <v>670315</v>
      </c>
      <c r="F9" s="1334">
        <v>16559731</v>
      </c>
      <c r="G9" s="589">
        <v>12.7</v>
      </c>
      <c r="H9" s="1336">
        <v>82243156.619998574</v>
      </c>
      <c r="M9" s="1328"/>
      <c r="N9" s="1328"/>
    </row>
    <row r="10" spans="1:28" s="1318" customFormat="1" ht="15" customHeight="1">
      <c r="A10" s="568">
        <v>2011</v>
      </c>
      <c r="B10" s="1333">
        <v>165</v>
      </c>
      <c r="C10" s="1333">
        <v>558</v>
      </c>
      <c r="D10" s="1334">
        <v>108732</v>
      </c>
      <c r="E10" s="1335">
        <v>670677</v>
      </c>
      <c r="F10" s="1334">
        <v>15701649</v>
      </c>
      <c r="G10" s="1337">
        <v>12</v>
      </c>
      <c r="H10" s="1336">
        <v>79938684.519994974</v>
      </c>
      <c r="J10" s="1338"/>
      <c r="M10" s="1328"/>
      <c r="N10" s="1328"/>
    </row>
    <row r="11" spans="1:28" s="1318" customFormat="1" ht="15" customHeight="1">
      <c r="A11" s="568">
        <v>2012</v>
      </c>
      <c r="B11" s="1333">
        <v>160</v>
      </c>
      <c r="C11" s="1333">
        <v>551</v>
      </c>
      <c r="D11" s="1334">
        <v>107822</v>
      </c>
      <c r="E11" s="1335">
        <v>635051</v>
      </c>
      <c r="F11" s="1334">
        <v>13810572</v>
      </c>
      <c r="G11" s="589">
        <v>11.1</v>
      </c>
      <c r="H11" s="1336">
        <v>73954671</v>
      </c>
      <c r="J11" s="1338"/>
      <c r="M11" s="1328"/>
      <c r="N11" s="1328"/>
    </row>
    <row r="12" spans="1:28" s="1318" customFormat="1" ht="15" customHeight="1">
      <c r="A12" s="568">
        <v>2013</v>
      </c>
      <c r="B12" s="1333">
        <v>158</v>
      </c>
      <c r="C12" s="1333">
        <v>544</v>
      </c>
      <c r="D12" s="1334">
        <v>105364</v>
      </c>
      <c r="E12" s="1335">
        <v>558161</v>
      </c>
      <c r="F12" s="1334">
        <v>12546745</v>
      </c>
      <c r="G12" s="589">
        <v>11.6</v>
      </c>
      <c r="H12" s="1336">
        <v>65495317</v>
      </c>
      <c r="J12" s="1338"/>
      <c r="M12" s="1328"/>
      <c r="N12" s="1328"/>
    </row>
    <row r="13" spans="1:28" s="1318" customFormat="1" ht="15" customHeight="1">
      <c r="A13" s="568">
        <v>2014</v>
      </c>
      <c r="B13" s="1333">
        <v>168</v>
      </c>
      <c r="C13" s="1333">
        <v>545</v>
      </c>
      <c r="D13" s="1334">
        <v>105058</v>
      </c>
      <c r="E13" s="1335">
        <v>596884</v>
      </c>
      <c r="F13" s="1334">
        <v>12090667</v>
      </c>
      <c r="G13" s="589">
        <v>10.5</v>
      </c>
      <c r="H13" s="1336">
        <v>62741557</v>
      </c>
      <c r="J13" s="1338"/>
      <c r="L13" s="1339"/>
      <c r="M13" s="1328"/>
      <c r="N13" s="1328"/>
    </row>
    <row r="14" spans="1:28" s="1318" customFormat="1" ht="15" customHeight="1">
      <c r="A14" s="568">
        <v>2015</v>
      </c>
      <c r="B14" s="1333">
        <v>165</v>
      </c>
      <c r="C14" s="1333">
        <v>547</v>
      </c>
      <c r="D14" s="1334">
        <v>104462</v>
      </c>
      <c r="E14" s="1335">
        <v>621770</v>
      </c>
      <c r="F14" s="1334">
        <v>14566066</v>
      </c>
      <c r="G14" s="589">
        <v>12.3</v>
      </c>
      <c r="H14" s="1336">
        <v>75012776</v>
      </c>
      <c r="J14" s="1338"/>
      <c r="M14" s="1328"/>
      <c r="N14" s="1328"/>
    </row>
    <row r="15" spans="1:28" s="1318" customFormat="1" ht="15" customHeight="1">
      <c r="A15" s="568">
        <v>2016</v>
      </c>
      <c r="B15" s="1333">
        <v>167</v>
      </c>
      <c r="C15" s="1333">
        <v>557</v>
      </c>
      <c r="D15" s="1334">
        <v>104729</v>
      </c>
      <c r="E15" s="1335">
        <v>650538</v>
      </c>
      <c r="F15" s="1334">
        <v>14924266</v>
      </c>
      <c r="G15" s="589">
        <v>12.2</v>
      </c>
      <c r="H15" s="1336">
        <v>77239395</v>
      </c>
      <c r="J15" s="1338"/>
      <c r="M15" s="1328"/>
      <c r="N15" s="1328"/>
    </row>
    <row r="16" spans="1:28" s="1318" customFormat="1" ht="15" customHeight="1">
      <c r="A16" s="568">
        <v>2017</v>
      </c>
      <c r="B16" s="1333">
        <v>173</v>
      </c>
      <c r="C16" s="1333">
        <v>571</v>
      </c>
      <c r="D16" s="1334">
        <v>108435</v>
      </c>
      <c r="E16" s="1335">
        <v>665841</v>
      </c>
      <c r="F16" s="1334">
        <v>15609634</v>
      </c>
      <c r="G16" s="589">
        <v>12.3</v>
      </c>
      <c r="H16" s="1336">
        <v>81678414.940000013</v>
      </c>
      <c r="J16" s="1338"/>
      <c r="M16" s="1328"/>
      <c r="N16" s="1328"/>
    </row>
    <row r="17" spans="1:14" s="1318" customFormat="1" ht="15" customHeight="1">
      <c r="A17" s="1340">
        <v>2018</v>
      </c>
      <c r="B17" s="1333">
        <v>186</v>
      </c>
      <c r="C17" s="1333">
        <v>587</v>
      </c>
      <c r="D17" s="1334">
        <v>113001</v>
      </c>
      <c r="E17" s="1335">
        <v>664341</v>
      </c>
      <c r="F17" s="1334">
        <v>14776626</v>
      </c>
      <c r="G17" s="589">
        <v>11.6</v>
      </c>
      <c r="H17" s="1336">
        <v>78677429.790000007</v>
      </c>
      <c r="J17" s="1338"/>
      <c r="M17" s="1328"/>
      <c r="N17" s="1328"/>
    </row>
    <row r="18" spans="1:14" s="1318" customFormat="1" ht="15" customHeight="1">
      <c r="A18" s="1340">
        <v>2019</v>
      </c>
      <c r="B18" s="589">
        <v>185.0000000000133</v>
      </c>
      <c r="C18" s="589">
        <v>582.99999999995669</v>
      </c>
      <c r="D18" s="1334">
        <v>112156.00000000045</v>
      </c>
      <c r="E18" s="1335">
        <v>661629</v>
      </c>
      <c r="F18" s="1334">
        <v>15540742</v>
      </c>
      <c r="G18" s="589">
        <v>12.2</v>
      </c>
      <c r="H18" s="1336">
        <v>83190630.670000017</v>
      </c>
      <c r="J18" s="1338"/>
      <c r="M18" s="1328"/>
      <c r="N18" s="1328"/>
    </row>
    <row r="19" spans="1:14" s="1318" customFormat="1" ht="15" customHeight="1">
      <c r="A19" s="1340">
        <v>2020</v>
      </c>
      <c r="B19" s="589">
        <v>174</v>
      </c>
      <c r="C19" s="589">
        <v>565</v>
      </c>
      <c r="D19" s="1334">
        <v>109503</v>
      </c>
      <c r="E19" s="1335">
        <v>276982</v>
      </c>
      <c r="F19" s="1334">
        <v>3802661</v>
      </c>
      <c r="G19" s="589">
        <v>7.1</v>
      </c>
      <c r="H19" s="1336">
        <v>20567415.09</v>
      </c>
      <c r="J19" s="1338"/>
      <c r="M19" s="1328"/>
      <c r="N19" s="1328"/>
    </row>
    <row r="20" spans="1:14" s="1318" customFormat="1" ht="15" customHeight="1">
      <c r="A20" s="491">
        <v>2021</v>
      </c>
      <c r="B20" s="1341"/>
      <c r="C20" s="1341"/>
      <c r="D20" s="1341"/>
      <c r="E20" s="1341"/>
      <c r="F20" s="1341"/>
      <c r="G20" s="1342"/>
      <c r="H20" s="1341"/>
      <c r="J20" s="1338"/>
    </row>
    <row r="21" spans="1:14" s="1318" customFormat="1" ht="15" customHeight="1">
      <c r="A21" s="1343" t="s">
        <v>142</v>
      </c>
      <c r="B21" s="1344">
        <v>176</v>
      </c>
      <c r="C21" s="1344">
        <v>547</v>
      </c>
      <c r="D21" s="1344">
        <v>105239</v>
      </c>
      <c r="E21" s="1344">
        <v>330473</v>
      </c>
      <c r="F21" s="1344">
        <v>5480408</v>
      </c>
      <c r="G21" s="1345">
        <v>8.6</v>
      </c>
      <c r="H21" s="1344">
        <v>30622161</v>
      </c>
      <c r="I21" s="1346"/>
      <c r="J21" s="1338"/>
      <c r="K21" s="1339"/>
      <c r="L21" s="1347"/>
      <c r="M21" s="1347"/>
      <c r="N21" s="1348"/>
    </row>
    <row r="22" spans="1:14" s="1318" customFormat="1" ht="9" customHeight="1">
      <c r="A22" s="493"/>
      <c r="B22" s="1349"/>
      <c r="C22" s="1349"/>
      <c r="D22" s="1349"/>
      <c r="E22" s="1349"/>
      <c r="F22" s="1349"/>
      <c r="G22" s="1349"/>
      <c r="H22" s="1349"/>
      <c r="J22" s="1338"/>
      <c r="K22" s="1339"/>
      <c r="M22" s="1350"/>
      <c r="N22" s="1348"/>
    </row>
    <row r="23" spans="1:14" s="1318" customFormat="1" ht="15.75" customHeight="1">
      <c r="A23" s="516" t="s">
        <v>1470</v>
      </c>
      <c r="B23" s="1351">
        <v>167</v>
      </c>
      <c r="C23" s="1351">
        <v>524</v>
      </c>
      <c r="D23" s="1351">
        <v>100330</v>
      </c>
      <c r="E23" s="1351">
        <v>319146</v>
      </c>
      <c r="F23" s="1351">
        <v>5334850</v>
      </c>
      <c r="G23" s="1352">
        <v>8.6999999999999993</v>
      </c>
      <c r="H23" s="1351">
        <v>29865103</v>
      </c>
      <c r="I23" s="1346"/>
      <c r="J23" s="1338"/>
      <c r="K23" s="1339"/>
      <c r="L23" s="1353"/>
      <c r="M23" s="1347"/>
      <c r="N23" s="1348"/>
    </row>
    <row r="24" spans="1:14" s="1318" customFormat="1" ht="9" customHeight="1">
      <c r="A24" s="493"/>
      <c r="B24" s="1354"/>
      <c r="C24" s="1349"/>
      <c r="D24" s="1349"/>
      <c r="E24" s="1334"/>
      <c r="F24" s="1334"/>
      <c r="H24" s="1334"/>
      <c r="J24" s="1338"/>
      <c r="K24" s="1339"/>
      <c r="L24" s="1355"/>
      <c r="M24" s="1350"/>
      <c r="N24" s="1348"/>
    </row>
    <row r="25" spans="1:14" s="1328" customFormat="1" ht="15.75" customHeight="1">
      <c r="A25" s="492" t="s">
        <v>841</v>
      </c>
      <c r="B25" s="1334">
        <v>52</v>
      </c>
      <c r="C25" s="1334">
        <v>173</v>
      </c>
      <c r="D25" s="1334">
        <v>34879</v>
      </c>
      <c r="E25" s="1334">
        <v>103576</v>
      </c>
      <c r="F25" s="1334">
        <v>1812150</v>
      </c>
      <c r="G25" s="1337">
        <v>8.6999999999999993</v>
      </c>
      <c r="H25" s="1336">
        <v>9870219</v>
      </c>
      <c r="I25" s="1356"/>
      <c r="J25" s="1338"/>
      <c r="K25" s="1339"/>
      <c r="L25" s="1357"/>
      <c r="N25" s="1348"/>
    </row>
    <row r="26" spans="1:14" s="1318" customFormat="1" ht="15.75" customHeight="1">
      <c r="A26" s="492" t="s">
        <v>850</v>
      </c>
      <c r="B26" s="1334">
        <v>44</v>
      </c>
      <c r="C26" s="1334">
        <v>102</v>
      </c>
      <c r="D26" s="1334">
        <v>19455</v>
      </c>
      <c r="E26" s="1334">
        <v>50495</v>
      </c>
      <c r="F26" s="1334">
        <v>691238</v>
      </c>
      <c r="G26" s="1337">
        <v>7.2</v>
      </c>
      <c r="H26" s="1336">
        <v>3706391</v>
      </c>
      <c r="I26" s="1356"/>
      <c r="J26" s="1338"/>
      <c r="K26" s="1339"/>
      <c r="L26" s="1357"/>
      <c r="N26" s="1348"/>
    </row>
    <row r="27" spans="1:14" s="1328" customFormat="1" ht="15.75" customHeight="1">
      <c r="A27" s="492" t="s">
        <v>859</v>
      </c>
      <c r="B27" s="1334">
        <v>33</v>
      </c>
      <c r="C27" s="1334">
        <v>176</v>
      </c>
      <c r="D27" s="1334">
        <v>32106</v>
      </c>
      <c r="E27" s="1334">
        <v>129929</v>
      </c>
      <c r="F27" s="1334">
        <v>2372845</v>
      </c>
      <c r="G27" s="1337">
        <v>10</v>
      </c>
      <c r="H27" s="1336">
        <v>13859691</v>
      </c>
      <c r="I27" s="1356"/>
      <c r="J27" s="1338"/>
      <c r="K27" s="1339"/>
      <c r="L27" s="1357"/>
      <c r="N27" s="1348"/>
    </row>
    <row r="28" spans="1:14" s="1318" customFormat="1" ht="15.75" customHeight="1">
      <c r="A28" s="492" t="s">
        <v>860</v>
      </c>
      <c r="B28" s="1334">
        <v>25</v>
      </c>
      <c r="C28" s="1334">
        <v>34</v>
      </c>
      <c r="D28" s="1334">
        <v>7005</v>
      </c>
      <c r="E28" s="1334">
        <v>9559</v>
      </c>
      <c r="F28" s="1334">
        <v>130458</v>
      </c>
      <c r="G28" s="1337">
        <v>6.6</v>
      </c>
      <c r="H28" s="1336">
        <v>673857</v>
      </c>
      <c r="I28" s="1356"/>
      <c r="J28" s="1338"/>
      <c r="K28" s="1339"/>
      <c r="L28" s="1357"/>
      <c r="N28" s="1348"/>
    </row>
    <row r="29" spans="1:14" s="1318" customFormat="1" ht="15.75" customHeight="1">
      <c r="A29" s="492" t="s">
        <v>866</v>
      </c>
      <c r="B29" s="1334">
        <v>13</v>
      </c>
      <c r="C29" s="1334">
        <v>39</v>
      </c>
      <c r="D29" s="1334">
        <v>6885</v>
      </c>
      <c r="E29" s="1334">
        <v>25587</v>
      </c>
      <c r="F29" s="1334">
        <v>328159</v>
      </c>
      <c r="G29" s="1337">
        <v>7.3</v>
      </c>
      <c r="H29" s="1336">
        <v>1754946</v>
      </c>
      <c r="I29" s="1356"/>
      <c r="J29" s="1338"/>
      <c r="K29" s="1339"/>
      <c r="L29" s="1357"/>
      <c r="N29" s="1348"/>
    </row>
    <row r="30" spans="1:14" s="1318" customFormat="1" ht="9" customHeight="1">
      <c r="A30" s="492"/>
      <c r="B30" s="1334"/>
      <c r="C30" s="1334"/>
      <c r="D30" s="1334"/>
      <c r="E30" s="1334"/>
      <c r="F30" s="1334"/>
      <c r="G30" s="1337"/>
      <c r="H30" s="1354"/>
      <c r="I30" s="1356"/>
      <c r="J30" s="1338"/>
      <c r="K30" s="1339"/>
      <c r="L30" s="1357"/>
      <c r="N30" s="1348"/>
    </row>
    <row r="31" spans="1:14" s="1318" customFormat="1" ht="15.75" customHeight="1">
      <c r="A31" s="516" t="s">
        <v>1471</v>
      </c>
      <c r="B31" s="1351">
        <v>6</v>
      </c>
      <c r="C31" s="1351">
        <v>9</v>
      </c>
      <c r="D31" s="1351">
        <v>2078</v>
      </c>
      <c r="E31" s="1351">
        <v>2544</v>
      </c>
      <c r="F31" s="1351">
        <v>46306</v>
      </c>
      <c r="G31" s="1352">
        <v>7.9</v>
      </c>
      <c r="H31" s="1351">
        <v>231331</v>
      </c>
      <c r="I31" s="1356"/>
      <c r="J31" s="1338"/>
      <c r="K31" s="1339"/>
      <c r="L31" s="1357"/>
      <c r="N31" s="1348"/>
    </row>
    <row r="32" spans="1:14" s="1328" customFormat="1" ht="15.75" customHeight="1">
      <c r="A32" s="516" t="s">
        <v>1472</v>
      </c>
      <c r="B32" s="1351">
        <v>3</v>
      </c>
      <c r="C32" s="1351">
        <v>14</v>
      </c>
      <c r="D32" s="1351">
        <v>2831</v>
      </c>
      <c r="E32" s="1351">
        <v>8783</v>
      </c>
      <c r="F32" s="1351">
        <v>99252</v>
      </c>
      <c r="G32" s="1352">
        <v>5.6</v>
      </c>
      <c r="H32" s="1351">
        <v>525727</v>
      </c>
      <c r="I32" s="1356"/>
      <c r="J32" s="1338"/>
      <c r="K32" s="1339"/>
      <c r="L32" s="1357"/>
      <c r="N32" s="1348"/>
    </row>
    <row r="33" spans="1:13" s="1318" customFormat="1" ht="4.5" customHeight="1" thickBot="1">
      <c r="A33" s="563"/>
      <c r="B33" s="563"/>
      <c r="C33" s="563"/>
      <c r="D33" s="563"/>
      <c r="E33" s="1358"/>
      <c r="F33" s="1359"/>
      <c r="G33" s="1359"/>
      <c r="H33" s="1360"/>
      <c r="K33" s="1339"/>
      <c r="L33" s="1350"/>
      <c r="M33" s="1350"/>
    </row>
    <row r="34" spans="1:13" s="1318" customFormat="1" ht="3" customHeight="1" thickTop="1">
      <c r="A34" s="493"/>
      <c r="B34" s="493"/>
      <c r="C34" s="493"/>
      <c r="D34" s="493"/>
      <c r="E34" s="541"/>
      <c r="F34" s="541"/>
      <c r="G34" s="541"/>
      <c r="H34" s="1185"/>
    </row>
    <row r="35" spans="1:13" s="1318" customFormat="1" ht="16.5" customHeight="1">
      <c r="A35" s="2953" t="s">
        <v>1473</v>
      </c>
      <c r="B35" s="2711"/>
      <c r="C35" s="2711"/>
      <c r="D35" s="2711"/>
      <c r="E35" s="2711"/>
      <c r="F35" s="2711"/>
      <c r="G35" s="2711"/>
      <c r="H35" s="2711"/>
    </row>
    <row r="36" spans="1:13" s="1318" customFormat="1" ht="16.5" customHeight="1">
      <c r="A36" s="2711"/>
      <c r="B36" s="2711"/>
      <c r="C36" s="2711"/>
      <c r="D36" s="2711"/>
      <c r="E36" s="2711"/>
      <c r="F36" s="2711"/>
      <c r="G36" s="2711"/>
      <c r="H36" s="2711"/>
    </row>
    <row r="37" spans="1:13" s="1318" customFormat="1" ht="27.75" customHeight="1">
      <c r="A37" s="2954" t="s">
        <v>1474</v>
      </c>
      <c r="B37" s="2955"/>
      <c r="C37" s="2955"/>
      <c r="D37" s="2955"/>
      <c r="E37" s="2955"/>
      <c r="F37" s="2955"/>
      <c r="G37" s="2955"/>
      <c r="H37" s="2955"/>
    </row>
    <row r="38" spans="1:13" s="1318" customFormat="1" ht="13.5" customHeight="1">
      <c r="A38" s="564" t="s">
        <v>1475</v>
      </c>
      <c r="B38" s="667"/>
      <c r="C38" s="667"/>
      <c r="D38" s="667"/>
      <c r="E38" s="1361"/>
      <c r="F38" s="1361"/>
      <c r="G38" s="1361"/>
      <c r="H38" s="1361"/>
    </row>
    <row r="39" spans="1:13" s="1318" customFormat="1" ht="12" customHeight="1">
      <c r="A39" s="493" t="s">
        <v>1476</v>
      </c>
      <c r="B39" s="493"/>
      <c r="C39" s="493"/>
      <c r="D39" s="493"/>
      <c r="E39" s="541"/>
      <c r="F39" s="541"/>
      <c r="G39" s="541"/>
      <c r="H39" s="1185"/>
    </row>
    <row r="40" spans="1:13" s="1318" customFormat="1" ht="9" customHeight="1">
      <c r="A40" s="493"/>
      <c r="B40" s="493"/>
      <c r="C40" s="493"/>
      <c r="D40" s="493"/>
      <c r="E40" s="541"/>
      <c r="F40" s="541"/>
      <c r="G40" s="541"/>
      <c r="H40" s="1185"/>
    </row>
    <row r="41" spans="1:13" s="1283" customFormat="1" ht="14.25" customHeight="1">
      <c r="A41" s="754" t="s">
        <v>77</v>
      </c>
      <c r="B41" s="1362"/>
      <c r="C41" s="173"/>
      <c r="D41" s="173"/>
      <c r="E41" s="173"/>
      <c r="F41" s="173"/>
      <c r="G41" s="173"/>
      <c r="H41" s="153"/>
    </row>
    <row r="42" spans="1:13" s="1283" customFormat="1" ht="12" customHeight="1">
      <c r="A42" s="1363" t="s">
        <v>1477</v>
      </c>
      <c r="B42" s="1364"/>
      <c r="C42" s="153"/>
      <c r="D42" s="173"/>
      <c r="E42" s="173"/>
      <c r="F42" s="173"/>
      <c r="G42" s="153"/>
      <c r="H42" s="153"/>
    </row>
    <row r="43" spans="1:13" s="1283" customFormat="1" ht="12" customHeight="1">
      <c r="A43" s="1363" t="s">
        <v>1478</v>
      </c>
      <c r="B43" s="1364"/>
      <c r="C43" s="153"/>
      <c r="D43" s="173"/>
      <c r="E43" s="173"/>
      <c r="F43" s="173"/>
      <c r="G43" s="1365"/>
      <c r="H43" s="153"/>
    </row>
    <row r="44" spans="1:13" s="1283" customFormat="1" ht="12" customHeight="1">
      <c r="A44" s="1363" t="s">
        <v>1479</v>
      </c>
      <c r="B44" s="1364"/>
      <c r="C44" s="153"/>
      <c r="D44" s="173"/>
      <c r="E44" s="173"/>
      <c r="F44" s="173"/>
      <c r="G44" s="1365"/>
      <c r="H44" s="153"/>
    </row>
    <row r="45" spans="1:13" s="1283" customFormat="1" ht="12" customHeight="1">
      <c r="A45" s="1363" t="s">
        <v>1480</v>
      </c>
      <c r="B45" s="1364"/>
      <c r="C45" s="153"/>
      <c r="D45" s="173"/>
      <c r="E45" s="173"/>
      <c r="F45" s="173"/>
      <c r="G45" s="1365"/>
      <c r="H45" s="153"/>
    </row>
    <row r="46" spans="1:13" s="1318" customFormat="1" ht="12" customHeight="1">
      <c r="A46" s="1363" t="s">
        <v>1481</v>
      </c>
      <c r="B46" s="493"/>
      <c r="C46" s="503"/>
      <c r="D46" s="493"/>
      <c r="E46" s="541"/>
      <c r="F46" s="541"/>
      <c r="G46" s="503"/>
      <c r="H46" s="1185"/>
    </row>
    <row r="47" spans="1:13" s="1318" customFormat="1" ht="12" customHeight="1">
      <c r="A47" s="1363" t="s">
        <v>1482</v>
      </c>
      <c r="B47" s="493"/>
      <c r="C47" s="503"/>
      <c r="D47" s="493"/>
      <c r="E47" s="541"/>
      <c r="F47" s="541"/>
      <c r="G47" s="1365"/>
      <c r="H47" s="1185"/>
    </row>
    <row r="48" spans="1:13" s="1318" customFormat="1" ht="12" customHeight="1">
      <c r="A48" s="1363" t="s">
        <v>1483</v>
      </c>
      <c r="B48" s="493"/>
      <c r="C48" s="503"/>
      <c r="D48" s="493"/>
      <c r="E48" s="541"/>
      <c r="F48" s="541"/>
      <c r="G48" s="1365"/>
      <c r="H48" s="1185"/>
    </row>
    <row r="49" spans="1:8" s="1318" customFormat="1" ht="12" customHeight="1">
      <c r="A49" s="1366"/>
      <c r="B49" s="1366"/>
      <c r="C49" s="1366"/>
      <c r="D49" s="1366"/>
      <c r="E49" s="1367"/>
      <c r="F49" s="1367"/>
      <c r="G49" s="1367"/>
      <c r="H49" s="1368"/>
    </row>
    <row r="50" spans="1:8" s="1318" customFormat="1" ht="12" customHeight="1">
      <c r="A50" s="1366"/>
      <c r="B50" s="1366"/>
      <c r="C50" s="1366"/>
      <c r="D50" s="1366"/>
      <c r="E50" s="1367"/>
      <c r="F50" s="1367"/>
      <c r="G50" s="1367"/>
      <c r="H50" s="1368"/>
    </row>
    <row r="51" spans="1:8" s="1318" customFormat="1" ht="12" customHeight="1">
      <c r="A51" s="1366"/>
      <c r="B51" s="1366"/>
      <c r="C51" s="1366"/>
      <c r="D51" s="1366"/>
      <c r="E51" s="1367"/>
      <c r="F51" s="1367"/>
      <c r="G51" s="1367"/>
      <c r="H51" s="1368"/>
    </row>
    <row r="52" spans="1:8" s="1318" customFormat="1"/>
  </sheetData>
  <mergeCells count="12">
    <mergeCell ref="B7:F7"/>
    <mergeCell ref="A35:H36"/>
    <mergeCell ref="A37:H37"/>
    <mergeCell ref="A2:H2"/>
    <mergeCell ref="A3:H3"/>
    <mergeCell ref="B5:B6"/>
    <mergeCell ref="C5:C6"/>
    <mergeCell ref="D5:D6"/>
    <mergeCell ref="E5:E6"/>
    <mergeCell ref="F5:F6"/>
    <mergeCell ref="G5:G6"/>
    <mergeCell ref="H5:H6"/>
  </mergeCells>
  <conditionalFormatting sqref="B41:B45">
    <cfRule type="cellIs" dxfId="68" priority="1" operator="between">
      <formula>0.0000000000000001</formula>
      <formula>0.4999999999</formula>
    </cfRule>
  </conditionalFormatting>
  <hyperlinks>
    <hyperlink ref="A42" r:id="rId1" xr:uid="{6AC83A98-2A9C-4AA9-9EA8-04E339ECDCFA}"/>
    <hyperlink ref="A45" r:id="rId2" xr:uid="{8E93B9D3-6CA4-4655-B00D-0E23F004A282}"/>
    <hyperlink ref="A43" r:id="rId3" xr:uid="{CAC80A69-B7AF-4EEE-A8CD-81FF46C3AF74}"/>
    <hyperlink ref="A44" r:id="rId4" xr:uid="{F103E2C2-94F2-4573-9A3B-31D5A33EE180}"/>
    <hyperlink ref="A46" r:id="rId5" xr:uid="{8542D8D0-3499-4EEC-848A-D1BCEC41E35F}"/>
    <hyperlink ref="A47" r:id="rId6" xr:uid="{6C1EFCE7-8A63-401A-A267-FF1E71487339}"/>
    <hyperlink ref="A48" r:id="rId7" xr:uid="{C4BEEBF8-B517-46E4-840B-8A926A005B69}"/>
    <hyperlink ref="A1" location="Índice!A1" display="Voltar ao ìndice" xr:uid="{16AD11FE-8B2F-416E-846A-7569CB829DF5}"/>
  </hyperlinks>
  <pageMargins left="0.78740157480314965" right="0.27" top="1.1811023622047243" bottom="0.78740157480314965" header="0" footer="0"/>
  <pageSetup paperSize="9" orientation="portrait" horizontalDpi="300" verticalDpi="300" r:id="rId8"/>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F4305-18E3-42FA-A546-F3BD529ED918}">
  <dimension ref="A1:J115"/>
  <sheetViews>
    <sheetView workbookViewId="0">
      <selection activeCell="A3" sqref="A3:F3"/>
    </sheetView>
  </sheetViews>
  <sheetFormatPr defaultColWidth="7.81640625" defaultRowHeight="9"/>
  <cols>
    <col min="1" max="1" width="29.26953125" style="1319" customWidth="1"/>
    <col min="2" max="6" width="12.81640625" style="1319" customWidth="1"/>
    <col min="7" max="7" width="9" style="1318" customWidth="1"/>
    <col min="8" max="8" width="7.81640625" style="1318" customWidth="1"/>
    <col min="9" max="16384" width="7.81640625" style="1318"/>
  </cols>
  <sheetData>
    <row r="1" spans="1:10" ht="12.5">
      <c r="A1" s="437" t="s">
        <v>1146</v>
      </c>
      <c r="B1" s="1318"/>
      <c r="C1" s="1318"/>
      <c r="D1" s="1318"/>
      <c r="E1" s="1318"/>
      <c r="F1" s="1318"/>
    </row>
    <row r="2" spans="1:10" ht="22.5" customHeight="1">
      <c r="A2" s="2961" t="s">
        <v>1484</v>
      </c>
      <c r="B2" s="2961"/>
      <c r="C2" s="2961"/>
      <c r="D2" s="2961"/>
      <c r="E2" s="2961"/>
      <c r="F2" s="2961"/>
    </row>
    <row r="3" spans="1:10" ht="24" customHeight="1">
      <c r="A3" s="2691" t="s">
        <v>1485</v>
      </c>
      <c r="B3" s="2691"/>
      <c r="C3" s="2691"/>
      <c r="D3" s="2691"/>
      <c r="E3" s="2691"/>
      <c r="F3" s="2691"/>
      <c r="G3" s="1366"/>
      <c r="H3" s="1366"/>
      <c r="I3" s="1366"/>
      <c r="J3" s="1366"/>
    </row>
    <row r="4" spans="1:10" ht="15" customHeight="1">
      <c r="A4" s="492">
        <v>2021</v>
      </c>
      <c r="B4" s="492"/>
      <c r="C4" s="492"/>
      <c r="D4" s="493"/>
      <c r="E4" s="493"/>
      <c r="F4" s="586"/>
    </row>
    <row r="5" spans="1:10" s="1322" customFormat="1" ht="15" customHeight="1">
      <c r="A5" s="2962" t="s">
        <v>1486</v>
      </c>
      <c r="B5" s="1320" t="s">
        <v>1487</v>
      </c>
      <c r="C5" s="1320" t="s">
        <v>1487</v>
      </c>
      <c r="D5" s="2693" t="s">
        <v>1465</v>
      </c>
      <c r="E5" s="2959" t="s">
        <v>1466</v>
      </c>
      <c r="F5" s="2959" t="s">
        <v>1468</v>
      </c>
      <c r="G5" s="1318"/>
    </row>
    <row r="6" spans="1:10" ht="15" customHeight="1">
      <c r="A6" s="2962"/>
      <c r="B6" s="1369" t="s">
        <v>1488</v>
      </c>
      <c r="C6" s="1369" t="s">
        <v>1489</v>
      </c>
      <c r="D6" s="2958"/>
      <c r="E6" s="2958"/>
      <c r="F6" s="2958"/>
    </row>
    <row r="7" spans="1:10" ht="15" customHeight="1">
      <c r="A7" s="2690"/>
      <c r="B7" s="2695" t="s">
        <v>126</v>
      </c>
      <c r="C7" s="2696"/>
      <c r="D7" s="2696"/>
      <c r="E7" s="2697"/>
      <c r="F7" s="1370" t="s">
        <v>1490</v>
      </c>
    </row>
    <row r="8" spans="1:10" ht="15" customHeight="1">
      <c r="A8" s="1140" t="s">
        <v>0</v>
      </c>
      <c r="B8" s="1371"/>
      <c r="C8" s="1371">
        <v>1012</v>
      </c>
      <c r="D8" s="1372">
        <v>330473</v>
      </c>
      <c r="E8" s="1373">
        <v>5480408</v>
      </c>
      <c r="F8" s="1373">
        <v>30622161.440000001</v>
      </c>
      <c r="G8" s="1346"/>
    </row>
    <row r="9" spans="1:10" ht="7.5" customHeight="1">
      <c r="A9" s="1143"/>
      <c r="B9" s="1374"/>
      <c r="C9" s="1374"/>
      <c r="D9" s="1375"/>
      <c r="E9" s="1375"/>
      <c r="F9" s="1375"/>
    </row>
    <row r="10" spans="1:10" s="1328" customFormat="1" ht="15" customHeight="1">
      <c r="A10" s="1140" t="s">
        <v>1491</v>
      </c>
      <c r="B10" s="1371"/>
      <c r="C10" s="1371">
        <v>420</v>
      </c>
      <c r="D10" s="1372">
        <v>30636</v>
      </c>
      <c r="E10" s="1373">
        <v>410135</v>
      </c>
      <c r="F10" s="1192">
        <v>2029715.8</v>
      </c>
      <c r="G10" s="1346"/>
    </row>
    <row r="11" spans="1:10" ht="15" customHeight="1">
      <c r="A11" s="1376" t="s">
        <v>1492</v>
      </c>
      <c r="B11" s="1377"/>
      <c r="C11" s="1377">
        <v>370</v>
      </c>
      <c r="D11" s="1378">
        <v>28007</v>
      </c>
      <c r="E11" s="1379">
        <v>385212</v>
      </c>
      <c r="F11" s="1193">
        <v>1912591.4</v>
      </c>
    </row>
    <row r="12" spans="1:10" s="1328" customFormat="1" ht="15" customHeight="1">
      <c r="A12" s="1380" t="s">
        <v>1493</v>
      </c>
      <c r="B12" s="1377"/>
      <c r="C12" s="1377">
        <v>237</v>
      </c>
      <c r="D12" s="1378">
        <v>11706</v>
      </c>
      <c r="E12" s="1379">
        <v>161169</v>
      </c>
      <c r="F12" s="1193">
        <v>778844.76</v>
      </c>
      <c r="G12" s="1318"/>
    </row>
    <row r="13" spans="1:10" ht="15" customHeight="1">
      <c r="A13" s="1380" t="s">
        <v>1494</v>
      </c>
      <c r="B13" s="1381"/>
      <c r="C13" s="1381">
        <v>11</v>
      </c>
      <c r="D13" s="1378">
        <v>9903</v>
      </c>
      <c r="E13" s="1379">
        <v>167670</v>
      </c>
      <c r="F13" s="1193">
        <v>859420.88000000012</v>
      </c>
    </row>
    <row r="14" spans="1:10" ht="15" customHeight="1">
      <c r="A14" s="1382" t="s">
        <v>1495</v>
      </c>
      <c r="B14" s="1381"/>
      <c r="C14" s="1381">
        <v>62</v>
      </c>
      <c r="D14" s="1383">
        <v>3145</v>
      </c>
      <c r="E14" s="1384">
        <v>25175</v>
      </c>
      <c r="F14" s="1385">
        <v>129472.17</v>
      </c>
    </row>
    <row r="15" spans="1:10" ht="15" customHeight="1">
      <c r="A15" s="1386" t="s">
        <v>1496</v>
      </c>
      <c r="B15" s="1374"/>
      <c r="C15" s="1374">
        <v>30</v>
      </c>
      <c r="D15" s="1377">
        <v>593</v>
      </c>
      <c r="E15" s="1387">
        <v>6399</v>
      </c>
      <c r="F15" s="513">
        <v>31162.53</v>
      </c>
    </row>
    <row r="16" spans="1:10" ht="15" customHeight="1">
      <c r="A16" s="1386" t="s">
        <v>1497</v>
      </c>
      <c r="B16" s="1374"/>
      <c r="C16" s="1374">
        <v>30</v>
      </c>
      <c r="D16" s="1377">
        <v>2660</v>
      </c>
      <c r="E16" s="1387">
        <v>24799</v>
      </c>
      <c r="F16" s="513">
        <v>113691.06000000001</v>
      </c>
    </row>
    <row r="17" spans="1:7" ht="15" customHeight="1">
      <c r="A17" s="491" t="s">
        <v>1498</v>
      </c>
      <c r="B17" s="1388"/>
      <c r="C17" s="1388">
        <v>50</v>
      </c>
      <c r="D17" s="1389">
        <v>2629</v>
      </c>
      <c r="E17" s="1375">
        <v>24923</v>
      </c>
      <c r="F17" s="1375">
        <v>117124.4</v>
      </c>
    </row>
    <row r="18" spans="1:7" s="1328" customFormat="1" ht="30" customHeight="1">
      <c r="A18" s="1390" t="s">
        <v>1499</v>
      </c>
      <c r="B18" s="1381"/>
      <c r="C18" s="1381">
        <v>29</v>
      </c>
      <c r="D18" s="1391">
        <v>2462</v>
      </c>
      <c r="E18" s="1392">
        <v>21423</v>
      </c>
      <c r="F18" s="1393">
        <v>109452.79000000001</v>
      </c>
    </row>
    <row r="19" spans="1:7" s="1328" customFormat="1" ht="15" customHeight="1">
      <c r="A19" s="1140" t="s">
        <v>1500</v>
      </c>
      <c r="B19" s="1394"/>
      <c r="C19" s="1394">
        <v>128</v>
      </c>
      <c r="D19" s="1372">
        <v>116415</v>
      </c>
      <c r="E19" s="1395">
        <v>1808582</v>
      </c>
      <c r="F19" s="1192">
        <v>10038108.27</v>
      </c>
    </row>
    <row r="20" spans="1:7" s="1328" customFormat="1" ht="15" customHeight="1">
      <c r="A20" s="1140" t="s">
        <v>1501</v>
      </c>
      <c r="B20" s="1394"/>
      <c r="C20" s="1394">
        <v>118</v>
      </c>
      <c r="D20" s="1396">
        <v>3826</v>
      </c>
      <c r="E20" s="1373">
        <v>48214</v>
      </c>
      <c r="F20" s="1397">
        <v>261211.12</v>
      </c>
    </row>
    <row r="21" spans="1:7" s="1328" customFormat="1" ht="7.5" customHeight="1">
      <c r="A21" s="1140"/>
      <c r="B21" s="1394"/>
      <c r="C21" s="1394"/>
      <c r="D21" s="1396"/>
      <c r="E21" s="1398"/>
      <c r="F21" s="1397"/>
    </row>
    <row r="22" spans="1:7" s="1328" customFormat="1" ht="15" customHeight="1">
      <c r="A22" s="1140" t="s">
        <v>1502</v>
      </c>
      <c r="B22" s="1394"/>
      <c r="C22" s="1394">
        <v>346</v>
      </c>
      <c r="D22" s="1396">
        <v>179596</v>
      </c>
      <c r="E22" s="1398">
        <v>3213477</v>
      </c>
      <c r="F22" s="1397">
        <v>18293126.25</v>
      </c>
      <c r="G22" s="1435"/>
    </row>
    <row r="23" spans="1:7" s="1328" customFormat="1" ht="15" customHeight="1">
      <c r="A23" s="1143" t="s">
        <v>1503</v>
      </c>
      <c r="B23" s="1399"/>
      <c r="C23" s="1399">
        <v>155</v>
      </c>
      <c r="D23" s="1400">
        <v>23023</v>
      </c>
      <c r="E23" s="1401">
        <v>261176</v>
      </c>
      <c r="F23" s="1402">
        <v>1347895.37</v>
      </c>
    </row>
    <row r="24" spans="1:7" ht="15" customHeight="1">
      <c r="A24" s="1143" t="s">
        <v>1504</v>
      </c>
      <c r="B24" s="1399"/>
      <c r="C24" s="1399">
        <v>47</v>
      </c>
      <c r="D24" s="1400">
        <v>58994</v>
      </c>
      <c r="E24" s="1401">
        <v>1410294</v>
      </c>
      <c r="F24" s="1402">
        <v>8290853.9899999993</v>
      </c>
    </row>
    <row r="25" spans="1:7" ht="15" customHeight="1">
      <c r="A25" s="1143" t="s">
        <v>1505</v>
      </c>
      <c r="B25" s="493"/>
      <c r="C25" s="493">
        <v>144</v>
      </c>
      <c r="D25" s="1399">
        <v>97579</v>
      </c>
      <c r="E25" s="1401">
        <v>1542007</v>
      </c>
      <c r="F25" s="1402">
        <v>8654376.8899999987</v>
      </c>
    </row>
    <row r="26" spans="1:7" ht="7.5" customHeight="1" thickBot="1">
      <c r="A26" s="1403"/>
      <c r="B26" s="1404"/>
      <c r="C26" s="1404"/>
      <c r="D26" s="1405"/>
      <c r="E26" s="1405"/>
      <c r="F26" s="1406"/>
    </row>
    <row r="27" spans="1:7" ht="21.75" customHeight="1" thickTop="1">
      <c r="A27" s="2953" t="s">
        <v>1506</v>
      </c>
      <c r="B27" s="2711"/>
      <c r="C27" s="2711"/>
      <c r="D27" s="2711"/>
      <c r="E27" s="2711"/>
      <c r="F27" s="2711"/>
    </row>
    <row r="28" spans="1:7" ht="12" customHeight="1">
      <c r="A28" s="2711"/>
      <c r="B28" s="2711"/>
      <c r="C28" s="2711"/>
      <c r="D28" s="2711"/>
      <c r="E28" s="2711"/>
      <c r="F28" s="2711"/>
    </row>
    <row r="29" spans="1:7" ht="12" customHeight="1">
      <c r="A29" s="493" t="s">
        <v>1507</v>
      </c>
      <c r="B29" s="493"/>
      <c r="C29" s="493"/>
      <c r="D29" s="493"/>
      <c r="E29" s="493"/>
      <c r="F29" s="667"/>
    </row>
    <row r="30" spans="1:7" ht="12" customHeight="1">
      <c r="A30" s="493" t="s">
        <v>1476</v>
      </c>
      <c r="B30" s="493"/>
      <c r="C30" s="493"/>
      <c r="D30" s="541"/>
      <c r="E30" s="541"/>
      <c r="F30" s="541"/>
    </row>
    <row r="31" spans="1:7" ht="6" customHeight="1">
      <c r="A31" s="1407"/>
      <c r="B31" s="758"/>
      <c r="C31" s="758"/>
      <c r="D31" s="758"/>
      <c r="E31" s="541"/>
      <c r="F31" s="1185"/>
    </row>
    <row r="32" spans="1:7" ht="12" customHeight="1">
      <c r="A32" s="758" t="s">
        <v>77</v>
      </c>
      <c r="B32" s="1408"/>
      <c r="C32" s="1408"/>
      <c r="D32" s="758"/>
      <c r="E32" s="541"/>
      <c r="F32" s="1185"/>
    </row>
    <row r="33" spans="1:6" ht="12" customHeight="1">
      <c r="A33" s="1409" t="s">
        <v>1508</v>
      </c>
      <c r="B33" s="1410"/>
      <c r="C33" s="1410"/>
      <c r="D33" s="1411"/>
      <c r="E33" s="1411"/>
      <c r="F33" s="1412"/>
    </row>
    <row r="34" spans="1:6" ht="12" customHeight="1">
      <c r="A34" s="1409" t="s">
        <v>1509</v>
      </c>
      <c r="B34" s="1410"/>
      <c r="C34" s="1410"/>
      <c r="D34" s="1411"/>
      <c r="E34" s="1411"/>
      <c r="F34" s="1412"/>
    </row>
    <row r="35" spans="1:6" ht="12" customHeight="1">
      <c r="A35" s="1409" t="s">
        <v>1510</v>
      </c>
      <c r="B35" s="1413"/>
      <c r="C35" s="1413"/>
      <c r="D35" s="1414"/>
      <c r="E35" s="1414"/>
      <c r="F35" s="1412"/>
    </row>
    <row r="36" spans="1:6">
      <c r="A36" s="1366"/>
      <c r="B36" s="1407"/>
      <c r="C36" s="1407"/>
      <c r="D36" s="1407"/>
      <c r="E36" s="1407"/>
      <c r="F36" s="1415"/>
    </row>
    <row r="37" spans="1:6">
      <c r="A37" s="1318"/>
      <c r="B37" s="1407"/>
      <c r="C37" s="1407"/>
      <c r="D37" s="1407"/>
      <c r="E37" s="1407"/>
      <c r="F37" s="1407"/>
    </row>
    <row r="38" spans="1:6">
      <c r="A38" s="1407"/>
      <c r="B38" s="1407"/>
      <c r="C38" s="1407"/>
      <c r="D38" s="1407"/>
      <c r="E38" s="1407"/>
      <c r="F38" s="1407"/>
    </row>
    <row r="39" spans="1:6">
      <c r="A39" s="1407"/>
      <c r="B39" s="1407"/>
      <c r="C39" s="1407"/>
      <c r="D39" s="1407"/>
      <c r="E39" s="1407"/>
      <c r="F39" s="1407"/>
    </row>
    <row r="40" spans="1:6">
      <c r="A40" s="1407"/>
      <c r="B40" s="1407"/>
      <c r="C40" s="1407"/>
      <c r="D40" s="1407"/>
      <c r="E40" s="1407"/>
      <c r="F40" s="1407"/>
    </row>
    <row r="41" spans="1:6">
      <c r="A41" s="1407"/>
      <c r="B41" s="1407"/>
      <c r="C41" s="1407"/>
      <c r="D41" s="1407"/>
      <c r="E41" s="1407"/>
      <c r="F41" s="1407"/>
    </row>
    <row r="42" spans="1:6">
      <c r="A42" s="1407"/>
      <c r="B42" s="1407"/>
      <c r="C42" s="1407"/>
      <c r="D42" s="1407"/>
      <c r="E42" s="1407"/>
      <c r="F42" s="1407"/>
    </row>
    <row r="43" spans="1:6">
      <c r="A43" s="1407"/>
      <c r="B43" s="1407"/>
      <c r="C43" s="1407"/>
      <c r="D43" s="1407"/>
      <c r="E43" s="1407"/>
      <c r="F43" s="1407"/>
    </row>
    <row r="44" spans="1:6">
      <c r="A44" s="1407"/>
      <c r="B44" s="1407"/>
      <c r="C44" s="1407"/>
      <c r="D44" s="1407"/>
      <c r="E44" s="1407"/>
      <c r="F44" s="1407"/>
    </row>
    <row r="45" spans="1:6">
      <c r="A45" s="1407"/>
      <c r="B45" s="1407"/>
      <c r="C45" s="1407"/>
      <c r="D45" s="1407"/>
      <c r="E45" s="1407"/>
      <c r="F45" s="1407"/>
    </row>
    <row r="46" spans="1:6">
      <c r="A46" s="1407"/>
      <c r="B46" s="1407"/>
      <c r="C46" s="1407"/>
      <c r="D46" s="1407"/>
      <c r="E46" s="1407"/>
      <c r="F46" s="1407"/>
    </row>
    <row r="47" spans="1:6">
      <c r="A47" s="1407"/>
      <c r="B47" s="1407"/>
      <c r="C47" s="1407"/>
      <c r="D47" s="1407"/>
      <c r="E47" s="1407"/>
      <c r="F47" s="1407"/>
    </row>
    <row r="48" spans="1:6">
      <c r="A48" s="1407"/>
      <c r="B48" s="1407"/>
      <c r="C48" s="1407"/>
      <c r="D48" s="1407"/>
      <c r="E48" s="1407"/>
      <c r="F48" s="1407"/>
    </row>
    <row r="49" spans="1:6">
      <c r="A49" s="1407"/>
      <c r="B49" s="1407"/>
      <c r="C49" s="1407"/>
      <c r="D49" s="1407"/>
      <c r="E49" s="1407"/>
      <c r="F49" s="1407"/>
    </row>
    <row r="50" spans="1:6">
      <c r="A50" s="1407"/>
      <c r="B50" s="1407"/>
      <c r="C50" s="1407"/>
      <c r="D50" s="1407"/>
      <c r="E50" s="1407"/>
      <c r="F50" s="1407"/>
    </row>
    <row r="51" spans="1:6">
      <c r="A51" s="1407"/>
      <c r="B51" s="1407"/>
      <c r="C51" s="1407"/>
      <c r="D51" s="1407"/>
      <c r="E51" s="1407"/>
      <c r="F51" s="1407"/>
    </row>
    <row r="52" spans="1:6">
      <c r="A52" s="1407"/>
      <c r="B52" s="1407"/>
      <c r="C52" s="1407"/>
      <c r="D52" s="1407"/>
      <c r="E52" s="1407"/>
      <c r="F52" s="1407"/>
    </row>
    <row r="53" spans="1:6">
      <c r="A53" s="1407"/>
      <c r="B53" s="1407"/>
      <c r="C53" s="1407"/>
      <c r="D53" s="1407"/>
      <c r="E53" s="1407"/>
      <c r="F53" s="1407"/>
    </row>
    <row r="54" spans="1:6">
      <c r="A54" s="1407"/>
      <c r="B54" s="1407"/>
      <c r="C54" s="1407"/>
      <c r="D54" s="1407"/>
      <c r="E54" s="1407"/>
      <c r="F54" s="1407"/>
    </row>
    <row r="55" spans="1:6">
      <c r="A55" s="1407"/>
      <c r="B55" s="1407"/>
      <c r="C55" s="1407"/>
      <c r="D55" s="1407"/>
      <c r="E55" s="1407"/>
      <c r="F55" s="1407"/>
    </row>
    <row r="56" spans="1:6">
      <c r="A56" s="1407"/>
      <c r="B56" s="1407"/>
      <c r="C56" s="1407"/>
      <c r="D56" s="1407"/>
      <c r="E56" s="1407"/>
      <c r="F56" s="1407"/>
    </row>
    <row r="57" spans="1:6">
      <c r="A57" s="1407"/>
      <c r="B57" s="1407"/>
      <c r="C57" s="1407"/>
      <c r="D57" s="1407"/>
      <c r="E57" s="1407"/>
      <c r="F57" s="1407"/>
    </row>
    <row r="58" spans="1:6">
      <c r="A58" s="1407"/>
      <c r="B58" s="1407"/>
      <c r="C58" s="1407"/>
      <c r="D58" s="1407"/>
      <c r="E58" s="1407"/>
      <c r="F58" s="1407"/>
    </row>
    <row r="59" spans="1:6">
      <c r="A59" s="1407"/>
      <c r="B59" s="1407"/>
      <c r="C59" s="1407"/>
      <c r="D59" s="1407"/>
      <c r="E59" s="1407"/>
      <c r="F59" s="1407"/>
    </row>
    <row r="60" spans="1:6">
      <c r="A60" s="1407"/>
      <c r="B60" s="1407"/>
      <c r="C60" s="1407"/>
      <c r="D60" s="1407"/>
      <c r="E60" s="1407"/>
      <c r="F60" s="1407"/>
    </row>
    <row r="61" spans="1:6">
      <c r="A61" s="1407"/>
      <c r="B61" s="1407"/>
      <c r="C61" s="1407"/>
      <c r="D61" s="1407"/>
      <c r="E61" s="1407"/>
      <c r="F61" s="1407"/>
    </row>
    <row r="62" spans="1:6">
      <c r="A62" s="1407"/>
      <c r="B62" s="1407"/>
      <c r="C62" s="1407"/>
      <c r="D62" s="1407"/>
      <c r="E62" s="1407"/>
      <c r="F62" s="1407"/>
    </row>
    <row r="63" spans="1:6">
      <c r="A63" s="1407"/>
      <c r="B63" s="1407"/>
      <c r="C63" s="1407"/>
      <c r="D63" s="1407"/>
      <c r="E63" s="1407"/>
      <c r="F63" s="1407"/>
    </row>
    <row r="64" spans="1:6">
      <c r="A64" s="1407"/>
      <c r="B64" s="1407"/>
      <c r="C64" s="1407"/>
      <c r="D64" s="1407"/>
      <c r="E64" s="1407"/>
      <c r="F64" s="1407"/>
    </row>
    <row r="65" spans="1:6">
      <c r="A65" s="1407"/>
      <c r="B65" s="1407"/>
      <c r="C65" s="1407"/>
      <c r="D65" s="1407"/>
      <c r="E65" s="1407"/>
      <c r="F65" s="1407"/>
    </row>
    <row r="66" spans="1:6">
      <c r="A66" s="1407"/>
      <c r="B66" s="1407"/>
      <c r="C66" s="1407"/>
      <c r="D66" s="1407"/>
      <c r="E66" s="1407"/>
      <c r="F66" s="1407"/>
    </row>
    <row r="67" spans="1:6">
      <c r="A67" s="1407"/>
      <c r="B67" s="1407"/>
      <c r="C67" s="1407"/>
      <c r="D67" s="1407"/>
      <c r="E67" s="1407"/>
      <c r="F67" s="1407"/>
    </row>
    <row r="68" spans="1:6">
      <c r="A68" s="1407"/>
      <c r="B68" s="1407"/>
      <c r="C68" s="1407"/>
      <c r="D68" s="1407"/>
      <c r="E68" s="1407"/>
      <c r="F68" s="1407"/>
    </row>
    <row r="69" spans="1:6">
      <c r="A69" s="1407"/>
      <c r="B69" s="1407"/>
      <c r="C69" s="1407"/>
      <c r="D69" s="1407"/>
      <c r="E69" s="1407"/>
      <c r="F69" s="1407"/>
    </row>
    <row r="70" spans="1:6">
      <c r="A70" s="1407"/>
      <c r="B70" s="1407"/>
      <c r="C70" s="1407"/>
      <c r="D70" s="1407"/>
      <c r="E70" s="1407"/>
      <c r="F70" s="1407"/>
    </row>
    <row r="71" spans="1:6">
      <c r="A71" s="1407"/>
      <c r="B71" s="1407"/>
      <c r="C71" s="1407"/>
      <c r="D71" s="1407"/>
      <c r="E71" s="1407"/>
      <c r="F71" s="1407"/>
    </row>
    <row r="72" spans="1:6">
      <c r="A72" s="1407"/>
      <c r="B72" s="1407"/>
      <c r="C72" s="1407"/>
      <c r="D72" s="1407"/>
      <c r="E72" s="1407"/>
      <c r="F72" s="1407"/>
    </row>
    <row r="73" spans="1:6">
      <c r="A73" s="1407"/>
      <c r="B73" s="1407"/>
      <c r="C73" s="1407"/>
      <c r="D73" s="1407"/>
      <c r="E73" s="1407"/>
      <c r="F73" s="1407"/>
    </row>
    <row r="74" spans="1:6">
      <c r="A74" s="1407"/>
      <c r="B74" s="1407"/>
      <c r="C74" s="1407"/>
      <c r="D74" s="1407"/>
      <c r="E74" s="1407"/>
      <c r="F74" s="1407"/>
    </row>
    <row r="75" spans="1:6">
      <c r="A75" s="1407"/>
      <c r="B75" s="1407"/>
      <c r="C75" s="1407"/>
      <c r="D75" s="1407"/>
      <c r="E75" s="1407"/>
      <c r="F75" s="1407"/>
    </row>
    <row r="76" spans="1:6">
      <c r="A76" s="1407"/>
      <c r="B76" s="1407"/>
      <c r="C76" s="1407"/>
      <c r="D76" s="1407"/>
      <c r="E76" s="1407"/>
      <c r="F76" s="1407"/>
    </row>
    <row r="77" spans="1:6">
      <c r="A77" s="1407"/>
      <c r="B77" s="1407"/>
      <c r="C77" s="1407"/>
      <c r="D77" s="1407"/>
      <c r="E77" s="1407"/>
      <c r="F77" s="1407"/>
    </row>
    <row r="78" spans="1:6">
      <c r="A78" s="1407"/>
      <c r="B78" s="1407"/>
      <c r="C78" s="1407"/>
      <c r="D78" s="1407"/>
      <c r="E78" s="1407"/>
      <c r="F78" s="1407"/>
    </row>
    <row r="79" spans="1:6">
      <c r="A79" s="1407"/>
      <c r="B79" s="1407"/>
      <c r="C79" s="1407"/>
      <c r="D79" s="1407"/>
      <c r="E79" s="1407"/>
      <c r="F79" s="1407"/>
    </row>
    <row r="80" spans="1:6">
      <c r="A80" s="1407"/>
      <c r="B80" s="1407"/>
      <c r="C80" s="1407"/>
      <c r="D80" s="1407"/>
      <c r="E80" s="1407"/>
      <c r="F80" s="1407"/>
    </row>
    <row r="81" spans="1:6">
      <c r="A81" s="1407"/>
      <c r="B81" s="1407"/>
      <c r="C81" s="1407"/>
      <c r="D81" s="1407"/>
      <c r="E81" s="1407"/>
      <c r="F81" s="1407"/>
    </row>
    <row r="82" spans="1:6">
      <c r="A82" s="1407"/>
      <c r="B82" s="1407"/>
      <c r="C82" s="1407"/>
      <c r="D82" s="1407"/>
      <c r="E82" s="1407"/>
      <c r="F82" s="1407"/>
    </row>
    <row r="83" spans="1:6">
      <c r="A83" s="1407"/>
      <c r="B83" s="1407"/>
      <c r="C83" s="1407"/>
      <c r="D83" s="1407"/>
      <c r="E83" s="1407"/>
      <c r="F83" s="1407"/>
    </row>
    <row r="84" spans="1:6">
      <c r="A84" s="1407"/>
      <c r="B84" s="1407"/>
      <c r="C84" s="1407"/>
      <c r="D84" s="1407"/>
      <c r="E84" s="1407"/>
      <c r="F84" s="1407"/>
    </row>
    <row r="85" spans="1:6">
      <c r="A85" s="1407"/>
      <c r="B85" s="1407"/>
      <c r="C85" s="1407"/>
      <c r="D85" s="1407"/>
      <c r="E85" s="1407"/>
      <c r="F85" s="1407"/>
    </row>
    <row r="86" spans="1:6">
      <c r="A86" s="1407"/>
      <c r="B86" s="1407"/>
      <c r="C86" s="1407"/>
      <c r="D86" s="1407"/>
      <c r="E86" s="1407"/>
      <c r="F86" s="1407"/>
    </row>
    <row r="87" spans="1:6">
      <c r="A87" s="1407"/>
      <c r="B87" s="1407"/>
      <c r="C87" s="1407"/>
      <c r="D87" s="1407"/>
      <c r="E87" s="1407"/>
      <c r="F87" s="1407"/>
    </row>
    <row r="88" spans="1:6">
      <c r="A88" s="1407"/>
      <c r="B88" s="1407"/>
      <c r="C88" s="1407"/>
      <c r="D88" s="1407"/>
      <c r="E88" s="1407"/>
      <c r="F88" s="1407"/>
    </row>
    <row r="89" spans="1:6">
      <c r="A89" s="1407"/>
      <c r="B89" s="1407"/>
      <c r="C89" s="1407"/>
      <c r="D89" s="1407"/>
      <c r="E89" s="1407"/>
      <c r="F89" s="1407"/>
    </row>
    <row r="90" spans="1:6">
      <c r="A90" s="1407"/>
      <c r="B90" s="1407"/>
      <c r="C90" s="1407"/>
      <c r="D90" s="1407"/>
      <c r="E90" s="1407"/>
      <c r="F90" s="1407"/>
    </row>
    <row r="91" spans="1:6">
      <c r="A91" s="1407"/>
      <c r="B91" s="1407"/>
      <c r="C91" s="1407"/>
      <c r="D91" s="1407"/>
      <c r="E91" s="1407"/>
      <c r="F91" s="1407"/>
    </row>
    <row r="92" spans="1:6">
      <c r="A92" s="1407"/>
      <c r="B92" s="1407"/>
      <c r="C92" s="1407"/>
      <c r="D92" s="1407"/>
      <c r="E92" s="1407"/>
      <c r="F92" s="1407"/>
    </row>
    <row r="93" spans="1:6">
      <c r="A93" s="1407"/>
      <c r="B93" s="1407"/>
      <c r="C93" s="1407"/>
      <c r="D93" s="1407"/>
      <c r="E93" s="1407"/>
      <c r="F93" s="1407"/>
    </row>
    <row r="94" spans="1:6">
      <c r="A94" s="1407"/>
      <c r="B94" s="1407"/>
      <c r="C94" s="1407"/>
      <c r="D94" s="1407"/>
      <c r="E94" s="1407"/>
      <c r="F94" s="1407"/>
    </row>
    <row r="95" spans="1:6">
      <c r="A95" s="1407"/>
      <c r="B95" s="1407"/>
      <c r="C95" s="1407"/>
      <c r="D95" s="1407"/>
      <c r="E95" s="1407"/>
      <c r="F95" s="1407"/>
    </row>
    <row r="96" spans="1:6">
      <c r="A96" s="1407"/>
      <c r="B96" s="1407"/>
      <c r="C96" s="1407"/>
      <c r="D96" s="1407"/>
      <c r="E96" s="1407"/>
      <c r="F96" s="1407"/>
    </row>
    <row r="97" spans="1:6">
      <c r="A97" s="1407"/>
      <c r="B97" s="1407"/>
      <c r="C97" s="1407"/>
      <c r="D97" s="1407"/>
      <c r="E97" s="1407"/>
      <c r="F97" s="1407"/>
    </row>
    <row r="98" spans="1:6">
      <c r="A98" s="1407"/>
      <c r="B98" s="1407"/>
      <c r="C98" s="1407"/>
      <c r="D98" s="1407"/>
      <c r="E98" s="1407"/>
      <c r="F98" s="1407"/>
    </row>
    <row r="99" spans="1:6">
      <c r="A99" s="1407"/>
      <c r="B99" s="1407"/>
      <c r="C99" s="1407"/>
      <c r="D99" s="1407"/>
      <c r="E99" s="1407"/>
      <c r="F99" s="1407"/>
    </row>
    <row r="100" spans="1:6">
      <c r="A100" s="1407"/>
      <c r="B100" s="1407"/>
      <c r="C100" s="1407"/>
      <c r="D100" s="1407"/>
      <c r="E100" s="1407"/>
      <c r="F100" s="1407"/>
    </row>
    <row r="101" spans="1:6">
      <c r="A101" s="1407"/>
      <c r="B101" s="1407"/>
      <c r="C101" s="1407"/>
      <c r="D101" s="1407"/>
      <c r="E101" s="1407"/>
      <c r="F101" s="1407"/>
    </row>
    <row r="102" spans="1:6">
      <c r="A102" s="1407"/>
      <c r="B102" s="1407"/>
      <c r="C102" s="1407"/>
      <c r="D102" s="1407"/>
      <c r="E102" s="1407"/>
      <c r="F102" s="1407"/>
    </row>
    <row r="103" spans="1:6">
      <c r="A103" s="1407"/>
      <c r="B103" s="1407"/>
      <c r="C103" s="1407"/>
      <c r="D103" s="1407"/>
      <c r="E103" s="1407"/>
      <c r="F103" s="1407"/>
    </row>
    <row r="104" spans="1:6">
      <c r="A104" s="1407"/>
      <c r="B104" s="1407"/>
      <c r="C104" s="1407"/>
      <c r="D104" s="1407"/>
      <c r="E104" s="1407"/>
      <c r="F104" s="1407"/>
    </row>
    <row r="105" spans="1:6">
      <c r="A105" s="1407"/>
      <c r="B105" s="1407"/>
      <c r="C105" s="1407"/>
      <c r="D105" s="1407"/>
      <c r="E105" s="1407"/>
      <c r="F105" s="1407"/>
    </row>
    <row r="106" spans="1:6">
      <c r="A106" s="1407"/>
      <c r="B106" s="1407"/>
      <c r="C106" s="1407"/>
      <c r="D106" s="1407"/>
      <c r="E106" s="1407"/>
      <c r="F106" s="1407"/>
    </row>
    <row r="107" spans="1:6">
      <c r="A107" s="1407"/>
      <c r="B107" s="1407"/>
      <c r="C107" s="1407"/>
      <c r="D107" s="1407"/>
      <c r="E107" s="1407"/>
      <c r="F107" s="1407"/>
    </row>
    <row r="108" spans="1:6">
      <c r="A108" s="1407"/>
      <c r="B108" s="1407"/>
      <c r="C108" s="1407"/>
      <c r="D108" s="1407"/>
      <c r="E108" s="1407"/>
      <c r="F108" s="1407"/>
    </row>
    <row r="109" spans="1:6">
      <c r="A109" s="1407"/>
      <c r="B109" s="1407"/>
      <c r="C109" s="1407"/>
      <c r="D109" s="1407"/>
      <c r="E109" s="1407"/>
      <c r="F109" s="1407"/>
    </row>
    <row r="110" spans="1:6">
      <c r="A110" s="1407"/>
      <c r="B110" s="1407"/>
      <c r="C110" s="1407"/>
      <c r="D110" s="1407"/>
      <c r="E110" s="1407"/>
      <c r="F110" s="1407"/>
    </row>
    <row r="111" spans="1:6">
      <c r="A111" s="1407"/>
      <c r="B111" s="1407"/>
      <c r="C111" s="1407"/>
      <c r="D111" s="1407"/>
      <c r="E111" s="1407"/>
      <c r="F111" s="1407"/>
    </row>
    <row r="112" spans="1:6">
      <c r="A112" s="1407"/>
      <c r="B112" s="1407"/>
      <c r="C112" s="1407"/>
      <c r="D112" s="1407"/>
      <c r="E112" s="1407"/>
      <c r="F112" s="1407"/>
    </row>
    <row r="113" spans="1:6">
      <c r="A113" s="1407"/>
      <c r="B113" s="1407"/>
      <c r="C113" s="1407"/>
      <c r="D113" s="1407"/>
      <c r="E113" s="1407"/>
      <c r="F113" s="1407"/>
    </row>
    <row r="114" spans="1:6">
      <c r="A114" s="1407"/>
      <c r="B114" s="1407"/>
      <c r="C114" s="1407"/>
      <c r="D114" s="1407"/>
      <c r="E114" s="1407"/>
      <c r="F114" s="1407"/>
    </row>
    <row r="115" spans="1:6">
      <c r="A115" s="1407"/>
      <c r="F115" s="1407"/>
    </row>
  </sheetData>
  <mergeCells count="8">
    <mergeCell ref="A27:F28"/>
    <mergeCell ref="A2:F2"/>
    <mergeCell ref="A3:F3"/>
    <mergeCell ref="A5:A7"/>
    <mergeCell ref="D5:D6"/>
    <mergeCell ref="E5:E6"/>
    <mergeCell ref="F5:F6"/>
    <mergeCell ref="B7:E7"/>
  </mergeCells>
  <hyperlinks>
    <hyperlink ref="A33" r:id="rId1" xr:uid="{B18FAC39-ACFB-482E-86C5-39574BB4CC43}"/>
    <hyperlink ref="A34" r:id="rId2" xr:uid="{079EAC63-7694-47C7-820A-2264A8965E55}"/>
    <hyperlink ref="A35" r:id="rId3" xr:uid="{2706562E-EC4B-4813-8BAE-7D65E13EC670}"/>
    <hyperlink ref="A1" location="Índice!A1" display="Voltar ao ìndice" xr:uid="{B7F6D4D4-BB71-4F78-89FC-10938712E0A9}"/>
  </hyperlinks>
  <pageMargins left="0.59" right="0.2" top="0.38" bottom="0.78740157480314965" header="0" footer="0"/>
  <pageSetup paperSize="9" orientation="portrait" r:id="rId4"/>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84FA5-37E7-4220-B3C1-D8EC61444BA7}">
  <dimension ref="A1:H109"/>
  <sheetViews>
    <sheetView workbookViewId="0">
      <selection activeCell="A3" sqref="A3:G3"/>
    </sheetView>
  </sheetViews>
  <sheetFormatPr defaultColWidth="7.81640625" defaultRowHeight="9"/>
  <cols>
    <col min="1" max="1" width="21.453125" style="1319" customWidth="1"/>
    <col min="2" max="2" width="9" style="1319" customWidth="1"/>
    <col min="3" max="3" width="11.54296875" style="1319" customWidth="1"/>
    <col min="4" max="4" width="10.54296875" style="1319" customWidth="1"/>
    <col min="5" max="5" width="10.7265625" style="1319" customWidth="1"/>
    <col min="6" max="6" width="11.54296875" style="1319" customWidth="1"/>
    <col min="7" max="7" width="8.7265625" style="1319" customWidth="1"/>
    <col min="8" max="8" width="5" style="1318" customWidth="1"/>
    <col min="9" max="16384" width="7.81640625" style="1318"/>
  </cols>
  <sheetData>
    <row r="1" spans="1:8" ht="12.5">
      <c r="A1" s="1046" t="s">
        <v>1146</v>
      </c>
      <c r="B1" s="1318"/>
      <c r="C1" s="1318"/>
      <c r="D1" s="1318"/>
      <c r="E1" s="1318"/>
      <c r="F1" s="1318"/>
      <c r="G1" s="1318"/>
    </row>
    <row r="2" spans="1:8" ht="23.25" customHeight="1">
      <c r="A2" s="2964" t="s">
        <v>1511</v>
      </c>
      <c r="B2" s="2964"/>
      <c r="C2" s="2964"/>
      <c r="D2" s="2964"/>
      <c r="E2" s="1143"/>
      <c r="F2" s="1143"/>
      <c r="G2" s="1143"/>
      <c r="H2" s="1366"/>
    </row>
    <row r="3" spans="1:8" ht="24" customHeight="1">
      <c r="A3" s="2691" t="s">
        <v>1512</v>
      </c>
      <c r="B3" s="2691"/>
      <c r="C3" s="2691"/>
      <c r="D3" s="2691"/>
      <c r="E3" s="2965"/>
      <c r="F3" s="2965"/>
      <c r="G3" s="2965"/>
      <c r="H3" s="1366"/>
    </row>
    <row r="4" spans="1:8" ht="13.5" customHeight="1">
      <c r="A4" s="492">
        <v>2021</v>
      </c>
      <c r="B4" s="493"/>
      <c r="C4" s="493"/>
      <c r="D4" s="586"/>
      <c r="E4" s="493"/>
      <c r="F4" s="493"/>
      <c r="G4" s="493"/>
      <c r="H4" s="1366"/>
    </row>
    <row r="5" spans="1:8" ht="15" customHeight="1">
      <c r="A5" s="2962" t="s">
        <v>561</v>
      </c>
      <c r="B5" s="2966" t="s">
        <v>1513</v>
      </c>
      <c r="C5" s="2967"/>
      <c r="D5" s="2968"/>
      <c r="E5" s="2966" t="s">
        <v>1514</v>
      </c>
      <c r="F5" s="2967"/>
      <c r="G5" s="2968"/>
      <c r="H5" s="1366"/>
    </row>
    <row r="6" spans="1:8" ht="15" customHeight="1">
      <c r="A6" s="2962"/>
      <c r="B6" s="2692" t="s">
        <v>1465</v>
      </c>
      <c r="C6" s="2963" t="s">
        <v>1466</v>
      </c>
      <c r="D6" s="2963" t="s">
        <v>1468</v>
      </c>
      <c r="E6" s="2692" t="s">
        <v>1465</v>
      </c>
      <c r="F6" s="2963" t="s">
        <v>1466</v>
      </c>
      <c r="G6" s="2963" t="s">
        <v>1468</v>
      </c>
      <c r="H6" s="1366"/>
    </row>
    <row r="7" spans="1:8" s="1322" customFormat="1" ht="15" customHeight="1">
      <c r="A7" s="2962"/>
      <c r="B7" s="2958"/>
      <c r="C7" s="2958"/>
      <c r="D7" s="2958"/>
      <c r="E7" s="2958"/>
      <c r="F7" s="2958"/>
      <c r="G7" s="2958"/>
      <c r="H7" s="1366"/>
    </row>
    <row r="8" spans="1:8" ht="15" customHeight="1">
      <c r="A8" s="2690"/>
      <c r="B8" s="2696" t="s">
        <v>126</v>
      </c>
      <c r="C8" s="2697"/>
      <c r="D8" s="1370" t="s">
        <v>1490</v>
      </c>
      <c r="E8" s="2695" t="s">
        <v>126</v>
      </c>
      <c r="F8" s="2697"/>
      <c r="G8" s="1327" t="s">
        <v>1490</v>
      </c>
      <c r="H8" s="1366"/>
    </row>
    <row r="9" spans="1:8" ht="15" customHeight="1">
      <c r="A9" s="1140" t="s">
        <v>142</v>
      </c>
      <c r="B9" s="1192">
        <v>5562</v>
      </c>
      <c r="C9" s="1192">
        <v>27020</v>
      </c>
      <c r="D9" s="1192">
        <v>143905.66</v>
      </c>
      <c r="E9" s="1192">
        <v>72292</v>
      </c>
      <c r="F9" s="1192">
        <v>865930</v>
      </c>
      <c r="G9" s="1192">
        <v>4787811.4899999993</v>
      </c>
      <c r="H9" s="1366"/>
    </row>
    <row r="10" spans="1:8" ht="5.25" customHeight="1">
      <c r="A10" s="1143"/>
      <c r="B10" s="1194"/>
      <c r="C10" s="1194"/>
      <c r="D10" s="1194"/>
      <c r="E10" s="1194"/>
      <c r="F10" s="1194"/>
      <c r="G10" s="1194"/>
      <c r="H10" s="1366"/>
    </row>
    <row r="11" spans="1:8" ht="15" customHeight="1">
      <c r="A11" s="1140" t="s">
        <v>1470</v>
      </c>
      <c r="B11" s="1192">
        <v>5269</v>
      </c>
      <c r="C11" s="1192">
        <v>25350</v>
      </c>
      <c r="D11" s="1192">
        <v>136820.97</v>
      </c>
      <c r="E11" s="1192">
        <v>69904</v>
      </c>
      <c r="F11" s="1192">
        <v>841466</v>
      </c>
      <c r="G11" s="1192">
        <v>4661068.75</v>
      </c>
      <c r="H11" s="1366"/>
    </row>
    <row r="12" spans="1:8" ht="9" customHeight="1">
      <c r="A12" s="1143"/>
      <c r="B12" s="1193"/>
      <c r="C12" s="1193"/>
      <c r="D12" s="1193"/>
      <c r="E12" s="1194"/>
      <c r="F12" s="1194"/>
      <c r="G12" s="1194"/>
      <c r="H12" s="1366"/>
    </row>
    <row r="13" spans="1:8" s="1328" customFormat="1" ht="12" customHeight="1">
      <c r="A13" s="1416" t="s">
        <v>841</v>
      </c>
      <c r="B13" s="1193">
        <v>1715</v>
      </c>
      <c r="C13" s="1193">
        <v>8159</v>
      </c>
      <c r="D13" s="1193">
        <v>41355.769999999997</v>
      </c>
      <c r="E13" s="1193">
        <v>22441</v>
      </c>
      <c r="F13" s="1193">
        <v>287442</v>
      </c>
      <c r="G13" s="1193">
        <v>1538884.59</v>
      </c>
      <c r="H13" s="1366"/>
    </row>
    <row r="14" spans="1:8" ht="12" customHeight="1">
      <c r="A14" s="1416" t="s">
        <v>850</v>
      </c>
      <c r="B14" s="1193">
        <v>622</v>
      </c>
      <c r="C14" s="1193">
        <v>2324</v>
      </c>
      <c r="D14" s="1193">
        <v>11636.05</v>
      </c>
      <c r="E14" s="1193">
        <v>10735</v>
      </c>
      <c r="F14" s="1193">
        <v>107645</v>
      </c>
      <c r="G14" s="1193">
        <v>573247.96</v>
      </c>
      <c r="H14" s="1366"/>
    </row>
    <row r="15" spans="1:8" s="1328" customFormat="1" ht="12" customHeight="1">
      <c r="A15" s="481" t="s">
        <v>859</v>
      </c>
      <c r="B15" s="1193">
        <v>2488</v>
      </c>
      <c r="C15" s="1193">
        <v>13226</v>
      </c>
      <c r="D15" s="1193">
        <v>75433.87</v>
      </c>
      <c r="E15" s="1193">
        <v>29336</v>
      </c>
      <c r="F15" s="1193">
        <v>374167</v>
      </c>
      <c r="G15" s="1193">
        <v>2170425.58</v>
      </c>
      <c r="H15" s="1366"/>
    </row>
    <row r="16" spans="1:8" ht="12" customHeight="1">
      <c r="A16" s="1416" t="s">
        <v>860</v>
      </c>
      <c r="B16" s="1193">
        <v>125</v>
      </c>
      <c r="C16" s="1193">
        <v>449</v>
      </c>
      <c r="D16" s="1193">
        <v>2013.13</v>
      </c>
      <c r="E16" s="1193">
        <v>2123</v>
      </c>
      <c r="F16" s="1193">
        <v>22194</v>
      </c>
      <c r="G16" s="1193">
        <v>112355.37</v>
      </c>
      <c r="H16" s="1366"/>
    </row>
    <row r="17" spans="1:8" ht="12" customHeight="1">
      <c r="A17" s="1416" t="s">
        <v>866</v>
      </c>
      <c r="B17" s="1193">
        <v>319</v>
      </c>
      <c r="C17" s="1193">
        <v>1192</v>
      </c>
      <c r="D17" s="1193">
        <v>6382.15</v>
      </c>
      <c r="E17" s="1334">
        <v>5269</v>
      </c>
      <c r="F17" s="1334">
        <v>50018</v>
      </c>
      <c r="G17" s="1334">
        <v>266155.25</v>
      </c>
      <c r="H17" s="1366"/>
    </row>
    <row r="18" spans="1:8" ht="10.5" customHeight="1">
      <c r="A18" s="1416"/>
      <c r="B18" s="1193"/>
      <c r="C18" s="1193"/>
      <c r="D18" s="1417"/>
      <c r="E18" s="1193"/>
      <c r="F18" s="1193"/>
      <c r="G18" s="1193"/>
      <c r="H18" s="1366"/>
    </row>
    <row r="19" spans="1:8" ht="18" customHeight="1">
      <c r="A19" s="1140" t="s">
        <v>1515</v>
      </c>
      <c r="B19" s="1192">
        <v>74</v>
      </c>
      <c r="C19" s="1192">
        <v>681</v>
      </c>
      <c r="D19" s="1192">
        <v>1769.9</v>
      </c>
      <c r="E19" s="1192">
        <v>546</v>
      </c>
      <c r="F19" s="1192">
        <v>7432</v>
      </c>
      <c r="G19" s="1192">
        <v>35923.599999999999</v>
      </c>
      <c r="H19" s="1366"/>
    </row>
    <row r="20" spans="1:8" s="1328" customFormat="1" ht="18" customHeight="1">
      <c r="A20" s="1140" t="s">
        <v>1516</v>
      </c>
      <c r="B20" s="1192">
        <v>219</v>
      </c>
      <c r="C20" s="1418">
        <v>989</v>
      </c>
      <c r="D20" s="1192">
        <v>5314.79000000001</v>
      </c>
      <c r="E20" s="1418">
        <v>1842</v>
      </c>
      <c r="F20" s="1418">
        <v>17032</v>
      </c>
      <c r="G20" s="1192">
        <v>90819.14</v>
      </c>
      <c r="H20" s="1419"/>
    </row>
    <row r="21" spans="1:8" ht="4.5" customHeight="1" thickBot="1">
      <c r="A21" s="499"/>
      <c r="B21" s="499"/>
      <c r="C21" s="1420"/>
      <c r="D21" s="1421"/>
      <c r="E21" s="1422"/>
      <c r="F21" s="1422"/>
      <c r="G21" s="1422"/>
      <c r="H21" s="1366"/>
    </row>
    <row r="22" spans="1:8" ht="3" customHeight="1" thickTop="1">
      <c r="A22" s="482"/>
      <c r="B22" s="872"/>
      <c r="C22" s="872"/>
      <c r="D22" s="1155"/>
      <c r="E22" s="482"/>
      <c r="F22" s="482"/>
      <c r="G22" s="482"/>
      <c r="H22" s="1366"/>
    </row>
    <row r="23" spans="1:8" ht="12" customHeight="1">
      <c r="A23" s="1143"/>
      <c r="B23" s="1187"/>
      <c r="C23" s="1187"/>
      <c r="D23" s="1144"/>
      <c r="E23" s="1143"/>
      <c r="F23" s="1143"/>
      <c r="G23" s="1143"/>
      <c r="H23" s="1366"/>
    </row>
    <row r="24" spans="1:8">
      <c r="A24" s="1318"/>
      <c r="B24" s="1318"/>
      <c r="C24" s="1318"/>
      <c r="D24" s="1318"/>
      <c r="E24" s="1318"/>
      <c r="F24" s="1318"/>
      <c r="G24" s="1318"/>
    </row>
    <row r="25" spans="1:8">
      <c r="A25" s="1318"/>
      <c r="B25" s="1318"/>
      <c r="C25" s="1318"/>
      <c r="D25" s="1318"/>
      <c r="E25" s="1318"/>
      <c r="F25" s="1318"/>
      <c r="G25" s="1318"/>
    </row>
    <row r="26" spans="1:8">
      <c r="A26" s="1318"/>
      <c r="B26" s="1318"/>
      <c r="C26" s="1318"/>
      <c r="D26" s="1318"/>
      <c r="E26" s="1318"/>
      <c r="F26" s="1318"/>
      <c r="G26" s="1318"/>
    </row>
    <row r="27" spans="1:8">
      <c r="A27" s="1318"/>
      <c r="B27" s="1318"/>
      <c r="C27" s="1318"/>
      <c r="D27" s="1318"/>
      <c r="E27" s="1318"/>
      <c r="F27" s="1318"/>
      <c r="G27" s="1318"/>
    </row>
    <row r="28" spans="1:8">
      <c r="A28" s="1318"/>
      <c r="B28" s="1318"/>
      <c r="C28" s="1318"/>
      <c r="D28" s="1318"/>
      <c r="E28" s="1318"/>
      <c r="F28" s="1318"/>
      <c r="G28" s="1318"/>
    </row>
    <row r="29" spans="1:8">
      <c r="A29" s="1318"/>
      <c r="B29" s="1318"/>
      <c r="C29" s="1318"/>
      <c r="D29" s="1318"/>
      <c r="E29" s="1318"/>
      <c r="F29" s="1318"/>
      <c r="G29" s="1318"/>
    </row>
    <row r="30" spans="1:8">
      <c r="A30" s="1318"/>
      <c r="B30" s="1318"/>
      <c r="C30" s="1318"/>
      <c r="D30" s="1318"/>
      <c r="E30" s="1318"/>
      <c r="F30" s="1318"/>
      <c r="G30" s="1318"/>
    </row>
    <row r="31" spans="1:8">
      <c r="A31" s="1318"/>
      <c r="B31" s="1318"/>
      <c r="C31" s="1318"/>
      <c r="D31" s="1318"/>
      <c r="E31" s="1318"/>
      <c r="F31" s="1318"/>
      <c r="G31" s="1318"/>
    </row>
    <row r="32" spans="1:8">
      <c r="A32" s="1318"/>
      <c r="B32" s="1318"/>
      <c r="C32" s="1318"/>
      <c r="D32" s="1318"/>
      <c r="E32" s="1318"/>
      <c r="F32" s="1318"/>
      <c r="G32" s="1318"/>
    </row>
    <row r="33" s="1318" customFormat="1"/>
    <row r="34" s="1318" customFormat="1"/>
    <row r="35" s="1318" customFormat="1"/>
    <row r="36" s="1318" customFormat="1"/>
    <row r="37" s="1318" customFormat="1"/>
    <row r="38" s="1318" customFormat="1"/>
    <row r="39" s="1318" customFormat="1"/>
    <row r="40" s="1318" customFormat="1"/>
    <row r="41" s="1318" customFormat="1"/>
    <row r="42" s="1318" customFormat="1"/>
    <row r="43" s="1318" customFormat="1"/>
    <row r="44" s="1318" customFormat="1"/>
    <row r="45" s="1318" customFormat="1"/>
    <row r="46" s="1318" customFormat="1"/>
    <row r="47" s="1318" customFormat="1"/>
    <row r="48" s="1318" customFormat="1"/>
    <row r="49" s="1318" customFormat="1"/>
    <row r="50" s="1318" customFormat="1"/>
    <row r="51" s="1318" customFormat="1"/>
    <row r="52" s="1318" customFormat="1"/>
    <row r="53" s="1318" customFormat="1"/>
    <row r="54" s="1318" customFormat="1"/>
    <row r="55" s="1318" customFormat="1"/>
    <row r="56" s="1318" customFormat="1"/>
    <row r="57" s="1318" customFormat="1"/>
    <row r="58" s="1318" customFormat="1"/>
    <row r="59" s="1318" customFormat="1"/>
    <row r="60" s="1318" customFormat="1"/>
    <row r="61" s="1318" customFormat="1"/>
    <row r="62" s="1318" customFormat="1"/>
    <row r="63" s="1318" customFormat="1"/>
    <row r="64" s="1318" customFormat="1"/>
    <row r="65" s="1318" customFormat="1"/>
    <row r="66" s="1318" customFormat="1"/>
    <row r="67" s="1318" customFormat="1"/>
    <row r="68" s="1318" customFormat="1"/>
    <row r="69" s="1318" customFormat="1"/>
    <row r="70" s="1318" customFormat="1"/>
    <row r="71" s="1318" customFormat="1"/>
    <row r="72" s="1318" customFormat="1"/>
    <row r="73" s="1318" customFormat="1"/>
    <row r="74" s="1318" customFormat="1"/>
    <row r="75" s="1318" customFormat="1"/>
    <row r="76" s="1318" customFormat="1"/>
    <row r="77" s="1318" customFormat="1"/>
    <row r="78" s="1318" customFormat="1"/>
    <row r="79" s="1318" customFormat="1"/>
    <row r="80" s="1318" customFormat="1"/>
    <row r="81" s="1318" customFormat="1"/>
    <row r="82" s="1318" customFormat="1"/>
    <row r="83" s="1318" customFormat="1"/>
    <row r="84" s="1318" customFormat="1"/>
    <row r="85" s="1318" customFormat="1"/>
    <row r="86" s="1318" customFormat="1"/>
    <row r="87" s="1318" customFormat="1"/>
    <row r="88" s="1318" customFormat="1"/>
    <row r="89" s="1318" customFormat="1"/>
    <row r="90" s="1318" customFormat="1"/>
    <row r="91" s="1318" customFormat="1"/>
    <row r="92" s="1318" customFormat="1"/>
    <row r="93" s="1318" customFormat="1"/>
    <row r="94" s="1318" customFormat="1"/>
    <row r="95" s="1318" customFormat="1"/>
    <row r="96" s="1318" customFormat="1"/>
    <row r="97" s="1318" customFormat="1"/>
    <row r="98" s="1318" customFormat="1"/>
    <row r="99" s="1318" customFormat="1"/>
    <row r="100" s="1318" customFormat="1"/>
    <row r="101" s="1318" customFormat="1"/>
    <row r="102" s="1318" customFormat="1"/>
    <row r="103" s="1318" customFormat="1"/>
    <row r="104" s="1318" customFormat="1"/>
    <row r="105" s="1318" customFormat="1"/>
    <row r="106" s="1318" customFormat="1"/>
    <row r="107" s="1318" customFormat="1"/>
    <row r="108" s="1318" customFormat="1"/>
    <row r="109" s="1318" customFormat="1"/>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ìndice" xr:uid="{95900450-2DE7-47C1-B014-A2760DCE2043}"/>
  </hyperlinks>
  <pageMargins left="0.78740157480314965" right="0.31" top="1.1811023622047243" bottom="0.78740157480314965" header="0" footer="0"/>
  <pageSetup paperSize="9" orientation="portrait"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F5BC1-79E1-46B6-9E05-89EB15F6440F}">
  <dimension ref="A1:G32"/>
  <sheetViews>
    <sheetView workbookViewId="0">
      <selection activeCell="A3" sqref="A3:G3"/>
    </sheetView>
  </sheetViews>
  <sheetFormatPr defaultColWidth="9.1796875" defaultRowHeight="12.5"/>
  <cols>
    <col min="1" max="1" width="22.453125" style="159" customWidth="1"/>
    <col min="2" max="2" width="9.1796875" style="159"/>
    <col min="3" max="3" width="10.453125" style="159" customWidth="1"/>
    <col min="4" max="5" width="9.1796875" style="159"/>
    <col min="6" max="6" width="10.453125" style="159" customWidth="1"/>
    <col min="7" max="16384" width="9.1796875" style="159"/>
  </cols>
  <sheetData>
    <row r="1" spans="1:7">
      <c r="A1" s="1046" t="s">
        <v>1146</v>
      </c>
    </row>
    <row r="2" spans="1:7">
      <c r="A2" s="2971" t="s">
        <v>1511</v>
      </c>
      <c r="B2" s="2971"/>
      <c r="C2" s="2971"/>
      <c r="D2" s="2971"/>
      <c r="E2" s="493"/>
      <c r="F2" s="493"/>
      <c r="G2" s="493"/>
    </row>
    <row r="3" spans="1:7" ht="24" customHeight="1">
      <c r="A3" s="2691" t="s">
        <v>1517</v>
      </c>
      <c r="B3" s="2691"/>
      <c r="C3" s="2691"/>
      <c r="D3" s="2691"/>
      <c r="E3" s="2965"/>
      <c r="F3" s="2965"/>
      <c r="G3" s="2965"/>
    </row>
    <row r="4" spans="1:7">
      <c r="A4" s="492">
        <v>2021</v>
      </c>
      <c r="B4" s="493"/>
      <c r="C4" s="493"/>
      <c r="D4" s="586"/>
      <c r="E4" s="493"/>
      <c r="F4" s="493"/>
      <c r="G4" s="493"/>
    </row>
    <row r="5" spans="1:7" ht="15" customHeight="1">
      <c r="A5" s="2962" t="s">
        <v>561</v>
      </c>
      <c r="B5" s="2966" t="s">
        <v>1518</v>
      </c>
      <c r="C5" s="2967"/>
      <c r="D5" s="2968"/>
      <c r="E5" s="2966" t="s">
        <v>1519</v>
      </c>
      <c r="F5" s="2967"/>
      <c r="G5" s="2968"/>
    </row>
    <row r="6" spans="1:7" ht="15" customHeight="1">
      <c r="A6" s="2962"/>
      <c r="B6" s="2692" t="s">
        <v>1465</v>
      </c>
      <c r="C6" s="2963" t="s">
        <v>1466</v>
      </c>
      <c r="D6" s="2963" t="s">
        <v>1468</v>
      </c>
      <c r="E6" s="2692" t="s">
        <v>1465</v>
      </c>
      <c r="F6" s="2963" t="s">
        <v>1466</v>
      </c>
      <c r="G6" s="2963" t="s">
        <v>1468</v>
      </c>
    </row>
    <row r="7" spans="1:7" ht="15" customHeight="1">
      <c r="A7" s="2962"/>
      <c r="B7" s="2958"/>
      <c r="C7" s="2958"/>
      <c r="D7" s="2958"/>
      <c r="E7" s="2958"/>
      <c r="F7" s="2958"/>
      <c r="G7" s="2958"/>
    </row>
    <row r="8" spans="1:7" ht="15" customHeight="1">
      <c r="A8" s="2690"/>
      <c r="B8" s="2696" t="s">
        <v>126</v>
      </c>
      <c r="C8" s="2697"/>
      <c r="D8" s="1370" t="s">
        <v>1490</v>
      </c>
      <c r="E8" s="2695" t="s">
        <v>126</v>
      </c>
      <c r="F8" s="2697"/>
      <c r="G8" s="1327" t="s">
        <v>1490</v>
      </c>
    </row>
    <row r="9" spans="1:7">
      <c r="A9" s="1140" t="s">
        <v>142</v>
      </c>
      <c r="B9" s="1192">
        <f>B11+B19+B20</f>
        <v>129752</v>
      </c>
      <c r="C9" s="1192">
        <f t="shared" ref="C9:G9" si="0">C11+C19+C20</f>
        <v>1991603</v>
      </c>
      <c r="D9" s="1192">
        <f t="shared" si="0"/>
        <v>10887914.950000001</v>
      </c>
      <c r="E9" s="1192">
        <f t="shared" si="0"/>
        <v>122867</v>
      </c>
      <c r="F9" s="1192">
        <f t="shared" si="0"/>
        <v>2595855</v>
      </c>
      <c r="G9" s="1192">
        <f t="shared" si="0"/>
        <v>14802529.340000002</v>
      </c>
    </row>
    <row r="10" spans="1:7" ht="6.75" customHeight="1">
      <c r="A10" s="1143"/>
      <c r="B10" s="1194"/>
      <c r="C10" s="1194"/>
      <c r="D10" s="1194"/>
      <c r="E10" s="1194"/>
      <c r="F10" s="1194"/>
      <c r="G10" s="1194"/>
    </row>
    <row r="11" spans="1:7">
      <c r="A11" s="1140" t="s">
        <v>1470</v>
      </c>
      <c r="B11" s="1192">
        <f>SUM(B13:B17)</f>
        <v>125109</v>
      </c>
      <c r="C11" s="1192">
        <f t="shared" ref="C11:G11" si="1">SUM(C13:C17)</f>
        <v>1934567</v>
      </c>
      <c r="D11" s="1192">
        <f t="shared" si="1"/>
        <v>10589797.02</v>
      </c>
      <c r="E11" s="1192">
        <f t="shared" si="1"/>
        <v>118864</v>
      </c>
      <c r="F11" s="1192">
        <f t="shared" si="1"/>
        <v>2533467</v>
      </c>
      <c r="G11" s="1192">
        <f t="shared" si="1"/>
        <v>14477416.170000002</v>
      </c>
    </row>
    <row r="12" spans="1:7" ht="6.75" customHeight="1">
      <c r="A12" s="1143"/>
      <c r="B12" s="1193"/>
      <c r="C12" s="1193"/>
      <c r="D12" s="1193"/>
      <c r="E12" s="1194"/>
      <c r="F12" s="1194"/>
      <c r="G12" s="1194"/>
    </row>
    <row r="13" spans="1:7">
      <c r="A13" s="1416" t="s">
        <v>841</v>
      </c>
      <c r="B13" s="1193">
        <v>41469</v>
      </c>
      <c r="C13" s="1193">
        <v>687444</v>
      </c>
      <c r="D13" s="1193">
        <v>3678339.98</v>
      </c>
      <c r="E13" s="1193">
        <v>37951</v>
      </c>
      <c r="F13" s="1193">
        <v>829105</v>
      </c>
      <c r="G13" s="1193">
        <v>4611638.62</v>
      </c>
    </row>
    <row r="14" spans="1:7">
      <c r="A14" s="1416" t="s">
        <v>850</v>
      </c>
      <c r="B14" s="1193">
        <v>20422</v>
      </c>
      <c r="C14" s="1193">
        <v>266180</v>
      </c>
      <c r="D14" s="1193">
        <v>1418677.53</v>
      </c>
      <c r="E14" s="1193">
        <v>18716</v>
      </c>
      <c r="F14" s="1193">
        <v>315089</v>
      </c>
      <c r="G14" s="1193">
        <v>1702829.19</v>
      </c>
    </row>
    <row r="15" spans="1:7">
      <c r="A15" s="481" t="s">
        <v>859</v>
      </c>
      <c r="B15" s="1193">
        <v>48962</v>
      </c>
      <c r="C15" s="1193">
        <v>806608</v>
      </c>
      <c r="D15" s="1193">
        <v>4586497.07</v>
      </c>
      <c r="E15" s="1193">
        <v>49143</v>
      </c>
      <c r="F15" s="1193">
        <v>1178844</v>
      </c>
      <c r="G15" s="1193">
        <v>7027334.1100000003</v>
      </c>
    </row>
    <row r="16" spans="1:7">
      <c r="A16" s="1416" t="s">
        <v>860</v>
      </c>
      <c r="B16" s="1193">
        <v>3793</v>
      </c>
      <c r="C16" s="1193">
        <v>47442</v>
      </c>
      <c r="D16" s="1193">
        <v>242199.07</v>
      </c>
      <c r="E16" s="1193">
        <v>3518</v>
      </c>
      <c r="F16" s="1193">
        <v>60373</v>
      </c>
      <c r="G16" s="1193">
        <v>317288.98</v>
      </c>
    </row>
    <row r="17" spans="1:7">
      <c r="A17" s="1416" t="s">
        <v>866</v>
      </c>
      <c r="B17" s="1193">
        <v>10463</v>
      </c>
      <c r="C17" s="1193">
        <v>126893</v>
      </c>
      <c r="D17" s="1193">
        <v>664083.37</v>
      </c>
      <c r="E17" s="1193">
        <v>9536</v>
      </c>
      <c r="F17" s="1193">
        <v>150056</v>
      </c>
      <c r="G17" s="1193">
        <v>818325.27</v>
      </c>
    </row>
    <row r="18" spans="1:7" ht="6.75" customHeight="1">
      <c r="A18" s="1416"/>
      <c r="B18" s="1193"/>
      <c r="C18" s="1193"/>
      <c r="D18" s="1417"/>
      <c r="E18" s="1193"/>
      <c r="F18" s="1193"/>
      <c r="G18" s="1193"/>
    </row>
    <row r="19" spans="1:7">
      <c r="A19" s="1140" t="s">
        <v>1515</v>
      </c>
      <c r="B19" s="1192">
        <v>986</v>
      </c>
      <c r="C19" s="1192">
        <v>16293</v>
      </c>
      <c r="D19" s="1192">
        <v>84616.8</v>
      </c>
      <c r="E19" s="1192">
        <v>938</v>
      </c>
      <c r="F19" s="1192">
        <v>21900</v>
      </c>
      <c r="G19" s="1192">
        <v>109020.9</v>
      </c>
    </row>
    <row r="20" spans="1:7">
      <c r="A20" s="1140" t="s">
        <v>1516</v>
      </c>
      <c r="B20" s="1418">
        <v>3657</v>
      </c>
      <c r="C20" s="1418">
        <v>40743</v>
      </c>
      <c r="D20" s="1192">
        <v>213501.13</v>
      </c>
      <c r="E20" s="1418">
        <v>3065</v>
      </c>
      <c r="F20" s="1418">
        <v>40488</v>
      </c>
      <c r="G20" s="1192">
        <v>216092.27</v>
      </c>
    </row>
    <row r="21" spans="1:7" ht="6.75" customHeight="1" thickBot="1">
      <c r="A21" s="499"/>
      <c r="B21" s="1420"/>
      <c r="C21" s="1420"/>
      <c r="D21" s="1421"/>
      <c r="E21" s="1421"/>
      <c r="F21" s="1421"/>
      <c r="G21" s="1421"/>
    </row>
    <row r="22" spans="1:7" ht="13" thickTop="1">
      <c r="A22" s="2953" t="s">
        <v>1520</v>
      </c>
      <c r="B22" s="2711"/>
      <c r="C22" s="2711"/>
      <c r="D22" s="2711"/>
      <c r="E22" s="2711"/>
      <c r="F22" s="2711"/>
      <c r="G22" s="2711"/>
    </row>
    <row r="23" spans="1:7">
      <c r="A23" s="2711"/>
      <c r="B23" s="2711"/>
      <c r="C23" s="2711"/>
      <c r="D23" s="2711"/>
      <c r="E23" s="2711"/>
      <c r="F23" s="2711"/>
      <c r="G23" s="2711"/>
    </row>
    <row r="24" spans="1:7" ht="25.5" customHeight="1">
      <c r="A24" s="2969" t="s">
        <v>1474</v>
      </c>
      <c r="B24" s="2970"/>
      <c r="C24" s="2970"/>
      <c r="D24" s="2970"/>
      <c r="E24" s="2970"/>
      <c r="F24" s="2970"/>
      <c r="G24" s="2970"/>
    </row>
    <row r="25" spans="1:7">
      <c r="A25" s="564" t="s">
        <v>1475</v>
      </c>
      <c r="B25" s="1423"/>
      <c r="C25" s="1423"/>
      <c r="D25" s="1423"/>
      <c r="E25" s="1423"/>
      <c r="F25" s="1423"/>
      <c r="G25" s="1423"/>
    </row>
    <row r="26" spans="1:7">
      <c r="A26" s="493" t="s">
        <v>1476</v>
      </c>
      <c r="B26" s="493"/>
      <c r="C26" s="493"/>
      <c r="D26" s="493"/>
      <c r="E26" s="541"/>
      <c r="F26" s="541"/>
      <c r="G26" s="541"/>
    </row>
    <row r="27" spans="1:7" ht="6.75" customHeight="1">
      <c r="A27" s="503"/>
      <c r="B27" s="503"/>
      <c r="C27" s="503"/>
      <c r="D27" s="503"/>
      <c r="E27" s="503"/>
      <c r="F27" s="503"/>
      <c r="G27" s="503"/>
    </row>
    <row r="28" spans="1:7">
      <c r="A28" s="758" t="s">
        <v>77</v>
      </c>
      <c r="B28" s="758"/>
      <c r="C28" s="503"/>
      <c r="D28" s="503"/>
      <c r="E28" s="503"/>
      <c r="F28" s="503"/>
      <c r="G28" s="503"/>
    </row>
    <row r="29" spans="1:7">
      <c r="A29" s="1409" t="s">
        <v>1521</v>
      </c>
      <c r="B29" s="1408"/>
      <c r="C29" s="503"/>
      <c r="D29" s="503"/>
      <c r="E29" s="503"/>
      <c r="F29" s="503"/>
      <c r="G29" s="503"/>
    </row>
    <row r="30" spans="1:7">
      <c r="A30" s="1409" t="s">
        <v>1522</v>
      </c>
      <c r="B30" s="493"/>
      <c r="C30" s="503"/>
      <c r="D30" s="503"/>
      <c r="E30" s="503"/>
      <c r="F30" s="503"/>
      <c r="G30" s="503"/>
    </row>
    <row r="31" spans="1:7">
      <c r="A31" s="1409" t="s">
        <v>1523</v>
      </c>
      <c r="B31" s="493"/>
      <c r="C31" s="503"/>
      <c r="D31" s="503"/>
      <c r="E31" s="503"/>
      <c r="F31" s="503"/>
      <c r="G31" s="503"/>
    </row>
    <row r="32" spans="1:7">
      <c r="A32" s="1318"/>
      <c r="B32" s="1318"/>
      <c r="C32" s="1318"/>
      <c r="D32" s="1318"/>
      <c r="E32" s="1318"/>
      <c r="F32" s="1318"/>
      <c r="G32" s="1318"/>
    </row>
  </sheetData>
  <mergeCells count="15">
    <mergeCell ref="A22:G23"/>
    <mergeCell ref="A24:G24"/>
    <mergeCell ref="A2:D2"/>
    <mergeCell ref="A3:G3"/>
    <mergeCell ref="A5:A8"/>
    <mergeCell ref="B5:D5"/>
    <mergeCell ref="E5:G5"/>
    <mergeCell ref="B6:B7"/>
    <mergeCell ref="C6:C7"/>
    <mergeCell ref="D6:D7"/>
    <mergeCell ref="E6:E7"/>
    <mergeCell ref="F6:F7"/>
    <mergeCell ref="G6:G7"/>
    <mergeCell ref="B8:C8"/>
    <mergeCell ref="E8:F8"/>
  </mergeCells>
  <hyperlinks>
    <hyperlink ref="A29" r:id="rId1" xr:uid="{546301B0-4ED2-40C4-B147-B5A99261D618}"/>
    <hyperlink ref="A30" r:id="rId2" xr:uid="{8B179952-8E8F-44AB-B3DF-64435EAF4800}"/>
    <hyperlink ref="A31" r:id="rId3" xr:uid="{04CB7A9D-6185-499C-B485-0D3382AC9E32}"/>
    <hyperlink ref="A1" location="Índice!A1" display="Voltar ao ìndice" xr:uid="{4480E721-A3A0-4944-B180-4A8F2D55FBB2}"/>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D45F4-D73E-4318-9164-BF43E456ED23}">
  <dimension ref="A1:T58"/>
  <sheetViews>
    <sheetView workbookViewId="0">
      <selection activeCell="A2" sqref="A2:H2"/>
    </sheetView>
  </sheetViews>
  <sheetFormatPr defaultColWidth="9.1796875" defaultRowHeight="12.5"/>
  <cols>
    <col min="1" max="1" width="10.54296875" style="160" customWidth="1"/>
    <col min="2" max="3" width="7.81640625" style="160" customWidth="1"/>
    <col min="4" max="8" width="7.453125" style="160" customWidth="1"/>
    <col min="9" max="9" width="7.7265625" style="160" customWidth="1"/>
    <col min="10" max="10" width="8" style="160" customWidth="1"/>
    <col min="11" max="16384" width="9.1796875" style="160"/>
  </cols>
  <sheetData>
    <row r="1" spans="1:20" ht="13">
      <c r="A1" s="439" t="s">
        <v>358</v>
      </c>
      <c r="B1" s="159"/>
      <c r="C1" s="159"/>
      <c r="D1" s="159"/>
      <c r="E1" s="159"/>
      <c r="F1" s="159"/>
      <c r="G1" s="159"/>
      <c r="H1" s="159"/>
      <c r="I1" s="159"/>
      <c r="J1" s="159"/>
    </row>
    <row r="2" spans="1:20">
      <c r="A2" s="115" t="s">
        <v>175</v>
      </c>
      <c r="B2" s="201"/>
      <c r="C2" s="201"/>
      <c r="D2" s="201"/>
      <c r="E2" s="201"/>
      <c r="F2" s="201"/>
      <c r="G2" s="201"/>
      <c r="H2" s="201"/>
      <c r="I2" s="201"/>
      <c r="J2" s="201"/>
      <c r="K2" s="159"/>
      <c r="L2" s="159"/>
      <c r="M2" s="159"/>
      <c r="N2" s="159"/>
      <c r="O2" s="159"/>
      <c r="P2" s="159"/>
      <c r="Q2" s="159"/>
      <c r="R2" s="159"/>
      <c r="S2" s="159"/>
      <c r="T2" s="159"/>
    </row>
    <row r="3" spans="1:20" ht="23.25" customHeight="1">
      <c r="A3" s="2626" t="s">
        <v>176</v>
      </c>
      <c r="B3" s="2626"/>
      <c r="C3" s="2626"/>
      <c r="D3" s="2626"/>
      <c r="E3" s="2626"/>
      <c r="F3" s="2626"/>
      <c r="G3" s="2626"/>
      <c r="H3" s="2626"/>
      <c r="I3" s="2626"/>
      <c r="J3" s="2626"/>
      <c r="K3" s="159"/>
      <c r="L3" s="159"/>
      <c r="M3" s="159"/>
      <c r="N3" s="159"/>
      <c r="O3" s="159"/>
      <c r="P3" s="159"/>
      <c r="Q3" s="159"/>
      <c r="R3" s="159"/>
      <c r="S3" s="159"/>
      <c r="T3" s="159"/>
    </row>
    <row r="4" spans="1:20">
      <c r="A4" s="189">
        <v>2020</v>
      </c>
      <c r="B4" s="120"/>
      <c r="C4" s="121"/>
      <c r="D4" s="121"/>
      <c r="E4" s="121"/>
      <c r="F4" s="190"/>
      <c r="G4" s="121"/>
      <c r="H4" s="121"/>
      <c r="I4" s="121"/>
      <c r="J4" s="121"/>
      <c r="K4" s="159"/>
      <c r="L4" s="159"/>
      <c r="M4" s="159"/>
      <c r="N4" s="159"/>
      <c r="O4" s="159"/>
      <c r="P4" s="159"/>
      <c r="Q4" s="159"/>
      <c r="R4" s="159"/>
      <c r="S4" s="159"/>
      <c r="T4" s="159"/>
    </row>
    <row r="5" spans="1:20" ht="12.75" customHeight="1">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row>
    <row r="6" spans="1:20">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row>
    <row r="7" spans="1:20">
      <c r="A7" s="2605"/>
      <c r="B7" s="2605"/>
      <c r="C7" s="2605"/>
      <c r="D7" s="2605"/>
      <c r="E7" s="2605"/>
      <c r="F7" s="2605"/>
      <c r="G7" s="2605"/>
      <c r="H7" s="2605"/>
      <c r="I7" s="2605"/>
      <c r="J7" s="2613"/>
      <c r="K7" s="159"/>
      <c r="L7" s="159"/>
      <c r="M7" s="159"/>
      <c r="N7" s="159"/>
      <c r="O7" s="159"/>
      <c r="P7" s="159"/>
      <c r="Q7" s="159"/>
      <c r="R7" s="159"/>
      <c r="S7" s="159"/>
      <c r="T7" s="159"/>
    </row>
    <row r="8" spans="1:20">
      <c r="A8" s="2605"/>
      <c r="B8" s="2605"/>
      <c r="C8" s="2605"/>
      <c r="D8" s="2605"/>
      <c r="E8" s="2605"/>
      <c r="F8" s="2605"/>
      <c r="G8" s="2605"/>
      <c r="H8" s="2605"/>
      <c r="I8" s="2605"/>
      <c r="J8" s="2613"/>
      <c r="K8" s="159"/>
      <c r="L8" s="159"/>
      <c r="M8" s="159"/>
      <c r="N8" s="159"/>
      <c r="O8" s="159"/>
      <c r="P8" s="159"/>
      <c r="Q8" s="159"/>
      <c r="R8" s="159"/>
      <c r="S8" s="159"/>
      <c r="T8" s="159"/>
    </row>
    <row r="9" spans="1:20">
      <c r="A9" s="2605"/>
      <c r="B9" s="2605"/>
      <c r="C9" s="2605"/>
      <c r="D9" s="2605"/>
      <c r="E9" s="2605"/>
      <c r="F9" s="2605"/>
      <c r="G9" s="2605"/>
      <c r="H9" s="2605"/>
      <c r="I9" s="2605"/>
      <c r="J9" s="2613"/>
      <c r="K9" s="159"/>
      <c r="L9" s="159"/>
      <c r="M9" s="159"/>
      <c r="N9" s="159"/>
      <c r="O9" s="159"/>
      <c r="P9" s="159"/>
      <c r="Q9" s="159"/>
      <c r="R9" s="159"/>
      <c r="S9" s="159"/>
      <c r="T9" s="159"/>
    </row>
    <row r="10" spans="1:20">
      <c r="A10" s="2605"/>
      <c r="B10" s="2607"/>
      <c r="C10" s="2607"/>
      <c r="D10" s="2607"/>
      <c r="E10" s="2607"/>
      <c r="F10" s="2607"/>
      <c r="G10" s="2607"/>
      <c r="H10" s="2607"/>
      <c r="I10" s="2607"/>
      <c r="J10" s="2614"/>
      <c r="K10" s="159"/>
      <c r="L10" s="159"/>
      <c r="M10" s="159"/>
      <c r="N10" s="159"/>
      <c r="O10" s="159"/>
      <c r="P10" s="159"/>
      <c r="Q10" s="159"/>
      <c r="R10" s="159"/>
      <c r="S10" s="159"/>
      <c r="T10" s="159"/>
    </row>
    <row r="11" spans="1:20">
      <c r="A11" s="2606"/>
      <c r="B11" s="2617" t="s">
        <v>126</v>
      </c>
      <c r="C11" s="2618"/>
      <c r="D11" s="2617" t="s">
        <v>127</v>
      </c>
      <c r="E11" s="2619"/>
      <c r="F11" s="2619"/>
      <c r="G11" s="2619"/>
      <c r="H11" s="2619"/>
      <c r="I11" s="2619"/>
      <c r="J11" s="2619"/>
      <c r="K11" s="159"/>
      <c r="L11" s="159"/>
      <c r="M11" s="159"/>
      <c r="N11" s="159"/>
      <c r="O11" s="159"/>
      <c r="P11" s="159"/>
      <c r="Q11" s="159"/>
      <c r="R11" s="159"/>
      <c r="S11" s="159"/>
      <c r="T11" s="159"/>
    </row>
    <row r="12" spans="1:20" ht="7.5" customHeight="1">
      <c r="A12" s="155"/>
      <c r="B12" s="202"/>
      <c r="C12" s="202"/>
      <c r="D12" s="202"/>
      <c r="E12" s="202"/>
      <c r="F12" s="202"/>
      <c r="G12" s="202"/>
      <c r="H12" s="202"/>
      <c r="I12" s="202"/>
      <c r="J12" s="202"/>
      <c r="K12" s="159"/>
      <c r="L12" s="159"/>
      <c r="M12" s="159"/>
      <c r="N12" s="159"/>
      <c r="O12" s="159"/>
      <c r="P12" s="159"/>
      <c r="Q12" s="159"/>
      <c r="R12" s="159"/>
      <c r="S12" s="159"/>
      <c r="T12" s="159"/>
    </row>
    <row r="13" spans="1:20">
      <c r="A13" s="124" t="s">
        <v>171</v>
      </c>
      <c r="B13" s="124"/>
      <c r="C13" s="124"/>
      <c r="D13" s="124"/>
      <c r="E13" s="124"/>
      <c r="F13" s="124"/>
      <c r="G13" s="124"/>
      <c r="H13" s="124"/>
      <c r="I13" s="124"/>
      <c r="J13" s="124"/>
      <c r="K13" s="159"/>
      <c r="L13" s="159"/>
      <c r="M13" s="159"/>
      <c r="N13" s="159"/>
      <c r="O13" s="159"/>
      <c r="P13" s="159"/>
      <c r="Q13" s="159"/>
      <c r="R13" s="159"/>
      <c r="S13" s="159"/>
      <c r="T13" s="159"/>
    </row>
    <row r="14" spans="1:20" ht="7.5" customHeight="1">
      <c r="A14" s="124" t="s">
        <v>167</v>
      </c>
      <c r="B14" s="203"/>
      <c r="C14" s="203"/>
      <c r="D14" s="202"/>
      <c r="E14" s="203"/>
      <c r="F14" s="203"/>
      <c r="G14" s="202"/>
      <c r="H14" s="203"/>
      <c r="I14" s="203"/>
      <c r="J14" s="203"/>
      <c r="K14" s="159"/>
      <c r="L14" s="159"/>
      <c r="M14" s="159"/>
      <c r="N14" s="159"/>
      <c r="O14" s="159"/>
      <c r="P14" s="159"/>
      <c r="Q14" s="159"/>
      <c r="R14" s="159"/>
      <c r="S14" s="159"/>
      <c r="T14" s="159"/>
    </row>
    <row r="15" spans="1:20">
      <c r="A15" s="204" t="s">
        <v>142</v>
      </c>
      <c r="B15" s="144">
        <v>711</v>
      </c>
      <c r="C15" s="144">
        <v>1841</v>
      </c>
      <c r="D15" s="144">
        <v>20509.987000000001</v>
      </c>
      <c r="E15" s="144">
        <v>39880.737000000001</v>
      </c>
      <c r="F15" s="144">
        <v>12917.938</v>
      </c>
      <c r="G15" s="144">
        <v>73089.054999999993</v>
      </c>
      <c r="H15" s="144">
        <v>64013.016000000003</v>
      </c>
      <c r="I15" s="144">
        <v>9076.0390000000007</v>
      </c>
      <c r="J15" s="144">
        <v>-786.43100000000004</v>
      </c>
      <c r="K15" s="159"/>
      <c r="L15" s="159"/>
      <c r="M15" s="159"/>
      <c r="N15" s="159"/>
      <c r="O15" s="159"/>
      <c r="P15" s="159"/>
      <c r="Q15" s="159"/>
      <c r="R15" s="159"/>
      <c r="S15" s="159"/>
      <c r="T15" s="159"/>
    </row>
    <row r="16" spans="1:20">
      <c r="A16" s="205" t="s">
        <v>143</v>
      </c>
      <c r="B16" s="144">
        <v>710</v>
      </c>
      <c r="C16" s="144" t="s">
        <v>147</v>
      </c>
      <c r="D16" s="144" t="s">
        <v>155</v>
      </c>
      <c r="E16" s="144" t="s">
        <v>155</v>
      </c>
      <c r="F16" s="144" t="s">
        <v>155</v>
      </c>
      <c r="G16" s="144" t="s">
        <v>155</v>
      </c>
      <c r="H16" s="144" t="s">
        <v>155</v>
      </c>
      <c r="I16" s="144" t="s">
        <v>155</v>
      </c>
      <c r="J16" s="144" t="s">
        <v>155</v>
      </c>
      <c r="K16" s="159"/>
      <c r="L16" s="159"/>
      <c r="M16" s="159"/>
      <c r="N16" s="159"/>
      <c r="O16" s="159"/>
      <c r="P16" s="159"/>
      <c r="Q16" s="159"/>
      <c r="R16" s="159"/>
      <c r="S16" s="159"/>
      <c r="T16" s="159"/>
    </row>
    <row r="17" spans="1:20">
      <c r="A17" s="206" t="s">
        <v>144</v>
      </c>
      <c r="B17" s="148">
        <v>515</v>
      </c>
      <c r="C17" s="148">
        <v>1419</v>
      </c>
      <c r="D17" s="148">
        <v>16111.151</v>
      </c>
      <c r="E17" s="148">
        <v>32264.553</v>
      </c>
      <c r="F17" s="148">
        <v>10122.75</v>
      </c>
      <c r="G17" s="148">
        <v>58704.970999999998</v>
      </c>
      <c r="H17" s="148">
        <v>52679.106</v>
      </c>
      <c r="I17" s="148">
        <v>6025.8649999999998</v>
      </c>
      <c r="J17" s="148">
        <v>-168.298</v>
      </c>
      <c r="K17" s="159"/>
      <c r="L17" s="159"/>
      <c r="M17" s="159"/>
      <c r="N17" s="159"/>
      <c r="O17" s="159"/>
      <c r="P17" s="159"/>
      <c r="Q17" s="159"/>
      <c r="R17" s="159"/>
      <c r="S17" s="159"/>
      <c r="T17" s="159"/>
    </row>
    <row r="18" spans="1:20">
      <c r="A18" s="206" t="s">
        <v>145</v>
      </c>
      <c r="B18" s="148">
        <v>43</v>
      </c>
      <c r="C18" s="148">
        <v>70</v>
      </c>
      <c r="D18" s="148">
        <v>575.803</v>
      </c>
      <c r="E18" s="148">
        <v>4308.6790000000001</v>
      </c>
      <c r="F18" s="148">
        <v>664.89599999999996</v>
      </c>
      <c r="G18" s="148">
        <v>5610.4120000000003</v>
      </c>
      <c r="H18" s="148">
        <v>5415.4610000000002</v>
      </c>
      <c r="I18" s="148">
        <v>194.95099999999999</v>
      </c>
      <c r="J18" s="148">
        <v>92.828000000000003</v>
      </c>
      <c r="K18" s="159"/>
      <c r="L18" s="159"/>
      <c r="M18" s="159"/>
      <c r="N18" s="159"/>
      <c r="O18" s="159"/>
      <c r="P18" s="159"/>
      <c r="Q18" s="159"/>
      <c r="R18" s="159"/>
      <c r="S18" s="159"/>
      <c r="T18" s="159"/>
    </row>
    <row r="19" spans="1:20">
      <c r="A19" s="119" t="s">
        <v>146</v>
      </c>
      <c r="B19" s="148">
        <v>130</v>
      </c>
      <c r="C19" s="148">
        <v>327</v>
      </c>
      <c r="D19" s="148">
        <v>3752.1979999999999</v>
      </c>
      <c r="E19" s="148">
        <v>3137.2660000000001</v>
      </c>
      <c r="F19" s="148">
        <v>2036.8579999999999</v>
      </c>
      <c r="G19" s="148">
        <v>8397.98</v>
      </c>
      <c r="H19" s="148">
        <v>5543.9440000000004</v>
      </c>
      <c r="I19" s="148">
        <v>2854.0360000000001</v>
      </c>
      <c r="J19" s="148">
        <v>-744.43799999999999</v>
      </c>
      <c r="K19" s="159"/>
      <c r="L19" s="159"/>
      <c r="M19" s="159"/>
      <c r="N19" s="159"/>
      <c r="O19" s="159"/>
      <c r="P19" s="159"/>
      <c r="Q19" s="159"/>
      <c r="R19" s="159"/>
      <c r="S19" s="159"/>
      <c r="T19" s="159"/>
    </row>
    <row r="20" spans="1:20">
      <c r="A20" s="206" t="s">
        <v>148</v>
      </c>
      <c r="B20" s="148">
        <v>9</v>
      </c>
      <c r="C20" s="148" t="s">
        <v>147</v>
      </c>
      <c r="D20" s="148" t="s">
        <v>155</v>
      </c>
      <c r="E20" s="148" t="s">
        <v>155</v>
      </c>
      <c r="F20" s="148" t="s">
        <v>155</v>
      </c>
      <c r="G20" s="148" t="s">
        <v>155</v>
      </c>
      <c r="H20" s="148" t="s">
        <v>155</v>
      </c>
      <c r="I20" s="148" t="s">
        <v>155</v>
      </c>
      <c r="J20" s="148" t="s">
        <v>155</v>
      </c>
      <c r="K20" s="159"/>
      <c r="L20" s="159"/>
      <c r="M20" s="159"/>
      <c r="N20" s="159"/>
      <c r="O20" s="159"/>
      <c r="P20" s="159"/>
      <c r="Q20" s="159"/>
      <c r="R20" s="159"/>
      <c r="S20" s="159"/>
      <c r="T20" s="159"/>
    </row>
    <row r="21" spans="1:20">
      <c r="A21" s="206" t="s">
        <v>149</v>
      </c>
      <c r="B21" s="148">
        <v>13</v>
      </c>
      <c r="C21" s="148" t="s">
        <v>147</v>
      </c>
      <c r="D21" s="148" t="s">
        <v>155</v>
      </c>
      <c r="E21" s="148" t="s">
        <v>155</v>
      </c>
      <c r="F21" s="148" t="s">
        <v>155</v>
      </c>
      <c r="G21" s="148" t="s">
        <v>155</v>
      </c>
      <c r="H21" s="148" t="s">
        <v>155</v>
      </c>
      <c r="I21" s="148" t="s">
        <v>155</v>
      </c>
      <c r="J21" s="148" t="s">
        <v>155</v>
      </c>
      <c r="K21" s="159"/>
      <c r="L21" s="159"/>
      <c r="M21" s="159"/>
      <c r="N21" s="159"/>
      <c r="O21" s="159"/>
      <c r="P21" s="159"/>
      <c r="Q21" s="159"/>
      <c r="R21" s="159"/>
      <c r="S21" s="159"/>
      <c r="T21" s="159"/>
    </row>
    <row r="22" spans="1:20">
      <c r="A22" s="204" t="s">
        <v>164</v>
      </c>
      <c r="B22" s="144">
        <v>0</v>
      </c>
      <c r="C22" s="144">
        <v>0</v>
      </c>
      <c r="D22" s="144">
        <v>0</v>
      </c>
      <c r="E22" s="144">
        <v>0</v>
      </c>
      <c r="F22" s="144">
        <v>0</v>
      </c>
      <c r="G22" s="144">
        <v>0</v>
      </c>
      <c r="H22" s="144">
        <v>0</v>
      </c>
      <c r="I22" s="144">
        <v>0</v>
      </c>
      <c r="J22" s="144">
        <v>0</v>
      </c>
      <c r="K22" s="159"/>
      <c r="L22" s="159"/>
      <c r="M22" s="159"/>
      <c r="N22" s="159"/>
      <c r="O22" s="159"/>
      <c r="P22" s="159"/>
      <c r="Q22" s="159"/>
      <c r="R22" s="159"/>
      <c r="S22" s="159"/>
      <c r="T22" s="159"/>
    </row>
    <row r="23" spans="1:20">
      <c r="A23" s="204" t="s">
        <v>165</v>
      </c>
      <c r="B23" s="144">
        <v>1</v>
      </c>
      <c r="C23" s="144" t="s">
        <v>147</v>
      </c>
      <c r="D23" s="144" t="s">
        <v>155</v>
      </c>
      <c r="E23" s="144" t="s">
        <v>155</v>
      </c>
      <c r="F23" s="144" t="s">
        <v>155</v>
      </c>
      <c r="G23" s="144" t="s">
        <v>155</v>
      </c>
      <c r="H23" s="144" t="s">
        <v>155</v>
      </c>
      <c r="I23" s="144" t="s">
        <v>155</v>
      </c>
      <c r="J23" s="144" t="s">
        <v>155</v>
      </c>
      <c r="K23" s="159"/>
      <c r="L23" s="159"/>
      <c r="M23" s="159"/>
      <c r="N23" s="159"/>
      <c r="O23" s="159"/>
      <c r="P23" s="159"/>
      <c r="Q23" s="159"/>
      <c r="R23" s="159"/>
      <c r="S23" s="159"/>
      <c r="T23" s="159"/>
    </row>
    <row r="24" spans="1:20" ht="7.5" customHeight="1">
      <c r="A24" s="207"/>
      <c r="B24" s="208"/>
      <c r="C24" s="208"/>
      <c r="D24" s="208"/>
      <c r="E24" s="208"/>
      <c r="F24" s="208"/>
      <c r="G24" s="208"/>
      <c r="H24" s="208"/>
      <c r="I24" s="208"/>
      <c r="J24" s="208"/>
      <c r="K24" s="159"/>
      <c r="L24" s="159"/>
      <c r="M24" s="159"/>
      <c r="N24" s="159"/>
      <c r="O24" s="159"/>
      <c r="P24" s="159"/>
      <c r="Q24" s="159"/>
      <c r="R24" s="159"/>
      <c r="S24" s="159"/>
      <c r="T24" s="159"/>
    </row>
    <row r="25" spans="1:20">
      <c r="A25" s="209" t="s">
        <v>172</v>
      </c>
      <c r="B25" s="209"/>
      <c r="C25" s="209"/>
      <c r="D25" s="209"/>
      <c r="E25" s="209"/>
      <c r="F25" s="209"/>
      <c r="G25" s="209"/>
      <c r="H25" s="209"/>
      <c r="I25" s="209"/>
      <c r="J25" s="209"/>
      <c r="K25" s="159"/>
      <c r="L25" s="159"/>
      <c r="M25" s="159"/>
      <c r="N25" s="159"/>
      <c r="O25" s="159"/>
      <c r="P25" s="159"/>
      <c r="Q25" s="159"/>
      <c r="R25" s="159"/>
      <c r="S25" s="159"/>
      <c r="T25" s="159"/>
    </row>
    <row r="26" spans="1:20" ht="7.5" customHeight="1">
      <c r="A26" s="209" t="s">
        <v>167</v>
      </c>
      <c r="B26" s="146"/>
      <c r="C26" s="146"/>
      <c r="D26" s="177"/>
      <c r="E26" s="146"/>
      <c r="F26" s="146"/>
      <c r="G26" s="177"/>
      <c r="H26" s="146"/>
      <c r="I26" s="146"/>
      <c r="J26" s="146"/>
      <c r="K26" s="159"/>
      <c r="L26" s="159"/>
      <c r="M26" s="159"/>
      <c r="N26" s="159"/>
      <c r="O26" s="159"/>
      <c r="P26" s="159"/>
      <c r="Q26" s="159"/>
      <c r="R26" s="159"/>
      <c r="S26" s="159"/>
      <c r="T26" s="159"/>
    </row>
    <row r="27" spans="1:20">
      <c r="A27" s="210" t="s">
        <v>142</v>
      </c>
      <c r="B27" s="144">
        <v>57</v>
      </c>
      <c r="C27" s="144">
        <v>199</v>
      </c>
      <c r="D27" s="144">
        <v>2724.8670000000002</v>
      </c>
      <c r="E27" s="144">
        <v>1823.136</v>
      </c>
      <c r="F27" s="144">
        <v>1408.367</v>
      </c>
      <c r="G27" s="144">
        <v>6602.8059999999996</v>
      </c>
      <c r="H27" s="144">
        <v>6063.2179999999998</v>
      </c>
      <c r="I27" s="144">
        <v>539.58799999999997</v>
      </c>
      <c r="J27" s="144">
        <v>281.64100000000002</v>
      </c>
      <c r="K27" s="159"/>
      <c r="L27" s="159"/>
      <c r="M27" s="159"/>
      <c r="N27" s="159"/>
      <c r="O27" s="159"/>
      <c r="P27" s="159"/>
      <c r="Q27" s="159"/>
      <c r="R27" s="159"/>
      <c r="S27" s="159"/>
      <c r="T27" s="159"/>
    </row>
    <row r="28" spans="1:20">
      <c r="A28" s="209" t="s">
        <v>143</v>
      </c>
      <c r="B28" s="144">
        <v>55</v>
      </c>
      <c r="C28" s="144" t="s">
        <v>147</v>
      </c>
      <c r="D28" s="144" t="s">
        <v>155</v>
      </c>
      <c r="E28" s="144" t="s">
        <v>155</v>
      </c>
      <c r="F28" s="144" t="s">
        <v>155</v>
      </c>
      <c r="G28" s="144" t="s">
        <v>155</v>
      </c>
      <c r="H28" s="144" t="s">
        <v>155</v>
      </c>
      <c r="I28" s="144" t="s">
        <v>155</v>
      </c>
      <c r="J28" s="144" t="s">
        <v>155</v>
      </c>
      <c r="K28" s="159"/>
      <c r="L28" s="159"/>
      <c r="M28" s="159"/>
      <c r="N28" s="159"/>
      <c r="O28" s="159"/>
      <c r="P28" s="159"/>
      <c r="Q28" s="159"/>
      <c r="R28" s="159"/>
      <c r="S28" s="159"/>
      <c r="T28" s="159"/>
    </row>
    <row r="29" spans="1:20">
      <c r="A29" s="211" t="s">
        <v>144</v>
      </c>
      <c r="B29" s="148">
        <v>27</v>
      </c>
      <c r="C29" s="148">
        <v>160</v>
      </c>
      <c r="D29" s="148">
        <v>2421.9780000000001</v>
      </c>
      <c r="E29" s="148">
        <v>1522.9570000000001</v>
      </c>
      <c r="F29" s="148">
        <v>1046.579</v>
      </c>
      <c r="G29" s="148">
        <v>5532.1959999999999</v>
      </c>
      <c r="H29" s="148">
        <v>5367.07</v>
      </c>
      <c r="I29" s="148">
        <v>165.126</v>
      </c>
      <c r="J29" s="148">
        <v>227.03700000000001</v>
      </c>
      <c r="K29" s="159"/>
      <c r="L29" s="159"/>
      <c r="M29" s="159"/>
      <c r="N29" s="159"/>
      <c r="O29" s="159"/>
      <c r="P29" s="159"/>
      <c r="Q29" s="159"/>
      <c r="R29" s="159"/>
      <c r="S29" s="159"/>
      <c r="T29" s="159"/>
    </row>
    <row r="30" spans="1:20">
      <c r="A30" s="211" t="s">
        <v>145</v>
      </c>
      <c r="B30" s="148">
        <v>8</v>
      </c>
      <c r="C30" s="148">
        <v>9</v>
      </c>
      <c r="D30" s="148">
        <v>86.518000000000001</v>
      </c>
      <c r="E30" s="148">
        <v>28.690999999999999</v>
      </c>
      <c r="F30" s="148">
        <v>62.210999999999999</v>
      </c>
      <c r="G30" s="148">
        <v>214.874</v>
      </c>
      <c r="H30" s="148">
        <v>113.90300000000001</v>
      </c>
      <c r="I30" s="148">
        <v>100.971</v>
      </c>
      <c r="J30" s="148">
        <v>18.462</v>
      </c>
      <c r="K30" s="212"/>
      <c r="L30" s="159"/>
      <c r="M30" s="159"/>
      <c r="N30" s="159"/>
      <c r="O30" s="159"/>
      <c r="P30" s="159"/>
      <c r="Q30" s="159"/>
      <c r="R30" s="159"/>
      <c r="S30" s="159"/>
      <c r="T30" s="159"/>
    </row>
    <row r="31" spans="1:20">
      <c r="A31" s="150" t="s">
        <v>146</v>
      </c>
      <c r="B31" s="148">
        <v>14</v>
      </c>
      <c r="C31" s="148">
        <v>22</v>
      </c>
      <c r="D31" s="148">
        <v>202.78700000000001</v>
      </c>
      <c r="E31" s="148">
        <v>257.31</v>
      </c>
      <c r="F31" s="148">
        <v>119.402</v>
      </c>
      <c r="G31" s="148">
        <v>642.976</v>
      </c>
      <c r="H31" s="148">
        <v>564.04600000000005</v>
      </c>
      <c r="I31" s="148">
        <v>78.930000000000007</v>
      </c>
      <c r="J31" s="148">
        <v>31.57</v>
      </c>
      <c r="K31" s="159"/>
      <c r="L31" s="159"/>
      <c r="M31" s="159"/>
      <c r="N31" s="159"/>
      <c r="O31" s="159"/>
      <c r="P31" s="159"/>
      <c r="Q31" s="159"/>
      <c r="R31" s="159"/>
      <c r="S31" s="159"/>
      <c r="T31" s="159"/>
    </row>
    <row r="32" spans="1:20">
      <c r="A32" s="211" t="s">
        <v>148</v>
      </c>
      <c r="B32" s="148">
        <v>2</v>
      </c>
      <c r="C32" s="148" t="s">
        <v>147</v>
      </c>
      <c r="D32" s="148" t="s">
        <v>155</v>
      </c>
      <c r="E32" s="148" t="s">
        <v>155</v>
      </c>
      <c r="F32" s="148" t="s">
        <v>155</v>
      </c>
      <c r="G32" s="148" t="s">
        <v>155</v>
      </c>
      <c r="H32" s="148" t="s">
        <v>155</v>
      </c>
      <c r="I32" s="148" t="s">
        <v>155</v>
      </c>
      <c r="J32" s="148" t="s">
        <v>155</v>
      </c>
      <c r="K32" s="159"/>
      <c r="L32" s="159"/>
      <c r="M32" s="159"/>
      <c r="N32" s="159"/>
      <c r="O32" s="159"/>
      <c r="P32" s="159"/>
      <c r="Q32" s="159"/>
      <c r="R32" s="159"/>
      <c r="S32" s="159"/>
      <c r="T32" s="159"/>
    </row>
    <row r="33" spans="1:20" ht="13">
      <c r="A33" s="211" t="s">
        <v>149</v>
      </c>
      <c r="B33" s="148">
        <v>4</v>
      </c>
      <c r="C33" s="148">
        <v>4</v>
      </c>
      <c r="D33" s="148">
        <v>0.76700000000000002</v>
      </c>
      <c r="E33" s="148">
        <v>8.2029999999999994</v>
      </c>
      <c r="F33" s="148">
        <v>140.65799999999999</v>
      </c>
      <c r="G33" s="148">
        <v>156.65799999999999</v>
      </c>
      <c r="H33" s="148">
        <v>17.605</v>
      </c>
      <c r="I33" s="148">
        <v>139.053</v>
      </c>
      <c r="J33" s="148">
        <v>9.9160000000000004</v>
      </c>
      <c r="K33" s="213"/>
      <c r="L33" s="159"/>
      <c r="M33" s="159"/>
      <c r="N33" s="159"/>
      <c r="O33" s="159"/>
      <c r="P33" s="159"/>
      <c r="Q33" s="159"/>
      <c r="R33" s="159"/>
      <c r="S33" s="159"/>
      <c r="T33" s="159"/>
    </row>
    <row r="34" spans="1:20">
      <c r="A34" s="210" t="s">
        <v>164</v>
      </c>
      <c r="B34" s="144">
        <v>0</v>
      </c>
      <c r="C34" s="144">
        <v>0</v>
      </c>
      <c r="D34" s="144">
        <v>0</v>
      </c>
      <c r="E34" s="144">
        <v>0</v>
      </c>
      <c r="F34" s="144">
        <v>0</v>
      </c>
      <c r="G34" s="144">
        <v>0</v>
      </c>
      <c r="H34" s="144">
        <v>0</v>
      </c>
      <c r="I34" s="144">
        <v>0</v>
      </c>
      <c r="J34" s="144">
        <v>0</v>
      </c>
      <c r="K34" s="159"/>
      <c r="L34" s="159"/>
      <c r="M34" s="159"/>
      <c r="N34" s="159"/>
      <c r="O34" s="159"/>
      <c r="P34" s="159"/>
      <c r="Q34" s="159"/>
      <c r="R34" s="159"/>
      <c r="S34" s="159"/>
      <c r="T34" s="159"/>
    </row>
    <row r="35" spans="1:20">
      <c r="A35" s="210" t="s">
        <v>165</v>
      </c>
      <c r="B35" s="144">
        <v>2</v>
      </c>
      <c r="C35" s="144" t="s">
        <v>147</v>
      </c>
      <c r="D35" s="144" t="s">
        <v>155</v>
      </c>
      <c r="E35" s="144" t="s">
        <v>155</v>
      </c>
      <c r="F35" s="144" t="s">
        <v>155</v>
      </c>
      <c r="G35" s="144" t="s">
        <v>155</v>
      </c>
      <c r="H35" s="144" t="s">
        <v>155</v>
      </c>
      <c r="I35" s="144" t="s">
        <v>155</v>
      </c>
      <c r="J35" s="144" t="s">
        <v>155</v>
      </c>
      <c r="K35" s="159"/>
      <c r="L35" s="159"/>
      <c r="M35" s="159"/>
      <c r="N35" s="159"/>
      <c r="O35" s="159"/>
      <c r="P35" s="159"/>
      <c r="Q35" s="159"/>
      <c r="R35" s="159"/>
      <c r="S35" s="159"/>
      <c r="T35" s="159"/>
    </row>
    <row r="36" spans="1:20" ht="7.5" customHeight="1">
      <c r="A36" s="210"/>
      <c r="B36" s="177"/>
      <c r="C36" s="177"/>
      <c r="D36" s="177"/>
      <c r="E36" s="177"/>
      <c r="F36" s="177"/>
      <c r="G36" s="177"/>
      <c r="H36" s="177"/>
      <c r="I36" s="177"/>
      <c r="J36" s="177"/>
      <c r="K36" s="159"/>
      <c r="L36" s="159"/>
      <c r="M36" s="159"/>
      <c r="N36" s="159"/>
      <c r="O36" s="159"/>
      <c r="P36" s="159"/>
      <c r="Q36" s="159"/>
      <c r="R36" s="159"/>
      <c r="S36" s="159"/>
      <c r="T36" s="159"/>
    </row>
    <row r="37" spans="1:20">
      <c r="A37" s="209" t="s">
        <v>173</v>
      </c>
      <c r="B37" s="209"/>
      <c r="C37" s="209"/>
      <c r="D37" s="209"/>
      <c r="E37" s="209"/>
      <c r="F37" s="209"/>
      <c r="G37" s="209"/>
      <c r="H37" s="209"/>
      <c r="I37" s="209"/>
      <c r="J37" s="209"/>
      <c r="K37" s="159"/>
      <c r="L37" s="159"/>
      <c r="M37" s="159"/>
      <c r="N37" s="159"/>
      <c r="O37" s="159"/>
      <c r="P37" s="159"/>
      <c r="Q37" s="159"/>
      <c r="R37" s="159"/>
      <c r="S37" s="159"/>
      <c r="T37" s="159"/>
    </row>
    <row r="38" spans="1:20" ht="7.5" customHeight="1">
      <c r="A38" s="209" t="s">
        <v>167</v>
      </c>
      <c r="B38" s="146"/>
      <c r="C38" s="146"/>
      <c r="D38" s="177"/>
      <c r="E38" s="146"/>
      <c r="F38" s="146"/>
      <c r="G38" s="177"/>
      <c r="H38" s="146"/>
      <c r="I38" s="146"/>
      <c r="J38" s="146"/>
      <c r="K38" s="159"/>
      <c r="L38" s="159"/>
      <c r="M38" s="159"/>
      <c r="N38" s="159"/>
      <c r="O38" s="159"/>
      <c r="P38" s="159"/>
      <c r="Q38" s="159"/>
      <c r="R38" s="159"/>
      <c r="S38" s="159"/>
      <c r="T38" s="159"/>
    </row>
    <row r="39" spans="1:20">
      <c r="A39" s="210" t="s">
        <v>142</v>
      </c>
      <c r="B39" s="144">
        <v>57</v>
      </c>
      <c r="C39" s="144">
        <v>199</v>
      </c>
      <c r="D39" s="144">
        <v>2724.8670000000002</v>
      </c>
      <c r="E39" s="144">
        <v>1823.136</v>
      </c>
      <c r="F39" s="144">
        <v>1408.367</v>
      </c>
      <c r="G39" s="144">
        <v>6602.8059999999996</v>
      </c>
      <c r="H39" s="144">
        <v>6063.2179999999998</v>
      </c>
      <c r="I39" s="144">
        <v>539.58799999999997</v>
      </c>
      <c r="J39" s="144">
        <v>281.64100000000002</v>
      </c>
      <c r="K39" s="159"/>
      <c r="L39" s="159"/>
      <c r="M39" s="159"/>
      <c r="N39" s="159"/>
      <c r="O39" s="159"/>
      <c r="P39" s="159"/>
      <c r="Q39" s="159"/>
      <c r="R39" s="159"/>
      <c r="S39" s="159"/>
      <c r="T39" s="159"/>
    </row>
    <row r="40" spans="1:20">
      <c r="A40" s="209" t="s">
        <v>143</v>
      </c>
      <c r="B40" s="144">
        <v>55</v>
      </c>
      <c r="C40" s="144" t="s">
        <v>147</v>
      </c>
      <c r="D40" s="144" t="s">
        <v>155</v>
      </c>
      <c r="E40" s="144" t="s">
        <v>155</v>
      </c>
      <c r="F40" s="144" t="s">
        <v>155</v>
      </c>
      <c r="G40" s="144" t="s">
        <v>155</v>
      </c>
      <c r="H40" s="144" t="s">
        <v>155</v>
      </c>
      <c r="I40" s="144" t="s">
        <v>155</v>
      </c>
      <c r="J40" s="144" t="s">
        <v>155</v>
      </c>
      <c r="K40" s="214"/>
      <c r="L40" s="214"/>
      <c r="M40" s="159"/>
      <c r="N40" s="159"/>
      <c r="O40" s="159"/>
      <c r="P40" s="159"/>
      <c r="Q40" s="159"/>
      <c r="R40" s="159"/>
      <c r="S40" s="159"/>
      <c r="T40" s="159"/>
    </row>
    <row r="41" spans="1:20">
      <c r="A41" s="211" t="s">
        <v>144</v>
      </c>
      <c r="B41" s="148">
        <v>27</v>
      </c>
      <c r="C41" s="148">
        <v>160</v>
      </c>
      <c r="D41" s="148">
        <v>2421.9780000000001</v>
      </c>
      <c r="E41" s="148">
        <v>1522.9570000000001</v>
      </c>
      <c r="F41" s="148">
        <v>1046.579</v>
      </c>
      <c r="G41" s="148">
        <v>5532.1959999999999</v>
      </c>
      <c r="H41" s="148">
        <v>5367.07</v>
      </c>
      <c r="I41" s="148">
        <v>165.126</v>
      </c>
      <c r="J41" s="148">
        <v>227.03700000000001</v>
      </c>
      <c r="K41" s="159"/>
      <c r="L41" s="159"/>
      <c r="M41" s="159"/>
      <c r="N41" s="159"/>
      <c r="O41" s="159"/>
      <c r="P41" s="159"/>
      <c r="Q41" s="159"/>
      <c r="R41" s="159"/>
      <c r="S41" s="159"/>
      <c r="T41" s="159"/>
    </row>
    <row r="42" spans="1:20">
      <c r="A42" s="211" t="s">
        <v>145</v>
      </c>
      <c r="B42" s="148">
        <v>8</v>
      </c>
      <c r="C42" s="148">
        <v>9</v>
      </c>
      <c r="D42" s="148">
        <v>86.518000000000001</v>
      </c>
      <c r="E42" s="148">
        <v>28.690999999999999</v>
      </c>
      <c r="F42" s="148">
        <v>62.210999999999999</v>
      </c>
      <c r="G42" s="148">
        <v>214.874</v>
      </c>
      <c r="H42" s="148">
        <v>113.90300000000001</v>
      </c>
      <c r="I42" s="148">
        <v>100.971</v>
      </c>
      <c r="J42" s="148">
        <v>18.462</v>
      </c>
      <c r="K42" s="212"/>
      <c r="L42" s="159"/>
      <c r="M42" s="159"/>
      <c r="N42" s="159"/>
      <c r="O42" s="159"/>
      <c r="P42" s="159"/>
      <c r="Q42" s="159"/>
      <c r="R42" s="159"/>
      <c r="S42" s="159"/>
      <c r="T42" s="159"/>
    </row>
    <row r="43" spans="1:20">
      <c r="A43" s="150" t="s">
        <v>146</v>
      </c>
      <c r="B43" s="148">
        <v>14</v>
      </c>
      <c r="C43" s="148">
        <v>22</v>
      </c>
      <c r="D43" s="148">
        <v>202.78700000000001</v>
      </c>
      <c r="E43" s="148">
        <v>257.31</v>
      </c>
      <c r="F43" s="148">
        <v>119.402</v>
      </c>
      <c r="G43" s="148">
        <v>642.976</v>
      </c>
      <c r="H43" s="148">
        <v>564.04600000000005</v>
      </c>
      <c r="I43" s="148">
        <v>78.930000000000007</v>
      </c>
      <c r="J43" s="148">
        <v>31.57</v>
      </c>
      <c r="K43" s="159"/>
      <c r="L43" s="159"/>
      <c r="M43" s="159"/>
      <c r="N43" s="159"/>
      <c r="O43" s="159"/>
      <c r="P43" s="159"/>
      <c r="Q43" s="159"/>
      <c r="R43" s="159"/>
      <c r="S43" s="159"/>
      <c r="T43" s="159"/>
    </row>
    <row r="44" spans="1:20">
      <c r="A44" s="211" t="s">
        <v>148</v>
      </c>
      <c r="B44" s="148">
        <v>2</v>
      </c>
      <c r="C44" s="148" t="s">
        <v>147</v>
      </c>
      <c r="D44" s="148" t="s">
        <v>155</v>
      </c>
      <c r="E44" s="148" t="s">
        <v>155</v>
      </c>
      <c r="F44" s="148" t="s">
        <v>155</v>
      </c>
      <c r="G44" s="148" t="s">
        <v>155</v>
      </c>
      <c r="H44" s="148" t="s">
        <v>155</v>
      </c>
      <c r="I44" s="148" t="s">
        <v>155</v>
      </c>
      <c r="J44" s="148" t="s">
        <v>155</v>
      </c>
      <c r="K44" s="159"/>
      <c r="L44" s="214"/>
      <c r="M44" s="159"/>
      <c r="N44" s="214"/>
      <c r="O44" s="159"/>
      <c r="P44" s="159"/>
      <c r="Q44" s="159"/>
      <c r="R44" s="159"/>
      <c r="S44" s="159"/>
      <c r="T44" s="159"/>
    </row>
    <row r="45" spans="1:20" ht="13">
      <c r="A45" s="211" t="s">
        <v>149</v>
      </c>
      <c r="B45" s="148">
        <v>4</v>
      </c>
      <c r="C45" s="148">
        <v>4</v>
      </c>
      <c r="D45" s="148">
        <v>0.76700000000000002</v>
      </c>
      <c r="E45" s="148">
        <v>8.2029999999999994</v>
      </c>
      <c r="F45" s="148">
        <v>140.65799999999999</v>
      </c>
      <c r="G45" s="148">
        <v>156.65799999999999</v>
      </c>
      <c r="H45" s="148">
        <v>17.605</v>
      </c>
      <c r="I45" s="148">
        <v>139.053</v>
      </c>
      <c r="J45" s="148">
        <v>9.9160000000000004</v>
      </c>
      <c r="K45" s="213"/>
      <c r="L45" s="159"/>
      <c r="M45" s="159"/>
      <c r="N45" s="159"/>
      <c r="O45" s="159"/>
      <c r="P45" s="159"/>
      <c r="Q45" s="159"/>
      <c r="R45" s="159"/>
      <c r="S45" s="159"/>
      <c r="T45" s="159"/>
    </row>
    <row r="46" spans="1:20">
      <c r="A46" s="210" t="s">
        <v>164</v>
      </c>
      <c r="B46" s="144">
        <v>0</v>
      </c>
      <c r="C46" s="144">
        <v>0</v>
      </c>
      <c r="D46" s="144">
        <v>0</v>
      </c>
      <c r="E46" s="144">
        <v>0</v>
      </c>
      <c r="F46" s="144">
        <v>0</v>
      </c>
      <c r="G46" s="144">
        <v>0</v>
      </c>
      <c r="H46" s="144">
        <v>0</v>
      </c>
      <c r="I46" s="144">
        <v>0</v>
      </c>
      <c r="J46" s="144">
        <v>0</v>
      </c>
      <c r="K46" s="159"/>
      <c r="L46" s="159"/>
      <c r="M46" s="159"/>
      <c r="N46" s="159"/>
      <c r="O46" s="159"/>
      <c r="P46" s="159"/>
      <c r="Q46" s="159"/>
      <c r="R46" s="159"/>
      <c r="S46" s="159"/>
      <c r="T46" s="159"/>
    </row>
    <row r="47" spans="1:20">
      <c r="A47" s="210" t="s">
        <v>165</v>
      </c>
      <c r="B47" s="144">
        <v>2</v>
      </c>
      <c r="C47" s="144" t="s">
        <v>147</v>
      </c>
      <c r="D47" s="144" t="s">
        <v>155</v>
      </c>
      <c r="E47" s="144" t="s">
        <v>155</v>
      </c>
      <c r="F47" s="144" t="s">
        <v>155</v>
      </c>
      <c r="G47" s="144" t="s">
        <v>155</v>
      </c>
      <c r="H47" s="144" t="s">
        <v>155</v>
      </c>
      <c r="I47" s="144" t="s">
        <v>155</v>
      </c>
      <c r="J47" s="144" t="s">
        <v>155</v>
      </c>
      <c r="K47" s="159"/>
      <c r="L47" s="159"/>
      <c r="M47" s="214"/>
      <c r="N47" s="159"/>
      <c r="O47" s="159"/>
      <c r="P47" s="159"/>
      <c r="Q47" s="159"/>
      <c r="R47" s="159"/>
      <c r="S47" s="159"/>
      <c r="T47" s="159"/>
    </row>
    <row r="48" spans="1:20" ht="6" customHeight="1" thickBot="1">
      <c r="A48" s="215"/>
      <c r="B48" s="216"/>
      <c r="C48" s="216"/>
      <c r="D48" s="216"/>
      <c r="E48" s="216"/>
      <c r="F48" s="216"/>
      <c r="G48" s="216"/>
      <c r="H48" s="216"/>
      <c r="I48" s="216"/>
      <c r="J48" s="216"/>
      <c r="K48" s="159"/>
      <c r="L48" s="159"/>
      <c r="M48" s="159"/>
      <c r="N48" s="159"/>
      <c r="O48" s="159"/>
      <c r="P48" s="159"/>
      <c r="Q48" s="159"/>
      <c r="R48" s="159"/>
      <c r="S48" s="159"/>
      <c r="T48" s="159"/>
    </row>
    <row r="49" spans="1:20" ht="13" thickTop="1">
      <c r="A49" s="2625" t="s">
        <v>174</v>
      </c>
      <c r="B49" s="2625"/>
      <c r="C49" s="2625"/>
      <c r="D49" s="2625"/>
      <c r="E49" s="2625"/>
      <c r="F49" s="2625"/>
      <c r="G49" s="2625"/>
      <c r="H49" s="2625"/>
      <c r="I49" s="2625"/>
      <c r="J49" s="2625"/>
      <c r="K49" s="159"/>
      <c r="L49" s="159"/>
      <c r="M49" s="159"/>
      <c r="N49" s="159"/>
      <c r="O49" s="159"/>
      <c r="P49" s="159"/>
      <c r="Q49" s="159"/>
      <c r="R49" s="159"/>
      <c r="S49" s="159"/>
      <c r="T49" s="159"/>
    </row>
    <row r="50" spans="1:20">
      <c r="A50" s="159"/>
      <c r="B50" s="159"/>
      <c r="C50" s="159"/>
      <c r="D50" s="159"/>
      <c r="E50" s="159"/>
      <c r="F50" s="159"/>
      <c r="G50" s="159"/>
      <c r="H50" s="159"/>
      <c r="I50" s="159"/>
      <c r="J50" s="159"/>
      <c r="K50" s="159"/>
      <c r="L50" s="159"/>
      <c r="M50" s="159"/>
      <c r="N50" s="159"/>
      <c r="O50" s="159"/>
      <c r="P50" s="159"/>
      <c r="Q50" s="159"/>
      <c r="R50" s="159"/>
      <c r="S50" s="159"/>
      <c r="T50" s="159"/>
    </row>
    <row r="51" spans="1:20">
      <c r="A51" s="159"/>
      <c r="B51" s="159"/>
      <c r="C51" s="159"/>
      <c r="D51" s="159"/>
      <c r="E51" s="159"/>
      <c r="F51" s="159"/>
      <c r="G51" s="159"/>
      <c r="H51" s="159"/>
      <c r="I51" s="159"/>
      <c r="J51" s="159"/>
      <c r="K51" s="159"/>
      <c r="L51" s="159"/>
      <c r="M51" s="159"/>
      <c r="N51" s="159"/>
      <c r="O51" s="159"/>
      <c r="P51" s="159"/>
      <c r="Q51" s="159"/>
      <c r="R51" s="159"/>
      <c r="S51" s="159"/>
      <c r="T51" s="159"/>
    </row>
    <row r="52" spans="1:20">
      <c r="A52" s="159"/>
      <c r="B52" s="159"/>
      <c r="C52" s="159"/>
      <c r="D52" s="159"/>
      <c r="E52" s="159"/>
      <c r="F52" s="159"/>
      <c r="G52" s="159"/>
      <c r="H52" s="159"/>
      <c r="I52" s="159"/>
      <c r="J52" s="159"/>
      <c r="K52" s="159"/>
      <c r="L52" s="159"/>
      <c r="M52" s="159"/>
      <c r="N52" s="159"/>
      <c r="O52" s="159"/>
      <c r="P52" s="159"/>
      <c r="Q52" s="159"/>
      <c r="R52" s="159"/>
      <c r="S52" s="159"/>
      <c r="T52" s="159"/>
    </row>
    <row r="53" spans="1:20">
      <c r="A53" s="159"/>
      <c r="B53" s="159"/>
      <c r="C53" s="159"/>
      <c r="D53" s="159"/>
      <c r="E53" s="159"/>
      <c r="F53" s="159"/>
      <c r="G53" s="159"/>
      <c r="H53" s="159"/>
      <c r="I53" s="159"/>
      <c r="J53" s="159"/>
      <c r="K53" s="159"/>
      <c r="L53" s="159"/>
      <c r="M53" s="159"/>
      <c r="N53" s="159"/>
      <c r="O53" s="159"/>
      <c r="P53" s="159"/>
      <c r="Q53" s="159"/>
      <c r="R53" s="159"/>
      <c r="S53" s="159"/>
      <c r="T53" s="159"/>
    </row>
    <row r="54" spans="1:20">
      <c r="A54" s="159"/>
      <c r="B54" s="159"/>
      <c r="C54" s="159"/>
      <c r="D54" s="159"/>
      <c r="E54" s="159"/>
      <c r="F54" s="159"/>
      <c r="G54" s="159"/>
      <c r="H54" s="159"/>
      <c r="I54" s="159"/>
      <c r="J54" s="159"/>
      <c r="K54" s="159"/>
      <c r="L54" s="159"/>
      <c r="M54" s="159"/>
      <c r="N54" s="159"/>
      <c r="O54" s="159"/>
      <c r="P54" s="159"/>
      <c r="Q54" s="159"/>
      <c r="R54" s="159"/>
      <c r="S54" s="159"/>
      <c r="T54" s="159"/>
    </row>
    <row r="55" spans="1:20">
      <c r="A55" s="159"/>
      <c r="B55" s="159"/>
      <c r="C55" s="159"/>
      <c r="D55" s="159"/>
      <c r="E55" s="159"/>
      <c r="F55" s="159"/>
      <c r="G55" s="159"/>
      <c r="H55" s="159"/>
      <c r="I55" s="159"/>
      <c r="J55" s="159"/>
      <c r="K55" s="159"/>
      <c r="L55" s="159"/>
      <c r="M55" s="159"/>
      <c r="N55" s="159"/>
      <c r="O55" s="159"/>
      <c r="P55" s="159"/>
      <c r="Q55" s="159"/>
      <c r="R55" s="159"/>
      <c r="S55" s="159"/>
      <c r="T55" s="159"/>
    </row>
    <row r="56" spans="1:20">
      <c r="A56" s="159"/>
      <c r="B56" s="159"/>
      <c r="C56" s="159"/>
      <c r="D56" s="159"/>
      <c r="E56" s="159"/>
      <c r="F56" s="159"/>
      <c r="G56" s="159"/>
      <c r="H56" s="159"/>
      <c r="I56" s="159"/>
      <c r="J56" s="159"/>
      <c r="K56" s="159"/>
      <c r="L56" s="159"/>
      <c r="M56" s="159"/>
      <c r="N56" s="159"/>
      <c r="O56" s="159"/>
      <c r="P56" s="159"/>
      <c r="Q56" s="159"/>
      <c r="R56" s="159"/>
      <c r="S56" s="159"/>
      <c r="T56" s="159"/>
    </row>
    <row r="57" spans="1:20">
      <c r="A57" s="159"/>
      <c r="B57" s="159"/>
      <c r="C57" s="159"/>
      <c r="D57" s="159"/>
      <c r="E57" s="159"/>
      <c r="F57" s="159"/>
      <c r="G57" s="159"/>
      <c r="H57" s="159"/>
      <c r="I57" s="159"/>
      <c r="J57" s="159"/>
      <c r="K57" s="159"/>
      <c r="L57" s="159"/>
      <c r="M57" s="159"/>
      <c r="N57" s="159"/>
      <c r="O57" s="159"/>
      <c r="P57" s="159"/>
      <c r="Q57" s="159"/>
      <c r="R57" s="159"/>
      <c r="S57" s="159"/>
      <c r="T57" s="159"/>
    </row>
    <row r="58" spans="1:20">
      <c r="A58" s="159"/>
      <c r="B58" s="159"/>
      <c r="C58" s="159"/>
      <c r="D58" s="159"/>
      <c r="E58" s="159"/>
      <c r="F58" s="159"/>
      <c r="G58" s="159"/>
      <c r="H58" s="159"/>
      <c r="I58" s="159"/>
      <c r="J58" s="159"/>
      <c r="K58" s="159"/>
      <c r="L58" s="159"/>
      <c r="M58" s="159"/>
      <c r="N58" s="159"/>
      <c r="O58" s="159"/>
      <c r="P58" s="159"/>
      <c r="Q58" s="159"/>
      <c r="R58" s="159"/>
      <c r="S58" s="159"/>
      <c r="T58" s="159"/>
    </row>
  </sheetData>
  <mergeCells count="16">
    <mergeCell ref="A49:J49"/>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29:J35 D39:J47 D17:I20 J17:J21 J23 D22:I23 D21:H21">
    <cfRule type="cellIs" dxfId="93" priority="1" stopIfTrue="1" operator="between">
      <formula>0.1</formula>
      <formula>0.459</formula>
    </cfRule>
  </conditionalFormatting>
  <hyperlinks>
    <hyperlink ref="A1" location="Índice!A1" display="Voltar ao índice" xr:uid="{D57FA1E1-216E-4B37-A228-50F361EC8F4D}"/>
  </hyperlinks>
  <pageMargins left="0.78740157480314965" right="0.78740157480314965" top="1.1811023622047243" bottom="0.78740157480314965" header="0" footer="0"/>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6FCCF-8E57-4C34-AEB2-3135480D32C4}">
  <sheetPr>
    <pageSetUpPr fitToPage="1"/>
  </sheetPr>
  <dimension ref="A1:I28"/>
  <sheetViews>
    <sheetView workbookViewId="0">
      <selection activeCell="A3" sqref="A3:G3"/>
    </sheetView>
  </sheetViews>
  <sheetFormatPr defaultColWidth="9.1796875" defaultRowHeight="12.5"/>
  <cols>
    <col min="1" max="1" width="21.453125" style="159" customWidth="1"/>
    <col min="2" max="2" width="9.54296875" style="159" customWidth="1"/>
    <col min="3" max="3" width="11.54296875" style="159" customWidth="1"/>
    <col min="4" max="4" width="9.7265625" style="159" customWidth="1"/>
    <col min="5" max="5" width="9.54296875" style="159" customWidth="1"/>
    <col min="6" max="6" width="11.54296875" style="159" customWidth="1"/>
    <col min="7" max="7" width="9.7265625" style="159" customWidth="1"/>
    <col min="8" max="8" width="9.1796875" style="159"/>
    <col min="9" max="9" width="9.453125" style="159" bestFit="1" customWidth="1"/>
    <col min="10" max="16384" width="9.1796875" style="159"/>
  </cols>
  <sheetData>
    <row r="1" spans="1:7">
      <c r="A1" s="1046" t="s">
        <v>1146</v>
      </c>
    </row>
    <row r="2" spans="1:7">
      <c r="A2" s="2972" t="s">
        <v>1524</v>
      </c>
      <c r="B2" s="2972"/>
      <c r="C2" s="2972"/>
      <c r="D2" s="2972"/>
      <c r="E2" s="1143"/>
      <c r="F2" s="1143"/>
      <c r="G2" s="1143"/>
    </row>
    <row r="3" spans="1:7" ht="24" customHeight="1">
      <c r="A3" s="2691" t="s">
        <v>1525</v>
      </c>
      <c r="B3" s="2691"/>
      <c r="C3" s="2691"/>
      <c r="D3" s="2691"/>
      <c r="E3" s="2691"/>
      <c r="F3" s="2691"/>
      <c r="G3" s="2691"/>
    </row>
    <row r="4" spans="1:7">
      <c r="A4" s="492">
        <v>2021</v>
      </c>
      <c r="B4" s="493"/>
      <c r="C4" s="493"/>
      <c r="D4" s="586"/>
      <c r="E4" s="493"/>
      <c r="F4" s="493"/>
      <c r="G4" s="493"/>
    </row>
    <row r="5" spans="1:7" ht="15" customHeight="1">
      <c r="A5" s="2962" t="s">
        <v>1486</v>
      </c>
      <c r="B5" s="2966" t="s">
        <v>1513</v>
      </c>
      <c r="C5" s="2967"/>
      <c r="D5" s="2968"/>
      <c r="E5" s="2966" t="s">
        <v>1514</v>
      </c>
      <c r="F5" s="2967"/>
      <c r="G5" s="2968"/>
    </row>
    <row r="6" spans="1:7" ht="15" customHeight="1">
      <c r="A6" s="2962"/>
      <c r="B6" s="2692" t="s">
        <v>1465</v>
      </c>
      <c r="C6" s="2963" t="s">
        <v>1466</v>
      </c>
      <c r="D6" s="2963" t="s">
        <v>1468</v>
      </c>
      <c r="E6" s="2692" t="s">
        <v>1465</v>
      </c>
      <c r="F6" s="2963" t="s">
        <v>1466</v>
      </c>
      <c r="G6" s="2963" t="s">
        <v>1468</v>
      </c>
    </row>
    <row r="7" spans="1:7" ht="15" customHeight="1">
      <c r="A7" s="2962"/>
      <c r="B7" s="2958"/>
      <c r="C7" s="2958"/>
      <c r="D7" s="2958"/>
      <c r="E7" s="2958"/>
      <c r="F7" s="2958"/>
      <c r="G7" s="2958"/>
    </row>
    <row r="8" spans="1:7" ht="15" customHeight="1">
      <c r="A8" s="2690"/>
      <c r="B8" s="2696" t="s">
        <v>126</v>
      </c>
      <c r="C8" s="2697"/>
      <c r="D8" s="1327" t="s">
        <v>1490</v>
      </c>
      <c r="E8" s="2696" t="s">
        <v>126</v>
      </c>
      <c r="F8" s="2697"/>
      <c r="G8" s="1327" t="s">
        <v>304</v>
      </c>
    </row>
    <row r="9" spans="1:7" ht="15" customHeight="1">
      <c r="A9" s="1140" t="s">
        <v>0</v>
      </c>
      <c r="B9" s="1351">
        <v>5562</v>
      </c>
      <c r="C9" s="1351">
        <v>27020</v>
      </c>
      <c r="D9" s="1351">
        <v>143905.66</v>
      </c>
      <c r="E9" s="1192">
        <v>72292</v>
      </c>
      <c r="F9" s="1192">
        <v>865930</v>
      </c>
      <c r="G9" s="1424">
        <v>4787811.49</v>
      </c>
    </row>
    <row r="10" spans="1:7" ht="7.5" customHeight="1">
      <c r="A10" s="1143"/>
      <c r="B10" s="1194"/>
      <c r="C10" s="1194"/>
      <c r="D10" s="1181"/>
      <c r="E10" s="1194"/>
      <c r="F10" s="1194"/>
      <c r="G10" s="1181"/>
    </row>
    <row r="11" spans="1:7" ht="15" customHeight="1">
      <c r="A11" s="516" t="s">
        <v>1491</v>
      </c>
      <c r="B11" s="1351">
        <v>837</v>
      </c>
      <c r="C11" s="1351">
        <v>4030</v>
      </c>
      <c r="D11" s="1351">
        <v>17240.009999999998</v>
      </c>
      <c r="E11" s="1351">
        <v>2610</v>
      </c>
      <c r="F11" s="1351">
        <v>25880</v>
      </c>
      <c r="G11" s="1351">
        <v>103694.3</v>
      </c>
    </row>
    <row r="12" spans="1:7" ht="15" customHeight="1">
      <c r="A12" s="710" t="s">
        <v>1526</v>
      </c>
      <c r="B12" s="1351">
        <v>831</v>
      </c>
      <c r="C12" s="1351">
        <v>4001</v>
      </c>
      <c r="D12" s="1351">
        <v>17148.72</v>
      </c>
      <c r="E12" s="1351">
        <v>1907</v>
      </c>
      <c r="F12" s="1351">
        <v>18324</v>
      </c>
      <c r="G12" s="1351">
        <v>72329.17</v>
      </c>
    </row>
    <row r="13" spans="1:7" ht="15" customHeight="1">
      <c r="A13" s="682" t="s">
        <v>1493</v>
      </c>
      <c r="B13" s="1334">
        <v>173</v>
      </c>
      <c r="C13" s="1334">
        <v>1103</v>
      </c>
      <c r="D13" s="1334">
        <v>2627.24</v>
      </c>
      <c r="E13" s="1334">
        <v>467</v>
      </c>
      <c r="F13" s="1334">
        <v>7673</v>
      </c>
      <c r="G13" s="1334">
        <v>20672.009999999998</v>
      </c>
    </row>
    <row r="14" spans="1:7" ht="15" customHeight="1">
      <c r="A14" s="682" t="s">
        <v>1494</v>
      </c>
      <c r="B14" s="1334">
        <v>0</v>
      </c>
      <c r="C14" s="1334">
        <v>0</v>
      </c>
      <c r="D14" s="1334">
        <v>0</v>
      </c>
      <c r="E14" s="1334">
        <v>214</v>
      </c>
      <c r="F14" s="1334">
        <v>1444</v>
      </c>
      <c r="G14" s="1334">
        <v>7379.18</v>
      </c>
    </row>
    <row r="15" spans="1:7" ht="15" customHeight="1">
      <c r="A15" s="682" t="s">
        <v>1495</v>
      </c>
      <c r="B15" s="1334">
        <v>231</v>
      </c>
      <c r="C15" s="1334">
        <v>925</v>
      </c>
      <c r="D15" s="1334">
        <v>4757.76</v>
      </c>
      <c r="E15" s="1334">
        <v>649</v>
      </c>
      <c r="F15" s="1334">
        <v>3306</v>
      </c>
      <c r="G15" s="1334">
        <v>17102.689999999999</v>
      </c>
    </row>
    <row r="16" spans="1:7" ht="15" customHeight="1">
      <c r="A16" s="1425" t="s">
        <v>1496</v>
      </c>
      <c r="B16" s="1336">
        <v>74</v>
      </c>
      <c r="C16" s="1336">
        <v>365</v>
      </c>
      <c r="D16" s="1336">
        <v>1662.75</v>
      </c>
      <c r="E16" s="1336">
        <v>74</v>
      </c>
      <c r="F16" s="1336">
        <v>1455</v>
      </c>
      <c r="G16" s="1336">
        <v>6944.55</v>
      </c>
    </row>
    <row r="17" spans="1:9" ht="15" customHeight="1">
      <c r="A17" s="1425" t="s">
        <v>1497</v>
      </c>
      <c r="B17" s="1336">
        <v>353</v>
      </c>
      <c r="C17" s="1336">
        <v>1608</v>
      </c>
      <c r="D17" s="1336">
        <v>8100.97</v>
      </c>
      <c r="E17" s="1336">
        <v>503</v>
      </c>
      <c r="F17" s="1336">
        <v>4446</v>
      </c>
      <c r="G17" s="1336">
        <v>20230.740000000002</v>
      </c>
    </row>
    <row r="18" spans="1:9" ht="15" customHeight="1">
      <c r="A18" s="491" t="s">
        <v>1498</v>
      </c>
      <c r="B18" s="1426">
        <v>6</v>
      </c>
      <c r="C18" s="1426">
        <v>29</v>
      </c>
      <c r="D18" s="1427">
        <v>91.29</v>
      </c>
      <c r="E18" s="1426">
        <v>703</v>
      </c>
      <c r="F18" s="1426">
        <v>7556</v>
      </c>
      <c r="G18" s="1427">
        <v>31365.13</v>
      </c>
    </row>
    <row r="19" spans="1:9" ht="30" customHeight="1">
      <c r="A19" s="1428" t="s">
        <v>1499</v>
      </c>
      <c r="B19" s="1429">
        <v>0</v>
      </c>
      <c r="C19" s="1429">
        <v>0</v>
      </c>
      <c r="D19" s="1336">
        <v>0</v>
      </c>
      <c r="E19" s="1429">
        <v>577</v>
      </c>
      <c r="F19" s="1429">
        <v>4829</v>
      </c>
      <c r="G19" s="1336">
        <v>24863.279999999999</v>
      </c>
    </row>
    <row r="20" spans="1:9" ht="15" customHeight="1">
      <c r="A20" s="1140" t="s">
        <v>1500</v>
      </c>
      <c r="B20" s="1192">
        <v>1988</v>
      </c>
      <c r="C20" s="1192">
        <v>8315</v>
      </c>
      <c r="D20" s="1351">
        <v>45233.43</v>
      </c>
      <c r="E20" s="1192">
        <v>26804</v>
      </c>
      <c r="F20" s="1192">
        <v>410136</v>
      </c>
      <c r="G20" s="1351">
        <v>2328049.75</v>
      </c>
    </row>
    <row r="21" spans="1:9" ht="15" customHeight="1">
      <c r="A21" s="1140" t="s">
        <v>1501</v>
      </c>
      <c r="B21" s="1192">
        <v>135</v>
      </c>
      <c r="C21" s="1192">
        <v>1580</v>
      </c>
      <c r="D21" s="1351">
        <v>7982.7</v>
      </c>
      <c r="E21" s="1192">
        <v>1622</v>
      </c>
      <c r="F21" s="1192">
        <v>18666</v>
      </c>
      <c r="G21" s="1351">
        <v>100380.24</v>
      </c>
    </row>
    <row r="22" spans="1:9" ht="7.5" customHeight="1">
      <c r="A22" s="1140"/>
      <c r="B22" s="1430"/>
      <c r="C22" s="1430"/>
      <c r="D22" s="1430"/>
      <c r="E22" s="1430"/>
      <c r="F22" s="1430"/>
      <c r="G22" s="1430"/>
    </row>
    <row r="23" spans="1:9" ht="15" customHeight="1">
      <c r="A23" s="1140" t="s">
        <v>1502</v>
      </c>
      <c r="B23" s="1397">
        <v>2602</v>
      </c>
      <c r="C23" s="1418">
        <v>13095</v>
      </c>
      <c r="D23" s="1351">
        <v>73449.52</v>
      </c>
      <c r="E23" s="1397">
        <v>41256</v>
      </c>
      <c r="F23" s="1418">
        <v>411248</v>
      </c>
      <c r="G23" s="1351">
        <v>2255687.2000000002</v>
      </c>
      <c r="I23" s="1431"/>
    </row>
    <row r="24" spans="1:9" ht="15" customHeight="1">
      <c r="A24" s="1143" t="s">
        <v>1503</v>
      </c>
      <c r="B24" s="1193">
        <v>212</v>
      </c>
      <c r="C24" s="1193">
        <v>1012</v>
      </c>
      <c r="D24" s="1334">
        <v>4704.9399999999996</v>
      </c>
      <c r="E24" s="1193">
        <v>6502</v>
      </c>
      <c r="F24" s="1193">
        <v>72079</v>
      </c>
      <c r="G24" s="1334">
        <v>385594.64</v>
      </c>
    </row>
    <row r="25" spans="1:9" ht="15" customHeight="1">
      <c r="A25" s="1143" t="s">
        <v>1504</v>
      </c>
      <c r="B25" s="1193">
        <v>1471</v>
      </c>
      <c r="C25" s="1193">
        <v>7950</v>
      </c>
      <c r="D25" s="1334">
        <v>47173.89</v>
      </c>
      <c r="E25" s="1193">
        <v>17224</v>
      </c>
      <c r="F25" s="1193">
        <v>184215</v>
      </c>
      <c r="G25" s="1334">
        <v>1010819.23</v>
      </c>
    </row>
    <row r="26" spans="1:9" ht="15" customHeight="1">
      <c r="A26" s="1143" t="s">
        <v>1505</v>
      </c>
      <c r="B26" s="1193">
        <v>919</v>
      </c>
      <c r="C26" s="1193">
        <v>4133</v>
      </c>
      <c r="D26" s="1193">
        <v>21570.69</v>
      </c>
      <c r="E26" s="1193">
        <v>17530</v>
      </c>
      <c r="F26" s="1193">
        <v>154954</v>
      </c>
      <c r="G26" s="1334">
        <v>859273.33</v>
      </c>
    </row>
    <row r="27" spans="1:9" ht="4.5" customHeight="1" thickBot="1">
      <c r="A27" s="499"/>
      <c r="B27" s="1420"/>
      <c r="C27" s="1420"/>
      <c r="D27" s="1421"/>
      <c r="E27" s="1422"/>
      <c r="F27" s="1422"/>
      <c r="G27" s="1422"/>
    </row>
    <row r="28" spans="1:9" ht="13" thickTop="1"/>
  </sheetData>
  <mergeCells count="13">
    <mergeCell ref="G6:G7"/>
    <mergeCell ref="B8:C8"/>
    <mergeCell ref="E8:F8"/>
    <mergeCell ref="A2:D2"/>
    <mergeCell ref="A3:G3"/>
    <mergeCell ref="A5:A8"/>
    <mergeCell ref="B5:D5"/>
    <mergeCell ref="E5:G5"/>
    <mergeCell ref="B6:B7"/>
    <mergeCell ref="C6:C7"/>
    <mergeCell ref="D6:D7"/>
    <mergeCell ref="E6:E7"/>
    <mergeCell ref="F6:F7"/>
  </mergeCells>
  <hyperlinks>
    <hyperlink ref="A1" location="Índice!A1" display="Voltar ao ìndice" xr:uid="{37B473D5-9C93-40C4-B729-EDDE23EBB52D}"/>
  </hyperlinks>
  <pageMargins left="0.78740157480314965" right="0.37" top="0.39370078740157483" bottom="0.39370078740157483" header="0" footer="0"/>
  <pageSetup paperSize="9" scale="92"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56EA8-64A3-4691-A251-6004581688EE}">
  <dimension ref="A1:G36"/>
  <sheetViews>
    <sheetView workbookViewId="0"/>
  </sheetViews>
  <sheetFormatPr defaultColWidth="9.1796875" defaultRowHeight="12.5"/>
  <cols>
    <col min="1" max="1" width="21.26953125" style="159" customWidth="1"/>
    <col min="2" max="2" width="9.1796875" style="159"/>
    <col min="3" max="3" width="10.54296875" style="159" customWidth="1"/>
    <col min="4" max="5" width="9.1796875" style="159"/>
    <col min="6" max="6" width="10.54296875" style="159" customWidth="1"/>
    <col min="7" max="16384" width="9.1796875" style="159"/>
  </cols>
  <sheetData>
    <row r="1" spans="1:7">
      <c r="A1" s="1046" t="s">
        <v>1146</v>
      </c>
    </row>
    <row r="2" spans="1:7">
      <c r="A2" s="2971" t="s">
        <v>1524</v>
      </c>
      <c r="B2" s="2971"/>
      <c r="C2" s="2971"/>
      <c r="D2" s="2971"/>
      <c r="E2" s="493"/>
      <c r="F2" s="493"/>
      <c r="G2" s="493"/>
    </row>
    <row r="3" spans="1:7" ht="24" customHeight="1">
      <c r="A3" s="2974" t="s">
        <v>1527</v>
      </c>
      <c r="B3" s="2974"/>
      <c r="C3" s="2974"/>
      <c r="D3" s="2974"/>
      <c r="E3" s="2975"/>
      <c r="F3" s="2975"/>
      <c r="G3" s="2975"/>
    </row>
    <row r="4" spans="1:7">
      <c r="A4" s="492">
        <v>2021</v>
      </c>
      <c r="B4" s="493"/>
      <c r="C4" s="493"/>
      <c r="D4" s="586"/>
      <c r="E4" s="493"/>
      <c r="F4" s="493"/>
      <c r="G4" s="493"/>
    </row>
    <row r="5" spans="1:7" ht="15" customHeight="1">
      <c r="A5" s="2962" t="s">
        <v>1486</v>
      </c>
      <c r="B5" s="2966" t="s">
        <v>1518</v>
      </c>
      <c r="C5" s="2967"/>
      <c r="D5" s="2968"/>
      <c r="E5" s="2966" t="s">
        <v>1519</v>
      </c>
      <c r="F5" s="2967"/>
      <c r="G5" s="2968"/>
    </row>
    <row r="6" spans="1:7" ht="15" customHeight="1">
      <c r="A6" s="2962"/>
      <c r="B6" s="2692" t="s">
        <v>1465</v>
      </c>
      <c r="C6" s="2963" t="s">
        <v>1466</v>
      </c>
      <c r="D6" s="2963" t="s">
        <v>1468</v>
      </c>
      <c r="E6" s="2692" t="s">
        <v>1465</v>
      </c>
      <c r="F6" s="2963" t="s">
        <v>1466</v>
      </c>
      <c r="G6" s="2963" t="s">
        <v>1468</v>
      </c>
    </row>
    <row r="7" spans="1:7" ht="15" customHeight="1">
      <c r="A7" s="2962"/>
      <c r="B7" s="2958"/>
      <c r="C7" s="2958"/>
      <c r="D7" s="2958"/>
      <c r="E7" s="2958"/>
      <c r="F7" s="2958"/>
      <c r="G7" s="2958"/>
    </row>
    <row r="8" spans="1:7" ht="15" customHeight="1">
      <c r="A8" s="2690"/>
      <c r="B8" s="2696" t="s">
        <v>126</v>
      </c>
      <c r="C8" s="2697"/>
      <c r="D8" s="1327" t="s">
        <v>1490</v>
      </c>
      <c r="E8" s="2696" t="s">
        <v>126</v>
      </c>
      <c r="F8" s="2697"/>
      <c r="G8" s="1327" t="s">
        <v>304</v>
      </c>
    </row>
    <row r="9" spans="1:7">
      <c r="A9" s="1140" t="s">
        <v>0</v>
      </c>
      <c r="B9" s="1192">
        <v>129752</v>
      </c>
      <c r="C9" s="1192">
        <v>1991603</v>
      </c>
      <c r="D9" s="1192">
        <v>10887914.949999999</v>
      </c>
      <c r="E9" s="1192">
        <v>122867</v>
      </c>
      <c r="F9" s="1192">
        <v>2595855</v>
      </c>
      <c r="G9" s="1192">
        <v>14802529.34</v>
      </c>
    </row>
    <row r="10" spans="1:7" ht="6.75" customHeight="1">
      <c r="A10" s="1143"/>
      <c r="B10" s="1194"/>
      <c r="C10" s="1194"/>
      <c r="D10" s="1349"/>
      <c r="E10" s="1194"/>
      <c r="F10" s="1194"/>
      <c r="G10" s="1349"/>
    </row>
    <row r="11" spans="1:7" ht="15" customHeight="1">
      <c r="A11" s="516" t="s">
        <v>1491</v>
      </c>
      <c r="B11" s="1351">
        <v>18319</v>
      </c>
      <c r="C11" s="1351">
        <v>282881</v>
      </c>
      <c r="D11" s="1351">
        <v>1441509.96</v>
      </c>
      <c r="E11" s="1351">
        <v>8870</v>
      </c>
      <c r="F11" s="1351">
        <v>97344</v>
      </c>
      <c r="G11" s="1351">
        <v>467271.53</v>
      </c>
    </row>
    <row r="12" spans="1:7" ht="15" customHeight="1">
      <c r="A12" s="710" t="s">
        <v>1526</v>
      </c>
      <c r="B12" s="1334">
        <v>17292</v>
      </c>
      <c r="C12" s="1334">
        <v>274840</v>
      </c>
      <c r="D12" s="1334">
        <v>1403799.43</v>
      </c>
      <c r="E12" s="1334">
        <v>7977</v>
      </c>
      <c r="F12" s="1334">
        <v>88047</v>
      </c>
      <c r="G12" s="1334">
        <v>419314.08</v>
      </c>
    </row>
    <row r="13" spans="1:7" ht="15" customHeight="1">
      <c r="A13" s="682" t="s">
        <v>1493</v>
      </c>
      <c r="B13" s="1334">
        <v>6086</v>
      </c>
      <c r="C13" s="1334">
        <v>99144</v>
      </c>
      <c r="D13" s="1334">
        <v>506223.53</v>
      </c>
      <c r="E13" s="1334">
        <v>4980</v>
      </c>
      <c r="F13" s="1334">
        <v>53249</v>
      </c>
      <c r="G13" s="1334">
        <v>249321.98</v>
      </c>
    </row>
    <row r="14" spans="1:7" ht="15" customHeight="1">
      <c r="A14" s="682" t="s">
        <v>1494</v>
      </c>
      <c r="B14" s="1334">
        <v>8788</v>
      </c>
      <c r="C14" s="1334">
        <v>153014</v>
      </c>
      <c r="D14" s="1334">
        <v>782458.9</v>
      </c>
      <c r="E14" s="1334">
        <v>901</v>
      </c>
      <c r="F14" s="1334">
        <v>13212</v>
      </c>
      <c r="G14" s="1334">
        <v>69582.8</v>
      </c>
    </row>
    <row r="15" spans="1:7" ht="15" customHeight="1">
      <c r="A15" s="682" t="s">
        <v>1495</v>
      </c>
      <c r="B15" s="1336">
        <v>1125</v>
      </c>
      <c r="C15" s="1336">
        <v>10370</v>
      </c>
      <c r="D15" s="1336">
        <v>52927.45</v>
      </c>
      <c r="E15" s="1336">
        <v>1140</v>
      </c>
      <c r="F15" s="1336">
        <v>10574</v>
      </c>
      <c r="G15" s="1336">
        <v>54684.27</v>
      </c>
    </row>
    <row r="16" spans="1:7" ht="15" customHeight="1">
      <c r="A16" s="1425" t="s">
        <v>1496</v>
      </c>
      <c r="B16" s="1334">
        <v>241</v>
      </c>
      <c r="C16" s="1334">
        <v>2478</v>
      </c>
      <c r="D16" s="1334">
        <v>12428.56</v>
      </c>
      <c r="E16" s="1334">
        <v>204</v>
      </c>
      <c r="F16" s="1334">
        <v>2101</v>
      </c>
      <c r="G16" s="1334">
        <v>10126.67</v>
      </c>
    </row>
    <row r="17" spans="1:7" ht="15" customHeight="1">
      <c r="A17" s="1425" t="s">
        <v>1497</v>
      </c>
      <c r="B17" s="1334">
        <v>1052</v>
      </c>
      <c r="C17" s="1334">
        <v>9834</v>
      </c>
      <c r="D17" s="1334">
        <v>49760.99</v>
      </c>
      <c r="E17" s="1334">
        <v>752</v>
      </c>
      <c r="F17" s="1334">
        <v>8911</v>
      </c>
      <c r="G17" s="1334">
        <v>35598.36</v>
      </c>
    </row>
    <row r="18" spans="1:7" ht="15" customHeight="1">
      <c r="A18" s="491" t="s">
        <v>1498</v>
      </c>
      <c r="B18" s="1426">
        <v>1027</v>
      </c>
      <c r="C18" s="1426">
        <v>8041</v>
      </c>
      <c r="D18" s="1427">
        <v>37710.53</v>
      </c>
      <c r="E18" s="1426">
        <v>893</v>
      </c>
      <c r="F18" s="1426">
        <v>9297</v>
      </c>
      <c r="G18" s="1427">
        <v>47957.45</v>
      </c>
    </row>
    <row r="19" spans="1:7" ht="30" customHeight="1">
      <c r="A19" s="1428" t="s">
        <v>1499</v>
      </c>
      <c r="B19" s="1429">
        <v>1018</v>
      </c>
      <c r="C19" s="1429">
        <v>7625</v>
      </c>
      <c r="D19" s="1336">
        <v>37578.53</v>
      </c>
      <c r="E19" s="1429">
        <v>867</v>
      </c>
      <c r="F19" s="1429">
        <v>8969</v>
      </c>
      <c r="G19" s="1336">
        <v>47010.98</v>
      </c>
    </row>
    <row r="20" spans="1:7" ht="15" customHeight="1">
      <c r="A20" s="1140" t="s">
        <v>1500</v>
      </c>
      <c r="B20" s="1192">
        <v>65367</v>
      </c>
      <c r="C20" s="1192">
        <v>1068797</v>
      </c>
      <c r="D20" s="1351">
        <v>5942192.4800000004</v>
      </c>
      <c r="E20" s="1192">
        <v>22256</v>
      </c>
      <c r="F20" s="1192">
        <v>321334</v>
      </c>
      <c r="G20" s="1351">
        <v>1722632.61</v>
      </c>
    </row>
    <row r="21" spans="1:7" ht="15" customHeight="1">
      <c r="A21" s="1140" t="s">
        <v>1501</v>
      </c>
      <c r="B21" s="1192">
        <v>551</v>
      </c>
      <c r="C21" s="1192">
        <v>9773</v>
      </c>
      <c r="D21" s="1351">
        <v>57744.06</v>
      </c>
      <c r="E21" s="1192">
        <v>1518</v>
      </c>
      <c r="F21" s="1192">
        <v>18195</v>
      </c>
      <c r="G21" s="1351">
        <v>95104.12</v>
      </c>
    </row>
    <row r="22" spans="1:7" ht="6.75" customHeight="1">
      <c r="A22" s="1140"/>
      <c r="B22" s="1432"/>
      <c r="C22" s="1432"/>
      <c r="D22" s="1432"/>
      <c r="E22" s="1432"/>
      <c r="F22" s="1432"/>
      <c r="G22" s="1432"/>
    </row>
    <row r="23" spans="1:7" ht="15" customHeight="1">
      <c r="A23" s="1140" t="s">
        <v>1502</v>
      </c>
      <c r="B23" s="1397">
        <v>45515</v>
      </c>
      <c r="C23" s="1418">
        <v>630152</v>
      </c>
      <c r="D23" s="1351">
        <v>3446468.45</v>
      </c>
      <c r="E23" s="1397">
        <v>90223</v>
      </c>
      <c r="F23" s="1418">
        <v>2158982</v>
      </c>
      <c r="G23" s="1351">
        <v>12517521.08</v>
      </c>
    </row>
    <row r="24" spans="1:7" ht="15" customHeight="1">
      <c r="A24" s="1143" t="s">
        <v>1503</v>
      </c>
      <c r="B24" s="1193">
        <v>8774</v>
      </c>
      <c r="C24" s="1193">
        <v>87098</v>
      </c>
      <c r="D24" s="1334">
        <v>441481.98</v>
      </c>
      <c r="E24" s="1193">
        <v>7535</v>
      </c>
      <c r="F24" s="1193">
        <v>100987</v>
      </c>
      <c r="G24" s="1334">
        <v>516113.81</v>
      </c>
    </row>
    <row r="25" spans="1:7" ht="15" customHeight="1">
      <c r="A25" s="1143" t="s">
        <v>1504</v>
      </c>
      <c r="B25" s="1193">
        <v>6684</v>
      </c>
      <c r="C25" s="1193">
        <v>82175</v>
      </c>
      <c r="D25" s="1334">
        <v>462029.37</v>
      </c>
      <c r="E25" s="1193">
        <v>33615</v>
      </c>
      <c r="F25" s="1193">
        <v>1135954</v>
      </c>
      <c r="G25" s="1334">
        <v>6770831.5</v>
      </c>
    </row>
    <row r="26" spans="1:7" ht="15" customHeight="1">
      <c r="A26" s="1143" t="s">
        <v>1505</v>
      </c>
      <c r="B26" s="1193">
        <v>30057</v>
      </c>
      <c r="C26" s="1193">
        <v>460879</v>
      </c>
      <c r="D26" s="1334">
        <v>2542957.1</v>
      </c>
      <c r="E26" s="1193">
        <v>49073</v>
      </c>
      <c r="F26" s="1193">
        <v>922041</v>
      </c>
      <c r="G26" s="1334">
        <v>5230575.7699999996</v>
      </c>
    </row>
    <row r="27" spans="1:7" ht="6.75" customHeight="1" thickBot="1">
      <c r="A27" s="499"/>
      <c r="B27" s="499"/>
      <c r="C27" s="499"/>
      <c r="D27" s="499"/>
      <c r="E27" s="499"/>
      <c r="F27" s="499"/>
      <c r="G27" s="499"/>
    </row>
    <row r="28" spans="1:7" ht="13" thickTop="1">
      <c r="A28" s="2953" t="s">
        <v>1473</v>
      </c>
      <c r="B28" s="2711"/>
      <c r="C28" s="2711"/>
      <c r="D28" s="2711"/>
      <c r="E28" s="2711"/>
      <c r="F28" s="2711"/>
      <c r="G28" s="2973"/>
    </row>
    <row r="29" spans="1:7">
      <c r="A29" s="2711"/>
      <c r="B29" s="2711"/>
      <c r="C29" s="2711"/>
      <c r="D29" s="2711"/>
      <c r="E29" s="2711"/>
      <c r="F29" s="2711"/>
      <c r="G29" s="2973"/>
    </row>
    <row r="30" spans="1:7">
      <c r="A30" s="564" t="s">
        <v>1475</v>
      </c>
      <c r="B30" s="667"/>
      <c r="C30" s="667"/>
      <c r="D30" s="667"/>
      <c r="E30" s="667"/>
      <c r="F30" s="667"/>
      <c r="G30" s="667"/>
    </row>
    <row r="31" spans="1:7" ht="15.75" customHeight="1">
      <c r="A31" s="493" t="s">
        <v>1476</v>
      </c>
      <c r="B31" s="493"/>
      <c r="C31" s="493"/>
      <c r="D31" s="493"/>
      <c r="E31" s="541"/>
      <c r="F31" s="541"/>
      <c r="G31" s="541"/>
    </row>
    <row r="32" spans="1:7" ht="6.75" customHeight="1">
      <c r="A32" s="503"/>
      <c r="B32" s="503"/>
      <c r="C32" s="503"/>
      <c r="D32" s="503"/>
      <c r="E32" s="503"/>
      <c r="F32" s="503"/>
      <c r="G32" s="503"/>
    </row>
    <row r="33" spans="1:7">
      <c r="A33" s="758" t="s">
        <v>77</v>
      </c>
      <c r="B33" s="758"/>
      <c r="C33" s="503"/>
      <c r="D33" s="503"/>
      <c r="E33" s="503"/>
      <c r="F33" s="503"/>
      <c r="G33" s="503"/>
    </row>
    <row r="34" spans="1:7">
      <c r="A34" s="1409" t="s">
        <v>1528</v>
      </c>
      <c r="B34" s="758"/>
      <c r="C34" s="503"/>
      <c r="D34" s="503"/>
      <c r="E34" s="503"/>
      <c r="F34" s="503"/>
      <c r="G34" s="503"/>
    </row>
    <row r="35" spans="1:7">
      <c r="A35" s="1409" t="s">
        <v>1529</v>
      </c>
      <c r="B35" s="1408"/>
      <c r="C35" s="503"/>
      <c r="D35" s="503"/>
      <c r="E35" s="503"/>
      <c r="F35" s="503"/>
      <c r="G35" s="503"/>
    </row>
    <row r="36" spans="1:7">
      <c r="A36" s="1409" t="s">
        <v>1530</v>
      </c>
      <c r="B36" s="493"/>
      <c r="C36" s="503"/>
      <c r="D36" s="503"/>
      <c r="E36" s="503"/>
      <c r="F36" s="503"/>
      <c r="G36" s="503"/>
    </row>
  </sheetData>
  <mergeCells count="14">
    <mergeCell ref="G6:G7"/>
    <mergeCell ref="B8:C8"/>
    <mergeCell ref="E8:F8"/>
    <mergeCell ref="A28:G29"/>
    <mergeCell ref="A2:D2"/>
    <mergeCell ref="A3:G3"/>
    <mergeCell ref="A5:A8"/>
    <mergeCell ref="B5:D5"/>
    <mergeCell ref="E5:G5"/>
    <mergeCell ref="B6:B7"/>
    <mergeCell ref="C6:C7"/>
    <mergeCell ref="D6:D7"/>
    <mergeCell ref="E6:E7"/>
    <mergeCell ref="F6:F7"/>
  </mergeCells>
  <hyperlinks>
    <hyperlink ref="A35" r:id="rId1" xr:uid="{0F224CC1-F102-4129-A774-641F37A2A4DA}"/>
    <hyperlink ref="A36" r:id="rId2" xr:uid="{C71F313F-354C-49F5-AAE0-412F76BE8729}"/>
    <hyperlink ref="A34" r:id="rId3" xr:uid="{11105C67-714B-417F-A45D-AFA0CBB850AB}"/>
    <hyperlink ref="A1" location="Índice!A1" display="Voltar ao ìndice" xr:uid="{A2586275-F657-414E-B84C-0012E1C6809F}"/>
  </hyperlinks>
  <pageMargins left="0.7" right="0.7" top="0.75" bottom="0.75" header="0.3" footer="0.3"/>
  <pageSetup orientation="portrait" r:id="rId4"/>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86690-23EE-4F32-BA67-E55303056E9D}">
  <dimension ref="A1:N50"/>
  <sheetViews>
    <sheetView showGridLines="0" zoomScaleNormal="100" zoomScaleSheetLayoutView="100" workbookViewId="0">
      <selection activeCell="A3" sqref="A3:G3"/>
    </sheetView>
  </sheetViews>
  <sheetFormatPr defaultColWidth="9.1796875" defaultRowHeight="10.5"/>
  <cols>
    <col min="1" max="1" width="21.54296875" style="250" customWidth="1"/>
    <col min="2" max="2" width="8.453125" style="250" customWidth="1"/>
    <col min="3" max="3" width="10.7265625" style="250" customWidth="1"/>
    <col min="4" max="4" width="10.26953125" style="250" customWidth="1"/>
    <col min="5" max="5" width="10.453125" style="250" customWidth="1"/>
    <col min="6" max="6" width="11.453125" style="250" customWidth="1"/>
    <col min="7" max="7" width="10.54296875" style="250" customWidth="1"/>
    <col min="8" max="8" width="8.7265625" style="250" customWidth="1"/>
    <col min="9" max="16384" width="9.1796875" style="250"/>
  </cols>
  <sheetData>
    <row r="1" spans="1:13" ht="12.5">
      <c r="A1" s="1046" t="s">
        <v>1146</v>
      </c>
    </row>
    <row r="2" spans="1:13" s="760" customFormat="1" ht="15" customHeight="1">
      <c r="A2" s="2978" t="s">
        <v>1540</v>
      </c>
      <c r="B2" s="2978"/>
      <c r="C2" s="2978"/>
      <c r="D2" s="2978"/>
      <c r="E2" s="2978"/>
      <c r="F2" s="2978"/>
      <c r="G2" s="2978"/>
    </row>
    <row r="3" spans="1:13" s="760" customFormat="1" ht="33" customHeight="1">
      <c r="A3" s="2621" t="s">
        <v>1541</v>
      </c>
      <c r="B3" s="2621"/>
      <c r="C3" s="2621"/>
      <c r="D3" s="2621"/>
      <c r="E3" s="2621"/>
      <c r="F3" s="2621"/>
      <c r="G3" s="2621"/>
    </row>
    <row r="4" spans="1:13" s="760" customFormat="1" ht="15" customHeight="1">
      <c r="A4" s="1282"/>
      <c r="B4" s="288"/>
      <c r="C4" s="288"/>
      <c r="D4" s="288"/>
      <c r="E4" s="288"/>
      <c r="F4" s="288"/>
      <c r="G4" s="288"/>
      <c r="H4" s="773"/>
    </row>
    <row r="5" spans="1:13" s="760" customFormat="1" ht="13.5" customHeight="1">
      <c r="A5" s="2979" t="s">
        <v>561</v>
      </c>
      <c r="B5" s="2980" t="s">
        <v>1542</v>
      </c>
      <c r="C5" s="2983" t="s">
        <v>1543</v>
      </c>
      <c r="D5" s="2983" t="s">
        <v>1544</v>
      </c>
      <c r="E5" s="2983" t="s">
        <v>1545</v>
      </c>
      <c r="F5" s="2983" t="s">
        <v>1546</v>
      </c>
      <c r="G5" s="2983" t="s">
        <v>1547</v>
      </c>
    </row>
    <row r="6" spans="1:13" s="760" customFormat="1" ht="13.5" customHeight="1">
      <c r="A6" s="2743"/>
      <c r="B6" s="2981"/>
      <c r="C6" s="2984"/>
      <c r="D6" s="2984"/>
      <c r="E6" s="2984"/>
      <c r="F6" s="2984"/>
      <c r="G6" s="2984"/>
    </row>
    <row r="7" spans="1:13" s="760" customFormat="1" ht="13.5" customHeight="1">
      <c r="A7" s="2743"/>
      <c r="B7" s="2981"/>
      <c r="C7" s="2984"/>
      <c r="D7" s="2984"/>
      <c r="E7" s="2984"/>
      <c r="F7" s="2984"/>
      <c r="G7" s="2984"/>
    </row>
    <row r="8" spans="1:13" s="760" customFormat="1" ht="13.5" customHeight="1">
      <c r="A8" s="2743"/>
      <c r="B8" s="2981"/>
      <c r="C8" s="2984"/>
      <c r="D8" s="2986"/>
      <c r="E8" s="2986"/>
      <c r="F8" s="2984"/>
      <c r="G8" s="2984"/>
    </row>
    <row r="9" spans="1:13" s="760" customFormat="1" ht="13.5" customHeight="1">
      <c r="A9" s="2743"/>
      <c r="B9" s="2982"/>
      <c r="C9" s="2985"/>
      <c r="D9" s="2987"/>
      <c r="E9" s="2987"/>
      <c r="F9" s="2988"/>
      <c r="G9" s="2988"/>
    </row>
    <row r="10" spans="1:13" s="760" customFormat="1" ht="13.5" customHeight="1">
      <c r="A10" s="2743"/>
      <c r="B10" s="2989" t="s">
        <v>126</v>
      </c>
      <c r="C10" s="2990"/>
      <c r="D10" s="2990"/>
      <c r="E10" s="2991"/>
      <c r="F10" s="2976" t="s">
        <v>1490</v>
      </c>
      <c r="G10" s="2977"/>
    </row>
    <row r="11" spans="1:13" s="760" customFormat="1" ht="7.5" customHeight="1">
      <c r="A11" s="288"/>
      <c r="B11" s="227"/>
      <c r="C11" s="227"/>
      <c r="D11" s="227"/>
      <c r="E11" s="227"/>
      <c r="F11" s="227"/>
      <c r="G11" s="227"/>
      <c r="H11" s="773"/>
      <c r="J11" s="1437"/>
      <c r="K11" s="1437"/>
      <c r="L11" s="1437"/>
      <c r="M11" s="1437"/>
    </row>
    <row r="12" spans="1:13" s="760" customFormat="1" ht="15" customHeight="1">
      <c r="A12" s="1282">
        <v>2011</v>
      </c>
      <c r="B12" s="227">
        <v>25871</v>
      </c>
      <c r="C12" s="227">
        <v>3424615</v>
      </c>
      <c r="D12" s="227">
        <v>5059680</v>
      </c>
      <c r="E12" s="227">
        <v>8484295</v>
      </c>
      <c r="F12" s="227">
        <v>55721268</v>
      </c>
      <c r="G12" s="1438">
        <v>16.3</v>
      </c>
      <c r="H12" s="773"/>
      <c r="J12" s="1437"/>
      <c r="K12" s="1437"/>
      <c r="L12" s="1437"/>
      <c r="M12" s="1437"/>
    </row>
    <row r="13" spans="1:13" s="760" customFormat="1" ht="15" customHeight="1">
      <c r="A13" s="1282">
        <v>2012</v>
      </c>
      <c r="B13" s="227">
        <v>27566</v>
      </c>
      <c r="C13" s="227">
        <v>3450148</v>
      </c>
      <c r="D13" s="227">
        <v>5281141</v>
      </c>
      <c r="E13" s="227">
        <v>8731289</v>
      </c>
      <c r="F13" s="227">
        <v>65579424</v>
      </c>
      <c r="G13" s="1438">
        <v>19</v>
      </c>
      <c r="H13" s="773"/>
      <c r="J13" s="1437"/>
      <c r="K13" s="1437"/>
      <c r="L13" s="1437"/>
      <c r="M13" s="1437"/>
    </row>
    <row r="14" spans="1:13" s="760" customFormat="1" ht="13.5" customHeight="1">
      <c r="A14" s="1282">
        <v>2013</v>
      </c>
      <c r="B14" s="227">
        <v>29385</v>
      </c>
      <c r="C14" s="227">
        <v>3784874</v>
      </c>
      <c r="D14" s="227">
        <v>5096097</v>
      </c>
      <c r="E14" s="227">
        <v>8880971</v>
      </c>
      <c r="F14" s="227">
        <v>60011339</v>
      </c>
      <c r="G14" s="1438">
        <v>15.9</v>
      </c>
      <c r="H14" s="773"/>
      <c r="J14" s="1437"/>
      <c r="K14" s="1437"/>
      <c r="L14" s="1437"/>
      <c r="M14" s="1437"/>
    </row>
    <row r="15" spans="1:13" s="760" customFormat="1" ht="13.5" customHeight="1">
      <c r="A15" s="1282">
        <v>2014</v>
      </c>
      <c r="B15" s="227">
        <v>29666</v>
      </c>
      <c r="C15" s="227">
        <v>4303051</v>
      </c>
      <c r="D15" s="227">
        <v>6426529</v>
      </c>
      <c r="E15" s="227">
        <v>10729580</v>
      </c>
      <c r="F15" s="227">
        <v>70470309</v>
      </c>
      <c r="G15" s="1438">
        <v>16.399999999999999</v>
      </c>
      <c r="H15" s="773"/>
      <c r="J15" s="1437"/>
      <c r="K15" s="1437"/>
      <c r="L15" s="1437"/>
      <c r="M15" s="1437"/>
    </row>
    <row r="16" spans="1:13" s="760" customFormat="1" ht="13.5" customHeight="1">
      <c r="A16" s="1282">
        <v>2015</v>
      </c>
      <c r="B16" s="227">
        <v>28466</v>
      </c>
      <c r="C16" s="227">
        <v>3866197</v>
      </c>
      <c r="D16" s="227">
        <v>8620327</v>
      </c>
      <c r="E16" s="227">
        <v>12486524</v>
      </c>
      <c r="F16" s="227">
        <v>59596129</v>
      </c>
      <c r="G16" s="1438">
        <v>15.4</v>
      </c>
      <c r="H16" s="773"/>
      <c r="J16" s="1437"/>
      <c r="K16" s="1437"/>
      <c r="L16" s="1437"/>
      <c r="M16" s="1437"/>
    </row>
    <row r="17" spans="1:14" s="760" customFormat="1" ht="13.5" customHeight="1">
      <c r="A17" s="1282">
        <v>2016</v>
      </c>
      <c r="B17" s="227">
        <v>32182</v>
      </c>
      <c r="C17" s="227">
        <v>4877528</v>
      </c>
      <c r="D17" s="227">
        <v>9955317</v>
      </c>
      <c r="E17" s="227">
        <v>14832845</v>
      </c>
      <c r="F17" s="227">
        <v>84987511</v>
      </c>
      <c r="G17" s="1438">
        <v>17.399999999999999</v>
      </c>
      <c r="H17" s="773"/>
      <c r="J17" s="1437"/>
      <c r="K17" s="1437"/>
      <c r="L17" s="1437"/>
      <c r="M17" s="1437"/>
    </row>
    <row r="18" spans="1:14" s="760" customFormat="1" ht="13.5" customHeight="1">
      <c r="A18" s="1282">
        <v>2017</v>
      </c>
      <c r="B18" s="227">
        <v>33403.999999999985</v>
      </c>
      <c r="C18" s="227">
        <v>4924983.0000000037</v>
      </c>
      <c r="D18" s="227">
        <v>10482248.000000002</v>
      </c>
      <c r="E18" s="227">
        <v>15407230.999999996</v>
      </c>
      <c r="F18" s="227">
        <v>82910907.000000015</v>
      </c>
      <c r="G18" s="1438">
        <v>16.8</v>
      </c>
      <c r="H18" s="773"/>
      <c r="J18" s="1437"/>
      <c r="K18" s="1437"/>
      <c r="L18" s="1437"/>
      <c r="M18" s="1437"/>
    </row>
    <row r="19" spans="1:14" s="760" customFormat="1" ht="13.5" customHeight="1">
      <c r="A19" s="1282">
        <v>2018</v>
      </c>
      <c r="B19" s="227">
        <v>36620.000000000015</v>
      </c>
      <c r="C19" s="227">
        <v>5546726.9999999963</v>
      </c>
      <c r="D19" s="227">
        <v>11326889.000000004</v>
      </c>
      <c r="E19" s="227">
        <v>16873616.000000011</v>
      </c>
      <c r="F19" s="227">
        <v>109010597.99999997</v>
      </c>
      <c r="G19" s="1438">
        <v>19.653139229675482</v>
      </c>
      <c r="H19" s="773"/>
      <c r="J19" s="1437"/>
      <c r="K19" s="1437"/>
      <c r="L19" s="1437"/>
      <c r="M19" s="1437"/>
    </row>
    <row r="20" spans="1:14" s="760" customFormat="1" ht="13.5" customHeight="1">
      <c r="A20" s="1282">
        <v>2019</v>
      </c>
      <c r="B20" s="227">
        <v>37049.000000000015</v>
      </c>
      <c r="C20" s="227">
        <v>6037821.9999999963</v>
      </c>
      <c r="D20" s="227">
        <v>10888589.000000004</v>
      </c>
      <c r="E20" s="227">
        <v>16926411.000000004</v>
      </c>
      <c r="F20" s="227">
        <v>125314014.00000012</v>
      </c>
      <c r="G20" s="1438">
        <v>20.8</v>
      </c>
      <c r="H20" s="773"/>
      <c r="J20" s="1437"/>
      <c r="K20" s="1437"/>
      <c r="L20" s="1437"/>
      <c r="M20" s="1437"/>
    </row>
    <row r="21" spans="1:14" s="760" customFormat="1" ht="13.5" customHeight="1">
      <c r="A21" s="1282">
        <v>2020</v>
      </c>
      <c r="B21" s="227">
        <v>14950.999999999998</v>
      </c>
      <c r="C21" s="227">
        <v>1401635.9999999995</v>
      </c>
      <c r="D21" s="227">
        <v>1115392</v>
      </c>
      <c r="E21" s="227">
        <v>2517027.9999999991</v>
      </c>
      <c r="F21" s="227">
        <v>24920053.999999963</v>
      </c>
      <c r="G21" s="1438">
        <v>17.779262233561333</v>
      </c>
      <c r="H21" s="773"/>
      <c r="J21" s="1437"/>
      <c r="K21" s="1437"/>
      <c r="L21" s="1437"/>
      <c r="M21" s="1437"/>
    </row>
    <row r="22" spans="1:14" s="760" customFormat="1" ht="16.5" customHeight="1">
      <c r="A22" s="1439">
        <v>2021</v>
      </c>
      <c r="B22" s="227"/>
      <c r="C22" s="227"/>
      <c r="D22" s="227"/>
      <c r="E22" s="227"/>
      <c r="F22" s="227"/>
      <c r="G22" s="227"/>
      <c r="H22" s="773"/>
      <c r="J22" s="1437"/>
      <c r="K22" s="1437"/>
      <c r="L22" s="1437"/>
      <c r="M22" s="1437"/>
    </row>
    <row r="23" spans="1:14" s="760" customFormat="1" ht="13.5" customHeight="1">
      <c r="A23" s="1171" t="s">
        <v>1548</v>
      </c>
      <c r="B23" s="1440">
        <v>24469</v>
      </c>
      <c r="C23" s="1440">
        <v>1972465</v>
      </c>
      <c r="D23" s="1440">
        <v>1595764</v>
      </c>
      <c r="E23" s="1440">
        <v>3568229</v>
      </c>
      <c r="F23" s="1440">
        <v>27994277</v>
      </c>
      <c r="G23" s="1441">
        <v>14.2</v>
      </c>
      <c r="H23" s="1442"/>
      <c r="I23" s="1443"/>
      <c r="J23" s="1442"/>
      <c r="K23" s="1442"/>
      <c r="L23" s="1442"/>
      <c r="M23" s="1442"/>
      <c r="N23" s="1444"/>
    </row>
    <row r="24" spans="1:14" s="760" customFormat="1" ht="13.5" customHeight="1">
      <c r="A24" s="288"/>
      <c r="B24" s="227"/>
      <c r="C24" s="227"/>
      <c r="D24" s="227"/>
      <c r="E24" s="227"/>
      <c r="F24" s="227"/>
      <c r="G24" s="227"/>
      <c r="H24" s="1442"/>
      <c r="I24" s="1443"/>
      <c r="J24" s="227"/>
      <c r="K24" s="227"/>
      <c r="L24" s="227"/>
      <c r="M24" s="227"/>
      <c r="N24" s="227"/>
    </row>
    <row r="25" spans="1:14" s="760" customFormat="1" ht="13.5" customHeight="1">
      <c r="A25" s="821" t="s">
        <v>787</v>
      </c>
      <c r="B25" s="1442">
        <v>23458</v>
      </c>
      <c r="C25" s="1442">
        <v>1922838</v>
      </c>
      <c r="D25" s="1442">
        <v>1529811</v>
      </c>
      <c r="E25" s="1442">
        <v>3452649</v>
      </c>
      <c r="F25" s="1442">
        <v>27561797</v>
      </c>
      <c r="G25" s="1444">
        <v>14.3</v>
      </c>
      <c r="H25" s="1442"/>
      <c r="I25" s="1443"/>
      <c r="J25" s="1442"/>
      <c r="K25" s="1442"/>
      <c r="L25" s="1442"/>
      <c r="M25" s="1442"/>
      <c r="N25" s="1444"/>
    </row>
    <row r="26" spans="1:14" s="760" customFormat="1" ht="13.5" customHeight="1">
      <c r="A26" s="288"/>
      <c r="B26" s="227"/>
      <c r="C26" s="227"/>
      <c r="D26" s="227"/>
      <c r="E26" s="227"/>
      <c r="F26" s="227"/>
      <c r="G26" s="1444"/>
      <c r="H26" s="1442"/>
      <c r="I26" s="1443"/>
      <c r="J26" s="227"/>
      <c r="K26" s="227"/>
      <c r="L26" s="227"/>
      <c r="M26" s="227"/>
      <c r="N26" s="227"/>
    </row>
    <row r="27" spans="1:14" s="760" customFormat="1" ht="13.5" customHeight="1">
      <c r="A27" s="1282" t="s">
        <v>841</v>
      </c>
      <c r="B27" s="1445">
        <v>5701</v>
      </c>
      <c r="C27" s="1445">
        <v>578243</v>
      </c>
      <c r="D27" s="787">
        <v>467204</v>
      </c>
      <c r="E27" s="787">
        <v>1045447</v>
      </c>
      <c r="F27" s="787">
        <v>6589382</v>
      </c>
      <c r="G27" s="1438">
        <v>11.4</v>
      </c>
      <c r="H27" s="1442"/>
      <c r="I27" s="1443"/>
      <c r="J27" s="1445"/>
      <c r="K27" s="787"/>
      <c r="L27" s="787"/>
      <c r="M27" s="787"/>
      <c r="N27" s="1438"/>
    </row>
    <row r="28" spans="1:14" s="760" customFormat="1" ht="13.5" customHeight="1">
      <c r="A28" s="1282" t="s">
        <v>850</v>
      </c>
      <c r="B28" s="1445">
        <v>5852</v>
      </c>
      <c r="C28" s="1445">
        <v>208489</v>
      </c>
      <c r="D28" s="787">
        <v>479853</v>
      </c>
      <c r="E28" s="787">
        <v>688342</v>
      </c>
      <c r="F28" s="787">
        <v>1925035</v>
      </c>
      <c r="G28" s="1438">
        <v>9.1999999999999993</v>
      </c>
      <c r="H28" s="1442"/>
      <c r="I28" s="1443"/>
      <c r="J28" s="1445"/>
      <c r="K28" s="787"/>
      <c r="L28" s="787"/>
      <c r="M28" s="787"/>
      <c r="N28" s="1438"/>
    </row>
    <row r="29" spans="1:14" s="760" customFormat="1" ht="13.5" customHeight="1">
      <c r="A29" s="1282" t="s">
        <v>1234</v>
      </c>
      <c r="B29" s="1445">
        <v>8967</v>
      </c>
      <c r="C29" s="1445">
        <v>1019947</v>
      </c>
      <c r="D29" s="787">
        <v>345647</v>
      </c>
      <c r="E29" s="787">
        <v>1365594</v>
      </c>
      <c r="F29" s="787">
        <v>17785047</v>
      </c>
      <c r="G29" s="1438">
        <v>17.399999999999999</v>
      </c>
      <c r="H29" s="1442"/>
      <c r="I29" s="1443"/>
      <c r="J29" s="1445"/>
      <c r="K29" s="787"/>
      <c r="L29" s="787"/>
      <c r="M29" s="787"/>
      <c r="N29" s="1438"/>
    </row>
    <row r="30" spans="1:14" s="760" customFormat="1" ht="13.5" customHeight="1">
      <c r="A30" s="1282" t="s">
        <v>860</v>
      </c>
      <c r="B30" s="1445">
        <v>1733</v>
      </c>
      <c r="C30" s="1445">
        <v>42918</v>
      </c>
      <c r="D30" s="787">
        <v>142179</v>
      </c>
      <c r="E30" s="787">
        <v>185097</v>
      </c>
      <c r="F30" s="787">
        <v>483123</v>
      </c>
      <c r="G30" s="1438">
        <v>11.3</v>
      </c>
      <c r="H30" s="1442"/>
      <c r="I30" s="1443"/>
      <c r="J30" s="1445"/>
      <c r="K30" s="787"/>
      <c r="L30" s="787"/>
      <c r="M30" s="787"/>
      <c r="N30" s="1438"/>
    </row>
    <row r="31" spans="1:14" s="760" customFormat="1" ht="13.5" customHeight="1">
      <c r="A31" s="1282" t="s">
        <v>866</v>
      </c>
      <c r="B31" s="1445">
        <v>1205</v>
      </c>
      <c r="C31" s="1445">
        <v>73241</v>
      </c>
      <c r="D31" s="1445">
        <v>94928</v>
      </c>
      <c r="E31" s="1445">
        <v>168169</v>
      </c>
      <c r="F31" s="1445">
        <v>779210</v>
      </c>
      <c r="G31" s="1438">
        <v>10.6</v>
      </c>
      <c r="H31" s="1442"/>
      <c r="I31" s="1443"/>
      <c r="J31" s="1445"/>
      <c r="K31" s="1445"/>
      <c r="L31" s="1445"/>
      <c r="M31" s="1445"/>
      <c r="N31" s="1438"/>
    </row>
    <row r="32" spans="1:14" s="760" customFormat="1" ht="13.5" customHeight="1">
      <c r="A32" s="1446"/>
      <c r="B32" s="227"/>
      <c r="C32" s="227"/>
      <c r="D32" s="227"/>
      <c r="E32" s="227"/>
      <c r="F32" s="227"/>
      <c r="G32" s="1444"/>
      <c r="H32" s="1442"/>
      <c r="I32" s="1443"/>
      <c r="J32" s="227"/>
      <c r="K32" s="227"/>
      <c r="L32" s="227"/>
      <c r="M32" s="227"/>
      <c r="N32" s="227"/>
    </row>
    <row r="33" spans="1:14" s="760" customFormat="1" ht="13.5" customHeight="1">
      <c r="A33" s="821" t="s">
        <v>875</v>
      </c>
      <c r="B33" s="1442">
        <v>337</v>
      </c>
      <c r="C33" s="1442">
        <v>24668</v>
      </c>
      <c r="D33" s="1442">
        <v>24861</v>
      </c>
      <c r="E33" s="1442">
        <v>49529</v>
      </c>
      <c r="F33" s="1442">
        <v>217859</v>
      </c>
      <c r="G33" s="1444">
        <v>8.8000000000000007</v>
      </c>
      <c r="H33" s="1442"/>
      <c r="I33" s="1443"/>
      <c r="J33" s="1442"/>
      <c r="K33" s="1442"/>
      <c r="L33" s="1442"/>
      <c r="M33" s="1442"/>
      <c r="N33" s="1444"/>
    </row>
    <row r="34" spans="1:14" s="760" customFormat="1" ht="13.5" customHeight="1">
      <c r="A34" s="1446"/>
      <c r="G34" s="1444"/>
      <c r="H34" s="1442"/>
      <c r="I34" s="1443"/>
      <c r="N34" s="227"/>
    </row>
    <row r="35" spans="1:14" s="760" customFormat="1" ht="13.5" customHeight="1">
      <c r="A35" s="821" t="s">
        <v>815</v>
      </c>
      <c r="B35" s="1447">
        <v>674</v>
      </c>
      <c r="C35" s="1442">
        <v>24959</v>
      </c>
      <c r="D35" s="231">
        <v>41092</v>
      </c>
      <c r="E35" s="231">
        <v>66051</v>
      </c>
      <c r="F35" s="231">
        <v>214621</v>
      </c>
      <c r="G35" s="1444">
        <v>8.6</v>
      </c>
      <c r="H35" s="1442"/>
      <c r="I35" s="1443"/>
      <c r="J35" s="231"/>
      <c r="K35" s="231"/>
      <c r="L35" s="231"/>
      <c r="M35" s="231"/>
      <c r="N35" s="1444"/>
    </row>
    <row r="36" spans="1:14" s="760" customFormat="1" ht="16.5" customHeight="1" thickBot="1">
      <c r="A36" s="1448"/>
      <c r="B36" s="1449"/>
      <c r="C36" s="1449"/>
      <c r="D36" s="1449"/>
      <c r="E36" s="1449"/>
      <c r="F36" s="1449"/>
      <c r="G36" s="1449"/>
      <c r="H36" s="773"/>
    </row>
    <row r="37" spans="1:14" s="760" customFormat="1" ht="4.5" customHeight="1" thickTop="1">
      <c r="A37" s="1439"/>
      <c r="B37" s="249"/>
      <c r="C37" s="249"/>
      <c r="D37" s="249"/>
      <c r="E37" s="249"/>
      <c r="F37" s="249"/>
      <c r="G37" s="249"/>
      <c r="H37" s="773"/>
    </row>
    <row r="38" spans="1:14" s="118" customFormat="1" ht="12.75" customHeight="1">
      <c r="A38" s="735" t="s">
        <v>1549</v>
      </c>
      <c r="B38" s="735"/>
      <c r="C38" s="735"/>
      <c r="D38" s="735"/>
      <c r="E38" s="735"/>
      <c r="K38" s="138"/>
    </row>
    <row r="39" spans="1:14" ht="7.5" customHeight="1"/>
    <row r="40" spans="1:14" ht="13.5" customHeight="1">
      <c r="A40" s="480" t="s">
        <v>77</v>
      </c>
    </row>
    <row r="41" spans="1:14" ht="13.5" customHeight="1">
      <c r="A41" s="1450" t="s">
        <v>1550</v>
      </c>
    </row>
    <row r="42" spans="1:14" ht="13.5" customHeight="1">
      <c r="A42" s="1450" t="s">
        <v>1551</v>
      </c>
    </row>
    <row r="43" spans="1:14" ht="13.5" customHeight="1">
      <c r="A43" s="1450" t="s">
        <v>1552</v>
      </c>
    </row>
    <row r="44" spans="1:14" ht="13.5" customHeight="1">
      <c r="A44" s="1450" t="s">
        <v>1553</v>
      </c>
    </row>
    <row r="45" spans="1:14" ht="13.5" customHeight="1">
      <c r="A45" s="1450" t="s">
        <v>1554</v>
      </c>
    </row>
    <row r="46" spans="1:14" ht="13.5" customHeight="1">
      <c r="A46" s="1450" t="s">
        <v>1555</v>
      </c>
    </row>
    <row r="47" spans="1:14" ht="13.5" customHeight="1"/>
    <row r="48" spans="1:14" ht="13.5" customHeight="1"/>
    <row r="50" ht="10.5" customHeight="1"/>
  </sheetData>
  <mergeCells count="11">
    <mergeCell ref="F10:G10"/>
    <mergeCell ref="A2:G2"/>
    <mergeCell ref="A3:G3"/>
    <mergeCell ref="A5:A10"/>
    <mergeCell ref="B5:B9"/>
    <mergeCell ref="C5:C9"/>
    <mergeCell ref="D5:D9"/>
    <mergeCell ref="E5:E9"/>
    <mergeCell ref="F5:F9"/>
    <mergeCell ref="G5:G9"/>
    <mergeCell ref="B10:E10"/>
  </mergeCells>
  <hyperlinks>
    <hyperlink ref="A41" r:id="rId1" display="http://www.ine.pt/xurl/ind/0007575" xr:uid="{E7A350E0-6640-40F2-A539-88C447EDAD57}"/>
    <hyperlink ref="A42" r:id="rId2" display="http://www.ine.pt/xurl/ind/0007576" xr:uid="{39D59497-FB63-4127-A2B7-6DC2B70C8BCF}"/>
    <hyperlink ref="A43" r:id="rId3" display="http://www.ine.pt/xurl/ind/0007577" xr:uid="{684D397C-2D9F-4B63-8011-D48FF9746024}"/>
    <hyperlink ref="A44" r:id="rId4" display="http://www.ine.pt/xurl/ind/0007578" xr:uid="{A6AB61A2-014B-4209-86DD-95DBE781C19A}"/>
    <hyperlink ref="A45" r:id="rId5" display="http://www.ine.pt/xurl/ind/0007579" xr:uid="{460C1CB5-6893-4141-96A8-2DAA0F0CEA7F}"/>
    <hyperlink ref="A46" r:id="rId6" display="https://www.ine.pt/xportal/xmain?xpid=INE&amp;xpgid=ine_indicadores&amp;indOcorrCod=0010312&amp;xlang=pt&amp;contexto=bd&amp;selTab=tab2" xr:uid="{CAC5E625-4C5E-48AB-B9FC-CF061A8E16D4}"/>
    <hyperlink ref="A1" location="Índice!A1" display="Voltar ao ìndice" xr:uid="{346DA631-13D6-4B02-8D5B-32510CCA985D}"/>
  </hyperlinks>
  <pageMargins left="0.78740157480314965" right="0.78740157480314965" top="1.1811023622047243" bottom="0.78740157480314965" header="0" footer="0"/>
  <pageSetup paperSize="9" orientation="portrait" verticalDpi="2400" r:id="rId7"/>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9C49D-D922-4C0D-91F7-35099659EA16}">
  <dimension ref="A1:N35"/>
  <sheetViews>
    <sheetView showGridLines="0" zoomScaleNormal="100" zoomScaleSheetLayoutView="100" workbookViewId="0">
      <selection activeCell="A3" sqref="A3:G3"/>
    </sheetView>
  </sheetViews>
  <sheetFormatPr defaultColWidth="9.1796875" defaultRowHeight="10.5"/>
  <cols>
    <col min="1" max="1" width="22.81640625" style="480" customWidth="1"/>
    <col min="2" max="2" width="8.81640625" style="480" customWidth="1"/>
    <col min="3" max="3" width="10.7265625" style="480" customWidth="1"/>
    <col min="4" max="4" width="11.1796875" style="480" customWidth="1"/>
    <col min="5" max="5" width="11.26953125" style="480" customWidth="1"/>
    <col min="6" max="6" width="11.1796875" style="480" customWidth="1"/>
    <col min="7" max="7" width="11" style="480" customWidth="1"/>
    <col min="8" max="8" width="8.7265625" style="480" customWidth="1"/>
    <col min="9" max="16384" width="9.1796875" style="480"/>
  </cols>
  <sheetData>
    <row r="1" spans="1:14" ht="12.5">
      <c r="A1" s="1046" t="s">
        <v>1146</v>
      </c>
    </row>
    <row r="2" spans="1:14" s="1451" customFormat="1" ht="15" customHeight="1">
      <c r="A2" s="2901" t="s">
        <v>1556</v>
      </c>
      <c r="B2" s="2901"/>
      <c r="C2" s="2901"/>
      <c r="D2" s="2901"/>
      <c r="E2" s="2901"/>
      <c r="F2" s="2901"/>
      <c r="G2" s="2901"/>
    </row>
    <row r="3" spans="1:14" s="1451" customFormat="1" ht="33" customHeight="1">
      <c r="A3" s="2704" t="s">
        <v>1557</v>
      </c>
      <c r="B3" s="2704"/>
      <c r="C3" s="2704"/>
      <c r="D3" s="2704"/>
      <c r="E3" s="2704"/>
      <c r="F3" s="2704"/>
      <c r="G3" s="2704"/>
    </row>
    <row r="4" spans="1:14" s="1451" customFormat="1" ht="15" customHeight="1">
      <c r="A4" s="481">
        <v>2021</v>
      </c>
      <c r="B4" s="482"/>
      <c r="C4" s="482"/>
      <c r="D4" s="482"/>
      <c r="E4" s="482"/>
      <c r="F4" s="482"/>
      <c r="G4" s="482"/>
      <c r="H4" s="1153"/>
    </row>
    <row r="5" spans="1:14" s="1451" customFormat="1" ht="13.5" customHeight="1">
      <c r="A5" s="2903" t="s">
        <v>561</v>
      </c>
      <c r="B5" s="2994" t="s">
        <v>1558</v>
      </c>
      <c r="C5" s="2997" t="s">
        <v>1559</v>
      </c>
      <c r="D5" s="2997" t="s">
        <v>1560</v>
      </c>
      <c r="E5" s="2997" t="s">
        <v>1561</v>
      </c>
      <c r="F5" s="2997" t="s">
        <v>1562</v>
      </c>
      <c r="G5" s="2997" t="s">
        <v>1563</v>
      </c>
    </row>
    <row r="6" spans="1:14" s="1451" customFormat="1" ht="13.5" customHeight="1">
      <c r="A6" s="2904"/>
      <c r="B6" s="2995"/>
      <c r="C6" s="2998"/>
      <c r="D6" s="2998"/>
      <c r="E6" s="2998"/>
      <c r="F6" s="2998"/>
      <c r="G6" s="2998"/>
    </row>
    <row r="7" spans="1:14" s="1451" customFormat="1" ht="13.5" customHeight="1">
      <c r="A7" s="2904"/>
      <c r="B7" s="2995"/>
      <c r="C7" s="2998"/>
      <c r="D7" s="2998"/>
      <c r="E7" s="2998"/>
      <c r="F7" s="2998"/>
      <c r="G7" s="2998"/>
    </row>
    <row r="8" spans="1:14" s="1451" customFormat="1" ht="13.5" customHeight="1">
      <c r="A8" s="2904"/>
      <c r="B8" s="2995"/>
      <c r="C8" s="2998"/>
      <c r="D8" s="3000"/>
      <c r="E8" s="3000"/>
      <c r="F8" s="2998"/>
      <c r="G8" s="2998"/>
    </row>
    <row r="9" spans="1:14" s="1451" customFormat="1" ht="13.5" customHeight="1">
      <c r="A9" s="2904"/>
      <c r="B9" s="2996"/>
      <c r="C9" s="2999"/>
      <c r="D9" s="3001"/>
      <c r="E9" s="3001"/>
      <c r="F9" s="2998"/>
      <c r="G9" s="2998"/>
    </row>
    <row r="10" spans="1:14" s="1451" customFormat="1" ht="13.5" customHeight="1">
      <c r="A10" s="2904"/>
      <c r="B10" s="3002" t="s">
        <v>126</v>
      </c>
      <c r="C10" s="3003"/>
      <c r="D10" s="3003"/>
      <c r="E10" s="3004"/>
      <c r="F10" s="2992" t="s">
        <v>1490</v>
      </c>
      <c r="G10" s="2993"/>
    </row>
    <row r="11" spans="1:14" s="1451" customFormat="1" ht="7.5" customHeight="1">
      <c r="A11" s="482"/>
      <c r="B11" s="1155"/>
      <c r="C11" s="1155"/>
      <c r="D11" s="1155"/>
      <c r="E11" s="1155"/>
      <c r="F11" s="1155"/>
      <c r="G11" s="1155"/>
      <c r="H11" s="1153"/>
    </row>
    <row r="12" spans="1:14" s="1451" customFormat="1" ht="15" customHeight="1">
      <c r="A12" s="486" t="s">
        <v>1548</v>
      </c>
      <c r="B12" s="1154">
        <v>9341</v>
      </c>
      <c r="C12" s="1154">
        <v>689484</v>
      </c>
      <c r="D12" s="1154">
        <v>596307</v>
      </c>
      <c r="E12" s="1154">
        <v>1285791</v>
      </c>
      <c r="F12" s="1154">
        <v>6504294</v>
      </c>
      <c r="G12" s="1452">
        <v>9.4</v>
      </c>
      <c r="H12" s="1154"/>
      <c r="I12" s="1453"/>
      <c r="J12" s="1154"/>
      <c r="K12" s="1154"/>
      <c r="L12" s="1154"/>
      <c r="M12" s="1154"/>
      <c r="N12" s="1452"/>
    </row>
    <row r="13" spans="1:14" s="1451" customFormat="1" ht="11.25" customHeight="1">
      <c r="A13" s="482"/>
      <c r="B13" s="1155"/>
      <c r="C13" s="1155"/>
      <c r="D13" s="1155"/>
      <c r="E13" s="1155"/>
      <c r="F13" s="1155"/>
      <c r="G13" s="1155"/>
      <c r="H13" s="1154"/>
      <c r="I13" s="1453"/>
      <c r="J13" s="1155"/>
      <c r="K13" s="1155"/>
      <c r="L13" s="1155"/>
      <c r="M13" s="1155"/>
      <c r="N13" s="1155"/>
    </row>
    <row r="14" spans="1:14" s="1451" customFormat="1" ht="13.5" customHeight="1">
      <c r="A14" s="486" t="s">
        <v>787</v>
      </c>
      <c r="B14" s="1154">
        <v>9031</v>
      </c>
      <c r="C14" s="1154">
        <v>679828</v>
      </c>
      <c r="D14" s="1154">
        <v>575473</v>
      </c>
      <c r="E14" s="1154">
        <v>1255301</v>
      </c>
      <c r="F14" s="1154">
        <v>6425599</v>
      </c>
      <c r="G14" s="1452">
        <v>9.5</v>
      </c>
      <c r="H14" s="1154"/>
      <c r="I14" s="1453"/>
      <c r="J14" s="1154"/>
      <c r="K14" s="1154"/>
      <c r="L14" s="1154"/>
      <c r="M14" s="1154"/>
      <c r="N14" s="1452"/>
    </row>
    <row r="15" spans="1:14" s="1451" customFormat="1" ht="13.5" customHeight="1">
      <c r="A15" s="482"/>
      <c r="B15" s="1155"/>
      <c r="C15" s="1155"/>
      <c r="D15" s="1155"/>
      <c r="E15" s="1155"/>
      <c r="F15" s="1155"/>
      <c r="G15" s="1155"/>
      <c r="H15" s="1154"/>
      <c r="I15" s="1453"/>
      <c r="J15" s="1155"/>
      <c r="K15" s="1155"/>
      <c r="L15" s="1155"/>
      <c r="M15" s="1155"/>
      <c r="N15" s="1155"/>
    </row>
    <row r="16" spans="1:14" s="1451" customFormat="1" ht="13.5" customHeight="1">
      <c r="A16" s="481" t="s">
        <v>841</v>
      </c>
      <c r="B16" s="1155">
        <v>2428</v>
      </c>
      <c r="C16" s="1155">
        <v>254991</v>
      </c>
      <c r="D16" s="1454">
        <v>204313</v>
      </c>
      <c r="E16" s="1454">
        <v>459304</v>
      </c>
      <c r="F16" s="1454">
        <v>1805782</v>
      </c>
      <c r="G16" s="1162">
        <v>7.1</v>
      </c>
      <c r="H16" s="1154"/>
      <c r="I16" s="1453"/>
      <c r="J16" s="1155"/>
      <c r="K16" s="1454"/>
      <c r="L16" s="1454"/>
      <c r="M16" s="1454"/>
      <c r="N16" s="1162"/>
    </row>
    <row r="17" spans="1:14" s="1451" customFormat="1" ht="13.5" customHeight="1">
      <c r="A17" s="481" t="s">
        <v>850</v>
      </c>
      <c r="B17" s="1155">
        <v>2373</v>
      </c>
      <c r="C17" s="1155">
        <v>48499</v>
      </c>
      <c r="D17" s="1454">
        <v>184182</v>
      </c>
      <c r="E17" s="1454">
        <v>232681</v>
      </c>
      <c r="F17" s="1454">
        <v>268854</v>
      </c>
      <c r="G17" s="1162">
        <v>5.5</v>
      </c>
      <c r="H17" s="1154"/>
      <c r="I17" s="1453"/>
      <c r="J17" s="1155"/>
      <c r="K17" s="1454"/>
      <c r="L17" s="1454"/>
      <c r="M17" s="1454"/>
      <c r="N17" s="1162"/>
    </row>
    <row r="18" spans="1:14" s="1451" customFormat="1" ht="13.5" customHeight="1">
      <c r="A18" s="481" t="s">
        <v>1234</v>
      </c>
      <c r="B18" s="1155">
        <v>3336</v>
      </c>
      <c r="C18" s="1155">
        <v>354781</v>
      </c>
      <c r="D18" s="1454">
        <v>126010</v>
      </c>
      <c r="E18" s="1454">
        <v>480791</v>
      </c>
      <c r="F18" s="1454">
        <v>4118676</v>
      </c>
      <c r="G18" s="1162">
        <v>11.6</v>
      </c>
      <c r="H18" s="1154"/>
      <c r="I18" s="1453"/>
      <c r="J18" s="1155"/>
      <c r="K18" s="1454"/>
      <c r="L18" s="1454"/>
      <c r="M18" s="1454"/>
      <c r="N18" s="1162"/>
    </row>
    <row r="19" spans="1:14" s="1451" customFormat="1" ht="13.5" customHeight="1">
      <c r="A19" s="481" t="s">
        <v>860</v>
      </c>
      <c r="B19" s="1155">
        <v>533</v>
      </c>
      <c r="C19" s="1155">
        <v>6674</v>
      </c>
      <c r="D19" s="1454">
        <v>36276</v>
      </c>
      <c r="E19" s="1454">
        <v>42950</v>
      </c>
      <c r="F19" s="1454">
        <v>22916</v>
      </c>
      <c r="G19" s="1162">
        <v>3.4</v>
      </c>
      <c r="H19" s="1154"/>
      <c r="I19" s="1453"/>
      <c r="J19" s="1155"/>
      <c r="K19" s="1454"/>
      <c r="L19" s="1454"/>
      <c r="M19" s="1454"/>
      <c r="N19" s="1162"/>
    </row>
    <row r="20" spans="1:14" s="1451" customFormat="1" ht="13.5" customHeight="1">
      <c r="A20" s="481" t="s">
        <v>866</v>
      </c>
      <c r="B20" s="1155">
        <v>361</v>
      </c>
      <c r="C20" s="1155">
        <v>14883</v>
      </c>
      <c r="D20" s="1454">
        <v>24692</v>
      </c>
      <c r="E20" s="1454">
        <v>39575</v>
      </c>
      <c r="F20" s="1454">
        <v>209371</v>
      </c>
      <c r="G20" s="1162">
        <v>14.1</v>
      </c>
      <c r="H20" s="1154"/>
      <c r="I20" s="1453"/>
      <c r="J20" s="1155"/>
      <c r="K20" s="1454"/>
      <c r="L20" s="1454"/>
      <c r="M20" s="1454"/>
      <c r="N20" s="1162"/>
    </row>
    <row r="21" spans="1:14" s="1451" customFormat="1" ht="13.5" customHeight="1">
      <c r="A21" s="1455"/>
      <c r="C21" s="1155"/>
      <c r="D21" s="1155"/>
      <c r="E21" s="1155"/>
      <c r="F21" s="1155"/>
      <c r="G21" s="1155"/>
      <c r="H21" s="1154"/>
      <c r="I21" s="1453"/>
      <c r="J21" s="1155"/>
      <c r="K21" s="1155"/>
      <c r="L21" s="1155"/>
      <c r="M21" s="1155"/>
      <c r="N21" s="1155"/>
    </row>
    <row r="22" spans="1:14" s="1451" customFormat="1" ht="13.5" customHeight="1">
      <c r="A22" s="486" t="s">
        <v>875</v>
      </c>
      <c r="B22" s="1154">
        <v>48</v>
      </c>
      <c r="C22" s="1154">
        <v>1905</v>
      </c>
      <c r="D22" s="1456">
        <v>3290</v>
      </c>
      <c r="E22" s="1456">
        <v>5195</v>
      </c>
      <c r="F22" s="1456">
        <v>7264</v>
      </c>
      <c r="G22" s="1452">
        <v>3.8</v>
      </c>
      <c r="H22" s="1154"/>
      <c r="I22" s="1453"/>
      <c r="J22" s="1154"/>
      <c r="K22" s="1456"/>
      <c r="L22" s="1456"/>
      <c r="M22" s="1456"/>
      <c r="N22" s="1452"/>
    </row>
    <row r="23" spans="1:14" s="1451" customFormat="1" ht="13.5" customHeight="1">
      <c r="A23" s="1455"/>
      <c r="B23" s="1154"/>
      <c r="C23" s="1154"/>
      <c r="D23" s="1456"/>
      <c r="E23" s="1456"/>
      <c r="F23" s="1456"/>
      <c r="G23" s="1155"/>
      <c r="H23" s="1154"/>
      <c r="I23" s="1453"/>
      <c r="J23" s="1154"/>
      <c r="K23" s="1456"/>
      <c r="L23" s="1456"/>
      <c r="M23" s="1456"/>
      <c r="N23" s="1155"/>
    </row>
    <row r="24" spans="1:14" s="1451" customFormat="1" ht="13.5" customHeight="1">
      <c r="A24" s="486" t="s">
        <v>815</v>
      </c>
      <c r="B24" s="1154">
        <v>262</v>
      </c>
      <c r="C24" s="1154">
        <v>7751</v>
      </c>
      <c r="D24" s="1456">
        <v>17544</v>
      </c>
      <c r="E24" s="1456">
        <v>25295</v>
      </c>
      <c r="F24" s="1456">
        <v>71431</v>
      </c>
      <c r="G24" s="1452">
        <v>9.1999999999999993</v>
      </c>
      <c r="H24" s="1154"/>
      <c r="I24" s="1453"/>
      <c r="J24" s="1154"/>
      <c r="K24" s="1456"/>
      <c r="L24" s="1456"/>
      <c r="M24" s="1456"/>
      <c r="N24" s="1452"/>
    </row>
    <row r="25" spans="1:14" s="1451" customFormat="1" ht="13.5" customHeight="1" thickBot="1">
      <c r="A25" s="1457"/>
      <c r="B25" s="1458"/>
      <c r="C25" s="1458"/>
      <c r="D25" s="1458"/>
      <c r="E25" s="1458"/>
      <c r="F25" s="1458"/>
      <c r="G25" s="1458"/>
      <c r="H25" s="1153"/>
    </row>
    <row r="26" spans="1:14" s="1132" customFormat="1" ht="14.25" customHeight="1" thickTop="1">
      <c r="A26" s="1152" t="s">
        <v>1564</v>
      </c>
      <c r="B26" s="1152"/>
      <c r="C26" s="1152"/>
      <c r="D26" s="1152"/>
      <c r="E26" s="1152"/>
    </row>
    <row r="27" spans="1:14" ht="7.5" customHeight="1"/>
    <row r="28" spans="1:14" ht="13.5" customHeight="1">
      <c r="A28" s="480" t="s">
        <v>77</v>
      </c>
    </row>
    <row r="29" spans="1:14" ht="13.5" customHeight="1">
      <c r="A29" s="1450" t="s">
        <v>1550</v>
      </c>
    </row>
    <row r="30" spans="1:14" ht="13.5" customHeight="1">
      <c r="A30" s="1450" t="s">
        <v>1551</v>
      </c>
    </row>
    <row r="31" spans="1:14" ht="13.5" customHeight="1">
      <c r="A31" s="1450" t="s">
        <v>1552</v>
      </c>
    </row>
    <row r="32" spans="1:14" ht="13.5" customHeight="1">
      <c r="A32" s="1450" t="s">
        <v>1553</v>
      </c>
    </row>
    <row r="33" spans="1:1" ht="13.5" customHeight="1">
      <c r="A33" s="1450" t="s">
        <v>1554</v>
      </c>
    </row>
    <row r="34" spans="1:1" ht="13.5" customHeight="1">
      <c r="A34" s="1450" t="s">
        <v>1555</v>
      </c>
    </row>
    <row r="35" spans="1:1" ht="14.25" customHeight="1"/>
  </sheetData>
  <mergeCells count="11">
    <mergeCell ref="F10:G10"/>
    <mergeCell ref="A2:G2"/>
    <mergeCell ref="A3:G3"/>
    <mergeCell ref="A5:A10"/>
    <mergeCell ref="B5:B9"/>
    <mergeCell ref="C5:C9"/>
    <mergeCell ref="D5:D9"/>
    <mergeCell ref="E5:E9"/>
    <mergeCell ref="F5:F9"/>
    <mergeCell ref="G5:G9"/>
    <mergeCell ref="B10:E10"/>
  </mergeCells>
  <hyperlinks>
    <hyperlink ref="A29" r:id="rId1" display="http://www.ine.pt/xurl/ind/0007575" xr:uid="{B0AB59BD-06FB-489A-9A88-E4A9B249CA17}"/>
    <hyperlink ref="A30" r:id="rId2" display="http://www.ine.pt/xurl/ind/0007576" xr:uid="{98112EF5-E929-46BC-9D8A-AEB689173221}"/>
    <hyperlink ref="A31" r:id="rId3" display="http://www.ine.pt/xurl/ind/0007577" xr:uid="{A93538EA-42D6-483C-A497-08983C8897F4}"/>
    <hyperlink ref="A32" r:id="rId4" display="http://www.ine.pt/xurl/ind/0007578" xr:uid="{AB6ACAD4-8190-4397-BC19-8E54FE452B33}"/>
    <hyperlink ref="A33" r:id="rId5" display="http://www.ine.pt/xurl/ind/0007579" xr:uid="{B0C48042-3671-4960-80E8-8C28DCA57DB6}"/>
    <hyperlink ref="A34" r:id="rId6" display="https://www.ine.pt/xportal/xmain?xpid=INE&amp;xpgid=ine_indicadores&amp;indOcorrCod=0010312&amp;xlang=pt&amp;contexto=bd&amp;selTab=tab2" xr:uid="{D3CAB4FF-CC6C-4760-90E5-CA21F642BE5C}"/>
    <hyperlink ref="A1" location="Índice!A1" display="Voltar ao ìndice" xr:uid="{69F30B3B-F805-46C9-9170-9644A0DE0971}"/>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5F193-284B-4769-81D8-C7DD3F49606C}">
  <dimension ref="A1:N45"/>
  <sheetViews>
    <sheetView showGridLines="0" zoomScaleNormal="100" zoomScaleSheetLayoutView="100" workbookViewId="0">
      <selection activeCell="A3" sqref="A3:G3"/>
    </sheetView>
  </sheetViews>
  <sheetFormatPr defaultColWidth="9.1796875" defaultRowHeight="10.5"/>
  <cols>
    <col min="1" max="1" width="21.7265625" style="480" customWidth="1"/>
    <col min="2" max="2" width="8.1796875" style="480" customWidth="1"/>
    <col min="3" max="4" width="11.26953125" style="480" customWidth="1"/>
    <col min="5" max="5" width="11.81640625" style="480" customWidth="1"/>
    <col min="6" max="6" width="10.7265625" style="480" customWidth="1"/>
    <col min="7" max="7" width="11.54296875" style="480" customWidth="1"/>
    <col min="8" max="8" width="8.7265625" style="480" customWidth="1"/>
    <col min="9" max="16384" width="9.1796875" style="480"/>
  </cols>
  <sheetData>
    <row r="1" spans="1:14" ht="12.5">
      <c r="A1" s="1046" t="s">
        <v>1146</v>
      </c>
    </row>
    <row r="2" spans="1:14" s="1451" customFormat="1" ht="15" customHeight="1">
      <c r="A2" s="2901" t="s">
        <v>1565</v>
      </c>
      <c r="B2" s="2901"/>
      <c r="C2" s="2901"/>
      <c r="D2" s="2901"/>
      <c r="E2" s="2901"/>
      <c r="F2" s="2901"/>
      <c r="G2" s="2901"/>
    </row>
    <row r="3" spans="1:14" s="1451" customFormat="1" ht="33" customHeight="1">
      <c r="A3" s="2704" t="s">
        <v>1566</v>
      </c>
      <c r="B3" s="2704"/>
      <c r="C3" s="2704"/>
      <c r="D3" s="2704"/>
      <c r="E3" s="2704"/>
      <c r="F3" s="2704"/>
      <c r="G3" s="2704"/>
    </row>
    <row r="4" spans="1:14" s="1451" customFormat="1" ht="15" customHeight="1">
      <c r="A4" s="481">
        <v>2021</v>
      </c>
      <c r="B4" s="482"/>
      <c r="C4" s="482"/>
      <c r="D4" s="482"/>
      <c r="E4" s="482"/>
      <c r="F4" s="482"/>
      <c r="G4" s="482"/>
      <c r="H4" s="1153"/>
    </row>
    <row r="5" spans="1:14" s="1451" customFormat="1" ht="13.5" customHeight="1">
      <c r="A5" s="2904" t="s">
        <v>561</v>
      </c>
      <c r="B5" s="2995" t="s">
        <v>1567</v>
      </c>
      <c r="C5" s="2998" t="s">
        <v>1568</v>
      </c>
      <c r="D5" s="2998" t="s">
        <v>1569</v>
      </c>
      <c r="E5" s="2998" t="s">
        <v>1570</v>
      </c>
      <c r="F5" s="2998" t="s">
        <v>1571</v>
      </c>
      <c r="G5" s="2998" t="s">
        <v>1572</v>
      </c>
    </row>
    <row r="6" spans="1:14" s="1451" customFormat="1" ht="13.5" customHeight="1">
      <c r="A6" s="2904"/>
      <c r="B6" s="2995"/>
      <c r="C6" s="2998"/>
      <c r="D6" s="2998"/>
      <c r="E6" s="2998"/>
      <c r="F6" s="2998"/>
      <c r="G6" s="2998"/>
    </row>
    <row r="7" spans="1:14" s="1451" customFormat="1" ht="13.5" customHeight="1">
      <c r="A7" s="2904"/>
      <c r="B7" s="2995"/>
      <c r="C7" s="2998"/>
      <c r="D7" s="2998"/>
      <c r="E7" s="2998"/>
      <c r="F7" s="2998"/>
      <c r="G7" s="2998"/>
    </row>
    <row r="8" spans="1:14" s="1451" customFormat="1" ht="13.5" customHeight="1">
      <c r="A8" s="2904"/>
      <c r="B8" s="2995"/>
      <c r="C8" s="2998"/>
      <c r="D8" s="3000"/>
      <c r="E8" s="3000"/>
      <c r="F8" s="2998"/>
      <c r="G8" s="2998"/>
    </row>
    <row r="9" spans="1:14" s="1451" customFormat="1" ht="13.5" customHeight="1">
      <c r="A9" s="2904"/>
      <c r="B9" s="2996"/>
      <c r="C9" s="2999"/>
      <c r="D9" s="3001"/>
      <c r="E9" s="3001"/>
      <c r="F9" s="2998"/>
      <c r="G9" s="2998"/>
    </row>
    <row r="10" spans="1:14" s="1451" customFormat="1" ht="13.5" customHeight="1">
      <c r="A10" s="2904"/>
      <c r="B10" s="3002" t="s">
        <v>126</v>
      </c>
      <c r="C10" s="3003"/>
      <c r="D10" s="3003"/>
      <c r="E10" s="3004"/>
      <c r="F10" s="2992" t="s">
        <v>1490</v>
      </c>
      <c r="G10" s="2993"/>
    </row>
    <row r="11" spans="1:14" s="1451" customFormat="1" ht="7.5" customHeight="1">
      <c r="A11" s="482"/>
      <c r="B11" s="1155"/>
      <c r="C11" s="1155"/>
      <c r="D11" s="1155"/>
      <c r="E11" s="1155"/>
      <c r="F11" s="1155"/>
      <c r="G11" s="1155"/>
      <c r="H11" s="1153"/>
    </row>
    <row r="12" spans="1:14" s="1451" customFormat="1" ht="15" customHeight="1">
      <c r="A12" s="486" t="s">
        <v>1548</v>
      </c>
      <c r="B12" s="1154">
        <v>15128</v>
      </c>
      <c r="C12" s="1154">
        <v>1282981</v>
      </c>
      <c r="D12" s="1154">
        <v>999457</v>
      </c>
      <c r="E12" s="1154">
        <v>2282438</v>
      </c>
      <c r="F12" s="1154">
        <v>21489983</v>
      </c>
      <c r="G12" s="1452">
        <v>16.8</v>
      </c>
      <c r="H12" s="1154"/>
      <c r="I12" s="1453"/>
      <c r="J12" s="1154"/>
      <c r="K12" s="1154"/>
      <c r="L12" s="1154"/>
      <c r="M12" s="1154"/>
      <c r="N12" s="1452"/>
    </row>
    <row r="13" spans="1:14" s="1451" customFormat="1" ht="11.25" customHeight="1">
      <c r="A13" s="482"/>
      <c r="B13" s="1155"/>
      <c r="C13" s="1155"/>
      <c r="D13" s="1155"/>
      <c r="E13" s="1155"/>
      <c r="F13" s="1155"/>
      <c r="G13" s="1155"/>
      <c r="H13" s="1155"/>
      <c r="I13" s="1453"/>
      <c r="J13" s="1155"/>
      <c r="K13" s="1155"/>
      <c r="L13" s="1155"/>
      <c r="M13" s="1155"/>
      <c r="N13" s="1155"/>
    </row>
    <row r="14" spans="1:14" s="1451" customFormat="1" ht="13.5" customHeight="1">
      <c r="A14" s="486" t="s">
        <v>787</v>
      </c>
      <c r="B14" s="1154">
        <v>14427</v>
      </c>
      <c r="C14" s="1154">
        <v>1243010</v>
      </c>
      <c r="D14" s="1154">
        <v>954338</v>
      </c>
      <c r="E14" s="1154">
        <v>2197348</v>
      </c>
      <c r="F14" s="1154">
        <v>21136198</v>
      </c>
      <c r="G14" s="1452">
        <v>17</v>
      </c>
      <c r="H14" s="1154"/>
      <c r="I14" s="1453"/>
      <c r="J14" s="1154"/>
      <c r="K14" s="1154"/>
      <c r="L14" s="1154"/>
      <c r="M14" s="1154"/>
      <c r="N14" s="1452"/>
    </row>
    <row r="15" spans="1:14" s="1451" customFormat="1" ht="13.5" customHeight="1">
      <c r="A15" s="482"/>
      <c r="B15" s="1155"/>
      <c r="C15" s="1155"/>
      <c r="D15" s="1155"/>
      <c r="E15" s="1155"/>
      <c r="F15" s="1155"/>
      <c r="G15" s="1155"/>
      <c r="H15" s="1153"/>
      <c r="I15" s="1453"/>
      <c r="J15" s="1155"/>
      <c r="K15" s="1155"/>
      <c r="L15" s="1155"/>
      <c r="M15" s="1155"/>
      <c r="N15" s="1155"/>
    </row>
    <row r="16" spans="1:14" s="1451" customFormat="1" ht="13.5" customHeight="1">
      <c r="A16" s="481" t="s">
        <v>841</v>
      </c>
      <c r="B16" s="1155">
        <v>3273</v>
      </c>
      <c r="C16" s="1155">
        <v>323252</v>
      </c>
      <c r="D16" s="1454">
        <v>262891</v>
      </c>
      <c r="E16" s="1454">
        <v>586143</v>
      </c>
      <c r="F16" s="1454">
        <v>4783600</v>
      </c>
      <c r="G16" s="1162">
        <v>14.8</v>
      </c>
      <c r="H16" s="1154"/>
      <c r="I16" s="1453"/>
      <c r="J16" s="1155"/>
      <c r="K16" s="1454"/>
      <c r="L16" s="1454"/>
      <c r="M16" s="1454"/>
      <c r="N16" s="1162"/>
    </row>
    <row r="17" spans="1:14" s="1451" customFormat="1" ht="13.5" customHeight="1">
      <c r="A17" s="481" t="s">
        <v>850</v>
      </c>
      <c r="B17" s="1155">
        <v>3479</v>
      </c>
      <c r="C17" s="1155">
        <v>159990</v>
      </c>
      <c r="D17" s="1454">
        <v>295671</v>
      </c>
      <c r="E17" s="1454">
        <v>455661</v>
      </c>
      <c r="F17" s="1454">
        <v>1656181</v>
      </c>
      <c r="G17" s="1162">
        <v>10.4</v>
      </c>
      <c r="H17" s="1154"/>
      <c r="I17" s="1453"/>
      <c r="J17" s="1155"/>
      <c r="K17" s="1454"/>
      <c r="L17" s="1454"/>
      <c r="M17" s="1454"/>
      <c r="N17" s="1162"/>
    </row>
    <row r="18" spans="1:14" s="1451" customFormat="1" ht="13.5" customHeight="1">
      <c r="A18" s="481" t="s">
        <v>1234</v>
      </c>
      <c r="B18" s="1155">
        <v>5631</v>
      </c>
      <c r="C18" s="1155">
        <v>665166</v>
      </c>
      <c r="D18" s="1454">
        <v>219637</v>
      </c>
      <c r="E18" s="1454">
        <v>884803</v>
      </c>
      <c r="F18" s="1454">
        <v>13666371</v>
      </c>
      <c r="G18" s="1162">
        <v>20.5</v>
      </c>
      <c r="H18" s="1154"/>
      <c r="I18" s="1453"/>
      <c r="J18" s="1155"/>
      <c r="K18" s="1454"/>
      <c r="L18" s="1454"/>
      <c r="M18" s="1454"/>
      <c r="N18" s="1162"/>
    </row>
    <row r="19" spans="1:14" s="1451" customFormat="1" ht="13.5" customHeight="1">
      <c r="A19" s="481" t="s">
        <v>860</v>
      </c>
      <c r="B19" s="1155">
        <v>1200</v>
      </c>
      <c r="C19" s="1155">
        <v>36244</v>
      </c>
      <c r="D19" s="1454">
        <v>105903</v>
      </c>
      <c r="E19" s="1454">
        <v>142147</v>
      </c>
      <c r="F19" s="1454">
        <v>460207</v>
      </c>
      <c r="G19" s="1162">
        <v>12.7</v>
      </c>
      <c r="H19" s="1154"/>
      <c r="I19" s="1453"/>
      <c r="J19" s="1155"/>
      <c r="K19" s="1454"/>
      <c r="L19" s="1454"/>
      <c r="M19" s="1454"/>
      <c r="N19" s="1162"/>
    </row>
    <row r="20" spans="1:14" s="1451" customFormat="1" ht="13.5" customHeight="1">
      <c r="A20" s="481" t="s">
        <v>866</v>
      </c>
      <c r="B20" s="1155">
        <v>844</v>
      </c>
      <c r="C20" s="1155">
        <v>58358</v>
      </c>
      <c r="D20" s="1454">
        <v>70236</v>
      </c>
      <c r="E20" s="1454">
        <v>128594</v>
      </c>
      <c r="F20" s="1454">
        <v>569839</v>
      </c>
      <c r="G20" s="1162">
        <v>9.8000000000000007</v>
      </c>
      <c r="H20" s="1154"/>
      <c r="I20" s="1453"/>
      <c r="J20" s="1155"/>
      <c r="K20" s="1454"/>
      <c r="L20" s="1454"/>
      <c r="M20" s="1454"/>
      <c r="N20" s="1162"/>
    </row>
    <row r="21" spans="1:14" s="1451" customFormat="1" ht="13.5" customHeight="1">
      <c r="A21" s="1455"/>
      <c r="B21" s="1155"/>
      <c r="C21" s="1155"/>
      <c r="D21" s="1454"/>
      <c r="E21" s="1454"/>
      <c r="F21" s="1454"/>
      <c r="G21" s="1155"/>
      <c r="H21" s="1153"/>
      <c r="I21" s="1453"/>
      <c r="J21" s="1155"/>
      <c r="K21" s="1454"/>
      <c r="L21" s="1454"/>
      <c r="M21" s="1454"/>
      <c r="N21" s="1155"/>
    </row>
    <row r="22" spans="1:14" s="1451" customFormat="1" ht="13.5" customHeight="1">
      <c r="A22" s="486" t="s">
        <v>875</v>
      </c>
      <c r="B22" s="1154">
        <v>289</v>
      </c>
      <c r="C22" s="1154">
        <v>22763</v>
      </c>
      <c r="D22" s="1456">
        <v>21571</v>
      </c>
      <c r="E22" s="1456">
        <v>44334</v>
      </c>
      <c r="F22" s="1456">
        <v>210595</v>
      </c>
      <c r="G22" s="1452">
        <v>9.3000000000000007</v>
      </c>
      <c r="H22" s="1154"/>
      <c r="I22" s="1453"/>
      <c r="J22" s="1154"/>
      <c r="K22" s="1456"/>
      <c r="L22" s="1456"/>
      <c r="M22" s="1456"/>
      <c r="N22" s="1452"/>
    </row>
    <row r="23" spans="1:14" s="1451" customFormat="1" ht="13.5" customHeight="1">
      <c r="A23" s="1455"/>
      <c r="B23" s="1154"/>
      <c r="C23" s="1154"/>
      <c r="D23" s="1456"/>
      <c r="E23" s="1456"/>
      <c r="F23" s="1456"/>
      <c r="G23" s="1155"/>
      <c r="H23" s="1153"/>
      <c r="I23" s="1453"/>
      <c r="J23" s="1154"/>
      <c r="K23" s="1456"/>
      <c r="L23" s="1456"/>
      <c r="M23" s="1456"/>
      <c r="N23" s="1155"/>
    </row>
    <row r="24" spans="1:14" s="1451" customFormat="1" ht="13.5" customHeight="1">
      <c r="A24" s="486" t="s">
        <v>815</v>
      </c>
      <c r="B24" s="1154">
        <v>412</v>
      </c>
      <c r="C24" s="1154">
        <v>17208</v>
      </c>
      <c r="D24" s="1456">
        <v>23548</v>
      </c>
      <c r="E24" s="1456">
        <v>40756</v>
      </c>
      <c r="F24" s="1456">
        <v>143190</v>
      </c>
      <c r="G24" s="1452">
        <v>8.3000000000000007</v>
      </c>
      <c r="H24" s="1154"/>
      <c r="I24" s="1453"/>
      <c r="J24" s="1154"/>
      <c r="K24" s="1456"/>
      <c r="L24" s="1456"/>
      <c r="M24" s="1456"/>
      <c r="N24" s="1452"/>
    </row>
    <row r="25" spans="1:14" s="1451" customFormat="1" ht="13.5" customHeight="1" thickBot="1">
      <c r="A25" s="1457"/>
      <c r="B25" s="1458"/>
      <c r="C25" s="1458"/>
      <c r="D25" s="1458"/>
      <c r="E25" s="1458"/>
      <c r="F25" s="1458"/>
      <c r="G25" s="1458"/>
      <c r="H25" s="1153"/>
    </row>
    <row r="26" spans="1:14" s="1132" customFormat="1" ht="13.5" customHeight="1" thickTop="1">
      <c r="A26" s="3005" t="s">
        <v>1573</v>
      </c>
      <c r="B26" s="3005"/>
      <c r="C26" s="3005"/>
      <c r="D26" s="3005"/>
      <c r="E26" s="3005"/>
    </row>
    <row r="27" spans="1:14" ht="7.5" customHeight="1"/>
    <row r="28" spans="1:14" ht="13.5" customHeight="1">
      <c r="A28" s="480" t="s">
        <v>77</v>
      </c>
    </row>
    <row r="29" spans="1:14" ht="13.5" customHeight="1">
      <c r="A29" s="1450" t="s">
        <v>1550</v>
      </c>
    </row>
    <row r="30" spans="1:14" ht="13.5" customHeight="1">
      <c r="A30" s="1450" t="s">
        <v>1551</v>
      </c>
    </row>
    <row r="31" spans="1:14" ht="13.5" customHeight="1">
      <c r="A31" s="1450" t="s">
        <v>1552</v>
      </c>
    </row>
    <row r="32" spans="1:14" ht="13.5" customHeight="1">
      <c r="A32" s="1450" t="s">
        <v>1553</v>
      </c>
    </row>
    <row r="33" spans="1:1" ht="13.5" customHeight="1">
      <c r="A33" s="1450" t="s">
        <v>1554</v>
      </c>
    </row>
    <row r="34" spans="1:1" ht="13.5" customHeight="1">
      <c r="A34" s="1450" t="s">
        <v>1555</v>
      </c>
    </row>
    <row r="35" spans="1:1" ht="13.5" customHeight="1"/>
    <row r="36" spans="1:1" ht="13.5" customHeight="1"/>
    <row r="37" spans="1:1" ht="13.5" customHeight="1"/>
    <row r="38" spans="1:1" ht="13.5" customHeight="1"/>
    <row r="39" spans="1:1" ht="13.5" customHeight="1"/>
    <row r="40" spans="1:1" ht="13.5" customHeight="1"/>
    <row r="41" spans="1:1" ht="13.5" customHeight="1"/>
    <row r="42" spans="1:1" ht="13.5" customHeight="1"/>
    <row r="43" spans="1:1" ht="13.5" customHeight="1"/>
    <row r="45" spans="1:1" ht="10.5" customHeight="1"/>
  </sheetData>
  <mergeCells count="12">
    <mergeCell ref="F10:G10"/>
    <mergeCell ref="A26:E26"/>
    <mergeCell ref="A2:G2"/>
    <mergeCell ref="A3:G3"/>
    <mergeCell ref="A5:A10"/>
    <mergeCell ref="B5:B9"/>
    <mergeCell ref="C5:C9"/>
    <mergeCell ref="D5:D9"/>
    <mergeCell ref="E5:E9"/>
    <mergeCell ref="F5:F9"/>
    <mergeCell ref="G5:G9"/>
    <mergeCell ref="B10:E10"/>
  </mergeCells>
  <hyperlinks>
    <hyperlink ref="A29" r:id="rId1" display="http://www.ine.pt/xurl/ind/0007575" xr:uid="{7875B373-13E7-488D-9A65-BD88875DF078}"/>
    <hyperlink ref="A30" r:id="rId2" display="http://www.ine.pt/xurl/ind/0007576" xr:uid="{0A222EC6-8808-47C0-AC30-4B4803029699}"/>
    <hyperlink ref="A31" r:id="rId3" display="http://www.ine.pt/xurl/ind/0007577" xr:uid="{45FA953A-1295-4702-AD52-89933104E227}"/>
    <hyperlink ref="A32" r:id="rId4" display="http://www.ine.pt/xurl/ind/0007578" xr:uid="{CF37D125-4B38-41A1-8DFB-71DE0A937620}"/>
    <hyperlink ref="A33" r:id="rId5" display="http://www.ine.pt/xurl/ind/0007579" xr:uid="{F40A750E-E009-4832-84D2-BC2729D55468}"/>
    <hyperlink ref="A34" r:id="rId6" display="https://www.ine.pt/xportal/xmain?xpid=INE&amp;xpgid=ine_indicadores&amp;indOcorrCod=0010312&amp;xlang=pt&amp;contexto=bd&amp;selTab=tab2" xr:uid="{66233420-7A5C-4359-9BE0-D0B5CDA20B9A}"/>
    <hyperlink ref="A1" location="Índice!A1" display="Voltar ao ìndice" xr:uid="{AF633B38-B5C1-4BAE-900E-0B4F644B0BBA}"/>
  </hyperlinks>
  <pageMargins left="0.78740157480314965" right="0.78740157480314965" top="1.1811023622047243" bottom="0.78740157480314965" header="0" footer="0"/>
  <pageSetup paperSize="9" orientation="portrait" horizontalDpi="2400" verticalDpi="2400" r:id="rId7"/>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3D0B-1928-47FB-94D0-75A8EA022870}">
  <sheetPr>
    <pageSetUpPr fitToPage="1"/>
  </sheetPr>
  <dimension ref="A1:Z139"/>
  <sheetViews>
    <sheetView showGridLines="0" zoomScaleNormal="100" zoomScaleSheetLayoutView="100" workbookViewId="0">
      <selection activeCell="A3" sqref="A3:G3"/>
    </sheetView>
  </sheetViews>
  <sheetFormatPr defaultColWidth="7.81640625" defaultRowHeight="10.5"/>
  <cols>
    <col min="1" max="1" width="47" style="480" customWidth="1"/>
    <col min="2" max="4" width="9.453125" style="480" customWidth="1"/>
    <col min="5" max="5" width="11" style="480" customWidth="1"/>
    <col min="6" max="6" width="10.81640625" style="480" customWidth="1"/>
    <col min="7" max="7" width="8" style="480" customWidth="1"/>
    <col min="8" max="8" width="8.7265625" style="480" customWidth="1"/>
    <col min="9" max="11" width="7.453125" style="480" customWidth="1"/>
    <col min="12" max="12" width="9" style="480" bestFit="1" customWidth="1"/>
    <col min="13" max="16384" width="7.81640625" style="480"/>
  </cols>
  <sheetData>
    <row r="1" spans="1:26" ht="12.5">
      <c r="A1" s="1046" t="s">
        <v>1146</v>
      </c>
    </row>
    <row r="2" spans="1:26" s="1459" customFormat="1" ht="15" customHeight="1">
      <c r="A2" s="537" t="s">
        <v>1574</v>
      </c>
      <c r="B2" s="537"/>
      <c r="C2" s="537"/>
      <c r="D2" s="537"/>
      <c r="E2" s="537"/>
      <c r="F2" s="537"/>
      <c r="G2" s="537"/>
    </row>
    <row r="3" spans="1:26" s="1460" customFormat="1" ht="33" customHeight="1">
      <c r="A3" s="2704" t="s">
        <v>1575</v>
      </c>
      <c r="B3" s="2704"/>
      <c r="C3" s="2704"/>
      <c r="D3" s="2704"/>
      <c r="E3" s="2704"/>
      <c r="F3" s="2704"/>
      <c r="G3" s="2704"/>
    </row>
    <row r="4" spans="1:26" ht="15" customHeight="1">
      <c r="A4" s="481">
        <v>2021</v>
      </c>
      <c r="B4" s="482"/>
      <c r="C4" s="482"/>
      <c r="D4" s="482"/>
      <c r="E4" s="482"/>
      <c r="F4" s="482"/>
      <c r="G4" s="482"/>
      <c r="H4" s="482"/>
      <c r="I4" s="482"/>
      <c r="J4" s="482"/>
      <c r="K4" s="482"/>
      <c r="L4" s="482"/>
      <c r="M4" s="482"/>
      <c r="N4" s="482"/>
      <c r="O4" s="482"/>
      <c r="P4" s="482"/>
      <c r="Q4" s="482"/>
      <c r="R4" s="482"/>
      <c r="S4" s="482"/>
      <c r="T4" s="482"/>
      <c r="U4" s="482"/>
      <c r="V4" s="482"/>
      <c r="W4" s="482"/>
      <c r="X4" s="482"/>
      <c r="Y4" s="482"/>
      <c r="Z4" s="482"/>
    </row>
    <row r="5" spans="1:26" ht="10.5" customHeight="1">
      <c r="A5" s="2904" t="s">
        <v>1576</v>
      </c>
      <c r="B5" s="2995" t="s">
        <v>1577</v>
      </c>
      <c r="C5" s="2998" t="s">
        <v>1578</v>
      </c>
      <c r="D5" s="2998" t="s">
        <v>1579</v>
      </c>
      <c r="E5" s="2998" t="s">
        <v>1466</v>
      </c>
      <c r="F5" s="2998" t="s">
        <v>1580</v>
      </c>
      <c r="G5" s="2998" t="s">
        <v>1581</v>
      </c>
      <c r="H5" s="482"/>
      <c r="I5" s="482"/>
      <c r="J5" s="482"/>
      <c r="K5" s="482"/>
      <c r="L5" s="482"/>
      <c r="M5" s="482"/>
      <c r="N5" s="482"/>
      <c r="O5" s="482"/>
      <c r="P5" s="482"/>
      <c r="Q5" s="482"/>
      <c r="R5" s="482"/>
      <c r="S5" s="482"/>
      <c r="T5" s="482"/>
      <c r="U5" s="482"/>
      <c r="V5" s="482"/>
      <c r="W5" s="482"/>
      <c r="X5" s="482"/>
      <c r="Y5" s="482"/>
      <c r="Z5" s="482"/>
    </row>
    <row r="6" spans="1:26" ht="10.5" customHeight="1">
      <c r="A6" s="2904"/>
      <c r="B6" s="2995"/>
      <c r="C6" s="2998"/>
      <c r="D6" s="2998"/>
      <c r="E6" s="3006"/>
      <c r="F6" s="2998"/>
      <c r="G6" s="2998"/>
      <c r="H6" s="482"/>
      <c r="I6" s="482"/>
      <c r="J6" s="482"/>
      <c r="K6" s="482"/>
      <c r="L6" s="482"/>
      <c r="M6" s="482"/>
      <c r="N6" s="482"/>
      <c r="O6" s="482"/>
      <c r="P6" s="482"/>
      <c r="Q6" s="482"/>
      <c r="R6" s="482"/>
      <c r="S6" s="482"/>
      <c r="T6" s="482"/>
      <c r="U6" s="482"/>
      <c r="V6" s="482"/>
      <c r="W6" s="482"/>
      <c r="X6" s="482"/>
      <c r="Y6" s="482"/>
      <c r="Z6" s="482"/>
    </row>
    <row r="7" spans="1:26" ht="10.5" customHeight="1">
      <c r="A7" s="2904"/>
      <c r="B7" s="2995"/>
      <c r="C7" s="2998"/>
      <c r="D7" s="2998"/>
      <c r="E7" s="3006"/>
      <c r="F7" s="2998"/>
      <c r="G7" s="2998"/>
      <c r="H7" s="482"/>
      <c r="I7" s="482"/>
      <c r="J7" s="482"/>
      <c r="K7" s="482"/>
      <c r="L7" s="482"/>
      <c r="M7" s="482"/>
      <c r="N7" s="482"/>
      <c r="O7" s="482"/>
      <c r="P7" s="482"/>
      <c r="Q7" s="482"/>
      <c r="R7" s="482"/>
      <c r="S7" s="482"/>
      <c r="T7" s="482"/>
      <c r="U7" s="482"/>
      <c r="V7" s="482"/>
      <c r="W7" s="482"/>
      <c r="X7" s="482"/>
      <c r="Y7" s="482"/>
      <c r="Z7" s="482"/>
    </row>
    <row r="8" spans="1:26" ht="10.5" customHeight="1">
      <c r="A8" s="2904"/>
      <c r="B8" s="2995"/>
      <c r="C8" s="2998"/>
      <c r="D8" s="3000"/>
      <c r="E8" s="3006"/>
      <c r="F8" s="2998"/>
      <c r="G8" s="2998"/>
      <c r="H8" s="482"/>
      <c r="I8" s="482"/>
      <c r="J8" s="482"/>
      <c r="K8" s="482"/>
      <c r="L8" s="482"/>
      <c r="M8" s="482"/>
      <c r="N8" s="482"/>
      <c r="O8" s="482"/>
      <c r="P8" s="482"/>
      <c r="Q8" s="482"/>
      <c r="R8" s="482"/>
      <c r="S8" s="482"/>
      <c r="T8" s="482"/>
      <c r="U8" s="482"/>
      <c r="V8" s="482"/>
      <c r="W8" s="482"/>
      <c r="X8" s="482"/>
      <c r="Y8" s="482"/>
      <c r="Z8" s="482"/>
    </row>
    <row r="9" spans="1:26" ht="9" customHeight="1">
      <c r="A9" s="2904"/>
      <c r="B9" s="2996"/>
      <c r="C9" s="2999"/>
      <c r="D9" s="3001"/>
      <c r="E9" s="1461"/>
      <c r="F9" s="2998"/>
      <c r="G9" s="2998"/>
      <c r="H9" s="482"/>
      <c r="I9" s="482"/>
      <c r="J9" s="482"/>
      <c r="K9" s="482"/>
      <c r="L9" s="482"/>
      <c r="M9" s="482"/>
      <c r="N9" s="482"/>
      <c r="O9" s="482"/>
      <c r="P9" s="482"/>
      <c r="Q9" s="482"/>
      <c r="R9" s="482"/>
      <c r="S9" s="482"/>
      <c r="T9" s="482"/>
      <c r="U9" s="482"/>
      <c r="V9" s="482"/>
      <c r="W9" s="482"/>
      <c r="X9" s="482"/>
      <c r="Y9" s="482"/>
      <c r="Z9" s="482"/>
    </row>
    <row r="10" spans="1:26" ht="10.5" customHeight="1">
      <c r="A10" s="2904"/>
      <c r="B10" s="3002" t="s">
        <v>126</v>
      </c>
      <c r="C10" s="3003"/>
      <c r="D10" s="3003"/>
      <c r="E10" s="3004"/>
      <c r="F10" s="2992" t="s">
        <v>1490</v>
      </c>
      <c r="G10" s="2993"/>
      <c r="H10" s="482"/>
      <c r="I10" s="482"/>
      <c r="J10" s="482"/>
      <c r="K10" s="482"/>
      <c r="L10" s="482"/>
      <c r="M10" s="482"/>
      <c r="N10" s="482"/>
      <c r="O10" s="482"/>
      <c r="P10" s="482"/>
      <c r="Q10" s="482"/>
      <c r="R10" s="482"/>
      <c r="S10" s="482"/>
      <c r="T10" s="482"/>
      <c r="U10" s="482"/>
      <c r="V10" s="482"/>
      <c r="W10" s="482"/>
      <c r="X10" s="482"/>
      <c r="Y10" s="482"/>
      <c r="Z10" s="482"/>
    </row>
    <row r="11" spans="1:26" ht="12.75" customHeight="1">
      <c r="A11" s="482"/>
      <c r="B11" s="1153"/>
      <c r="C11" s="485"/>
      <c r="D11" s="485"/>
      <c r="E11" s="485"/>
      <c r="F11" s="485"/>
      <c r="G11" s="485"/>
    </row>
    <row r="12" spans="1:26" s="1464" customFormat="1" ht="15" customHeight="1">
      <c r="A12" s="486" t="s">
        <v>1582</v>
      </c>
      <c r="B12" s="1178">
        <v>24469</v>
      </c>
      <c r="C12" s="1178">
        <v>1972465</v>
      </c>
      <c r="D12" s="1178">
        <v>1595764</v>
      </c>
      <c r="E12" s="1178">
        <v>3568229</v>
      </c>
      <c r="F12" s="1178">
        <v>27994277</v>
      </c>
      <c r="G12" s="1452">
        <v>14.2</v>
      </c>
      <c r="H12" s="1178"/>
      <c r="I12" s="1462"/>
      <c r="J12" s="1351"/>
      <c r="K12" s="1178"/>
      <c r="L12" s="1178"/>
      <c r="M12" s="1463"/>
    </row>
    <row r="13" spans="1:26" ht="15" customHeight="1">
      <c r="A13" s="482"/>
      <c r="B13" s="1465"/>
      <c r="C13" s="1465"/>
      <c r="D13" s="1465"/>
      <c r="E13" s="1465"/>
      <c r="F13" s="1465"/>
      <c r="G13" s="1452"/>
      <c r="I13" s="1462"/>
      <c r="J13" s="503"/>
    </row>
    <row r="14" spans="1:26" s="1464" customFormat="1" ht="13.5" customHeight="1">
      <c r="A14" s="486" t="s">
        <v>1583</v>
      </c>
      <c r="B14" s="1178">
        <v>9836</v>
      </c>
      <c r="C14" s="1178">
        <v>650262</v>
      </c>
      <c r="D14" s="1178">
        <v>311902</v>
      </c>
      <c r="E14" s="1178">
        <v>962164</v>
      </c>
      <c r="F14" s="1178">
        <v>8263826</v>
      </c>
      <c r="G14" s="1452">
        <v>12.7</v>
      </c>
      <c r="H14" s="1178"/>
      <c r="I14" s="1462"/>
      <c r="J14" s="1351"/>
      <c r="K14" s="1178"/>
      <c r="L14" s="1178"/>
      <c r="M14" s="1463"/>
    </row>
    <row r="15" spans="1:26" s="1464" customFormat="1" ht="13.5" customHeight="1">
      <c r="A15" s="1170" t="s">
        <v>1584</v>
      </c>
      <c r="B15" s="1178">
        <v>111</v>
      </c>
      <c r="C15" s="1178">
        <v>10803</v>
      </c>
      <c r="D15" s="1178">
        <v>13051</v>
      </c>
      <c r="E15" s="1178">
        <v>23854</v>
      </c>
      <c r="F15" s="1178">
        <v>233955</v>
      </c>
      <c r="G15" s="1452">
        <v>21.7</v>
      </c>
      <c r="H15" s="1178"/>
      <c r="I15" s="1462"/>
      <c r="J15" s="1351"/>
      <c r="K15" s="1178"/>
      <c r="L15" s="1178"/>
      <c r="M15" s="1463"/>
    </row>
    <row r="16" spans="1:26" s="1464" customFormat="1" ht="13.5" customHeight="1">
      <c r="A16" s="1170" t="s">
        <v>1585</v>
      </c>
      <c r="B16" s="1178">
        <v>9052</v>
      </c>
      <c r="C16" s="1178">
        <v>825340</v>
      </c>
      <c r="D16" s="1178">
        <v>748066</v>
      </c>
      <c r="E16" s="1178">
        <v>1573406</v>
      </c>
      <c r="F16" s="1178">
        <v>16128309</v>
      </c>
      <c r="G16" s="1452">
        <v>19.5</v>
      </c>
      <c r="H16" s="1466"/>
      <c r="I16" s="1462"/>
      <c r="J16" s="1351"/>
      <c r="K16" s="1178"/>
      <c r="L16" s="1178"/>
      <c r="M16" s="1463"/>
    </row>
    <row r="17" spans="1:13" ht="13.5" customHeight="1">
      <c r="A17" s="1467" t="s">
        <v>1586</v>
      </c>
      <c r="B17" s="1173">
        <v>2499</v>
      </c>
      <c r="C17" s="1173">
        <v>253369</v>
      </c>
      <c r="D17" s="1173">
        <v>217144</v>
      </c>
      <c r="E17" s="1173">
        <v>470513</v>
      </c>
      <c r="F17" s="1173">
        <v>5329919</v>
      </c>
      <c r="G17" s="1162">
        <v>21</v>
      </c>
      <c r="H17" s="1178"/>
      <c r="I17" s="1462"/>
      <c r="J17" s="1351"/>
      <c r="K17" s="1178"/>
      <c r="L17" s="1178"/>
      <c r="M17" s="1463"/>
    </row>
    <row r="18" spans="1:13" ht="13.5" customHeight="1">
      <c r="A18" s="1467" t="s">
        <v>1587</v>
      </c>
      <c r="B18" s="1173">
        <v>995</v>
      </c>
      <c r="C18" s="1173">
        <v>71403</v>
      </c>
      <c r="D18" s="1173">
        <v>123641</v>
      </c>
      <c r="E18" s="1173">
        <v>195044</v>
      </c>
      <c r="F18" s="1173">
        <v>1758386</v>
      </c>
      <c r="G18" s="1162">
        <v>24.6</v>
      </c>
      <c r="H18" s="1178"/>
      <c r="I18" s="1462"/>
      <c r="J18" s="1351"/>
      <c r="K18" s="1178"/>
      <c r="L18" s="1178"/>
      <c r="M18" s="1463"/>
    </row>
    <row r="19" spans="1:13" ht="13.5" customHeight="1">
      <c r="A19" s="1467" t="s">
        <v>1588</v>
      </c>
      <c r="B19" s="1173">
        <v>1179</v>
      </c>
      <c r="C19" s="1173">
        <v>67994</v>
      </c>
      <c r="D19" s="1173">
        <v>44622</v>
      </c>
      <c r="E19" s="1173">
        <v>112616</v>
      </c>
      <c r="F19" s="1173">
        <v>1091894</v>
      </c>
      <c r="G19" s="1162">
        <v>16.100000000000001</v>
      </c>
      <c r="H19" s="1178"/>
      <c r="I19" s="1462"/>
      <c r="J19" s="1351"/>
      <c r="K19" s="1178"/>
      <c r="L19" s="1178"/>
      <c r="M19" s="1463"/>
    </row>
    <row r="20" spans="1:13" ht="13.5" customHeight="1">
      <c r="A20" s="1467" t="s">
        <v>1589</v>
      </c>
      <c r="B20" s="1173">
        <v>796</v>
      </c>
      <c r="C20" s="1173">
        <v>53410</v>
      </c>
      <c r="D20" s="1173">
        <v>41359</v>
      </c>
      <c r="E20" s="1173">
        <v>94769</v>
      </c>
      <c r="F20" s="1173">
        <v>665844</v>
      </c>
      <c r="G20" s="1162">
        <v>12.5</v>
      </c>
      <c r="H20" s="1178"/>
      <c r="I20" s="1462"/>
      <c r="J20" s="1351"/>
      <c r="K20" s="1178"/>
      <c r="L20" s="1178"/>
      <c r="M20" s="1463"/>
    </row>
    <row r="21" spans="1:13" ht="13.5" customHeight="1">
      <c r="A21" s="1467" t="s">
        <v>1590</v>
      </c>
      <c r="B21" s="1173">
        <v>1613</v>
      </c>
      <c r="C21" s="1173">
        <v>190060</v>
      </c>
      <c r="D21" s="1173">
        <v>152512</v>
      </c>
      <c r="E21" s="1173">
        <v>342572</v>
      </c>
      <c r="F21" s="1173">
        <v>3596292</v>
      </c>
      <c r="G21" s="1162">
        <v>18.899999999999999</v>
      </c>
      <c r="H21" s="1178"/>
      <c r="I21" s="1462"/>
      <c r="J21" s="1351"/>
      <c r="K21" s="1178"/>
      <c r="L21" s="1178"/>
      <c r="M21" s="1463"/>
    </row>
    <row r="22" spans="1:13" ht="13.5" customHeight="1">
      <c r="A22" s="1467" t="s">
        <v>1591</v>
      </c>
      <c r="B22" s="1173">
        <v>1970</v>
      </c>
      <c r="C22" s="1173">
        <v>189104</v>
      </c>
      <c r="D22" s="1173">
        <v>168788</v>
      </c>
      <c r="E22" s="1173">
        <v>357892</v>
      </c>
      <c r="F22" s="1173">
        <v>3685974</v>
      </c>
      <c r="G22" s="1162">
        <v>19.5</v>
      </c>
      <c r="H22" s="1178"/>
      <c r="I22" s="1462"/>
      <c r="J22" s="1351"/>
      <c r="K22" s="1178"/>
      <c r="L22" s="1178"/>
      <c r="M22" s="1463"/>
    </row>
    <row r="23" spans="1:13" s="1464" customFormat="1" ht="13.5" customHeight="1">
      <c r="A23" s="1468" t="s">
        <v>1592</v>
      </c>
      <c r="B23" s="1178">
        <v>239</v>
      </c>
      <c r="C23" s="1178">
        <v>2675</v>
      </c>
      <c r="D23" s="1178">
        <v>28201</v>
      </c>
      <c r="E23" s="1178">
        <v>30876</v>
      </c>
      <c r="F23" s="1178">
        <v>18215</v>
      </c>
      <c r="G23" s="1452">
        <v>6.8</v>
      </c>
      <c r="H23" s="1178"/>
      <c r="I23" s="1462"/>
      <c r="J23" s="1351"/>
      <c r="K23" s="1178"/>
      <c r="L23" s="1178"/>
      <c r="M23" s="1463"/>
    </row>
    <row r="24" spans="1:13" s="1464" customFormat="1" ht="13.5" customHeight="1">
      <c r="A24" s="1468" t="s">
        <v>1593</v>
      </c>
      <c r="B24" s="1178">
        <v>1072</v>
      </c>
      <c r="C24" s="1178">
        <v>104654</v>
      </c>
      <c r="D24" s="1178">
        <v>56921</v>
      </c>
      <c r="E24" s="1178">
        <v>161575</v>
      </c>
      <c r="F24" s="1178">
        <v>1136419</v>
      </c>
      <c r="G24" s="1452">
        <v>10.9</v>
      </c>
      <c r="H24" s="1466"/>
      <c r="I24" s="1462"/>
      <c r="J24" s="1351"/>
      <c r="K24" s="1178"/>
      <c r="L24" s="1178"/>
      <c r="M24" s="1463"/>
    </row>
    <row r="25" spans="1:13" ht="13.5" customHeight="1">
      <c r="A25" s="1467" t="s">
        <v>1594</v>
      </c>
      <c r="B25" s="1173">
        <v>222</v>
      </c>
      <c r="C25" s="1173">
        <v>45302</v>
      </c>
      <c r="D25" s="1173">
        <v>16965</v>
      </c>
      <c r="E25" s="1173">
        <v>62267</v>
      </c>
      <c r="F25" s="1173">
        <v>598829</v>
      </c>
      <c r="G25" s="1162">
        <v>13.2</v>
      </c>
      <c r="H25" s="1178"/>
      <c r="I25" s="1462"/>
      <c r="J25" s="1351"/>
      <c r="K25" s="1178"/>
      <c r="L25" s="1178"/>
      <c r="M25" s="1463"/>
    </row>
    <row r="26" spans="1:13" ht="13.5" customHeight="1">
      <c r="A26" s="1467" t="s">
        <v>1595</v>
      </c>
      <c r="B26" s="1173">
        <v>850</v>
      </c>
      <c r="C26" s="1173">
        <v>59352</v>
      </c>
      <c r="D26" s="1173">
        <v>39956</v>
      </c>
      <c r="E26" s="1173">
        <v>99308</v>
      </c>
      <c r="F26" s="1173">
        <v>537590</v>
      </c>
      <c r="G26" s="1162">
        <v>9.1</v>
      </c>
      <c r="H26" s="1178"/>
      <c r="I26" s="1462"/>
      <c r="J26" s="1351"/>
      <c r="K26" s="1178"/>
      <c r="L26" s="1178"/>
      <c r="M26" s="1463"/>
    </row>
    <row r="27" spans="1:13" s="1388" customFormat="1" ht="13.5" customHeight="1">
      <c r="A27" s="1468" t="s">
        <v>1596</v>
      </c>
      <c r="B27" s="1351">
        <v>62</v>
      </c>
      <c r="C27" s="1351">
        <v>578</v>
      </c>
      <c r="D27" s="1351">
        <v>7321</v>
      </c>
      <c r="E27" s="1351">
        <v>7899</v>
      </c>
      <c r="F27" s="1351">
        <v>4410</v>
      </c>
      <c r="G27" s="1452">
        <v>7.6</v>
      </c>
      <c r="H27" s="1178"/>
      <c r="I27" s="1462"/>
      <c r="J27" s="1351"/>
      <c r="K27" s="1178"/>
      <c r="L27" s="1178"/>
      <c r="M27" s="1463"/>
    </row>
    <row r="28" spans="1:13" s="1388" customFormat="1" ht="13.5" customHeight="1">
      <c r="A28" s="1468" t="s">
        <v>1597</v>
      </c>
      <c r="B28" s="1351">
        <v>341</v>
      </c>
      <c r="C28" s="1351">
        <v>142089</v>
      </c>
      <c r="D28" s="1351">
        <v>31055</v>
      </c>
      <c r="E28" s="1351">
        <v>173144</v>
      </c>
      <c r="F28" s="1351">
        <v>446804</v>
      </c>
      <c r="G28" s="1452">
        <v>3.1</v>
      </c>
      <c r="H28" s="1178"/>
      <c r="I28" s="1462"/>
      <c r="J28" s="1351"/>
      <c r="K28" s="1178"/>
      <c r="L28" s="1178"/>
      <c r="M28" s="1463"/>
    </row>
    <row r="29" spans="1:13" s="1388" customFormat="1" ht="13.5" customHeight="1">
      <c r="A29" s="1468" t="s">
        <v>1598</v>
      </c>
      <c r="B29" s="1351">
        <v>669</v>
      </c>
      <c r="C29" s="1351">
        <v>16434</v>
      </c>
      <c r="D29" s="1351">
        <v>84607</v>
      </c>
      <c r="E29" s="1351">
        <v>101041</v>
      </c>
      <c r="F29" s="1351">
        <v>88276</v>
      </c>
      <c r="G29" s="1452">
        <v>5.4</v>
      </c>
      <c r="H29" s="1178"/>
      <c r="I29" s="1462"/>
      <c r="J29" s="1351"/>
      <c r="K29" s="1178"/>
      <c r="L29" s="1178"/>
      <c r="M29" s="1463"/>
    </row>
    <row r="30" spans="1:13" s="1388" customFormat="1" ht="13.5" customHeight="1">
      <c r="A30" s="1468" t="s">
        <v>1599</v>
      </c>
      <c r="B30" s="1351">
        <v>1477</v>
      </c>
      <c r="C30" s="1351">
        <v>99175</v>
      </c>
      <c r="D30" s="1351">
        <v>136359</v>
      </c>
      <c r="E30" s="1351">
        <v>235534</v>
      </c>
      <c r="F30" s="1351">
        <v>660098</v>
      </c>
      <c r="G30" s="1452">
        <v>6.7</v>
      </c>
      <c r="H30" s="1178"/>
      <c r="I30" s="1462"/>
      <c r="J30" s="1351"/>
      <c r="K30" s="1178"/>
      <c r="L30" s="1178"/>
      <c r="M30" s="1463"/>
    </row>
    <row r="31" spans="1:13" s="1388" customFormat="1" ht="13.5" customHeight="1">
      <c r="A31" s="1468" t="s">
        <v>1600</v>
      </c>
      <c r="B31" s="1351">
        <v>1610</v>
      </c>
      <c r="C31" s="1351">
        <v>120455</v>
      </c>
      <c r="D31" s="1351">
        <v>178281</v>
      </c>
      <c r="E31" s="1351">
        <v>298736</v>
      </c>
      <c r="F31" s="1351">
        <v>1013965</v>
      </c>
      <c r="G31" s="1452">
        <v>8.4</v>
      </c>
      <c r="H31" s="1178"/>
      <c r="I31" s="1462"/>
      <c r="J31" s="1351"/>
      <c r="K31" s="1178"/>
      <c r="L31" s="1178"/>
      <c r="M31" s="1463"/>
    </row>
    <row r="32" spans="1:13" ht="7.5" customHeight="1">
      <c r="A32" s="482"/>
      <c r="B32" s="1173"/>
      <c r="C32" s="1173"/>
      <c r="D32" s="1173"/>
      <c r="E32" s="1173"/>
      <c r="F32" s="1173"/>
      <c r="G32" s="1173"/>
      <c r="I32" s="1462"/>
      <c r="J32" s="503"/>
    </row>
    <row r="33" spans="1:9" s="1464" customFormat="1" ht="18" customHeight="1">
      <c r="A33" s="486" t="s">
        <v>1601</v>
      </c>
      <c r="B33" s="1178">
        <v>23458</v>
      </c>
      <c r="C33" s="1178">
        <v>1922838</v>
      </c>
      <c r="D33" s="1178">
        <v>1529811</v>
      </c>
      <c r="E33" s="1178">
        <v>3452649</v>
      </c>
      <c r="F33" s="1178">
        <v>27561797</v>
      </c>
      <c r="G33" s="1452">
        <v>14.3</v>
      </c>
      <c r="I33" s="1462"/>
    </row>
    <row r="34" spans="1:9" ht="7.5" customHeight="1">
      <c r="A34" s="482"/>
      <c r="B34" s="1178"/>
      <c r="C34" s="1178"/>
      <c r="D34" s="1178"/>
      <c r="E34" s="1178"/>
      <c r="F34" s="1178"/>
      <c r="G34" s="1452"/>
      <c r="I34" s="1462"/>
    </row>
    <row r="35" spans="1:9" s="1464" customFormat="1" ht="13.5" customHeight="1">
      <c r="A35" s="486" t="s">
        <v>1583</v>
      </c>
      <c r="B35" s="1178">
        <v>9497</v>
      </c>
      <c r="C35" s="1178">
        <v>629163</v>
      </c>
      <c r="D35" s="1178">
        <v>302954</v>
      </c>
      <c r="E35" s="1178">
        <v>932117</v>
      </c>
      <c r="F35" s="1178">
        <v>8122920</v>
      </c>
      <c r="G35" s="1452">
        <v>12.9</v>
      </c>
      <c r="I35" s="1462"/>
    </row>
    <row r="36" spans="1:9" s="1464" customFormat="1" ht="13.5" customHeight="1">
      <c r="A36" s="1170" t="s">
        <v>1584</v>
      </c>
      <c r="B36" s="1178">
        <v>110</v>
      </c>
      <c r="C36" s="1178">
        <v>10803</v>
      </c>
      <c r="D36" s="1178">
        <v>13021</v>
      </c>
      <c r="E36" s="1178">
        <v>23824</v>
      </c>
      <c r="F36" s="1178">
        <v>233955</v>
      </c>
      <c r="G36" s="1452">
        <v>21.7</v>
      </c>
      <c r="H36" s="1469"/>
      <c r="I36" s="1462"/>
    </row>
    <row r="37" spans="1:9" s="1464" customFormat="1" ht="13.5" customHeight="1">
      <c r="A37" s="1170" t="s">
        <v>1585</v>
      </c>
      <c r="B37" s="1178">
        <v>8547</v>
      </c>
      <c r="C37" s="1178">
        <v>803262</v>
      </c>
      <c r="D37" s="1178">
        <v>706786</v>
      </c>
      <c r="E37" s="1178">
        <v>1510048</v>
      </c>
      <c r="F37" s="1178">
        <v>15870266</v>
      </c>
      <c r="G37" s="1452">
        <v>19.8</v>
      </c>
      <c r="I37" s="1462"/>
    </row>
    <row r="38" spans="1:9" ht="13.5" customHeight="1">
      <c r="A38" s="1467" t="s">
        <v>1586</v>
      </c>
      <c r="B38" s="1173">
        <v>2327</v>
      </c>
      <c r="C38" s="1173">
        <v>249546</v>
      </c>
      <c r="D38" s="1173">
        <v>205237</v>
      </c>
      <c r="E38" s="1173">
        <v>454783</v>
      </c>
      <c r="F38" s="1173">
        <v>5266921</v>
      </c>
      <c r="G38" s="1162">
        <v>21.1</v>
      </c>
      <c r="I38" s="1462"/>
    </row>
    <row r="39" spans="1:9" ht="13.5" customHeight="1">
      <c r="A39" s="1467" t="s">
        <v>1587</v>
      </c>
      <c r="B39" s="1173">
        <v>905</v>
      </c>
      <c r="C39" s="1173">
        <v>69357</v>
      </c>
      <c r="D39" s="1173">
        <v>112838</v>
      </c>
      <c r="E39" s="1173">
        <v>182195</v>
      </c>
      <c r="F39" s="1173">
        <v>1741522</v>
      </c>
      <c r="G39" s="1162">
        <v>25.1</v>
      </c>
      <c r="I39" s="1462"/>
    </row>
    <row r="40" spans="1:9" ht="13.5" customHeight="1">
      <c r="A40" s="1467" t="s">
        <v>1588</v>
      </c>
      <c r="B40" s="1173">
        <v>1154</v>
      </c>
      <c r="C40" s="1173">
        <v>66599</v>
      </c>
      <c r="D40" s="1173">
        <v>42756</v>
      </c>
      <c r="E40" s="1173">
        <v>109355</v>
      </c>
      <c r="F40" s="1173">
        <v>1079567</v>
      </c>
      <c r="G40" s="1162">
        <v>16.2</v>
      </c>
      <c r="I40" s="1462"/>
    </row>
    <row r="41" spans="1:9" ht="13.5" customHeight="1">
      <c r="A41" s="1467" t="s">
        <v>1589</v>
      </c>
      <c r="B41" s="1173">
        <v>739</v>
      </c>
      <c r="C41" s="1173">
        <v>49007</v>
      </c>
      <c r="D41" s="1173">
        <v>38491</v>
      </c>
      <c r="E41" s="1173">
        <v>87498</v>
      </c>
      <c r="F41" s="1173">
        <v>607956</v>
      </c>
      <c r="G41" s="1162">
        <v>12.4</v>
      </c>
      <c r="I41" s="1462"/>
    </row>
    <row r="42" spans="1:9" ht="13.5" customHeight="1">
      <c r="A42" s="1467" t="s">
        <v>1590</v>
      </c>
      <c r="B42" s="1173">
        <v>1557</v>
      </c>
      <c r="C42" s="1173">
        <v>186017</v>
      </c>
      <c r="D42" s="1173">
        <v>146969</v>
      </c>
      <c r="E42" s="1173">
        <v>332986</v>
      </c>
      <c r="F42" s="1173">
        <v>3535427</v>
      </c>
      <c r="G42" s="1162">
        <v>19</v>
      </c>
      <c r="I42" s="1462"/>
    </row>
    <row r="43" spans="1:9" ht="13.5" customHeight="1">
      <c r="A43" s="1467" t="s">
        <v>1591</v>
      </c>
      <c r="B43" s="1173">
        <v>1865</v>
      </c>
      <c r="C43" s="1173">
        <v>182736</v>
      </c>
      <c r="D43" s="1173">
        <v>160495</v>
      </c>
      <c r="E43" s="1173">
        <v>343231</v>
      </c>
      <c r="F43" s="1173">
        <v>3638873</v>
      </c>
      <c r="G43" s="1162">
        <v>19.899999999999999</v>
      </c>
      <c r="I43" s="1462"/>
    </row>
    <row r="44" spans="1:9" s="1464" customFormat="1" ht="13.5" customHeight="1">
      <c r="A44" s="1468" t="s">
        <v>1592</v>
      </c>
      <c r="B44" s="1178">
        <v>187</v>
      </c>
      <c r="C44" s="1178">
        <v>2554</v>
      </c>
      <c r="D44" s="1178">
        <v>21323</v>
      </c>
      <c r="E44" s="1178">
        <v>23877</v>
      </c>
      <c r="F44" s="1178">
        <v>17752</v>
      </c>
      <c r="G44" s="1452">
        <v>7</v>
      </c>
      <c r="I44" s="1462"/>
    </row>
    <row r="45" spans="1:9" s="1464" customFormat="1" ht="13.5" customHeight="1">
      <c r="A45" s="1468" t="s">
        <v>1593</v>
      </c>
      <c r="B45" s="1178">
        <v>1047</v>
      </c>
      <c r="C45" s="1178">
        <v>102774</v>
      </c>
      <c r="D45" s="1178">
        <v>55647</v>
      </c>
      <c r="E45" s="1178">
        <v>158421</v>
      </c>
      <c r="F45" s="1178">
        <v>1122776</v>
      </c>
      <c r="G45" s="1452">
        <v>10.9</v>
      </c>
      <c r="I45" s="1462"/>
    </row>
    <row r="46" spans="1:9" ht="13.5" customHeight="1">
      <c r="A46" s="1467" t="s">
        <v>1594</v>
      </c>
      <c r="B46" s="1173">
        <v>216</v>
      </c>
      <c r="C46" s="1173">
        <v>44510</v>
      </c>
      <c r="D46" s="1173">
        <v>16827</v>
      </c>
      <c r="E46" s="1173">
        <v>61337</v>
      </c>
      <c r="F46" s="1173">
        <v>593285</v>
      </c>
      <c r="G46" s="1162">
        <v>13.3</v>
      </c>
      <c r="H46" s="1464"/>
      <c r="I46" s="1462"/>
    </row>
    <row r="47" spans="1:9" ht="13.5" customHeight="1">
      <c r="A47" s="1467" t="s">
        <v>1595</v>
      </c>
      <c r="B47" s="1173">
        <v>831</v>
      </c>
      <c r="C47" s="1173">
        <v>58264</v>
      </c>
      <c r="D47" s="1173">
        <v>38820</v>
      </c>
      <c r="E47" s="1173">
        <v>97084</v>
      </c>
      <c r="F47" s="1173">
        <v>529491</v>
      </c>
      <c r="G47" s="1162">
        <v>9.1</v>
      </c>
      <c r="H47" s="1464"/>
      <c r="I47" s="1462"/>
    </row>
    <row r="48" spans="1:9" s="1388" customFormat="1" ht="13.5" customHeight="1">
      <c r="A48" s="1468" t="s">
        <v>1596</v>
      </c>
      <c r="B48" s="1178">
        <v>53</v>
      </c>
      <c r="C48" s="1178">
        <v>578</v>
      </c>
      <c r="D48" s="1178">
        <v>6911</v>
      </c>
      <c r="E48" s="1178">
        <v>7489</v>
      </c>
      <c r="F48" s="1178">
        <v>4410</v>
      </c>
      <c r="G48" s="1452">
        <v>7.6</v>
      </c>
      <c r="H48" s="1464"/>
      <c r="I48" s="1462"/>
    </row>
    <row r="49" spans="1:10" s="1388" customFormat="1" ht="13.5" customHeight="1">
      <c r="A49" s="1468" t="s">
        <v>1597</v>
      </c>
      <c r="B49" s="1178">
        <v>322</v>
      </c>
      <c r="C49" s="1178">
        <v>139136</v>
      </c>
      <c r="D49" s="1178">
        <v>30066</v>
      </c>
      <c r="E49" s="1178">
        <v>169202</v>
      </c>
      <c r="F49" s="1178">
        <v>429409</v>
      </c>
      <c r="G49" s="1452">
        <v>3.1</v>
      </c>
      <c r="H49" s="1469"/>
      <c r="I49" s="1462"/>
    </row>
    <row r="50" spans="1:10" s="1388" customFormat="1" ht="13.5" customHeight="1">
      <c r="A50" s="1468" t="s">
        <v>1598</v>
      </c>
      <c r="B50" s="1178">
        <v>661</v>
      </c>
      <c r="C50" s="1178">
        <v>14984</v>
      </c>
      <c r="D50" s="1178">
        <v>82552</v>
      </c>
      <c r="E50" s="1178">
        <v>97536</v>
      </c>
      <c r="F50" s="1178">
        <v>86476</v>
      </c>
      <c r="G50" s="1452">
        <v>5.8</v>
      </c>
      <c r="H50" s="1464"/>
      <c r="I50" s="1462"/>
    </row>
    <row r="51" spans="1:10" s="1388" customFormat="1" ht="13.5" customHeight="1">
      <c r="A51" s="1468" t="s">
        <v>1599</v>
      </c>
      <c r="B51" s="1178">
        <v>1449</v>
      </c>
      <c r="C51" s="1178">
        <v>99129</v>
      </c>
      <c r="D51" s="1178">
        <v>134675</v>
      </c>
      <c r="E51" s="1178">
        <v>233804</v>
      </c>
      <c r="F51" s="1178">
        <v>659868</v>
      </c>
      <c r="G51" s="1452">
        <v>6.7</v>
      </c>
      <c r="H51" s="1464"/>
      <c r="I51" s="1462"/>
      <c r="J51" s="1388" t="s">
        <v>130</v>
      </c>
    </row>
    <row r="52" spans="1:10" s="1388" customFormat="1" ht="15" customHeight="1">
      <c r="A52" s="1468" t="s">
        <v>1600</v>
      </c>
      <c r="B52" s="1178">
        <v>1585</v>
      </c>
      <c r="C52" s="1178">
        <v>120455</v>
      </c>
      <c r="D52" s="1178">
        <v>175876</v>
      </c>
      <c r="E52" s="1178">
        <v>296331</v>
      </c>
      <c r="F52" s="1178">
        <v>1013965</v>
      </c>
      <c r="G52" s="1452">
        <v>8.4</v>
      </c>
      <c r="H52" s="1464"/>
      <c r="I52" s="1462"/>
    </row>
    <row r="53" spans="1:10" s="1388" customFormat="1" ht="7.5" customHeight="1">
      <c r="A53" s="1468"/>
      <c r="B53" s="1178"/>
      <c r="C53" s="1178"/>
      <c r="D53" s="1178"/>
      <c r="E53" s="1178"/>
      <c r="F53" s="1178"/>
      <c r="G53" s="1452"/>
      <c r="H53" s="1464"/>
      <c r="I53" s="1462"/>
    </row>
    <row r="54" spans="1:10" s="1464" customFormat="1" ht="12.75" customHeight="1">
      <c r="A54" s="486" t="s">
        <v>1602</v>
      </c>
      <c r="B54" s="1178">
        <v>5701</v>
      </c>
      <c r="C54" s="1178">
        <v>578243</v>
      </c>
      <c r="D54" s="1178">
        <v>467204</v>
      </c>
      <c r="E54" s="1178">
        <v>1045447</v>
      </c>
      <c r="F54" s="1178">
        <v>6589382</v>
      </c>
      <c r="G54" s="1452">
        <v>11.4</v>
      </c>
      <c r="I54" s="1462"/>
    </row>
    <row r="55" spans="1:10" ht="7.5" customHeight="1">
      <c r="A55" s="482"/>
      <c r="G55" s="1452"/>
      <c r="I55" s="1462"/>
    </row>
    <row r="56" spans="1:10" s="1464" customFormat="1" ht="15" customHeight="1">
      <c r="A56" s="486" t="s">
        <v>1583</v>
      </c>
      <c r="B56" s="1470">
        <v>1887</v>
      </c>
      <c r="C56" s="1470">
        <v>131673</v>
      </c>
      <c r="D56" s="1470">
        <v>86861</v>
      </c>
      <c r="E56" s="1470">
        <v>218534</v>
      </c>
      <c r="F56" s="1470">
        <v>1582114</v>
      </c>
      <c r="G56" s="1452">
        <v>12</v>
      </c>
      <c r="I56" s="1462"/>
    </row>
    <row r="57" spans="1:10" s="1464" customFormat="1" ht="15" customHeight="1">
      <c r="A57" s="1170" t="s">
        <v>1584</v>
      </c>
      <c r="B57" s="1178">
        <v>21</v>
      </c>
      <c r="C57" s="1178">
        <v>2266</v>
      </c>
      <c r="D57" s="1178">
        <v>6674</v>
      </c>
      <c r="E57" s="1178">
        <v>8940</v>
      </c>
      <c r="F57" s="1178">
        <v>36581</v>
      </c>
      <c r="G57" s="1452">
        <v>16.100000000000001</v>
      </c>
      <c r="I57" s="1462"/>
    </row>
    <row r="58" spans="1:10" s="1464" customFormat="1" ht="15" customHeight="1">
      <c r="A58" s="1170" t="s">
        <v>1585</v>
      </c>
      <c r="B58" s="1178">
        <v>2349</v>
      </c>
      <c r="C58" s="1178">
        <v>218252</v>
      </c>
      <c r="D58" s="1178">
        <v>214971</v>
      </c>
      <c r="E58" s="1178">
        <v>433223</v>
      </c>
      <c r="F58" s="1178">
        <v>3666044</v>
      </c>
      <c r="G58" s="1452">
        <v>16.8</v>
      </c>
      <c r="I58" s="1462"/>
    </row>
    <row r="59" spans="1:10" ht="15" customHeight="1">
      <c r="A59" s="1467" t="s">
        <v>1586</v>
      </c>
      <c r="B59" s="1173">
        <v>677</v>
      </c>
      <c r="C59" s="1173">
        <v>47267</v>
      </c>
      <c r="D59" s="1173">
        <v>69171</v>
      </c>
      <c r="E59" s="1173">
        <v>116438</v>
      </c>
      <c r="F59" s="1173">
        <v>308867</v>
      </c>
      <c r="G59" s="1162">
        <v>6.5</v>
      </c>
      <c r="I59" s="1462"/>
    </row>
    <row r="60" spans="1:10" ht="15" customHeight="1">
      <c r="A60" s="1467" t="s">
        <v>1587</v>
      </c>
      <c r="B60" s="1173">
        <v>250</v>
      </c>
      <c r="C60" s="1173">
        <v>12534</v>
      </c>
      <c r="D60" s="1173">
        <v>40730</v>
      </c>
      <c r="E60" s="1173">
        <v>53264</v>
      </c>
      <c r="F60" s="1173">
        <v>324740</v>
      </c>
      <c r="G60" s="1162">
        <v>25.9</v>
      </c>
      <c r="I60" s="1462"/>
    </row>
    <row r="61" spans="1:10" ht="15" customHeight="1">
      <c r="A61" s="1467" t="s">
        <v>1588</v>
      </c>
      <c r="B61" s="1173">
        <v>422</v>
      </c>
      <c r="C61" s="1173">
        <v>21349</v>
      </c>
      <c r="D61" s="1173">
        <v>8680</v>
      </c>
      <c r="E61" s="1173">
        <v>30029</v>
      </c>
      <c r="F61" s="1173">
        <v>299458</v>
      </c>
      <c r="G61" s="1162">
        <v>14</v>
      </c>
      <c r="I61" s="1462"/>
    </row>
    <row r="62" spans="1:10" ht="15" customHeight="1">
      <c r="A62" s="1467" t="s">
        <v>1589</v>
      </c>
      <c r="B62" s="1173">
        <v>224</v>
      </c>
      <c r="C62" s="1173">
        <v>10690</v>
      </c>
      <c r="D62" s="1173">
        <v>13537</v>
      </c>
      <c r="E62" s="1173">
        <v>24227</v>
      </c>
      <c r="F62" s="1173">
        <v>112590</v>
      </c>
      <c r="G62" s="1162">
        <v>10.5</v>
      </c>
      <c r="I62" s="1462"/>
    </row>
    <row r="63" spans="1:10" ht="15" customHeight="1">
      <c r="A63" s="1467" t="s">
        <v>1590</v>
      </c>
      <c r="B63" s="1173">
        <v>400</v>
      </c>
      <c r="C63" s="1173">
        <v>60405</v>
      </c>
      <c r="D63" s="1173">
        <v>37975</v>
      </c>
      <c r="E63" s="1173">
        <v>98380</v>
      </c>
      <c r="F63" s="1173">
        <v>1156770</v>
      </c>
      <c r="G63" s="1162">
        <v>19.2</v>
      </c>
      <c r="I63" s="1462"/>
    </row>
    <row r="64" spans="1:10" ht="15" customHeight="1">
      <c r="A64" s="1467" t="s">
        <v>1591</v>
      </c>
      <c r="B64" s="1173">
        <v>376</v>
      </c>
      <c r="C64" s="1173">
        <v>66007</v>
      </c>
      <c r="D64" s="1173">
        <v>44878</v>
      </c>
      <c r="E64" s="1173">
        <v>110885</v>
      </c>
      <c r="F64" s="1173">
        <v>1463619</v>
      </c>
      <c r="G64" s="1162">
        <v>22.2</v>
      </c>
      <c r="I64" s="1462"/>
    </row>
    <row r="65" spans="1:9" s="1464" customFormat="1" ht="15" customHeight="1">
      <c r="A65" s="1468" t="s">
        <v>1592</v>
      </c>
      <c r="B65" s="1178">
        <v>52</v>
      </c>
      <c r="C65" s="1178">
        <v>1763</v>
      </c>
      <c r="D65" s="1178">
        <v>6862</v>
      </c>
      <c r="E65" s="1178">
        <v>8625</v>
      </c>
      <c r="F65" s="1178">
        <v>12520</v>
      </c>
      <c r="G65" s="1452">
        <v>7.1</v>
      </c>
      <c r="I65" s="1462"/>
    </row>
    <row r="66" spans="1:9" ht="3.75" customHeight="1" thickBot="1">
      <c r="A66" s="1457"/>
      <c r="B66" s="1471"/>
      <c r="C66" s="1471"/>
      <c r="D66" s="1471"/>
      <c r="E66" s="1471"/>
      <c r="F66" s="1471"/>
      <c r="G66" s="1471"/>
    </row>
    <row r="67" spans="1:9" ht="3.75" customHeight="1" thickTop="1">
      <c r="A67" s="482"/>
      <c r="B67" s="872"/>
      <c r="C67" s="872"/>
      <c r="D67" s="872"/>
      <c r="E67" s="872"/>
      <c r="F67" s="872"/>
      <c r="G67" s="1162"/>
    </row>
    <row r="68" spans="1:9" ht="10" customHeight="1">
      <c r="A68" s="1472"/>
      <c r="G68" s="1162"/>
    </row>
    <row r="69" spans="1:9">
      <c r="G69" s="1452"/>
    </row>
    <row r="70" spans="1:9">
      <c r="A70" s="482"/>
      <c r="G70" s="1452"/>
    </row>
    <row r="71" spans="1:9">
      <c r="A71" s="482"/>
      <c r="G71" s="1452"/>
    </row>
    <row r="72" spans="1:9">
      <c r="A72" s="482"/>
      <c r="G72" s="1452"/>
    </row>
    <row r="73" spans="1:9">
      <c r="A73" s="482"/>
      <c r="G73" s="1452"/>
    </row>
    <row r="74" spans="1:9">
      <c r="A74" s="482"/>
      <c r="B74" s="872"/>
      <c r="C74" s="872"/>
      <c r="D74" s="872"/>
      <c r="E74" s="872"/>
      <c r="F74" s="872"/>
      <c r="G74" s="872"/>
    </row>
    <row r="75" spans="1:9">
      <c r="A75" s="482"/>
      <c r="B75" s="872"/>
      <c r="C75" s="872"/>
      <c r="D75" s="872"/>
      <c r="E75" s="872"/>
      <c r="F75" s="872"/>
      <c r="G75" s="872"/>
    </row>
    <row r="76" spans="1:9">
      <c r="A76" s="482"/>
      <c r="B76" s="872"/>
      <c r="C76" s="872"/>
      <c r="D76" s="872"/>
      <c r="E76" s="872"/>
      <c r="F76" s="872"/>
      <c r="G76" s="872"/>
    </row>
    <row r="77" spans="1:9">
      <c r="A77" s="482"/>
      <c r="B77" s="872"/>
      <c r="C77" s="872"/>
      <c r="D77" s="872"/>
      <c r="E77" s="872"/>
      <c r="F77" s="872"/>
      <c r="G77" s="872"/>
    </row>
    <row r="78" spans="1:9">
      <c r="A78" s="482"/>
      <c r="B78" s="872"/>
      <c r="C78" s="872"/>
      <c r="D78" s="872"/>
      <c r="E78" s="872"/>
      <c r="F78" s="872"/>
      <c r="G78" s="872"/>
    </row>
    <row r="79" spans="1:9">
      <c r="A79" s="482"/>
      <c r="B79" s="872"/>
      <c r="C79" s="872"/>
      <c r="D79" s="872"/>
      <c r="E79" s="872"/>
      <c r="F79" s="872"/>
      <c r="G79" s="872"/>
    </row>
    <row r="80" spans="1:9">
      <c r="A80" s="482"/>
      <c r="B80" s="872"/>
      <c r="C80" s="872"/>
      <c r="D80" s="872"/>
      <c r="E80" s="872"/>
      <c r="F80" s="872"/>
      <c r="G80" s="872"/>
    </row>
    <row r="81" spans="2:7">
      <c r="B81" s="1473"/>
      <c r="C81" s="1473"/>
      <c r="D81" s="1473"/>
      <c r="E81" s="1473"/>
      <c r="F81" s="1473"/>
      <c r="G81" s="1473"/>
    </row>
    <row r="82" spans="2:7">
      <c r="B82" s="1473"/>
      <c r="C82" s="1473"/>
      <c r="D82" s="1473"/>
      <c r="E82" s="1473"/>
      <c r="F82" s="1473"/>
      <c r="G82" s="1473"/>
    </row>
    <row r="83" spans="2:7">
      <c r="B83" s="1473"/>
      <c r="C83" s="1473"/>
      <c r="D83" s="1473"/>
      <c r="E83" s="1473"/>
      <c r="F83" s="1473"/>
      <c r="G83" s="1473"/>
    </row>
    <row r="84" spans="2:7">
      <c r="B84" s="1473"/>
      <c r="C84" s="1473"/>
      <c r="D84" s="1473"/>
      <c r="E84" s="1473"/>
      <c r="F84" s="1473"/>
      <c r="G84" s="1473"/>
    </row>
    <row r="85" spans="2:7">
      <c r="B85" s="1473"/>
      <c r="C85" s="1473"/>
      <c r="D85" s="1473"/>
      <c r="E85" s="1473"/>
      <c r="F85" s="1473"/>
      <c r="G85" s="1473"/>
    </row>
    <row r="86" spans="2:7">
      <c r="B86" s="1473"/>
      <c r="C86" s="1473"/>
      <c r="D86" s="1473"/>
      <c r="E86" s="1473"/>
      <c r="F86" s="1473"/>
      <c r="G86" s="1473"/>
    </row>
    <row r="87" spans="2:7">
      <c r="B87" s="1473"/>
      <c r="C87" s="1473"/>
      <c r="D87" s="1473"/>
      <c r="E87" s="1473"/>
      <c r="F87" s="1473"/>
      <c r="G87" s="1473"/>
    </row>
    <row r="88" spans="2:7">
      <c r="B88" s="1473"/>
      <c r="C88" s="1473"/>
      <c r="D88" s="1473"/>
      <c r="E88" s="1473"/>
      <c r="F88" s="1473"/>
      <c r="G88" s="1473"/>
    </row>
    <row r="89" spans="2:7">
      <c r="B89" s="1473"/>
      <c r="C89" s="1473"/>
      <c r="D89" s="1473"/>
      <c r="E89" s="1473"/>
      <c r="F89" s="1473"/>
      <c r="G89" s="1473"/>
    </row>
    <row r="90" spans="2:7">
      <c r="B90" s="1473"/>
      <c r="C90" s="1473"/>
      <c r="D90" s="1473"/>
      <c r="E90" s="1473"/>
      <c r="F90" s="1473"/>
      <c r="G90" s="1473"/>
    </row>
    <row r="91" spans="2:7">
      <c r="B91" s="1473"/>
      <c r="C91" s="1473"/>
      <c r="D91" s="1473"/>
      <c r="E91" s="1473"/>
      <c r="F91" s="1473"/>
      <c r="G91" s="1473"/>
    </row>
    <row r="92" spans="2:7">
      <c r="B92" s="1473"/>
      <c r="C92" s="1473"/>
      <c r="D92" s="1473"/>
      <c r="E92" s="1473"/>
      <c r="F92" s="1473"/>
      <c r="G92" s="1473"/>
    </row>
    <row r="93" spans="2:7">
      <c r="B93" s="1473"/>
      <c r="C93" s="1473"/>
      <c r="D93" s="1473"/>
      <c r="E93" s="1473"/>
      <c r="F93" s="1473"/>
      <c r="G93" s="1473"/>
    </row>
    <row r="94" spans="2:7">
      <c r="B94" s="1473"/>
      <c r="C94" s="1473"/>
      <c r="D94" s="1473"/>
      <c r="E94" s="1473"/>
      <c r="F94" s="1473"/>
      <c r="G94" s="1473"/>
    </row>
    <row r="95" spans="2:7">
      <c r="B95" s="1473"/>
      <c r="C95" s="1473"/>
      <c r="D95" s="1473"/>
      <c r="E95" s="1473"/>
      <c r="F95" s="1473"/>
      <c r="G95" s="1473"/>
    </row>
    <row r="96" spans="2:7">
      <c r="B96" s="1473"/>
      <c r="C96" s="1473"/>
      <c r="D96" s="1473"/>
      <c r="E96" s="1473"/>
      <c r="F96" s="1473"/>
      <c r="G96" s="1473"/>
    </row>
    <row r="97" spans="2:7">
      <c r="B97" s="1473"/>
      <c r="C97" s="1473"/>
      <c r="D97" s="1473"/>
      <c r="E97" s="1473"/>
      <c r="F97" s="1473"/>
      <c r="G97" s="1473"/>
    </row>
    <row r="98" spans="2:7">
      <c r="B98" s="1473"/>
      <c r="C98" s="1473"/>
      <c r="D98" s="1473"/>
      <c r="E98" s="1473"/>
      <c r="F98" s="1473"/>
      <c r="G98" s="1473"/>
    </row>
    <row r="99" spans="2:7">
      <c r="B99" s="1473"/>
      <c r="C99" s="1473"/>
      <c r="D99" s="1473"/>
      <c r="E99" s="1473"/>
      <c r="F99" s="1473"/>
      <c r="G99" s="1473"/>
    </row>
    <row r="100" spans="2:7">
      <c r="B100" s="1473"/>
      <c r="C100" s="1473"/>
      <c r="D100" s="1473"/>
      <c r="E100" s="1473"/>
      <c r="F100" s="1473"/>
      <c r="G100" s="1473"/>
    </row>
    <row r="101" spans="2:7">
      <c r="B101" s="1473"/>
      <c r="C101" s="1473"/>
      <c r="D101" s="1473"/>
      <c r="E101" s="1473"/>
      <c r="F101" s="1473"/>
      <c r="G101" s="1473"/>
    </row>
    <row r="102" spans="2:7">
      <c r="B102" s="1473"/>
      <c r="C102" s="1473"/>
      <c r="D102" s="1473"/>
      <c r="E102" s="1473"/>
      <c r="F102" s="1473"/>
      <c r="G102" s="1473"/>
    </row>
    <row r="103" spans="2:7">
      <c r="B103" s="1473"/>
      <c r="C103" s="1473"/>
      <c r="D103" s="1473"/>
      <c r="E103" s="1473"/>
      <c r="F103" s="1473"/>
      <c r="G103" s="1473"/>
    </row>
    <row r="104" spans="2:7">
      <c r="B104" s="1473"/>
      <c r="C104" s="1473"/>
      <c r="D104" s="1473"/>
      <c r="E104" s="1473"/>
      <c r="F104" s="1473"/>
      <c r="G104" s="1473"/>
    </row>
    <row r="105" spans="2:7">
      <c r="B105" s="1473"/>
      <c r="C105" s="1473"/>
      <c r="D105" s="1473"/>
      <c r="E105" s="1473"/>
      <c r="F105" s="1473"/>
      <c r="G105" s="1473"/>
    </row>
    <row r="106" spans="2:7">
      <c r="B106" s="1473"/>
      <c r="C106" s="1473"/>
      <c r="D106" s="1473"/>
      <c r="E106" s="1473"/>
      <c r="F106" s="1473"/>
      <c r="G106" s="1473"/>
    </row>
    <row r="107" spans="2:7">
      <c r="B107" s="1473"/>
      <c r="C107" s="1473"/>
      <c r="D107" s="1473"/>
      <c r="E107" s="1473"/>
      <c r="F107" s="1473"/>
      <c r="G107" s="1473"/>
    </row>
    <row r="108" spans="2:7">
      <c r="B108" s="1473"/>
      <c r="C108" s="1473"/>
      <c r="D108" s="1473"/>
      <c r="E108" s="1473"/>
      <c r="F108" s="1473"/>
      <c r="G108" s="1473"/>
    </row>
    <row r="109" spans="2:7">
      <c r="B109" s="1473"/>
      <c r="C109" s="1473"/>
      <c r="D109" s="1473"/>
      <c r="E109" s="1473"/>
      <c r="F109" s="1473"/>
      <c r="G109" s="1473"/>
    </row>
    <row r="110" spans="2:7">
      <c r="B110" s="1473"/>
      <c r="C110" s="1473"/>
      <c r="D110" s="1473"/>
      <c r="E110" s="1473"/>
      <c r="F110" s="1473"/>
      <c r="G110" s="1473"/>
    </row>
    <row r="111" spans="2:7">
      <c r="B111" s="1473"/>
      <c r="C111" s="1473"/>
      <c r="D111" s="1473"/>
      <c r="E111" s="1473"/>
      <c r="F111" s="1473"/>
      <c r="G111" s="1473"/>
    </row>
    <row r="112" spans="2:7">
      <c r="B112" s="1473"/>
      <c r="C112" s="1473"/>
      <c r="D112" s="1473"/>
      <c r="E112" s="1473"/>
      <c r="F112" s="1473"/>
      <c r="G112" s="1473"/>
    </row>
    <row r="113" spans="2:7">
      <c r="B113" s="1473"/>
      <c r="C113" s="1473"/>
      <c r="D113" s="1473"/>
      <c r="E113" s="1473"/>
      <c r="F113" s="1473"/>
      <c r="G113" s="1473"/>
    </row>
    <row r="114" spans="2:7">
      <c r="B114" s="1473"/>
      <c r="C114" s="1473"/>
      <c r="D114" s="1473"/>
      <c r="E114" s="1473"/>
      <c r="F114" s="1473"/>
      <c r="G114" s="1473"/>
    </row>
    <row r="115" spans="2:7">
      <c r="B115" s="1473"/>
      <c r="C115" s="1473"/>
      <c r="D115" s="1473"/>
      <c r="E115" s="1473"/>
      <c r="F115" s="1473"/>
      <c r="G115" s="1473"/>
    </row>
    <row r="116" spans="2:7">
      <c r="B116" s="1473"/>
      <c r="C116" s="1473"/>
      <c r="D116" s="1473"/>
      <c r="E116" s="1473"/>
      <c r="F116" s="1473"/>
      <c r="G116" s="1473"/>
    </row>
    <row r="117" spans="2:7">
      <c r="B117" s="1473"/>
      <c r="C117" s="1473"/>
      <c r="D117" s="1473"/>
      <c r="E117" s="1473"/>
      <c r="F117" s="1473"/>
      <c r="G117" s="1473"/>
    </row>
    <row r="118" spans="2:7">
      <c r="B118" s="1473"/>
      <c r="C118" s="1473"/>
      <c r="D118" s="1473"/>
      <c r="E118" s="1473"/>
      <c r="F118" s="1473"/>
      <c r="G118" s="1473"/>
    </row>
    <row r="119" spans="2:7">
      <c r="B119" s="1473"/>
      <c r="C119" s="1473"/>
      <c r="D119" s="1473"/>
      <c r="E119" s="1473"/>
      <c r="F119" s="1473"/>
      <c r="G119" s="1473"/>
    </row>
    <row r="120" spans="2:7">
      <c r="B120" s="1473"/>
      <c r="C120" s="1473"/>
      <c r="D120" s="1473"/>
      <c r="E120" s="1473"/>
      <c r="F120" s="1473"/>
      <c r="G120" s="1473"/>
    </row>
    <row r="121" spans="2:7">
      <c r="B121" s="1473"/>
      <c r="C121" s="1473"/>
      <c r="D121" s="1473"/>
      <c r="E121" s="1473"/>
      <c r="F121" s="1473"/>
      <c r="G121" s="1473"/>
    </row>
    <row r="122" spans="2:7">
      <c r="B122" s="1473"/>
      <c r="C122" s="1473"/>
      <c r="D122" s="1473"/>
      <c r="E122" s="1473"/>
      <c r="F122" s="1473"/>
      <c r="G122" s="1473"/>
    </row>
    <row r="123" spans="2:7">
      <c r="B123" s="1473"/>
      <c r="C123" s="1473"/>
      <c r="D123" s="1473"/>
      <c r="E123" s="1473"/>
      <c r="F123" s="1473"/>
      <c r="G123" s="1473"/>
    </row>
    <row r="124" spans="2:7">
      <c r="B124" s="1473"/>
      <c r="C124" s="1473"/>
      <c r="D124" s="1473"/>
      <c r="E124" s="1473"/>
      <c r="F124" s="1473"/>
      <c r="G124" s="1473"/>
    </row>
    <row r="125" spans="2:7">
      <c r="B125" s="1473"/>
      <c r="C125" s="1473"/>
      <c r="D125" s="1473"/>
      <c r="E125" s="1473"/>
      <c r="F125" s="1473"/>
      <c r="G125" s="1473"/>
    </row>
    <row r="126" spans="2:7">
      <c r="B126" s="1473"/>
      <c r="C126" s="1473"/>
      <c r="D126" s="1473"/>
      <c r="E126" s="1473"/>
      <c r="F126" s="1473"/>
      <c r="G126" s="1473"/>
    </row>
    <row r="127" spans="2:7">
      <c r="B127" s="1473"/>
      <c r="C127" s="1473"/>
      <c r="D127" s="1473"/>
      <c r="E127" s="1473"/>
      <c r="F127" s="1473"/>
      <c r="G127" s="1473"/>
    </row>
    <row r="128" spans="2:7">
      <c r="B128" s="1473"/>
      <c r="C128" s="1473"/>
      <c r="D128" s="1473"/>
      <c r="E128" s="1473"/>
      <c r="F128" s="1473"/>
      <c r="G128" s="1473"/>
    </row>
    <row r="129" spans="2:7">
      <c r="B129" s="1473"/>
      <c r="C129" s="1473"/>
      <c r="D129" s="1473"/>
      <c r="E129" s="1473"/>
      <c r="F129" s="1473"/>
      <c r="G129" s="1473"/>
    </row>
    <row r="130" spans="2:7">
      <c r="B130" s="1473"/>
      <c r="C130" s="1473"/>
      <c r="D130" s="1473"/>
      <c r="E130" s="1473"/>
      <c r="F130" s="1473"/>
      <c r="G130" s="1473"/>
    </row>
    <row r="131" spans="2:7">
      <c r="B131" s="1473"/>
      <c r="C131" s="1473"/>
      <c r="D131" s="1473"/>
      <c r="E131" s="1473"/>
      <c r="F131" s="1473"/>
      <c r="G131" s="1473"/>
    </row>
    <row r="132" spans="2:7">
      <c r="B132" s="1473"/>
      <c r="C132" s="1473"/>
      <c r="D132" s="1473"/>
      <c r="E132" s="1473"/>
      <c r="F132" s="1473"/>
      <c r="G132" s="1473"/>
    </row>
    <row r="133" spans="2:7">
      <c r="B133" s="1473"/>
      <c r="C133" s="1473"/>
      <c r="D133" s="1473"/>
      <c r="E133" s="1473"/>
      <c r="F133" s="1473"/>
      <c r="G133" s="1473"/>
    </row>
    <row r="134" spans="2:7">
      <c r="B134" s="1473"/>
      <c r="C134" s="1473"/>
      <c r="D134" s="1473"/>
      <c r="E134" s="1473"/>
      <c r="F134" s="1473"/>
      <c r="G134" s="1473"/>
    </row>
    <row r="135" spans="2:7">
      <c r="B135" s="1473"/>
      <c r="C135" s="1473"/>
      <c r="D135" s="1473"/>
      <c r="E135" s="1473"/>
      <c r="F135" s="1473"/>
      <c r="G135" s="1473"/>
    </row>
    <row r="136" spans="2:7">
      <c r="B136" s="1473"/>
      <c r="C136" s="1473"/>
      <c r="D136" s="1473"/>
      <c r="E136" s="1473"/>
      <c r="F136" s="1473"/>
      <c r="G136" s="1473"/>
    </row>
    <row r="137" spans="2:7">
      <c r="B137" s="1473"/>
      <c r="C137" s="1473"/>
      <c r="D137" s="1473"/>
      <c r="E137" s="1473"/>
      <c r="F137" s="1473"/>
      <c r="G137" s="1473"/>
    </row>
    <row r="138" spans="2:7">
      <c r="B138" s="1473"/>
      <c r="C138" s="1473"/>
      <c r="D138" s="1473"/>
      <c r="E138" s="1473"/>
      <c r="F138" s="1473"/>
      <c r="G138" s="1473"/>
    </row>
    <row r="139" spans="2:7">
      <c r="B139" s="1473"/>
      <c r="C139" s="1473"/>
      <c r="D139" s="1473"/>
      <c r="E139" s="1473"/>
      <c r="F139" s="1473"/>
      <c r="G139" s="1473"/>
    </row>
  </sheetData>
  <mergeCells count="10">
    <mergeCell ref="A3:G3"/>
    <mergeCell ref="A5:A10"/>
    <mergeCell ref="B5:B9"/>
    <mergeCell ref="C5:C9"/>
    <mergeCell ref="D5:D9"/>
    <mergeCell ref="E5:E8"/>
    <mergeCell ref="F5:F9"/>
    <mergeCell ref="G5:G9"/>
    <mergeCell ref="B10:E10"/>
    <mergeCell ref="F10:G10"/>
  </mergeCells>
  <hyperlinks>
    <hyperlink ref="A1" location="Índice!A1" display="Voltar ao ìndice" xr:uid="{8A18CF0D-16EB-43B1-A7E3-61512095E8CE}"/>
  </hyperlinks>
  <pageMargins left="0.78740157480314965" right="0.78740157480314965" top="1.1811023622047243" bottom="0.78740157480314965" header="0" footer="0"/>
  <pageSetup paperSize="9" scale="82" orientation="portrait" horizontalDpi="300" verticalDpi="300"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2F512-91FD-4CAD-8089-4A8A23021FF8}">
  <sheetPr>
    <pageSetUpPr fitToPage="1"/>
  </sheetPr>
  <dimension ref="A1:P137"/>
  <sheetViews>
    <sheetView showGridLines="0" zoomScaleNormal="100" zoomScaleSheetLayoutView="100" workbookViewId="0">
      <selection activeCell="A3" sqref="A3:G3"/>
    </sheetView>
  </sheetViews>
  <sheetFormatPr defaultColWidth="7.81640625" defaultRowHeight="10.5"/>
  <cols>
    <col min="1" max="1" width="43.26953125" style="480" customWidth="1"/>
    <col min="2" max="4" width="9.453125" style="480" customWidth="1"/>
    <col min="5" max="5" width="11.1796875" style="480" customWidth="1"/>
    <col min="6" max="6" width="10.81640625" style="480" customWidth="1"/>
    <col min="7" max="7" width="8.81640625" style="480" customWidth="1"/>
    <col min="8" max="8" width="7.453125" style="480" customWidth="1"/>
    <col min="9" max="16384" width="7.81640625" style="480"/>
  </cols>
  <sheetData>
    <row r="1" spans="1:16" ht="12.5">
      <c r="A1" s="1046" t="s">
        <v>1146</v>
      </c>
    </row>
    <row r="2" spans="1:16" s="1459" customFormat="1" ht="15" customHeight="1">
      <c r="A2" s="2901" t="s">
        <v>1574</v>
      </c>
      <c r="B2" s="2901"/>
      <c r="C2" s="2901"/>
      <c r="D2" s="2901"/>
      <c r="E2" s="2901"/>
      <c r="F2" s="2901"/>
      <c r="G2" s="2901"/>
    </row>
    <row r="3" spans="1:16" s="1460" customFormat="1" ht="33" customHeight="1">
      <c r="A3" s="3007" t="s">
        <v>1603</v>
      </c>
      <c r="B3" s="3007"/>
      <c r="C3" s="3007"/>
      <c r="D3" s="3007"/>
      <c r="E3" s="3007"/>
      <c r="F3" s="3007"/>
      <c r="G3" s="3007"/>
    </row>
    <row r="4" spans="1:16" ht="15" customHeight="1">
      <c r="A4" s="481">
        <v>2021</v>
      </c>
      <c r="B4" s="482"/>
      <c r="C4" s="482"/>
      <c r="D4" s="482"/>
      <c r="E4" s="482"/>
      <c r="F4" s="482"/>
      <c r="G4" s="482"/>
      <c r="H4" s="482"/>
      <c r="I4" s="482"/>
      <c r="J4" s="482"/>
      <c r="K4" s="482"/>
      <c r="L4" s="482"/>
      <c r="M4" s="482"/>
      <c r="N4" s="482"/>
      <c r="O4" s="482"/>
      <c r="P4" s="482"/>
    </row>
    <row r="5" spans="1:16" ht="10.5" customHeight="1">
      <c r="A5" s="3008" t="s">
        <v>1576</v>
      </c>
      <c r="B5" s="2995" t="s">
        <v>1577</v>
      </c>
      <c r="C5" s="2998" t="s">
        <v>1578</v>
      </c>
      <c r="D5" s="2998" t="s">
        <v>1579</v>
      </c>
      <c r="E5" s="2998" t="s">
        <v>1466</v>
      </c>
      <c r="F5" s="2998" t="s">
        <v>1580</v>
      </c>
      <c r="G5" s="2998" t="s">
        <v>1581</v>
      </c>
      <c r="H5" s="482"/>
      <c r="I5" s="482"/>
      <c r="J5" s="482"/>
      <c r="K5" s="482"/>
      <c r="L5" s="482"/>
      <c r="M5" s="482"/>
      <c r="N5" s="482"/>
      <c r="O5" s="482"/>
      <c r="P5" s="482"/>
    </row>
    <row r="6" spans="1:16" ht="10.5" customHeight="1">
      <c r="A6" s="3008"/>
      <c r="B6" s="2995"/>
      <c r="C6" s="2998"/>
      <c r="D6" s="2998"/>
      <c r="E6" s="3006"/>
      <c r="F6" s="2998"/>
      <c r="G6" s="2998"/>
      <c r="H6" s="482"/>
      <c r="I6" s="482"/>
      <c r="J6" s="482"/>
      <c r="K6" s="482"/>
      <c r="L6" s="482"/>
      <c r="M6" s="482"/>
      <c r="N6" s="482"/>
      <c r="O6" s="482"/>
      <c r="P6" s="482"/>
    </row>
    <row r="7" spans="1:16" ht="10.5" customHeight="1">
      <c r="A7" s="3008"/>
      <c r="B7" s="2995"/>
      <c r="C7" s="2998"/>
      <c r="D7" s="2998"/>
      <c r="E7" s="3006"/>
      <c r="F7" s="2998"/>
      <c r="G7" s="2998"/>
      <c r="H7" s="482"/>
      <c r="I7" s="482"/>
      <c r="J7" s="482"/>
      <c r="K7" s="482"/>
      <c r="L7" s="482"/>
      <c r="M7" s="482"/>
      <c r="N7" s="482"/>
      <c r="O7" s="482"/>
      <c r="P7" s="482"/>
    </row>
    <row r="8" spans="1:16" ht="10.5" customHeight="1">
      <c r="A8" s="3008"/>
      <c r="B8" s="2995"/>
      <c r="C8" s="2998"/>
      <c r="D8" s="3000"/>
      <c r="E8" s="3006"/>
      <c r="F8" s="2998"/>
      <c r="G8" s="2998"/>
      <c r="H8" s="482"/>
      <c r="I8" s="482"/>
      <c r="J8" s="482"/>
      <c r="K8" s="482"/>
      <c r="L8" s="482"/>
      <c r="M8" s="482"/>
      <c r="N8" s="482"/>
      <c r="O8" s="482"/>
      <c r="P8" s="482"/>
    </row>
    <row r="9" spans="1:16" ht="9.75" customHeight="1">
      <c r="A9" s="3008"/>
      <c r="B9" s="2996"/>
      <c r="C9" s="2999"/>
      <c r="D9" s="3001"/>
      <c r="E9" s="1461"/>
      <c r="F9" s="2998"/>
      <c r="G9" s="2998"/>
      <c r="H9" s="482"/>
      <c r="I9" s="482"/>
      <c r="J9" s="482"/>
      <c r="K9" s="482"/>
      <c r="L9" s="482"/>
      <c r="M9" s="482"/>
      <c r="N9" s="482"/>
      <c r="O9" s="482"/>
      <c r="P9" s="482"/>
    </row>
    <row r="10" spans="1:16" ht="10.5" customHeight="1">
      <c r="A10" s="3008"/>
      <c r="B10" s="3002" t="s">
        <v>126</v>
      </c>
      <c r="C10" s="3003"/>
      <c r="D10" s="3003"/>
      <c r="E10" s="3004"/>
      <c r="F10" s="2992" t="s">
        <v>1490</v>
      </c>
      <c r="G10" s="2993"/>
      <c r="H10" s="482"/>
      <c r="I10" s="482"/>
      <c r="J10" s="482"/>
      <c r="K10" s="482"/>
      <c r="L10" s="482"/>
      <c r="M10" s="482"/>
      <c r="N10" s="482"/>
      <c r="O10" s="482"/>
      <c r="P10" s="482"/>
    </row>
    <row r="11" spans="1:16" ht="7.5" customHeight="1">
      <c r="A11" s="482"/>
      <c r="B11" s="1153"/>
      <c r="C11" s="485"/>
      <c r="D11" s="485"/>
      <c r="E11" s="485"/>
      <c r="F11" s="485"/>
      <c r="G11" s="485"/>
    </row>
    <row r="12" spans="1:16" ht="17.25" customHeight="1">
      <c r="A12" s="486" t="s">
        <v>1604</v>
      </c>
      <c r="B12" s="1153"/>
      <c r="C12" s="485"/>
      <c r="D12" s="485"/>
      <c r="E12" s="485"/>
      <c r="F12" s="485"/>
      <c r="G12" s="485"/>
    </row>
    <row r="13" spans="1:16" ht="7.5" customHeight="1">
      <c r="A13" s="486"/>
      <c r="B13" s="1153"/>
      <c r="C13" s="485"/>
      <c r="D13" s="485"/>
      <c r="E13" s="485"/>
      <c r="F13" s="485"/>
      <c r="G13" s="485"/>
    </row>
    <row r="14" spans="1:16" s="1464" customFormat="1" ht="13.5" customHeight="1">
      <c r="A14" s="1468" t="s">
        <v>1593</v>
      </c>
      <c r="B14" s="1178">
        <v>295</v>
      </c>
      <c r="C14" s="1178">
        <v>24399</v>
      </c>
      <c r="D14" s="1178">
        <v>25089</v>
      </c>
      <c r="E14" s="1178">
        <v>49488</v>
      </c>
      <c r="F14" s="1178">
        <v>258705</v>
      </c>
      <c r="G14" s="1452">
        <v>10.6</v>
      </c>
      <c r="H14" s="1474"/>
      <c r="I14" s="1463"/>
    </row>
    <row r="15" spans="1:16" ht="13.5" customHeight="1">
      <c r="A15" s="1467" t="s">
        <v>1594</v>
      </c>
      <c r="B15" s="1465">
        <v>89</v>
      </c>
      <c r="C15" s="1465">
        <v>13783</v>
      </c>
      <c r="D15" s="1465">
        <v>8590</v>
      </c>
      <c r="E15" s="1465">
        <v>22373</v>
      </c>
      <c r="F15" s="1465">
        <v>183794</v>
      </c>
      <c r="G15" s="1162">
        <v>13.3</v>
      </c>
      <c r="H15" s="1474"/>
      <c r="I15" s="1463"/>
    </row>
    <row r="16" spans="1:16" ht="13.5" customHeight="1">
      <c r="A16" s="1467" t="s">
        <v>1595</v>
      </c>
      <c r="B16" s="1465">
        <v>206</v>
      </c>
      <c r="C16" s="1465">
        <v>10616</v>
      </c>
      <c r="D16" s="1465">
        <v>16499</v>
      </c>
      <c r="E16" s="1465">
        <v>27115</v>
      </c>
      <c r="F16" s="1465">
        <v>74911</v>
      </c>
      <c r="G16" s="1162">
        <v>7.1</v>
      </c>
      <c r="H16" s="1474"/>
      <c r="I16" s="1463"/>
    </row>
    <row r="17" spans="1:9" s="1388" customFormat="1" ht="13.5" customHeight="1">
      <c r="A17" s="1468" t="s">
        <v>1596</v>
      </c>
      <c r="B17" s="1183">
        <v>14</v>
      </c>
      <c r="C17" s="1183">
        <v>0</v>
      </c>
      <c r="D17" s="1183">
        <v>2265</v>
      </c>
      <c r="E17" s="1183">
        <v>2265</v>
      </c>
      <c r="F17" s="1183">
        <v>0</v>
      </c>
      <c r="G17" s="1475" t="s">
        <v>973</v>
      </c>
      <c r="H17" s="1474"/>
      <c r="I17" s="1463"/>
    </row>
    <row r="18" spans="1:9" s="1388" customFormat="1" ht="13.5" customHeight="1">
      <c r="A18" s="1468" t="s">
        <v>1597</v>
      </c>
      <c r="B18" s="1351">
        <v>108</v>
      </c>
      <c r="C18" s="1351">
        <v>47042</v>
      </c>
      <c r="D18" s="1351">
        <v>16162</v>
      </c>
      <c r="E18" s="1351">
        <v>63204</v>
      </c>
      <c r="F18" s="1351">
        <v>223887</v>
      </c>
      <c r="G18" s="1452">
        <v>4.8</v>
      </c>
      <c r="H18" s="1474"/>
      <c r="I18" s="1463"/>
    </row>
    <row r="19" spans="1:9" s="1388" customFormat="1" ht="13.5" customHeight="1">
      <c r="A19" s="1468" t="s">
        <v>1598</v>
      </c>
      <c r="B19" s="1351">
        <v>172</v>
      </c>
      <c r="C19" s="1351">
        <v>2046</v>
      </c>
      <c r="D19" s="1351">
        <v>17770</v>
      </c>
      <c r="E19" s="1351">
        <v>19816</v>
      </c>
      <c r="F19" s="1351">
        <v>13821</v>
      </c>
      <c r="G19" s="1452">
        <v>6.8</v>
      </c>
      <c r="H19" s="1474"/>
      <c r="I19" s="1463"/>
    </row>
    <row r="20" spans="1:9" s="1388" customFormat="1" ht="13.5" customHeight="1">
      <c r="A20" s="1468" t="s">
        <v>1599</v>
      </c>
      <c r="B20" s="1351">
        <v>567</v>
      </c>
      <c r="C20" s="1351">
        <v>83224</v>
      </c>
      <c r="D20" s="1351">
        <v>55192</v>
      </c>
      <c r="E20" s="1351">
        <v>138416</v>
      </c>
      <c r="F20" s="1351">
        <v>584399</v>
      </c>
      <c r="G20" s="1452">
        <v>7</v>
      </c>
      <c r="H20" s="1474"/>
      <c r="I20" s="1463"/>
    </row>
    <row r="21" spans="1:9" s="1388" customFormat="1" ht="13.5" customHeight="1">
      <c r="A21" s="1468" t="s">
        <v>1600</v>
      </c>
      <c r="B21" s="1351">
        <v>236</v>
      </c>
      <c r="C21" s="1351">
        <v>67578</v>
      </c>
      <c r="D21" s="1351">
        <v>35358</v>
      </c>
      <c r="E21" s="1351">
        <v>102936</v>
      </c>
      <c r="F21" s="1351">
        <v>211311</v>
      </c>
      <c r="G21" s="1452">
        <v>3.1</v>
      </c>
      <c r="H21" s="1474"/>
      <c r="I21" s="1463"/>
    </row>
    <row r="22" spans="1:9" s="503" customFormat="1" ht="7.5" customHeight="1">
      <c r="A22" s="1476"/>
      <c r="B22" s="1334"/>
      <c r="C22" s="1334"/>
      <c r="D22" s="1334"/>
      <c r="E22" s="1334"/>
      <c r="F22" s="1334"/>
      <c r="G22" s="1334"/>
      <c r="H22" s="1474"/>
      <c r="I22" s="1463"/>
    </row>
    <row r="23" spans="1:9" s="1464" customFormat="1" ht="13.5" customHeight="1">
      <c r="A23" s="486" t="s">
        <v>1605</v>
      </c>
      <c r="B23" s="1178">
        <v>5852</v>
      </c>
      <c r="C23" s="1178">
        <v>208489</v>
      </c>
      <c r="D23" s="1178">
        <v>479853</v>
      </c>
      <c r="E23" s="1178">
        <v>688342</v>
      </c>
      <c r="F23" s="1178">
        <v>1925035</v>
      </c>
      <c r="G23" s="1452">
        <v>9.1999999999999993</v>
      </c>
      <c r="H23" s="1474"/>
      <c r="I23" s="1463"/>
    </row>
    <row r="24" spans="1:9" ht="7.5" customHeight="1">
      <c r="A24" s="482"/>
      <c r="G24" s="1452"/>
      <c r="H24" s="1474"/>
      <c r="I24" s="1463"/>
    </row>
    <row r="25" spans="1:9" s="1464" customFormat="1" ht="13.5" customHeight="1">
      <c r="A25" s="486" t="s">
        <v>1583</v>
      </c>
      <c r="B25" s="1470">
        <v>1605</v>
      </c>
      <c r="C25" s="1470">
        <v>65434</v>
      </c>
      <c r="D25" s="1470">
        <v>77704</v>
      </c>
      <c r="E25" s="1470">
        <v>143138</v>
      </c>
      <c r="F25" s="1470">
        <v>422273</v>
      </c>
      <c r="G25" s="1452">
        <v>6.5</v>
      </c>
      <c r="H25" s="1474"/>
      <c r="I25" s="1463"/>
    </row>
    <row r="26" spans="1:9" s="1464" customFormat="1" ht="13.5" customHeight="1">
      <c r="A26" s="1170" t="s">
        <v>1584</v>
      </c>
      <c r="B26" s="1178">
        <v>29</v>
      </c>
      <c r="C26" s="1178">
        <v>1160</v>
      </c>
      <c r="D26" s="1178">
        <v>2567</v>
      </c>
      <c r="E26" s="1178">
        <v>3727</v>
      </c>
      <c r="F26" s="1178">
        <v>3709</v>
      </c>
      <c r="G26" s="1452">
        <v>3.2</v>
      </c>
      <c r="H26" s="1474"/>
      <c r="I26" s="1463"/>
    </row>
    <row r="27" spans="1:9" s="1388" customFormat="1" ht="13.5" customHeight="1">
      <c r="A27" s="1170" t="s">
        <v>1585</v>
      </c>
      <c r="B27" s="1178">
        <v>2392</v>
      </c>
      <c r="C27" s="1178">
        <v>93703</v>
      </c>
      <c r="D27" s="1178">
        <v>205995</v>
      </c>
      <c r="E27" s="1178">
        <v>299698</v>
      </c>
      <c r="F27" s="1178">
        <v>993633</v>
      </c>
      <c r="G27" s="1477">
        <v>10.6</v>
      </c>
      <c r="H27" s="1474"/>
      <c r="I27" s="1463"/>
    </row>
    <row r="28" spans="1:9" ht="13.5" customHeight="1">
      <c r="A28" s="1467" t="s">
        <v>1586</v>
      </c>
      <c r="B28" s="1173">
        <v>623</v>
      </c>
      <c r="C28" s="1173">
        <v>16967</v>
      </c>
      <c r="D28" s="1173">
        <v>52589</v>
      </c>
      <c r="E28" s="1173">
        <v>69556</v>
      </c>
      <c r="F28" s="1173">
        <v>115378</v>
      </c>
      <c r="G28" s="706">
        <v>6.8</v>
      </c>
      <c r="H28" s="1474"/>
      <c r="I28" s="1463"/>
    </row>
    <row r="29" spans="1:9" ht="13.5" customHeight="1">
      <c r="A29" s="1467" t="s">
        <v>1587</v>
      </c>
      <c r="B29" s="1173">
        <v>153</v>
      </c>
      <c r="C29" s="1173">
        <v>6872</v>
      </c>
      <c r="D29" s="1173">
        <v>32173</v>
      </c>
      <c r="E29" s="1173">
        <v>39045</v>
      </c>
      <c r="F29" s="1173">
        <v>92245</v>
      </c>
      <c r="G29" s="706">
        <v>13.4</v>
      </c>
      <c r="H29" s="1474"/>
      <c r="I29" s="1463"/>
    </row>
    <row r="30" spans="1:9" ht="13.5" customHeight="1">
      <c r="A30" s="1467" t="s">
        <v>1588</v>
      </c>
      <c r="B30" s="1173">
        <v>365</v>
      </c>
      <c r="C30" s="1173">
        <v>10901</v>
      </c>
      <c r="D30" s="1173">
        <v>12938</v>
      </c>
      <c r="E30" s="1173">
        <v>23839</v>
      </c>
      <c r="F30" s="1173">
        <v>122858</v>
      </c>
      <c r="G30" s="706">
        <v>11.3</v>
      </c>
      <c r="H30" s="1474"/>
      <c r="I30" s="1463"/>
    </row>
    <row r="31" spans="1:9" ht="13.5" customHeight="1">
      <c r="A31" s="1467" t="s">
        <v>1589</v>
      </c>
      <c r="B31" s="1173">
        <v>201</v>
      </c>
      <c r="C31" s="1173">
        <v>10002</v>
      </c>
      <c r="D31" s="1173">
        <v>10770</v>
      </c>
      <c r="E31" s="1173">
        <v>20772</v>
      </c>
      <c r="F31" s="1173">
        <v>96853</v>
      </c>
      <c r="G31" s="706">
        <v>9.6999999999999993</v>
      </c>
      <c r="H31" s="1474"/>
      <c r="I31" s="1463"/>
    </row>
    <row r="32" spans="1:9" ht="16.5" customHeight="1">
      <c r="A32" s="1467" t="s">
        <v>1590</v>
      </c>
      <c r="B32" s="1173">
        <v>521</v>
      </c>
      <c r="C32" s="1173">
        <v>26440</v>
      </c>
      <c r="D32" s="1173">
        <v>50437</v>
      </c>
      <c r="E32" s="1173">
        <v>76877</v>
      </c>
      <c r="F32" s="1173">
        <v>299728</v>
      </c>
      <c r="G32" s="706">
        <v>11.3</v>
      </c>
      <c r="H32" s="1474"/>
      <c r="I32" s="1463"/>
    </row>
    <row r="33" spans="1:9" ht="15" customHeight="1">
      <c r="A33" s="1467" t="s">
        <v>1591</v>
      </c>
      <c r="B33" s="1173">
        <v>529</v>
      </c>
      <c r="C33" s="1173">
        <v>22521</v>
      </c>
      <c r="D33" s="1173">
        <v>47088</v>
      </c>
      <c r="E33" s="1173">
        <v>69609</v>
      </c>
      <c r="F33" s="1173">
        <v>266571</v>
      </c>
      <c r="G33" s="706">
        <v>11.8</v>
      </c>
      <c r="H33" s="1474"/>
      <c r="I33" s="1463"/>
    </row>
    <row r="34" spans="1:9" s="1464" customFormat="1" ht="13.5" customHeight="1">
      <c r="A34" s="1468" t="s">
        <v>1592</v>
      </c>
      <c r="B34" s="1178">
        <v>67</v>
      </c>
      <c r="C34" s="1178">
        <v>0</v>
      </c>
      <c r="D34" s="1178">
        <v>5240</v>
      </c>
      <c r="E34" s="1178">
        <v>5240</v>
      </c>
      <c r="F34" s="1178">
        <v>0</v>
      </c>
      <c r="G34" s="1478" t="s">
        <v>973</v>
      </c>
      <c r="H34" s="1474"/>
      <c r="I34" s="1463"/>
    </row>
    <row r="35" spans="1:9" s="1464" customFormat="1" ht="13.5" customHeight="1">
      <c r="A35" s="1468" t="s">
        <v>1593</v>
      </c>
      <c r="B35" s="1351">
        <v>258</v>
      </c>
      <c r="C35" s="1351">
        <v>25609</v>
      </c>
      <c r="D35" s="1351">
        <v>12120</v>
      </c>
      <c r="E35" s="1351">
        <v>37729</v>
      </c>
      <c r="F35" s="1351">
        <v>245932</v>
      </c>
      <c r="G35" s="1477">
        <v>9.6</v>
      </c>
      <c r="H35" s="1474"/>
      <c r="I35" s="1463"/>
    </row>
    <row r="36" spans="1:9" ht="13.5" customHeight="1">
      <c r="A36" s="1467" t="s">
        <v>1594</v>
      </c>
      <c r="B36" s="1173">
        <v>49</v>
      </c>
      <c r="C36" s="1173">
        <v>8747</v>
      </c>
      <c r="D36" s="1173">
        <v>3694</v>
      </c>
      <c r="E36" s="1173">
        <v>12441</v>
      </c>
      <c r="F36" s="1173">
        <v>126781</v>
      </c>
      <c r="G36" s="706">
        <v>14.5</v>
      </c>
      <c r="H36" s="1474"/>
      <c r="I36" s="1463"/>
    </row>
    <row r="37" spans="1:9" ht="13.5" customHeight="1">
      <c r="A37" s="1467" t="s">
        <v>1595</v>
      </c>
      <c r="B37" s="1173">
        <v>209</v>
      </c>
      <c r="C37" s="1173">
        <v>16862</v>
      </c>
      <c r="D37" s="1173">
        <v>8426</v>
      </c>
      <c r="E37" s="1173">
        <v>25288</v>
      </c>
      <c r="F37" s="1173">
        <v>119151</v>
      </c>
      <c r="G37" s="706">
        <v>7.1</v>
      </c>
      <c r="H37" s="1474"/>
      <c r="I37" s="1463"/>
    </row>
    <row r="38" spans="1:9" s="1464" customFormat="1" ht="13.5" customHeight="1">
      <c r="A38" s="1468" t="s">
        <v>1596</v>
      </c>
      <c r="B38" s="1178">
        <v>16</v>
      </c>
      <c r="C38" s="1178">
        <v>218</v>
      </c>
      <c r="D38" s="1178">
        <v>1292</v>
      </c>
      <c r="E38" s="1178">
        <v>1510</v>
      </c>
      <c r="F38" s="1178">
        <v>999</v>
      </c>
      <c r="G38" s="1477">
        <v>4.5999999999999996</v>
      </c>
      <c r="H38" s="1474"/>
      <c r="I38" s="1463"/>
    </row>
    <row r="39" spans="1:9" s="1464" customFormat="1" ht="13.5" customHeight="1">
      <c r="A39" s="1468" t="s">
        <v>1597</v>
      </c>
      <c r="B39" s="1178">
        <v>81</v>
      </c>
      <c r="C39" s="1178">
        <v>1427</v>
      </c>
      <c r="D39" s="1178">
        <v>5732</v>
      </c>
      <c r="E39" s="1178">
        <v>7159</v>
      </c>
      <c r="F39" s="1178">
        <v>5490</v>
      </c>
      <c r="G39" s="1477">
        <v>3.8</v>
      </c>
      <c r="H39" s="1474"/>
      <c r="I39" s="1463"/>
    </row>
    <row r="40" spans="1:9" s="1464" customFormat="1" ht="13.5" customHeight="1">
      <c r="A40" s="1468" t="s">
        <v>1598</v>
      </c>
      <c r="B40" s="1351">
        <v>181</v>
      </c>
      <c r="C40" s="1351">
        <v>3288</v>
      </c>
      <c r="D40" s="1351">
        <v>27732</v>
      </c>
      <c r="E40" s="1351">
        <v>31020</v>
      </c>
      <c r="F40" s="1351">
        <v>21170</v>
      </c>
      <c r="G40" s="1477">
        <v>6.4</v>
      </c>
      <c r="H40" s="1474"/>
      <c r="I40" s="1463"/>
    </row>
    <row r="41" spans="1:9" s="1464" customFormat="1" ht="13.5" customHeight="1">
      <c r="A41" s="1468" t="s">
        <v>1599</v>
      </c>
      <c r="B41" s="1178">
        <v>358</v>
      </c>
      <c r="C41" s="1178">
        <v>5048</v>
      </c>
      <c r="D41" s="1178">
        <v>52969</v>
      </c>
      <c r="E41" s="1178">
        <v>58017</v>
      </c>
      <c r="F41" s="1178">
        <v>27955</v>
      </c>
      <c r="G41" s="1477">
        <v>5.5</v>
      </c>
      <c r="H41" s="1474"/>
      <c r="I41" s="1463"/>
    </row>
    <row r="42" spans="1:9" s="1464" customFormat="1" ht="13.5" customHeight="1">
      <c r="A42" s="1468" t="s">
        <v>1600</v>
      </c>
      <c r="B42" s="1178">
        <v>865</v>
      </c>
      <c r="C42" s="1178">
        <v>12602</v>
      </c>
      <c r="D42" s="1178">
        <v>88502</v>
      </c>
      <c r="E42" s="1178">
        <v>101104</v>
      </c>
      <c r="F42" s="1178">
        <v>203874</v>
      </c>
      <c r="G42" s="1477">
        <v>16.2</v>
      </c>
      <c r="H42" s="1474"/>
      <c r="I42" s="1463"/>
    </row>
    <row r="43" spans="1:9" s="1464" customFormat="1" ht="7.5" customHeight="1">
      <c r="A43" s="1479"/>
      <c r="B43" s="1178"/>
      <c r="C43" s="1178"/>
      <c r="D43" s="1178"/>
      <c r="E43" s="1178"/>
      <c r="F43" s="1178"/>
      <c r="G43" s="1351"/>
      <c r="H43" s="1474"/>
      <c r="I43" s="1463"/>
    </row>
    <row r="44" spans="1:9" s="1464" customFormat="1" ht="13.5" customHeight="1">
      <c r="A44" s="486" t="s">
        <v>1606</v>
      </c>
      <c r="B44" s="1178">
        <v>8967</v>
      </c>
      <c r="C44" s="1178">
        <v>1019947</v>
      </c>
      <c r="D44" s="1178">
        <v>345647</v>
      </c>
      <c r="E44" s="1178">
        <v>1365594</v>
      </c>
      <c r="F44" s="1178">
        <v>17785047</v>
      </c>
      <c r="G44" s="1477">
        <v>17.399999999999999</v>
      </c>
      <c r="H44" s="1474"/>
      <c r="I44" s="1463"/>
    </row>
    <row r="45" spans="1:9" ht="7.5" customHeight="1">
      <c r="A45" s="482"/>
      <c r="G45" s="1477"/>
      <c r="H45" s="1474"/>
      <c r="I45" s="1463"/>
    </row>
    <row r="46" spans="1:9" s="1464" customFormat="1" ht="13.5" customHeight="1">
      <c r="A46" s="486" t="s">
        <v>1583</v>
      </c>
      <c r="B46" s="1470">
        <v>5267</v>
      </c>
      <c r="C46" s="1470">
        <v>402982</v>
      </c>
      <c r="D46" s="1470">
        <v>106722</v>
      </c>
      <c r="E46" s="1470">
        <v>509704</v>
      </c>
      <c r="F46" s="1470">
        <v>5824520</v>
      </c>
      <c r="G46" s="1477">
        <v>14.5</v>
      </c>
      <c r="H46" s="1474"/>
      <c r="I46" s="1463"/>
    </row>
    <row r="47" spans="1:9" s="1464" customFormat="1" ht="13.5" customHeight="1">
      <c r="A47" s="1170" t="s">
        <v>1584</v>
      </c>
      <c r="B47" s="1178">
        <v>53</v>
      </c>
      <c r="C47" s="1178">
        <v>6488</v>
      </c>
      <c r="D47" s="1178">
        <v>3102</v>
      </c>
      <c r="E47" s="1178">
        <v>9590</v>
      </c>
      <c r="F47" s="1178">
        <v>174049</v>
      </c>
      <c r="G47" s="1477">
        <v>26.8</v>
      </c>
      <c r="H47" s="1474"/>
      <c r="I47" s="1463"/>
    </row>
    <row r="48" spans="1:9" s="1388" customFormat="1" ht="13.5" customHeight="1">
      <c r="A48" s="1170" t="s">
        <v>1585</v>
      </c>
      <c r="B48" s="1178">
        <v>2404</v>
      </c>
      <c r="C48" s="1178">
        <v>426665</v>
      </c>
      <c r="D48" s="1178">
        <v>166078</v>
      </c>
      <c r="E48" s="1178">
        <v>592743</v>
      </c>
      <c r="F48" s="1178">
        <v>10450710</v>
      </c>
      <c r="G48" s="1477">
        <v>24.5</v>
      </c>
      <c r="H48" s="1474"/>
      <c r="I48" s="1463"/>
    </row>
    <row r="49" spans="1:9" ht="13.5" customHeight="1">
      <c r="A49" s="1467" t="s">
        <v>1586</v>
      </c>
      <c r="B49" s="1173">
        <v>754</v>
      </c>
      <c r="C49" s="1173">
        <v>180102</v>
      </c>
      <c r="D49" s="1173">
        <v>65304</v>
      </c>
      <c r="E49" s="1173">
        <v>245406</v>
      </c>
      <c r="F49" s="1173">
        <v>4783986</v>
      </c>
      <c r="G49" s="706">
        <v>26.6</v>
      </c>
      <c r="H49" s="1474"/>
      <c r="I49" s="1463"/>
    </row>
    <row r="50" spans="1:9" ht="13.5" customHeight="1">
      <c r="A50" s="1467" t="s">
        <v>1587</v>
      </c>
      <c r="B50" s="1173">
        <v>115</v>
      </c>
      <c r="C50" s="1173">
        <v>43984</v>
      </c>
      <c r="D50" s="1173">
        <v>11383</v>
      </c>
      <c r="E50" s="1173">
        <v>55367</v>
      </c>
      <c r="F50" s="1173">
        <v>1274380</v>
      </c>
      <c r="G50" s="706">
        <v>29</v>
      </c>
      <c r="H50" s="1474"/>
      <c r="I50" s="1463"/>
    </row>
    <row r="51" spans="1:9" ht="13.5" customHeight="1">
      <c r="A51" s="1467" t="s">
        <v>1588</v>
      </c>
      <c r="B51" s="1173">
        <v>239</v>
      </c>
      <c r="C51" s="1173">
        <v>27360</v>
      </c>
      <c r="D51" s="1173">
        <v>11181</v>
      </c>
      <c r="E51" s="1173">
        <v>38541</v>
      </c>
      <c r="F51" s="1173">
        <v>599128</v>
      </c>
      <c r="G51" s="706">
        <v>21.9</v>
      </c>
      <c r="H51" s="1474"/>
      <c r="I51" s="1463"/>
    </row>
    <row r="52" spans="1:9" ht="13.5" customHeight="1">
      <c r="A52" s="1467" t="s">
        <v>1589</v>
      </c>
      <c r="B52" s="1173">
        <v>219</v>
      </c>
      <c r="C52" s="1173">
        <v>23920</v>
      </c>
      <c r="D52" s="1173">
        <v>9659</v>
      </c>
      <c r="E52" s="1173">
        <v>33579</v>
      </c>
      <c r="F52" s="1173">
        <v>360143</v>
      </c>
      <c r="G52" s="706">
        <v>15.1</v>
      </c>
      <c r="H52" s="1474"/>
      <c r="I52" s="1463"/>
    </row>
    <row r="53" spans="1:9" ht="13.5" customHeight="1">
      <c r="A53" s="1467" t="s">
        <v>1590</v>
      </c>
      <c r="B53" s="1173">
        <v>372</v>
      </c>
      <c r="C53" s="1173">
        <v>63892</v>
      </c>
      <c r="D53" s="1173">
        <v>24573</v>
      </c>
      <c r="E53" s="1173">
        <v>88465</v>
      </c>
      <c r="F53" s="1173">
        <v>1613818</v>
      </c>
      <c r="G53" s="706">
        <v>25.3</v>
      </c>
      <c r="H53" s="1474"/>
      <c r="I53" s="1463"/>
    </row>
    <row r="54" spans="1:9" ht="13.5" customHeight="1">
      <c r="A54" s="1467" t="s">
        <v>1591</v>
      </c>
      <c r="B54" s="1173">
        <v>705</v>
      </c>
      <c r="C54" s="1173">
        <v>87407</v>
      </c>
      <c r="D54" s="1173">
        <v>43978</v>
      </c>
      <c r="E54" s="1173">
        <v>131385</v>
      </c>
      <c r="F54" s="1173">
        <v>1819255</v>
      </c>
      <c r="G54" s="706">
        <v>20.8</v>
      </c>
      <c r="H54" s="1474"/>
      <c r="I54" s="1463"/>
    </row>
    <row r="55" spans="1:9" s="1464" customFormat="1" ht="15" customHeight="1">
      <c r="A55" s="1468" t="s">
        <v>1592</v>
      </c>
      <c r="B55" s="1178">
        <v>42</v>
      </c>
      <c r="C55" s="1178">
        <v>543</v>
      </c>
      <c r="D55" s="1178">
        <v>7608</v>
      </c>
      <c r="E55" s="1178">
        <v>8151</v>
      </c>
      <c r="F55" s="1178">
        <v>3864</v>
      </c>
      <c r="G55" s="1477">
        <v>7.1</v>
      </c>
      <c r="H55" s="1474"/>
      <c r="I55" s="1463"/>
    </row>
    <row r="56" spans="1:9" s="1464" customFormat="1" ht="15" customHeight="1">
      <c r="A56" s="1468" t="s">
        <v>1593</v>
      </c>
      <c r="B56" s="1351">
        <f>+B57+B58</f>
        <v>362</v>
      </c>
      <c r="C56" s="1351">
        <f t="shared" ref="C56:F56" si="0">+C57+C58</f>
        <v>42976</v>
      </c>
      <c r="D56" s="1351">
        <f t="shared" si="0"/>
        <v>13227</v>
      </c>
      <c r="E56" s="1351">
        <f t="shared" si="0"/>
        <v>56203</v>
      </c>
      <c r="F56" s="1351">
        <f t="shared" si="0"/>
        <v>519473</v>
      </c>
      <c r="G56" s="1477">
        <v>12.1</v>
      </c>
      <c r="I56" s="1463"/>
    </row>
    <row r="57" spans="1:9" ht="15" customHeight="1">
      <c r="A57" s="1467" t="s">
        <v>1594</v>
      </c>
      <c r="B57" s="1173">
        <v>46</v>
      </c>
      <c r="C57" s="1173">
        <v>16737</v>
      </c>
      <c r="D57" s="1173">
        <v>2750</v>
      </c>
      <c r="E57" s="1173">
        <v>19487</v>
      </c>
      <c r="F57" s="1173">
        <v>222336</v>
      </c>
      <c r="G57" s="1162">
        <v>13.3</v>
      </c>
      <c r="H57" s="1474"/>
      <c r="I57" s="1463"/>
    </row>
    <row r="58" spans="1:9" ht="15" customHeight="1">
      <c r="A58" s="1467" t="s">
        <v>1595</v>
      </c>
      <c r="B58" s="1173">
        <v>316</v>
      </c>
      <c r="C58" s="1173">
        <v>26239</v>
      </c>
      <c r="D58" s="1173">
        <v>10477</v>
      </c>
      <c r="E58" s="1173">
        <v>36716</v>
      </c>
      <c r="F58" s="1173">
        <v>297137</v>
      </c>
      <c r="G58" s="1162">
        <v>11.3</v>
      </c>
      <c r="H58" s="1474"/>
      <c r="I58" s="1463"/>
    </row>
    <row r="59" spans="1:9" s="1464" customFormat="1" ht="15" customHeight="1">
      <c r="A59" s="1468" t="s">
        <v>1596</v>
      </c>
      <c r="B59" s="1178">
        <v>3</v>
      </c>
      <c r="C59" s="1178">
        <v>278</v>
      </c>
      <c r="D59" s="1178">
        <v>196</v>
      </c>
      <c r="E59" s="1178">
        <v>474</v>
      </c>
      <c r="F59" s="1178">
        <v>3031</v>
      </c>
      <c r="G59" s="1452">
        <v>10.9</v>
      </c>
      <c r="H59" s="1480"/>
      <c r="I59" s="1463"/>
    </row>
    <row r="60" spans="1:9" s="1464" customFormat="1" ht="15" customHeight="1">
      <c r="A60" s="1468" t="s">
        <v>1597</v>
      </c>
      <c r="B60" s="1178">
        <v>67</v>
      </c>
      <c r="C60" s="1178">
        <v>90107</v>
      </c>
      <c r="D60" s="1178">
        <v>3286</v>
      </c>
      <c r="E60" s="1178">
        <v>93393</v>
      </c>
      <c r="F60" s="1178">
        <v>198094</v>
      </c>
      <c r="G60" s="1452">
        <v>2.2000000000000002</v>
      </c>
      <c r="H60" s="1474"/>
      <c r="I60" s="1463"/>
    </row>
    <row r="61" spans="1:9" s="1464" customFormat="1" ht="15" customHeight="1">
      <c r="A61" s="1468" t="s">
        <v>1598</v>
      </c>
      <c r="B61" s="1178">
        <v>162</v>
      </c>
      <c r="C61" s="1178">
        <v>8015</v>
      </c>
      <c r="D61" s="1178">
        <v>7020</v>
      </c>
      <c r="E61" s="1178">
        <v>15035</v>
      </c>
      <c r="F61" s="1178">
        <v>36517</v>
      </c>
      <c r="G61" s="1452">
        <v>4.5999999999999996</v>
      </c>
      <c r="H61" s="1474"/>
      <c r="I61" s="1463"/>
    </row>
    <row r="62" spans="1:9" s="1464" customFormat="1" ht="15" customHeight="1">
      <c r="A62" s="1468" t="s">
        <v>1599</v>
      </c>
      <c r="B62" s="1178">
        <v>364</v>
      </c>
      <c r="C62" s="1178">
        <v>6620</v>
      </c>
      <c r="D62" s="1178">
        <v>16727</v>
      </c>
      <c r="E62" s="1178">
        <v>23347</v>
      </c>
      <c r="F62" s="1178">
        <v>28002</v>
      </c>
      <c r="G62" s="1452">
        <v>4.2</v>
      </c>
      <c r="H62" s="1474"/>
      <c r="I62" s="1463"/>
    </row>
    <row r="63" spans="1:9" s="1464" customFormat="1" ht="15" customHeight="1">
      <c r="A63" s="1468" t="s">
        <v>1600</v>
      </c>
      <c r="B63" s="1178">
        <v>243</v>
      </c>
      <c r="C63" s="1178">
        <v>35273</v>
      </c>
      <c r="D63" s="1178">
        <v>21681</v>
      </c>
      <c r="E63" s="1178">
        <v>56954</v>
      </c>
      <c r="F63" s="1178">
        <v>546787</v>
      </c>
      <c r="G63" s="1452">
        <v>15.5</v>
      </c>
      <c r="H63" s="1474"/>
      <c r="I63" s="1463"/>
    </row>
    <row r="64" spans="1:9" ht="3.75" customHeight="1" thickBot="1">
      <c r="A64" s="1457"/>
      <c r="B64" s="1471"/>
      <c r="C64" s="1471"/>
      <c r="D64" s="1471"/>
      <c r="E64" s="1471"/>
      <c r="F64" s="1471"/>
      <c r="G64" s="1471"/>
      <c r="H64" s="1481"/>
    </row>
    <row r="65" spans="1:8" ht="3.75" customHeight="1" thickTop="1">
      <c r="A65" s="482"/>
      <c r="B65" s="872"/>
      <c r="C65" s="872"/>
      <c r="D65" s="872"/>
      <c r="E65" s="872"/>
      <c r="F65" s="872"/>
      <c r="G65" s="872"/>
      <c r="H65" s="1481"/>
    </row>
    <row r="66" spans="1:8" ht="10" customHeight="1">
      <c r="A66" s="1472"/>
      <c r="B66" s="1173"/>
      <c r="C66" s="1173"/>
      <c r="D66" s="1173"/>
      <c r="E66" s="1173"/>
      <c r="F66" s="1173"/>
      <c r="G66" s="1173"/>
      <c r="H66" s="1481"/>
    </row>
    <row r="67" spans="1:8">
      <c r="B67" s="1465"/>
      <c r="C67" s="1465"/>
      <c r="D67" s="1465"/>
      <c r="E67" s="1465"/>
      <c r="F67" s="1465"/>
      <c r="G67" s="1465"/>
      <c r="H67" s="1481"/>
    </row>
    <row r="68" spans="1:8">
      <c r="A68" s="482"/>
      <c r="B68" s="872"/>
      <c r="C68" s="872"/>
      <c r="D68" s="872"/>
      <c r="E68" s="872"/>
      <c r="F68" s="872"/>
      <c r="G68" s="872"/>
      <c r="H68" s="1481"/>
    </row>
    <row r="69" spans="1:8">
      <c r="A69" s="482"/>
      <c r="B69" s="872"/>
      <c r="C69" s="872"/>
      <c r="D69" s="872"/>
      <c r="E69" s="872"/>
      <c r="F69" s="872"/>
      <c r="G69" s="872"/>
      <c r="H69" s="1473"/>
    </row>
    <row r="70" spans="1:8">
      <c r="A70" s="482"/>
      <c r="B70" s="872"/>
      <c r="C70" s="872"/>
      <c r="D70" s="872"/>
      <c r="E70" s="872"/>
      <c r="F70" s="872"/>
      <c r="G70" s="872"/>
    </row>
    <row r="71" spans="1:8">
      <c r="A71" s="482"/>
      <c r="B71" s="872"/>
      <c r="C71" s="872"/>
      <c r="D71" s="872"/>
      <c r="E71" s="872"/>
      <c r="F71" s="872"/>
      <c r="G71" s="872"/>
    </row>
    <row r="72" spans="1:8">
      <c r="A72" s="482"/>
      <c r="B72" s="872"/>
      <c r="C72" s="872"/>
      <c r="D72" s="872"/>
      <c r="E72" s="872"/>
      <c r="F72" s="872"/>
      <c r="G72" s="872"/>
    </row>
    <row r="73" spans="1:8">
      <c r="A73" s="482"/>
      <c r="B73" s="872"/>
      <c r="C73" s="872"/>
      <c r="D73" s="872"/>
      <c r="E73" s="872"/>
      <c r="F73" s="872"/>
      <c r="G73" s="872"/>
    </row>
    <row r="74" spans="1:8">
      <c r="A74" s="482"/>
      <c r="B74" s="872"/>
      <c r="C74" s="872"/>
      <c r="D74" s="872"/>
      <c r="E74" s="872"/>
      <c r="F74" s="872"/>
      <c r="G74" s="872"/>
    </row>
    <row r="75" spans="1:8">
      <c r="A75" s="482"/>
      <c r="B75" s="872"/>
      <c r="C75" s="872"/>
      <c r="D75" s="872"/>
      <c r="E75" s="872"/>
      <c r="F75" s="872"/>
      <c r="G75" s="872"/>
    </row>
    <row r="76" spans="1:8">
      <c r="A76" s="482"/>
      <c r="B76" s="872"/>
      <c r="C76" s="872"/>
      <c r="D76" s="872"/>
      <c r="E76" s="872"/>
      <c r="F76" s="872"/>
      <c r="G76" s="872"/>
    </row>
    <row r="77" spans="1:8">
      <c r="A77" s="482"/>
      <c r="B77" s="872"/>
      <c r="C77" s="872"/>
      <c r="D77" s="872"/>
      <c r="E77" s="872"/>
      <c r="F77" s="872"/>
      <c r="G77" s="872"/>
    </row>
    <row r="78" spans="1:8">
      <c r="A78" s="482"/>
      <c r="B78" s="872"/>
      <c r="C78" s="872"/>
      <c r="D78" s="872"/>
      <c r="E78" s="872"/>
      <c r="F78" s="872"/>
      <c r="G78" s="872"/>
    </row>
    <row r="79" spans="1:8">
      <c r="B79" s="1473"/>
      <c r="C79" s="1473"/>
      <c r="D79" s="1473"/>
      <c r="E79" s="1473"/>
      <c r="F79" s="1473"/>
      <c r="G79" s="1473"/>
    </row>
    <row r="80" spans="1:8">
      <c r="B80" s="1473"/>
      <c r="C80" s="1473"/>
      <c r="D80" s="1473"/>
      <c r="E80" s="1473"/>
      <c r="F80" s="1473"/>
      <c r="G80" s="1473"/>
    </row>
    <row r="81" spans="2:7">
      <c r="B81" s="1473"/>
      <c r="C81" s="1473"/>
      <c r="D81" s="1473"/>
      <c r="E81" s="1473"/>
      <c r="F81" s="1473"/>
      <c r="G81" s="1473"/>
    </row>
    <row r="82" spans="2:7">
      <c r="B82" s="1473"/>
      <c r="C82" s="1473"/>
      <c r="D82" s="1473"/>
      <c r="E82" s="1473"/>
      <c r="F82" s="1473"/>
      <c r="G82" s="1473"/>
    </row>
    <row r="83" spans="2:7">
      <c r="B83" s="1473"/>
      <c r="C83" s="1473"/>
      <c r="D83" s="1473"/>
      <c r="E83" s="1473"/>
      <c r="F83" s="1473"/>
      <c r="G83" s="1473"/>
    </row>
    <row r="84" spans="2:7">
      <c r="B84" s="1473"/>
      <c r="C84" s="1473"/>
      <c r="D84" s="1473"/>
      <c r="E84" s="1473"/>
      <c r="F84" s="1473"/>
      <c r="G84" s="1473"/>
    </row>
    <row r="85" spans="2:7">
      <c r="B85" s="1473"/>
      <c r="C85" s="1473"/>
      <c r="D85" s="1473"/>
      <c r="E85" s="1473"/>
      <c r="F85" s="1473"/>
      <c r="G85" s="1473"/>
    </row>
    <row r="86" spans="2:7">
      <c r="B86" s="1473"/>
      <c r="C86" s="1473"/>
      <c r="D86" s="1473"/>
      <c r="E86" s="1473"/>
      <c r="F86" s="1473"/>
      <c r="G86" s="1473"/>
    </row>
    <row r="87" spans="2:7">
      <c r="B87" s="1473"/>
      <c r="C87" s="1473"/>
      <c r="D87" s="1473"/>
      <c r="E87" s="1473"/>
      <c r="F87" s="1473"/>
      <c r="G87" s="1473"/>
    </row>
    <row r="88" spans="2:7">
      <c r="B88" s="1473"/>
      <c r="C88" s="1473"/>
      <c r="D88" s="1473"/>
      <c r="E88" s="1473"/>
      <c r="F88" s="1473"/>
      <c r="G88" s="1473"/>
    </row>
    <row r="89" spans="2:7">
      <c r="B89" s="1473"/>
      <c r="C89" s="1473"/>
      <c r="D89" s="1473"/>
      <c r="E89" s="1473"/>
      <c r="F89" s="1473"/>
      <c r="G89" s="1473"/>
    </row>
    <row r="90" spans="2:7">
      <c r="B90" s="1473"/>
      <c r="C90" s="1473"/>
      <c r="D90" s="1473"/>
      <c r="E90" s="1473"/>
      <c r="F90" s="1473"/>
      <c r="G90" s="1473"/>
    </row>
    <row r="91" spans="2:7">
      <c r="B91" s="1473"/>
      <c r="C91" s="1473"/>
      <c r="D91" s="1473"/>
      <c r="E91" s="1473"/>
      <c r="F91" s="1473"/>
      <c r="G91" s="1473"/>
    </row>
    <row r="92" spans="2:7">
      <c r="B92" s="1473"/>
      <c r="C92" s="1473"/>
      <c r="D92" s="1473"/>
      <c r="E92" s="1473"/>
      <c r="F92" s="1473"/>
      <c r="G92" s="1473"/>
    </row>
    <row r="93" spans="2:7">
      <c r="B93" s="1473"/>
      <c r="C93" s="1473"/>
      <c r="D93" s="1473"/>
      <c r="E93" s="1473"/>
      <c r="F93" s="1473"/>
      <c r="G93" s="1473"/>
    </row>
    <row r="94" spans="2:7">
      <c r="B94" s="1473"/>
      <c r="C94" s="1473"/>
      <c r="D94" s="1473"/>
      <c r="E94" s="1473"/>
      <c r="F94" s="1473"/>
      <c r="G94" s="1473"/>
    </row>
    <row r="95" spans="2:7">
      <c r="B95" s="1473"/>
      <c r="C95" s="1473"/>
      <c r="D95" s="1473"/>
      <c r="E95" s="1473"/>
      <c r="F95" s="1473"/>
      <c r="G95" s="1473"/>
    </row>
    <row r="96" spans="2:7">
      <c r="B96" s="1473"/>
      <c r="C96" s="1473"/>
      <c r="D96" s="1473"/>
      <c r="E96" s="1473"/>
      <c r="F96" s="1473"/>
      <c r="G96" s="1473"/>
    </row>
    <row r="97" spans="2:7">
      <c r="B97" s="1473"/>
      <c r="C97" s="1473"/>
      <c r="D97" s="1473"/>
      <c r="E97" s="1473"/>
      <c r="F97" s="1473"/>
      <c r="G97" s="1473"/>
    </row>
    <row r="98" spans="2:7">
      <c r="B98" s="1473"/>
      <c r="C98" s="1473"/>
      <c r="D98" s="1473"/>
      <c r="E98" s="1473"/>
      <c r="F98" s="1473"/>
      <c r="G98" s="1473"/>
    </row>
    <row r="99" spans="2:7">
      <c r="B99" s="1473"/>
      <c r="C99" s="1473"/>
      <c r="D99" s="1473"/>
      <c r="E99" s="1473"/>
      <c r="F99" s="1473"/>
      <c r="G99" s="1473"/>
    </row>
    <row r="100" spans="2:7">
      <c r="B100" s="1473"/>
      <c r="C100" s="1473"/>
      <c r="D100" s="1473"/>
      <c r="E100" s="1473"/>
      <c r="F100" s="1473"/>
      <c r="G100" s="1473"/>
    </row>
    <row r="101" spans="2:7">
      <c r="B101" s="1473"/>
      <c r="C101" s="1473"/>
      <c r="D101" s="1473"/>
      <c r="E101" s="1473"/>
      <c r="F101" s="1473"/>
      <c r="G101" s="1473"/>
    </row>
    <row r="102" spans="2:7">
      <c r="B102" s="1473"/>
      <c r="C102" s="1473"/>
      <c r="D102" s="1473"/>
      <c r="E102" s="1473"/>
      <c r="F102" s="1473"/>
      <c r="G102" s="1473"/>
    </row>
    <row r="103" spans="2:7">
      <c r="B103" s="1473"/>
      <c r="C103" s="1473"/>
      <c r="D103" s="1473"/>
      <c r="E103" s="1473"/>
      <c r="F103" s="1473"/>
      <c r="G103" s="1473"/>
    </row>
    <row r="104" spans="2:7">
      <c r="B104" s="1473"/>
      <c r="C104" s="1473"/>
      <c r="D104" s="1473"/>
      <c r="E104" s="1473"/>
      <c r="F104" s="1473"/>
      <c r="G104" s="1473"/>
    </row>
    <row r="105" spans="2:7">
      <c r="B105" s="1473"/>
      <c r="C105" s="1473"/>
      <c r="D105" s="1473"/>
      <c r="E105" s="1473"/>
      <c r="F105" s="1473"/>
      <c r="G105" s="1473"/>
    </row>
    <row r="106" spans="2:7">
      <c r="B106" s="1473"/>
      <c r="C106" s="1473"/>
      <c r="D106" s="1473"/>
      <c r="E106" s="1473"/>
      <c r="F106" s="1473"/>
      <c r="G106" s="1473"/>
    </row>
    <row r="107" spans="2:7">
      <c r="B107" s="1473"/>
      <c r="C107" s="1473"/>
      <c r="D107" s="1473"/>
      <c r="E107" s="1473"/>
      <c r="F107" s="1473"/>
      <c r="G107" s="1473"/>
    </row>
    <row r="108" spans="2:7">
      <c r="B108" s="1473"/>
      <c r="C108" s="1473"/>
      <c r="D108" s="1473"/>
      <c r="E108" s="1473"/>
      <c r="F108" s="1473"/>
      <c r="G108" s="1473"/>
    </row>
    <row r="109" spans="2:7">
      <c r="B109" s="1473"/>
      <c r="C109" s="1473"/>
      <c r="D109" s="1473"/>
      <c r="E109" s="1473"/>
      <c r="F109" s="1473"/>
      <c r="G109" s="1473"/>
    </row>
    <row r="110" spans="2:7">
      <c r="B110" s="1473"/>
      <c r="C110" s="1473"/>
      <c r="D110" s="1473"/>
      <c r="E110" s="1473"/>
      <c r="F110" s="1473"/>
      <c r="G110" s="1473"/>
    </row>
    <row r="111" spans="2:7">
      <c r="B111" s="1473"/>
      <c r="C111" s="1473"/>
      <c r="D111" s="1473"/>
      <c r="E111" s="1473"/>
      <c r="F111" s="1473"/>
      <c r="G111" s="1473"/>
    </row>
    <row r="112" spans="2:7">
      <c r="B112" s="1473"/>
      <c r="C112" s="1473"/>
      <c r="D112" s="1473"/>
      <c r="E112" s="1473"/>
      <c r="F112" s="1473"/>
      <c r="G112" s="1473"/>
    </row>
    <row r="113" spans="2:7">
      <c r="B113" s="1473"/>
      <c r="C113" s="1473"/>
      <c r="D113" s="1473"/>
      <c r="E113" s="1473"/>
      <c r="F113" s="1473"/>
      <c r="G113" s="1473"/>
    </row>
    <row r="114" spans="2:7">
      <c r="B114" s="1473"/>
      <c r="C114" s="1473"/>
      <c r="D114" s="1473"/>
      <c r="E114" s="1473"/>
      <c r="F114" s="1473"/>
      <c r="G114" s="1473"/>
    </row>
    <row r="115" spans="2:7">
      <c r="B115" s="1473"/>
      <c r="C115" s="1473"/>
      <c r="D115" s="1473"/>
      <c r="E115" s="1473"/>
      <c r="F115" s="1473"/>
      <c r="G115" s="1473"/>
    </row>
    <row r="116" spans="2:7">
      <c r="B116" s="1473"/>
      <c r="C116" s="1473"/>
      <c r="D116" s="1473"/>
      <c r="E116" s="1473"/>
      <c r="F116" s="1473"/>
      <c r="G116" s="1473"/>
    </row>
    <row r="117" spans="2:7">
      <c r="B117" s="1473"/>
      <c r="C117" s="1473"/>
      <c r="D117" s="1473"/>
      <c r="E117" s="1473"/>
      <c r="F117" s="1473"/>
      <c r="G117" s="1473"/>
    </row>
    <row r="118" spans="2:7">
      <c r="B118" s="1473"/>
      <c r="C118" s="1473"/>
      <c r="D118" s="1473"/>
      <c r="E118" s="1473"/>
      <c r="F118" s="1473"/>
      <c r="G118" s="1473"/>
    </row>
    <row r="119" spans="2:7">
      <c r="B119" s="1473"/>
      <c r="C119" s="1473"/>
      <c r="D119" s="1473"/>
      <c r="E119" s="1473"/>
      <c r="F119" s="1473"/>
      <c r="G119" s="1473"/>
    </row>
    <row r="120" spans="2:7">
      <c r="B120" s="1473"/>
      <c r="C120" s="1473"/>
      <c r="D120" s="1473"/>
      <c r="E120" s="1473"/>
      <c r="F120" s="1473"/>
      <c r="G120" s="1473"/>
    </row>
    <row r="121" spans="2:7">
      <c r="B121" s="1473"/>
      <c r="C121" s="1473"/>
      <c r="D121" s="1473"/>
      <c r="E121" s="1473"/>
      <c r="F121" s="1473"/>
      <c r="G121" s="1473"/>
    </row>
    <row r="122" spans="2:7">
      <c r="B122" s="1473"/>
      <c r="C122" s="1473"/>
      <c r="D122" s="1473"/>
      <c r="E122" s="1473"/>
      <c r="F122" s="1473"/>
      <c r="G122" s="1473"/>
    </row>
    <row r="123" spans="2:7">
      <c r="B123" s="1473"/>
      <c r="C123" s="1473"/>
      <c r="D123" s="1473"/>
      <c r="E123" s="1473"/>
      <c r="F123" s="1473"/>
      <c r="G123" s="1473"/>
    </row>
    <row r="124" spans="2:7">
      <c r="B124" s="1473"/>
      <c r="C124" s="1473"/>
      <c r="D124" s="1473"/>
      <c r="E124" s="1473"/>
      <c r="F124" s="1473"/>
      <c r="G124" s="1473"/>
    </row>
    <row r="125" spans="2:7">
      <c r="B125" s="1473"/>
      <c r="C125" s="1473"/>
      <c r="D125" s="1473"/>
      <c r="E125" s="1473"/>
      <c r="F125" s="1473"/>
      <c r="G125" s="1473"/>
    </row>
    <row r="126" spans="2:7">
      <c r="B126" s="1473"/>
      <c r="C126" s="1473"/>
      <c r="D126" s="1473"/>
      <c r="E126" s="1473"/>
      <c r="F126" s="1473"/>
      <c r="G126" s="1473"/>
    </row>
    <row r="127" spans="2:7">
      <c r="B127" s="1473"/>
      <c r="C127" s="1473"/>
      <c r="D127" s="1473"/>
      <c r="E127" s="1473"/>
      <c r="F127" s="1473"/>
      <c r="G127" s="1473"/>
    </row>
    <row r="128" spans="2:7">
      <c r="B128" s="1473"/>
      <c r="C128" s="1473"/>
      <c r="D128" s="1473"/>
      <c r="E128" s="1473"/>
      <c r="F128" s="1473"/>
      <c r="G128" s="1473"/>
    </row>
    <row r="129" spans="2:7">
      <c r="B129" s="1473"/>
      <c r="C129" s="1473"/>
      <c r="D129" s="1473"/>
      <c r="E129" s="1473"/>
      <c r="F129" s="1473"/>
      <c r="G129" s="1473"/>
    </row>
    <row r="130" spans="2:7">
      <c r="B130" s="1473"/>
      <c r="C130" s="1473"/>
      <c r="D130" s="1473"/>
      <c r="E130" s="1473"/>
      <c r="F130" s="1473"/>
      <c r="G130" s="1473"/>
    </row>
    <row r="131" spans="2:7">
      <c r="B131" s="1473"/>
      <c r="C131" s="1473"/>
      <c r="D131" s="1473"/>
      <c r="E131" s="1473"/>
      <c r="F131" s="1473"/>
      <c r="G131" s="1473"/>
    </row>
    <row r="132" spans="2:7">
      <c r="B132" s="1473"/>
      <c r="C132" s="1473"/>
      <c r="D132" s="1473"/>
      <c r="E132" s="1473"/>
      <c r="F132" s="1473"/>
      <c r="G132" s="1473"/>
    </row>
    <row r="133" spans="2:7">
      <c r="B133" s="1473"/>
      <c r="C133" s="1473"/>
      <c r="D133" s="1473"/>
      <c r="E133" s="1473"/>
      <c r="F133" s="1473"/>
      <c r="G133" s="1473"/>
    </row>
    <row r="134" spans="2:7">
      <c r="B134" s="1473"/>
      <c r="C134" s="1473"/>
      <c r="D134" s="1473"/>
      <c r="E134" s="1473"/>
      <c r="F134" s="1473"/>
      <c r="G134" s="1473"/>
    </row>
    <row r="135" spans="2:7">
      <c r="B135" s="1473"/>
      <c r="C135" s="1473"/>
      <c r="D135" s="1473"/>
      <c r="E135" s="1473"/>
      <c r="F135" s="1473"/>
      <c r="G135" s="1473"/>
    </row>
    <row r="136" spans="2:7">
      <c r="B136" s="1473"/>
      <c r="C136" s="1473"/>
      <c r="D136" s="1473"/>
      <c r="E136" s="1473"/>
      <c r="F136" s="1473"/>
      <c r="G136" s="1473"/>
    </row>
    <row r="137" spans="2:7">
      <c r="B137" s="1473"/>
      <c r="C137" s="1473"/>
      <c r="D137" s="1473"/>
      <c r="E137" s="1473"/>
      <c r="F137" s="1473"/>
      <c r="G137" s="1473"/>
    </row>
  </sheetData>
  <mergeCells count="11">
    <mergeCell ref="F10:G10"/>
    <mergeCell ref="A2:G2"/>
    <mergeCell ref="A3:G3"/>
    <mergeCell ref="A5:A10"/>
    <mergeCell ref="B5:B9"/>
    <mergeCell ref="C5:C9"/>
    <mergeCell ref="D5:D9"/>
    <mergeCell ref="E5:E8"/>
    <mergeCell ref="F5:F9"/>
    <mergeCell ref="G5:G9"/>
    <mergeCell ref="B10:E10"/>
  </mergeCells>
  <hyperlinks>
    <hyperlink ref="A1" location="Índice!A1" display="Voltar ao ìndice" xr:uid="{565A0CFB-02DD-4376-A315-422D8686B07E}"/>
  </hyperlinks>
  <printOptions gridLinesSet="0"/>
  <pageMargins left="0.78740157480314965" right="0.78740157480314965" top="1.1811023622047243" bottom="0.78740157480314965" header="0" footer="0"/>
  <pageSetup paperSize="9" scale="85" orientation="portrait" horizontalDpi="300" verticalDpi="300"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A699-C212-47EF-9F06-01FCE13A1864}">
  <dimension ref="A1:AG126"/>
  <sheetViews>
    <sheetView showGridLines="0" zoomScaleNormal="100" zoomScaleSheetLayoutView="100" workbookViewId="0"/>
  </sheetViews>
  <sheetFormatPr defaultColWidth="7.81640625" defaultRowHeight="10.5"/>
  <cols>
    <col min="1" max="1" width="30" style="480" customWidth="1"/>
    <col min="2" max="4" width="8.81640625" style="480" customWidth="1"/>
    <col min="5" max="5" width="11.7265625" style="480" customWidth="1"/>
    <col min="6" max="7" width="10.7265625" style="480" customWidth="1"/>
    <col min="8" max="12" width="7.453125" style="480" customWidth="1"/>
    <col min="13" max="13" width="8.1796875" style="480" bestFit="1" customWidth="1"/>
    <col min="14" max="18" width="7.453125" style="480" customWidth="1"/>
    <col min="19" max="16384" width="7.81640625" style="480"/>
  </cols>
  <sheetData>
    <row r="1" spans="1:33" ht="12.5">
      <c r="A1" s="1046" t="s">
        <v>1146</v>
      </c>
    </row>
    <row r="2" spans="1:33" s="1459" customFormat="1" ht="15" customHeight="1">
      <c r="A2" s="2901" t="s">
        <v>1574</v>
      </c>
      <c r="B2" s="2901"/>
      <c r="C2" s="2901"/>
      <c r="D2" s="2901"/>
      <c r="E2" s="2901"/>
      <c r="F2" s="2901"/>
      <c r="G2" s="2901"/>
    </row>
    <row r="3" spans="1:33" s="1460" customFormat="1" ht="33" customHeight="1">
      <c r="A3" s="2704" t="s">
        <v>1607</v>
      </c>
      <c r="B3" s="2704"/>
      <c r="C3" s="2704"/>
      <c r="D3" s="2704"/>
      <c r="E3" s="2704"/>
      <c r="F3" s="2704"/>
      <c r="G3" s="2704"/>
    </row>
    <row r="4" spans="1:33" ht="15" customHeight="1">
      <c r="A4" s="481">
        <v>2021</v>
      </c>
      <c r="B4" s="482"/>
      <c r="C4" s="482"/>
      <c r="D4" s="482"/>
      <c r="E4" s="482"/>
      <c r="F4" s="482"/>
      <c r="G4" s="482"/>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row>
    <row r="5" spans="1:33" ht="10.5" customHeight="1">
      <c r="A5" s="2904" t="s">
        <v>1576</v>
      </c>
      <c r="B5" s="2995" t="s">
        <v>1577</v>
      </c>
      <c r="C5" s="2998" t="s">
        <v>1578</v>
      </c>
      <c r="D5" s="2998" t="s">
        <v>1579</v>
      </c>
      <c r="E5" s="2998" t="s">
        <v>1466</v>
      </c>
      <c r="F5" s="2998" t="s">
        <v>1580</v>
      </c>
      <c r="G5" s="2998" t="s">
        <v>1581</v>
      </c>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row>
    <row r="6" spans="1:33" ht="10.5" customHeight="1">
      <c r="A6" s="2904"/>
      <c r="B6" s="2995"/>
      <c r="C6" s="2998"/>
      <c r="D6" s="2998"/>
      <c r="E6" s="3006"/>
      <c r="F6" s="2998"/>
      <c r="G6" s="2998"/>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row>
    <row r="7" spans="1:33" ht="10.5" customHeight="1">
      <c r="A7" s="2904"/>
      <c r="B7" s="2995"/>
      <c r="C7" s="2998"/>
      <c r="D7" s="2998"/>
      <c r="E7" s="3006"/>
      <c r="F7" s="2998"/>
      <c r="G7" s="2998"/>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row>
    <row r="8" spans="1:33" ht="10.5" customHeight="1">
      <c r="A8" s="2904"/>
      <c r="B8" s="2995"/>
      <c r="C8" s="2998"/>
      <c r="D8" s="3000"/>
      <c r="E8" s="3006"/>
      <c r="F8" s="2998"/>
      <c r="G8" s="2998"/>
      <c r="H8" s="482"/>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row>
    <row r="9" spans="1:33" ht="10.5" customHeight="1">
      <c r="A9" s="2904"/>
      <c r="B9" s="2996"/>
      <c r="C9" s="2999"/>
      <c r="D9" s="3001"/>
      <c r="E9" s="1461"/>
      <c r="F9" s="2998"/>
      <c r="G9" s="2998"/>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row>
    <row r="10" spans="1:33" ht="10.5" customHeight="1">
      <c r="A10" s="2904"/>
      <c r="B10" s="3002" t="s">
        <v>126</v>
      </c>
      <c r="C10" s="3003"/>
      <c r="D10" s="3003"/>
      <c r="E10" s="3004"/>
      <c r="F10" s="2992" t="s">
        <v>1490</v>
      </c>
      <c r="G10" s="2993"/>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row>
    <row r="11" spans="1:33" ht="7.5" customHeight="1">
      <c r="A11" s="482"/>
      <c r="B11" s="1153"/>
      <c r="C11" s="485"/>
      <c r="D11" s="485"/>
      <c r="E11" s="485"/>
      <c r="F11" s="485"/>
      <c r="G11" s="485"/>
    </row>
    <row r="12" spans="1:33" s="1464" customFormat="1" ht="15" customHeight="1">
      <c r="A12" s="486" t="s">
        <v>1608</v>
      </c>
      <c r="B12" s="1178">
        <v>1733</v>
      </c>
      <c r="C12" s="1178">
        <v>42918</v>
      </c>
      <c r="D12" s="1178">
        <v>142179</v>
      </c>
      <c r="E12" s="1178">
        <v>185097</v>
      </c>
      <c r="F12" s="1178">
        <v>483123</v>
      </c>
      <c r="G12" s="1452">
        <v>11.3</v>
      </c>
      <c r="I12" s="1482"/>
      <c r="J12" s="1178"/>
      <c r="K12" s="1178"/>
      <c r="L12" s="1178"/>
      <c r="M12" s="1178"/>
    </row>
    <row r="13" spans="1:33" ht="7.5" customHeight="1">
      <c r="A13" s="482"/>
      <c r="G13" s="1452"/>
      <c r="I13" s="1482"/>
      <c r="J13" s="1465"/>
      <c r="K13" s="1465"/>
      <c r="L13" s="1465"/>
      <c r="M13" s="1465"/>
    </row>
    <row r="14" spans="1:33" s="1464" customFormat="1" ht="13.5" customHeight="1">
      <c r="A14" s="486" t="s">
        <v>1583</v>
      </c>
      <c r="B14" s="1178">
        <v>452</v>
      </c>
      <c r="C14" s="1178">
        <v>13486</v>
      </c>
      <c r="D14" s="1178">
        <v>21632</v>
      </c>
      <c r="E14" s="1178">
        <v>35118</v>
      </c>
      <c r="F14" s="1178">
        <v>118578</v>
      </c>
      <c r="G14" s="1452">
        <v>8.8000000000000007</v>
      </c>
      <c r="H14" s="1178"/>
      <c r="I14" s="1482"/>
    </row>
    <row r="15" spans="1:33" s="1464" customFormat="1" ht="13.5" customHeight="1">
      <c r="A15" s="1170" t="s">
        <v>1584</v>
      </c>
      <c r="B15" s="1178">
        <v>3</v>
      </c>
      <c r="C15" s="1178">
        <v>267</v>
      </c>
      <c r="D15" s="1178">
        <v>266</v>
      </c>
      <c r="E15" s="1178">
        <v>533</v>
      </c>
      <c r="F15" s="1178">
        <v>2526</v>
      </c>
      <c r="G15" s="1452">
        <v>9.5</v>
      </c>
      <c r="H15" s="1483"/>
      <c r="I15" s="1482"/>
    </row>
    <row r="16" spans="1:33" s="1464" customFormat="1" ht="13.5" customHeight="1">
      <c r="A16" s="1170" t="s">
        <v>1585</v>
      </c>
      <c r="B16" s="1351">
        <v>921</v>
      </c>
      <c r="C16" s="1351">
        <v>23748</v>
      </c>
      <c r="D16" s="1351">
        <v>84741</v>
      </c>
      <c r="E16" s="1351">
        <v>108489</v>
      </c>
      <c r="F16" s="1351">
        <v>309910</v>
      </c>
      <c r="G16" s="1477">
        <v>13</v>
      </c>
      <c r="H16" s="1183"/>
      <c r="I16" s="1482"/>
      <c r="J16" s="1178"/>
      <c r="K16" s="1178"/>
      <c r="L16" s="1178"/>
      <c r="M16" s="1178"/>
    </row>
    <row r="17" spans="1:13" ht="13.5" customHeight="1">
      <c r="A17" s="1467" t="s">
        <v>1586</v>
      </c>
      <c r="B17" s="1334">
        <v>156</v>
      </c>
      <c r="C17" s="1334">
        <v>1499</v>
      </c>
      <c r="D17" s="1334">
        <v>11109</v>
      </c>
      <c r="E17" s="1334">
        <v>12608</v>
      </c>
      <c r="F17" s="1334">
        <v>8472</v>
      </c>
      <c r="G17" s="706">
        <v>5.7</v>
      </c>
      <c r="H17" s="1173"/>
      <c r="I17" s="1482"/>
      <c r="J17" s="1465"/>
      <c r="K17" s="1465"/>
      <c r="L17" s="1465"/>
      <c r="M17" s="1465"/>
    </row>
    <row r="18" spans="1:13" ht="13.5" customHeight="1">
      <c r="A18" s="1467" t="s">
        <v>1587</v>
      </c>
      <c r="B18" s="1334">
        <v>328</v>
      </c>
      <c r="C18" s="1334">
        <v>2613</v>
      </c>
      <c r="D18" s="1334">
        <v>24073</v>
      </c>
      <c r="E18" s="1334">
        <v>26686</v>
      </c>
      <c r="F18" s="1334">
        <v>20860</v>
      </c>
      <c r="G18" s="706">
        <v>8</v>
      </c>
      <c r="H18" s="1173"/>
      <c r="I18" s="1482"/>
    </row>
    <row r="19" spans="1:13" ht="13.5" customHeight="1">
      <c r="A19" s="1467" t="s">
        <v>1588</v>
      </c>
      <c r="B19" s="1334">
        <v>72</v>
      </c>
      <c r="C19" s="1334">
        <v>2169</v>
      </c>
      <c r="D19" s="1334">
        <v>6332</v>
      </c>
      <c r="E19" s="1334">
        <v>8501</v>
      </c>
      <c r="F19" s="1334">
        <v>20983</v>
      </c>
      <c r="G19" s="706">
        <v>9.6999999999999993</v>
      </c>
      <c r="H19" s="1173"/>
      <c r="I19" s="1482"/>
    </row>
    <row r="20" spans="1:13" ht="13.5" customHeight="1">
      <c r="A20" s="1467" t="s">
        <v>1589</v>
      </c>
      <c r="B20" s="1334">
        <v>18</v>
      </c>
      <c r="C20" s="1334">
        <v>249</v>
      </c>
      <c r="D20" s="1334">
        <v>1148</v>
      </c>
      <c r="E20" s="1334">
        <v>1397</v>
      </c>
      <c r="F20" s="1334">
        <v>891</v>
      </c>
      <c r="G20" s="706">
        <v>3.6</v>
      </c>
      <c r="H20" s="1173"/>
      <c r="I20" s="1482"/>
    </row>
    <row r="21" spans="1:13" ht="13.5" customHeight="1">
      <c r="A21" s="1467" t="s">
        <v>1590</v>
      </c>
      <c r="B21" s="1334">
        <v>157</v>
      </c>
      <c r="C21" s="1334">
        <v>14331</v>
      </c>
      <c r="D21" s="1334">
        <v>20468</v>
      </c>
      <c r="E21" s="1334">
        <v>34799</v>
      </c>
      <c r="F21" s="1334">
        <v>203221</v>
      </c>
      <c r="G21" s="706">
        <v>14.2</v>
      </c>
      <c r="H21" s="1173"/>
      <c r="I21" s="1482"/>
    </row>
    <row r="22" spans="1:13" ht="13.5" customHeight="1">
      <c r="A22" s="1467" t="s">
        <v>1591</v>
      </c>
      <c r="B22" s="1334">
        <v>190</v>
      </c>
      <c r="C22" s="1334">
        <v>2887</v>
      </c>
      <c r="D22" s="1334">
        <v>21611</v>
      </c>
      <c r="E22" s="1334">
        <v>24498</v>
      </c>
      <c r="F22" s="1334">
        <v>55483</v>
      </c>
      <c r="G22" s="706">
        <v>19.2</v>
      </c>
      <c r="H22" s="1173"/>
      <c r="I22" s="1482"/>
    </row>
    <row r="23" spans="1:13" s="1464" customFormat="1" ht="13.5" customHeight="1">
      <c r="A23" s="1468" t="s">
        <v>1592</v>
      </c>
      <c r="B23" s="1351">
        <v>13</v>
      </c>
      <c r="C23" s="1351">
        <v>179</v>
      </c>
      <c r="D23" s="1351">
        <v>973</v>
      </c>
      <c r="E23" s="1351">
        <v>1152</v>
      </c>
      <c r="F23" s="1351">
        <v>1002</v>
      </c>
      <c r="G23" s="1477">
        <v>5.6</v>
      </c>
      <c r="H23" s="1178"/>
      <c r="I23" s="1482"/>
    </row>
    <row r="24" spans="1:13" s="1464" customFormat="1" ht="13.5" customHeight="1">
      <c r="A24" s="1468" t="s">
        <v>1593</v>
      </c>
      <c r="B24" s="1351">
        <f>+B25+B26</f>
        <v>56</v>
      </c>
      <c r="C24" s="1351">
        <f t="shared" ref="C24:E24" si="0">+C25+C26</f>
        <v>2190</v>
      </c>
      <c r="D24" s="1351">
        <f t="shared" si="0"/>
        <v>2217</v>
      </c>
      <c r="E24" s="1351">
        <f t="shared" si="0"/>
        <v>4407</v>
      </c>
      <c r="F24" s="1351">
        <f>+F25+F26</f>
        <v>22050</v>
      </c>
      <c r="G24" s="1477">
        <v>10.1</v>
      </c>
      <c r="I24" s="1482"/>
      <c r="J24" s="1178"/>
      <c r="K24" s="1178"/>
      <c r="L24" s="1178"/>
      <c r="M24" s="1178"/>
    </row>
    <row r="25" spans="1:13" ht="13.5" customHeight="1">
      <c r="A25" s="1467" t="s">
        <v>1594</v>
      </c>
      <c r="B25" s="1334">
        <v>8</v>
      </c>
      <c r="C25" s="1334">
        <v>520</v>
      </c>
      <c r="D25" s="1334">
        <v>964</v>
      </c>
      <c r="E25" s="1334">
        <v>1484</v>
      </c>
      <c r="F25" s="1334">
        <v>9155</v>
      </c>
      <c r="G25" s="706">
        <v>17.600000000000001</v>
      </c>
      <c r="H25" s="1173"/>
      <c r="I25" s="1482"/>
      <c r="J25" s="1465"/>
      <c r="K25" s="1465"/>
      <c r="L25" s="1465"/>
      <c r="M25" s="1465"/>
    </row>
    <row r="26" spans="1:13" ht="13.5" customHeight="1">
      <c r="A26" s="1467" t="s">
        <v>1595</v>
      </c>
      <c r="B26" s="1334">
        <v>48</v>
      </c>
      <c r="C26" s="1334">
        <v>1670</v>
      </c>
      <c r="D26" s="1334">
        <v>1253</v>
      </c>
      <c r="E26" s="1334">
        <v>2923</v>
      </c>
      <c r="F26" s="1334">
        <v>12895</v>
      </c>
      <c r="G26" s="706">
        <v>7.7</v>
      </c>
      <c r="H26" s="1464"/>
      <c r="I26" s="1482"/>
    </row>
    <row r="27" spans="1:13" s="1388" customFormat="1" ht="13.5" customHeight="1">
      <c r="A27" s="1468" t="s">
        <v>1596</v>
      </c>
      <c r="B27" s="1351">
        <v>15</v>
      </c>
      <c r="C27" s="1351">
        <v>82</v>
      </c>
      <c r="D27" s="1351">
        <v>1380</v>
      </c>
      <c r="E27" s="1351">
        <v>1462</v>
      </c>
      <c r="F27" s="1351">
        <v>380</v>
      </c>
      <c r="G27" s="1477">
        <v>4.5999999999999996</v>
      </c>
      <c r="H27" s="1351"/>
      <c r="I27" s="1482"/>
    </row>
    <row r="28" spans="1:13" s="1388" customFormat="1" ht="13.5" customHeight="1">
      <c r="A28" s="1484" t="s">
        <v>1597</v>
      </c>
      <c r="B28" s="1351">
        <v>20</v>
      </c>
      <c r="C28" s="1351" t="s">
        <v>147</v>
      </c>
      <c r="D28" s="1351" t="s">
        <v>147</v>
      </c>
      <c r="E28" s="1351" t="s">
        <v>147</v>
      </c>
      <c r="F28" s="1351" t="s">
        <v>147</v>
      </c>
      <c r="G28" s="1477" t="s">
        <v>147</v>
      </c>
      <c r="H28" s="1485"/>
      <c r="I28" s="1482"/>
    </row>
    <row r="29" spans="1:13" s="1388" customFormat="1" ht="13.5" customHeight="1">
      <c r="A29" s="1468" t="s">
        <v>1598</v>
      </c>
      <c r="B29" s="1351">
        <v>56</v>
      </c>
      <c r="C29" s="1351">
        <v>645</v>
      </c>
      <c r="D29" s="1351">
        <v>7072</v>
      </c>
      <c r="E29" s="1351">
        <v>7717</v>
      </c>
      <c r="F29" s="1351">
        <v>5015</v>
      </c>
      <c r="G29" s="1477">
        <v>7.8</v>
      </c>
      <c r="H29" s="1351"/>
      <c r="I29" s="1482"/>
    </row>
    <row r="30" spans="1:13" s="1388" customFormat="1" ht="13.5" customHeight="1">
      <c r="A30" s="1468" t="s">
        <v>1599</v>
      </c>
      <c r="B30" s="1351">
        <v>40</v>
      </c>
      <c r="C30" s="1351">
        <v>356</v>
      </c>
      <c r="D30" s="1351">
        <v>2498</v>
      </c>
      <c r="E30" s="1351">
        <v>2854</v>
      </c>
      <c r="F30" s="1351">
        <v>2328</v>
      </c>
      <c r="G30" s="1477">
        <v>6.5</v>
      </c>
      <c r="H30" s="1351"/>
      <c r="I30" s="1482"/>
    </row>
    <row r="31" spans="1:13" s="1388" customFormat="1" ht="13.5" customHeight="1">
      <c r="A31" s="1468" t="s">
        <v>1600</v>
      </c>
      <c r="B31" s="1351">
        <v>157</v>
      </c>
      <c r="C31" s="1351">
        <v>1529</v>
      </c>
      <c r="D31" s="1351">
        <v>19226</v>
      </c>
      <c r="E31" s="1351">
        <v>20755</v>
      </c>
      <c r="F31" s="1351">
        <v>20306</v>
      </c>
      <c r="G31" s="1477">
        <v>13.3</v>
      </c>
      <c r="H31" s="1351"/>
      <c r="I31" s="1482"/>
    </row>
    <row r="32" spans="1:13" s="503" customFormat="1" ht="7.5" customHeight="1">
      <c r="A32" s="1476"/>
      <c r="G32" s="1477"/>
      <c r="H32" s="1334"/>
      <c r="I32" s="1482"/>
      <c r="M32" s="480"/>
    </row>
    <row r="33" spans="1:14" s="1464" customFormat="1" ht="15" customHeight="1">
      <c r="A33" s="486" t="s">
        <v>1609</v>
      </c>
      <c r="B33" s="1351">
        <v>1205</v>
      </c>
      <c r="C33" s="1351">
        <f t="shared" ref="C33:F33" si="1">SUM(C35:C52)-C37-C45</f>
        <v>73117</v>
      </c>
      <c r="D33" s="1351">
        <f t="shared" si="1"/>
        <v>92216</v>
      </c>
      <c r="E33" s="1351">
        <f t="shared" si="1"/>
        <v>165333</v>
      </c>
      <c r="F33" s="1351">
        <f t="shared" si="1"/>
        <v>778300</v>
      </c>
      <c r="G33" s="1477">
        <v>10.6</v>
      </c>
      <c r="I33" s="1482"/>
      <c r="J33" s="1178"/>
      <c r="K33" s="1178"/>
      <c r="L33" s="1178"/>
      <c r="M33" s="1178"/>
      <c r="N33" s="1470"/>
    </row>
    <row r="34" spans="1:14" s="1464" customFormat="1" ht="7.5" customHeight="1">
      <c r="A34" s="486"/>
      <c r="B34" s="1388"/>
      <c r="C34" s="1388"/>
      <c r="D34" s="1388"/>
      <c r="E34" s="1388"/>
      <c r="F34" s="1388"/>
      <c r="G34" s="1477"/>
      <c r="I34" s="1482"/>
      <c r="J34" s="1178"/>
      <c r="K34" s="1178"/>
      <c r="L34" s="1178"/>
      <c r="M34" s="1465"/>
    </row>
    <row r="35" spans="1:14" s="1464" customFormat="1" ht="13.5" customHeight="1">
      <c r="A35" s="486" t="s">
        <v>1583</v>
      </c>
      <c r="B35" s="1351">
        <v>286</v>
      </c>
      <c r="C35" s="1351">
        <v>15588</v>
      </c>
      <c r="D35" s="1351">
        <v>10035</v>
      </c>
      <c r="E35" s="1351">
        <v>25623</v>
      </c>
      <c r="F35" s="1351">
        <v>175435</v>
      </c>
      <c r="G35" s="1477">
        <v>11.3</v>
      </c>
      <c r="H35" s="1470"/>
      <c r="I35" s="1482"/>
    </row>
    <row r="36" spans="1:14" s="1464" customFormat="1" ht="13.5" customHeight="1">
      <c r="A36" s="1170" t="s">
        <v>1584</v>
      </c>
      <c r="B36" s="1351">
        <v>4</v>
      </c>
      <c r="C36" s="1351">
        <v>622</v>
      </c>
      <c r="D36" s="1351">
        <v>412</v>
      </c>
      <c r="E36" s="1351">
        <v>1034</v>
      </c>
      <c r="F36" s="1351">
        <v>17090</v>
      </c>
      <c r="G36" s="1477">
        <v>27.5</v>
      </c>
      <c r="H36" s="1470"/>
      <c r="I36" s="1482"/>
    </row>
    <row r="37" spans="1:14" s="1388" customFormat="1" ht="13.5" customHeight="1">
      <c r="A37" s="1170" t="s">
        <v>1585</v>
      </c>
      <c r="B37" s="1351">
        <v>481</v>
      </c>
      <c r="C37" s="1351">
        <v>40894</v>
      </c>
      <c r="D37" s="1351">
        <v>35001</v>
      </c>
      <c r="E37" s="1351">
        <v>75895</v>
      </c>
      <c r="F37" s="1351">
        <v>449969</v>
      </c>
      <c r="G37" s="1477">
        <v>11</v>
      </c>
      <c r="I37" s="1486"/>
      <c r="J37" s="1178"/>
      <c r="K37" s="1178"/>
      <c r="L37" s="1178"/>
      <c r="M37" s="1178"/>
    </row>
    <row r="38" spans="1:14" ht="13.5" customHeight="1">
      <c r="A38" s="1467" t="s">
        <v>1586</v>
      </c>
      <c r="B38" s="1334">
        <v>117</v>
      </c>
      <c r="C38" s="1334">
        <v>3711</v>
      </c>
      <c r="D38" s="1334">
        <v>7064</v>
      </c>
      <c r="E38" s="1334">
        <v>10775</v>
      </c>
      <c r="F38" s="1334">
        <v>50218</v>
      </c>
      <c r="G38" s="706">
        <v>13.5</v>
      </c>
      <c r="I38" s="1482"/>
      <c r="J38" s="1465"/>
      <c r="K38" s="1465"/>
      <c r="L38" s="1465"/>
      <c r="M38" s="1465"/>
    </row>
    <row r="39" spans="1:14" ht="13.5" customHeight="1">
      <c r="A39" s="1467" t="s">
        <v>1587</v>
      </c>
      <c r="B39" s="1334">
        <v>59</v>
      </c>
      <c r="C39" s="1334">
        <v>3354</v>
      </c>
      <c r="D39" s="1334">
        <v>4479</v>
      </c>
      <c r="E39" s="1334">
        <v>7833</v>
      </c>
      <c r="F39" s="1334">
        <v>29297</v>
      </c>
      <c r="G39" s="706">
        <v>8.6999999999999993</v>
      </c>
      <c r="I39" s="1482"/>
    </row>
    <row r="40" spans="1:14" ht="13.5" customHeight="1">
      <c r="A40" s="1467" t="s">
        <v>1588</v>
      </c>
      <c r="B40" s="1334">
        <v>56</v>
      </c>
      <c r="C40" s="1334">
        <v>4820</v>
      </c>
      <c r="D40" s="1334">
        <v>3625</v>
      </c>
      <c r="E40" s="1334">
        <v>8445</v>
      </c>
      <c r="F40" s="1334">
        <v>37140</v>
      </c>
      <c r="G40" s="706">
        <v>7.7</v>
      </c>
      <c r="I40" s="1482"/>
    </row>
    <row r="41" spans="1:14" ht="13.5" customHeight="1">
      <c r="A41" s="1467" t="s">
        <v>1589</v>
      </c>
      <c r="B41" s="1334">
        <v>77</v>
      </c>
      <c r="C41" s="1334">
        <v>4146</v>
      </c>
      <c r="D41" s="1334">
        <v>3377</v>
      </c>
      <c r="E41" s="1334">
        <v>7523</v>
      </c>
      <c r="F41" s="1334">
        <v>37479</v>
      </c>
      <c r="G41" s="706">
        <v>9</v>
      </c>
      <c r="I41" s="1482"/>
    </row>
    <row r="42" spans="1:14" ht="13.5" customHeight="1">
      <c r="A42" s="1467" t="s">
        <v>1590</v>
      </c>
      <c r="B42" s="1334">
        <v>107</v>
      </c>
      <c r="C42" s="1334">
        <v>20949</v>
      </c>
      <c r="D42" s="1334">
        <v>13516</v>
      </c>
      <c r="E42" s="1334">
        <v>34465</v>
      </c>
      <c r="F42" s="1334">
        <v>261890</v>
      </c>
      <c r="G42" s="706">
        <v>12.5</v>
      </c>
      <c r="I42" s="1482"/>
    </row>
    <row r="43" spans="1:14" ht="13.5" customHeight="1">
      <c r="A43" s="1467" t="s">
        <v>1591</v>
      </c>
      <c r="B43" s="1334">
        <v>65</v>
      </c>
      <c r="C43" s="1334">
        <v>3914</v>
      </c>
      <c r="D43" s="1334">
        <v>2940</v>
      </c>
      <c r="E43" s="1334">
        <v>6854</v>
      </c>
      <c r="F43" s="1334">
        <v>33945</v>
      </c>
      <c r="G43" s="706">
        <v>8.6999999999999993</v>
      </c>
      <c r="I43" s="1482"/>
    </row>
    <row r="44" spans="1:14" s="1464" customFormat="1" ht="13.5" customHeight="1">
      <c r="A44" s="1468" t="s">
        <v>1592</v>
      </c>
      <c r="B44" s="1351">
        <v>13</v>
      </c>
      <c r="C44" s="1351">
        <v>69</v>
      </c>
      <c r="D44" s="1351">
        <v>640</v>
      </c>
      <c r="E44" s="1351">
        <v>709</v>
      </c>
      <c r="F44" s="1351">
        <v>366</v>
      </c>
      <c r="G44" s="1477">
        <v>5.3</v>
      </c>
      <c r="I44" s="1482"/>
    </row>
    <row r="45" spans="1:14" s="1464" customFormat="1" ht="13.5" customHeight="1">
      <c r="A45" s="1468" t="s">
        <v>1593</v>
      </c>
      <c r="B45" s="1351">
        <f>+B46+B47</f>
        <v>76</v>
      </c>
      <c r="C45" s="1351">
        <f t="shared" ref="C45:F45" si="2">+C46+C47</f>
        <v>7600</v>
      </c>
      <c r="D45" s="1351">
        <f t="shared" si="2"/>
        <v>2994</v>
      </c>
      <c r="E45" s="1351">
        <f t="shared" si="2"/>
        <v>10594</v>
      </c>
      <c r="F45" s="1351">
        <f t="shared" si="2"/>
        <v>76616</v>
      </c>
      <c r="G45" s="1477">
        <v>10.1</v>
      </c>
      <c r="I45" s="1482"/>
      <c r="J45" s="1178"/>
      <c r="K45" s="1178"/>
      <c r="L45" s="1178"/>
      <c r="M45" s="1178"/>
    </row>
    <row r="46" spans="1:14" ht="13.5" customHeight="1">
      <c r="A46" s="1467" t="s">
        <v>1594</v>
      </c>
      <c r="B46" s="1334">
        <v>24</v>
      </c>
      <c r="C46" s="1334">
        <v>4723</v>
      </c>
      <c r="D46" s="1334">
        <v>829</v>
      </c>
      <c r="E46" s="1334">
        <v>5552</v>
      </c>
      <c r="F46" s="1334">
        <v>51219</v>
      </c>
      <c r="G46" s="706">
        <v>10.8</v>
      </c>
      <c r="H46" s="1464"/>
      <c r="I46" s="1482"/>
      <c r="J46" s="1465"/>
      <c r="K46" s="1465"/>
      <c r="L46" s="1465"/>
      <c r="M46" s="1465"/>
    </row>
    <row r="47" spans="1:14" ht="13.5" customHeight="1">
      <c r="A47" s="1467" t="s">
        <v>1595</v>
      </c>
      <c r="B47" s="1334">
        <v>52</v>
      </c>
      <c r="C47" s="1334">
        <v>2877</v>
      </c>
      <c r="D47" s="1334">
        <v>2165</v>
      </c>
      <c r="E47" s="1334">
        <v>5042</v>
      </c>
      <c r="F47" s="1334">
        <v>25397</v>
      </c>
      <c r="G47" s="706">
        <v>8.8000000000000007</v>
      </c>
      <c r="H47" s="1464"/>
      <c r="I47" s="1482"/>
    </row>
    <row r="48" spans="1:14" s="1464" customFormat="1" ht="13.5" customHeight="1">
      <c r="A48" s="1468" t="s">
        <v>1596</v>
      </c>
      <c r="B48" s="1351">
        <v>5</v>
      </c>
      <c r="C48" s="1351">
        <v>0</v>
      </c>
      <c r="D48" s="1351">
        <v>1778</v>
      </c>
      <c r="E48" s="1351">
        <v>1778</v>
      </c>
      <c r="F48" s="1351">
        <v>0</v>
      </c>
      <c r="G48" s="1487" t="s">
        <v>973</v>
      </c>
      <c r="I48" s="1482"/>
      <c r="J48" s="1388"/>
      <c r="K48" s="1388"/>
      <c r="L48" s="1388"/>
      <c r="M48" s="1388"/>
    </row>
    <row r="49" spans="1:13" s="1464" customFormat="1" ht="13.5" customHeight="1">
      <c r="A49" s="1468" t="s">
        <v>1597</v>
      </c>
      <c r="B49" s="1351">
        <v>46</v>
      </c>
      <c r="C49" s="1351" t="s">
        <v>147</v>
      </c>
      <c r="D49" s="1351" t="s">
        <v>147</v>
      </c>
      <c r="E49" s="1351" t="s">
        <v>147</v>
      </c>
      <c r="F49" s="1351" t="s">
        <v>147</v>
      </c>
      <c r="G49" s="1477" t="s">
        <v>147</v>
      </c>
      <c r="H49" s="1485"/>
      <c r="I49" s="1482"/>
      <c r="J49" s="1388"/>
      <c r="K49" s="1388"/>
      <c r="L49" s="1388"/>
      <c r="M49" s="1388"/>
    </row>
    <row r="50" spans="1:13" s="1464" customFormat="1" ht="13.5" customHeight="1">
      <c r="A50" s="1468" t="s">
        <v>1598</v>
      </c>
      <c r="B50" s="1178">
        <v>90</v>
      </c>
      <c r="C50" s="1178">
        <v>990</v>
      </c>
      <c r="D50" s="1178">
        <v>22958</v>
      </c>
      <c r="E50" s="1178">
        <v>23948</v>
      </c>
      <c r="F50" s="1178">
        <v>9953</v>
      </c>
      <c r="G50" s="1452">
        <v>10.1</v>
      </c>
      <c r="I50" s="1482"/>
    </row>
    <row r="51" spans="1:13" s="1464" customFormat="1" ht="13.5" customHeight="1">
      <c r="A51" s="1468" t="s">
        <v>1599</v>
      </c>
      <c r="B51" s="1178">
        <v>120</v>
      </c>
      <c r="C51" s="1178">
        <v>3881</v>
      </c>
      <c r="D51" s="1178">
        <v>7289</v>
      </c>
      <c r="E51" s="1178">
        <v>11170</v>
      </c>
      <c r="F51" s="1178">
        <v>17184</v>
      </c>
      <c r="G51" s="1452">
        <v>4.4000000000000004</v>
      </c>
      <c r="H51" s="1488"/>
      <c r="I51" s="1482"/>
      <c r="J51" s="1488"/>
      <c r="K51" s="1488"/>
      <c r="L51" s="1488"/>
    </row>
    <row r="52" spans="1:13" s="1464" customFormat="1" ht="15" customHeight="1">
      <c r="A52" s="1468" t="s">
        <v>1600</v>
      </c>
      <c r="B52" s="1178">
        <v>84</v>
      </c>
      <c r="C52" s="1178">
        <v>3473</v>
      </c>
      <c r="D52" s="1178">
        <v>11109</v>
      </c>
      <c r="E52" s="1178">
        <v>14582</v>
      </c>
      <c r="F52" s="1178">
        <v>31687</v>
      </c>
      <c r="G52" s="1452">
        <v>9.1</v>
      </c>
      <c r="H52" s="1488"/>
      <c r="I52" s="1482"/>
      <c r="J52" s="1488"/>
      <c r="K52" s="1488"/>
      <c r="L52" s="1488"/>
    </row>
    <row r="53" spans="1:13" ht="10.5" customHeight="1" thickBot="1">
      <c r="A53" s="1457"/>
      <c r="B53" s="1471"/>
      <c r="C53" s="1471"/>
      <c r="D53" s="1471"/>
      <c r="E53" s="1471"/>
      <c r="F53" s="1471"/>
      <c r="G53" s="1471"/>
      <c r="H53" s="1481"/>
      <c r="I53" s="1481"/>
      <c r="J53" s="1481"/>
      <c r="K53" s="1481"/>
    </row>
    <row r="54" spans="1:13" ht="3.75" customHeight="1" thickTop="1">
      <c r="A54" s="482"/>
      <c r="B54" s="872"/>
      <c r="C54" s="872"/>
      <c r="D54" s="872"/>
      <c r="E54" s="872"/>
      <c r="F54" s="872"/>
      <c r="G54" s="872"/>
      <c r="H54" s="1481"/>
      <c r="I54" s="1481"/>
      <c r="J54" s="1481"/>
      <c r="K54" s="1481"/>
    </row>
    <row r="55" spans="1:13" ht="10" customHeight="1">
      <c r="A55" s="1472"/>
      <c r="B55" s="1173"/>
      <c r="C55" s="1173"/>
      <c r="D55" s="1173"/>
      <c r="E55" s="1173"/>
      <c r="F55" s="1173"/>
      <c r="G55" s="1173"/>
      <c r="H55" s="1481"/>
      <c r="I55" s="1481"/>
      <c r="J55" s="1481"/>
      <c r="K55" s="1481"/>
    </row>
    <row r="56" spans="1:13">
      <c r="B56" s="1465"/>
      <c r="C56" s="1465"/>
      <c r="D56" s="1465"/>
      <c r="E56" s="1465"/>
      <c r="F56" s="1465"/>
      <c r="G56" s="1465"/>
      <c r="H56" s="1481"/>
      <c r="I56" s="1481"/>
      <c r="J56" s="1481"/>
      <c r="K56" s="1481"/>
    </row>
    <row r="57" spans="1:13">
      <c r="A57" s="482"/>
      <c r="B57" s="872"/>
      <c r="C57" s="872"/>
      <c r="D57" s="872"/>
      <c r="E57" s="872"/>
      <c r="F57" s="872"/>
      <c r="G57" s="872"/>
      <c r="H57" s="1481"/>
      <c r="I57" s="1481"/>
      <c r="J57" s="1481"/>
      <c r="K57" s="1481"/>
    </row>
    <row r="58" spans="1:13">
      <c r="A58" s="482"/>
      <c r="B58" s="872"/>
      <c r="C58" s="872"/>
      <c r="D58" s="872"/>
      <c r="E58" s="872"/>
      <c r="F58" s="872"/>
      <c r="G58" s="872"/>
      <c r="H58" s="1473"/>
      <c r="I58" s="1473"/>
      <c r="J58" s="1473"/>
      <c r="K58" s="1473"/>
      <c r="L58" s="1473"/>
    </row>
    <row r="59" spans="1:13">
      <c r="A59" s="482"/>
      <c r="B59" s="872"/>
      <c r="C59" s="872"/>
      <c r="D59" s="872"/>
      <c r="E59" s="872"/>
      <c r="F59" s="872"/>
      <c r="G59" s="872"/>
    </row>
    <row r="60" spans="1:13">
      <c r="A60" s="482"/>
      <c r="B60" s="872"/>
      <c r="C60" s="872"/>
      <c r="D60" s="872"/>
      <c r="E60" s="872"/>
      <c r="F60" s="872"/>
      <c r="G60" s="872"/>
    </row>
    <row r="61" spans="1:13">
      <c r="A61" s="482"/>
      <c r="B61" s="872"/>
      <c r="C61" s="872"/>
      <c r="D61" s="872"/>
      <c r="E61" s="872"/>
      <c r="F61" s="872"/>
      <c r="G61" s="872"/>
    </row>
    <row r="62" spans="1:13">
      <c r="A62" s="482"/>
      <c r="B62" s="872"/>
      <c r="C62" s="872"/>
      <c r="D62" s="872"/>
      <c r="E62" s="872"/>
      <c r="F62" s="872"/>
      <c r="G62" s="872"/>
    </row>
    <row r="63" spans="1:13">
      <c r="A63" s="482"/>
      <c r="B63" s="872"/>
      <c r="C63" s="872"/>
      <c r="D63" s="872"/>
      <c r="E63" s="872"/>
      <c r="F63" s="872"/>
      <c r="G63" s="872"/>
    </row>
    <row r="64" spans="1:13">
      <c r="A64" s="482"/>
      <c r="B64" s="872"/>
      <c r="C64" s="872"/>
      <c r="D64" s="872"/>
      <c r="E64" s="872"/>
      <c r="F64" s="872"/>
      <c r="G64" s="872"/>
    </row>
    <row r="65" spans="1:7">
      <c r="A65" s="482"/>
      <c r="B65" s="872"/>
      <c r="C65" s="872"/>
      <c r="D65" s="872"/>
      <c r="E65" s="872"/>
      <c r="F65" s="872"/>
      <c r="G65" s="872"/>
    </row>
    <row r="66" spans="1:7">
      <c r="A66" s="482"/>
      <c r="B66" s="872"/>
      <c r="C66" s="872"/>
      <c r="D66" s="872"/>
      <c r="E66" s="872"/>
      <c r="F66" s="872"/>
      <c r="G66" s="872"/>
    </row>
    <row r="67" spans="1:7">
      <c r="A67" s="482"/>
      <c r="B67" s="872"/>
      <c r="C67" s="872"/>
      <c r="D67" s="872"/>
      <c r="E67" s="872"/>
      <c r="F67" s="872"/>
      <c r="G67" s="872"/>
    </row>
    <row r="68" spans="1:7">
      <c r="B68" s="1473"/>
      <c r="C68" s="1473"/>
      <c r="D68" s="1473"/>
      <c r="E68" s="1473"/>
      <c r="F68" s="1473"/>
      <c r="G68" s="1473"/>
    </row>
    <row r="69" spans="1:7">
      <c r="B69" s="1473"/>
      <c r="C69" s="1473"/>
      <c r="D69" s="1473"/>
      <c r="E69" s="1473"/>
      <c r="F69" s="1473"/>
      <c r="G69" s="1473"/>
    </row>
    <row r="70" spans="1:7">
      <c r="B70" s="1473"/>
      <c r="C70" s="1473"/>
      <c r="D70" s="1473"/>
      <c r="E70" s="1473"/>
      <c r="F70" s="1473"/>
      <c r="G70" s="1473"/>
    </row>
    <row r="71" spans="1:7">
      <c r="B71" s="1473"/>
      <c r="C71" s="1473"/>
      <c r="D71" s="1473"/>
      <c r="E71" s="1473"/>
      <c r="F71" s="1473"/>
      <c r="G71" s="1473"/>
    </row>
    <row r="72" spans="1:7">
      <c r="B72" s="1473"/>
      <c r="C72" s="1473"/>
      <c r="D72" s="1473"/>
      <c r="E72" s="1473"/>
      <c r="F72" s="1473"/>
      <c r="G72" s="1473"/>
    </row>
    <row r="73" spans="1:7">
      <c r="B73" s="1473"/>
      <c r="C73" s="1473"/>
      <c r="D73" s="1473"/>
      <c r="E73" s="1473"/>
      <c r="F73" s="1473"/>
      <c r="G73" s="1473"/>
    </row>
    <row r="74" spans="1:7">
      <c r="B74" s="1473"/>
      <c r="C74" s="1473"/>
      <c r="D74" s="1473"/>
      <c r="E74" s="1473"/>
      <c r="F74" s="1473"/>
      <c r="G74" s="1473"/>
    </row>
    <row r="75" spans="1:7">
      <c r="B75" s="1473"/>
      <c r="C75" s="1473"/>
      <c r="D75" s="1473"/>
      <c r="E75" s="1473"/>
      <c r="F75" s="1473"/>
      <c r="G75" s="1473"/>
    </row>
    <row r="76" spans="1:7">
      <c r="B76" s="1473"/>
      <c r="C76" s="1473"/>
      <c r="D76" s="1473"/>
      <c r="E76" s="1473"/>
      <c r="F76" s="1473"/>
      <c r="G76" s="1473"/>
    </row>
    <row r="77" spans="1:7">
      <c r="B77" s="1473"/>
      <c r="C77" s="1473"/>
      <c r="D77" s="1473"/>
      <c r="E77" s="1473"/>
      <c r="F77" s="1473"/>
      <c r="G77" s="1473"/>
    </row>
    <row r="78" spans="1:7">
      <c r="B78" s="1473"/>
      <c r="C78" s="1473"/>
      <c r="D78" s="1473"/>
      <c r="E78" s="1473"/>
      <c r="F78" s="1473"/>
      <c r="G78" s="1473"/>
    </row>
    <row r="79" spans="1:7">
      <c r="B79" s="1473"/>
      <c r="C79" s="1473"/>
      <c r="D79" s="1473"/>
      <c r="E79" s="1473"/>
      <c r="F79" s="1473"/>
      <c r="G79" s="1473"/>
    </row>
    <row r="80" spans="1:7">
      <c r="B80" s="1473"/>
      <c r="C80" s="1473"/>
      <c r="D80" s="1473"/>
      <c r="E80" s="1473"/>
      <c r="F80" s="1473"/>
      <c r="G80" s="1473"/>
    </row>
    <row r="81" spans="2:7">
      <c r="B81" s="1473"/>
      <c r="C81" s="1473"/>
      <c r="D81" s="1473"/>
      <c r="E81" s="1473"/>
      <c r="F81" s="1473"/>
      <c r="G81" s="1473"/>
    </row>
    <row r="82" spans="2:7">
      <c r="B82" s="1473"/>
      <c r="C82" s="1473"/>
      <c r="D82" s="1473"/>
      <c r="E82" s="1473"/>
      <c r="F82" s="1473"/>
      <c r="G82" s="1473"/>
    </row>
    <row r="83" spans="2:7">
      <c r="B83" s="1473"/>
      <c r="C83" s="1473"/>
      <c r="D83" s="1473"/>
      <c r="E83" s="1473"/>
      <c r="F83" s="1473"/>
      <c r="G83" s="1473"/>
    </row>
    <row r="84" spans="2:7">
      <c r="B84" s="1473"/>
      <c r="C84" s="1473"/>
      <c r="D84" s="1473"/>
      <c r="E84" s="1473"/>
      <c r="F84" s="1473"/>
      <c r="G84" s="1473"/>
    </row>
    <row r="85" spans="2:7">
      <c r="B85" s="1473"/>
      <c r="C85" s="1473"/>
      <c r="D85" s="1473"/>
      <c r="E85" s="1473"/>
      <c r="F85" s="1473"/>
      <c r="G85" s="1473"/>
    </row>
    <row r="86" spans="2:7">
      <c r="B86" s="1473"/>
      <c r="C86" s="1473"/>
      <c r="D86" s="1473"/>
      <c r="E86" s="1473"/>
      <c r="F86" s="1473"/>
      <c r="G86" s="1473"/>
    </row>
    <row r="87" spans="2:7">
      <c r="B87" s="1473"/>
      <c r="C87" s="1473"/>
      <c r="D87" s="1473"/>
      <c r="E87" s="1473"/>
      <c r="F87" s="1473"/>
      <c r="G87" s="1473"/>
    </row>
    <row r="88" spans="2:7">
      <c r="B88" s="1473"/>
      <c r="C88" s="1473"/>
      <c r="D88" s="1473"/>
      <c r="E88" s="1473"/>
      <c r="F88" s="1473"/>
      <c r="G88" s="1473"/>
    </row>
    <row r="89" spans="2:7">
      <c r="B89" s="1473"/>
      <c r="C89" s="1473"/>
      <c r="D89" s="1473"/>
      <c r="E89" s="1473"/>
      <c r="F89" s="1473"/>
      <c r="G89" s="1473"/>
    </row>
    <row r="90" spans="2:7">
      <c r="B90" s="1473"/>
      <c r="C90" s="1473"/>
      <c r="D90" s="1473"/>
      <c r="E90" s="1473"/>
      <c r="F90" s="1473"/>
      <c r="G90" s="1473"/>
    </row>
    <row r="91" spans="2:7">
      <c r="B91" s="1473"/>
      <c r="C91" s="1473"/>
      <c r="D91" s="1473"/>
      <c r="E91" s="1473"/>
      <c r="F91" s="1473"/>
      <c r="G91" s="1473"/>
    </row>
    <row r="92" spans="2:7">
      <c r="B92" s="1473"/>
      <c r="C92" s="1473"/>
      <c r="D92" s="1473"/>
      <c r="E92" s="1473"/>
      <c r="F92" s="1473"/>
      <c r="G92" s="1473"/>
    </row>
    <row r="93" spans="2:7">
      <c r="B93" s="1473"/>
      <c r="C93" s="1473"/>
      <c r="D93" s="1473"/>
      <c r="E93" s="1473"/>
      <c r="F93" s="1473"/>
      <c r="G93" s="1473"/>
    </row>
    <row r="94" spans="2:7">
      <c r="B94" s="1473"/>
      <c r="C94" s="1473"/>
      <c r="D94" s="1473"/>
      <c r="E94" s="1473"/>
      <c r="F94" s="1473"/>
      <c r="G94" s="1473"/>
    </row>
    <row r="95" spans="2:7">
      <c r="B95" s="1473"/>
      <c r="C95" s="1473"/>
      <c r="D95" s="1473"/>
      <c r="E95" s="1473"/>
      <c r="F95" s="1473"/>
      <c r="G95" s="1473"/>
    </row>
    <row r="96" spans="2:7">
      <c r="B96" s="1473"/>
      <c r="C96" s="1473"/>
      <c r="D96" s="1473"/>
      <c r="E96" s="1473"/>
      <c r="F96" s="1473"/>
      <c r="G96" s="1473"/>
    </row>
    <row r="97" spans="2:7">
      <c r="B97" s="1473"/>
      <c r="C97" s="1473"/>
      <c r="D97" s="1473"/>
      <c r="E97" s="1473"/>
      <c r="F97" s="1473"/>
      <c r="G97" s="1473"/>
    </row>
    <row r="98" spans="2:7">
      <c r="B98" s="1473"/>
      <c r="C98" s="1473"/>
      <c r="D98" s="1473"/>
      <c r="E98" s="1473"/>
      <c r="F98" s="1473"/>
      <c r="G98" s="1473"/>
    </row>
    <row r="99" spans="2:7">
      <c r="B99" s="1473"/>
      <c r="C99" s="1473"/>
      <c r="D99" s="1473"/>
      <c r="E99" s="1473"/>
      <c r="F99" s="1473"/>
      <c r="G99" s="1473"/>
    </row>
    <row r="100" spans="2:7">
      <c r="B100" s="1473"/>
      <c r="C100" s="1473"/>
      <c r="D100" s="1473"/>
      <c r="E100" s="1473"/>
      <c r="F100" s="1473"/>
      <c r="G100" s="1473"/>
    </row>
    <row r="101" spans="2:7">
      <c r="B101" s="1473"/>
      <c r="C101" s="1473"/>
      <c r="D101" s="1473"/>
      <c r="E101" s="1473"/>
      <c r="F101" s="1473"/>
      <c r="G101" s="1473"/>
    </row>
    <row r="102" spans="2:7">
      <c r="B102" s="1473"/>
      <c r="C102" s="1473"/>
      <c r="D102" s="1473"/>
      <c r="E102" s="1473"/>
      <c r="F102" s="1473"/>
      <c r="G102" s="1473"/>
    </row>
    <row r="103" spans="2:7">
      <c r="B103" s="1473"/>
      <c r="C103" s="1473"/>
      <c r="D103" s="1473"/>
      <c r="E103" s="1473"/>
      <c r="F103" s="1473"/>
      <c r="G103" s="1473"/>
    </row>
    <row r="104" spans="2:7">
      <c r="B104" s="1473"/>
      <c r="C104" s="1473"/>
      <c r="D104" s="1473"/>
      <c r="E104" s="1473"/>
      <c r="F104" s="1473"/>
      <c r="G104" s="1473"/>
    </row>
    <row r="105" spans="2:7">
      <c r="B105" s="1473"/>
      <c r="C105" s="1473"/>
      <c r="D105" s="1473"/>
      <c r="E105" s="1473"/>
      <c r="F105" s="1473"/>
      <c r="G105" s="1473"/>
    </row>
    <row r="106" spans="2:7">
      <c r="B106" s="1473"/>
      <c r="C106" s="1473"/>
      <c r="D106" s="1473"/>
      <c r="E106" s="1473"/>
      <c r="F106" s="1473"/>
      <c r="G106" s="1473"/>
    </row>
    <row r="107" spans="2:7">
      <c r="B107" s="1473"/>
      <c r="C107" s="1473"/>
      <c r="D107" s="1473"/>
      <c r="E107" s="1473"/>
      <c r="F107" s="1473"/>
      <c r="G107" s="1473"/>
    </row>
    <row r="108" spans="2:7">
      <c r="B108" s="1473"/>
      <c r="C108" s="1473"/>
      <c r="D108" s="1473"/>
      <c r="E108" s="1473"/>
      <c r="F108" s="1473"/>
      <c r="G108" s="1473"/>
    </row>
    <row r="109" spans="2:7">
      <c r="B109" s="1473"/>
      <c r="C109" s="1473"/>
      <c r="D109" s="1473"/>
      <c r="E109" s="1473"/>
      <c r="F109" s="1473"/>
      <c r="G109" s="1473"/>
    </row>
    <row r="110" spans="2:7">
      <c r="B110" s="1473"/>
      <c r="C110" s="1473"/>
      <c r="D110" s="1473"/>
      <c r="E110" s="1473"/>
      <c r="F110" s="1473"/>
      <c r="G110" s="1473"/>
    </row>
    <row r="111" spans="2:7">
      <c r="B111" s="1473"/>
      <c r="C111" s="1473"/>
      <c r="D111" s="1473"/>
      <c r="E111" s="1473"/>
      <c r="F111" s="1473"/>
      <c r="G111" s="1473"/>
    </row>
    <row r="112" spans="2:7">
      <c r="B112" s="1473"/>
      <c r="C112" s="1473"/>
      <c r="D112" s="1473"/>
      <c r="E112" s="1473"/>
      <c r="F112" s="1473"/>
      <c r="G112" s="1473"/>
    </row>
    <row r="113" spans="2:7">
      <c r="B113" s="1473"/>
      <c r="C113" s="1473"/>
      <c r="D113" s="1473"/>
      <c r="E113" s="1473"/>
      <c r="F113" s="1473"/>
      <c r="G113" s="1473"/>
    </row>
    <row r="114" spans="2:7">
      <c r="B114" s="1473"/>
      <c r="C114" s="1473"/>
      <c r="D114" s="1473"/>
      <c r="E114" s="1473"/>
      <c r="F114" s="1473"/>
      <c r="G114" s="1473"/>
    </row>
    <row r="115" spans="2:7">
      <c r="B115" s="1473"/>
      <c r="C115" s="1473"/>
      <c r="D115" s="1473"/>
      <c r="E115" s="1473"/>
      <c r="F115" s="1473"/>
      <c r="G115" s="1473"/>
    </row>
    <row r="116" spans="2:7">
      <c r="B116" s="1473"/>
      <c r="C116" s="1473"/>
      <c r="D116" s="1473"/>
      <c r="E116" s="1473"/>
      <c r="F116" s="1473"/>
      <c r="G116" s="1473"/>
    </row>
    <row r="117" spans="2:7">
      <c r="B117" s="1473"/>
      <c r="C117" s="1473"/>
      <c r="D117" s="1473"/>
      <c r="E117" s="1473"/>
      <c r="F117" s="1473"/>
      <c r="G117" s="1473"/>
    </row>
    <row r="118" spans="2:7">
      <c r="B118" s="1473"/>
      <c r="C118" s="1473"/>
      <c r="D118" s="1473"/>
      <c r="E118" s="1473"/>
      <c r="F118" s="1473"/>
      <c r="G118" s="1473"/>
    </row>
    <row r="119" spans="2:7">
      <c r="B119" s="1473"/>
      <c r="C119" s="1473"/>
      <c r="D119" s="1473"/>
      <c r="E119" s="1473"/>
      <c r="F119" s="1473"/>
      <c r="G119" s="1473"/>
    </row>
    <row r="120" spans="2:7">
      <c r="B120" s="1473"/>
      <c r="C120" s="1473"/>
      <c r="D120" s="1473"/>
      <c r="E120" s="1473"/>
      <c r="F120" s="1473"/>
      <c r="G120" s="1473"/>
    </row>
    <row r="121" spans="2:7">
      <c r="B121" s="1473"/>
      <c r="C121" s="1473"/>
      <c r="D121" s="1473"/>
      <c r="E121" s="1473"/>
      <c r="F121" s="1473"/>
      <c r="G121" s="1473"/>
    </row>
    <row r="122" spans="2:7">
      <c r="B122" s="1473"/>
      <c r="C122" s="1473"/>
      <c r="D122" s="1473"/>
      <c r="E122" s="1473"/>
      <c r="F122" s="1473"/>
      <c r="G122" s="1473"/>
    </row>
    <row r="123" spans="2:7">
      <c r="B123" s="1473"/>
      <c r="C123" s="1473"/>
      <c r="D123" s="1473"/>
      <c r="E123" s="1473"/>
      <c r="F123" s="1473"/>
      <c r="G123" s="1473"/>
    </row>
    <row r="124" spans="2:7">
      <c r="B124" s="1473"/>
      <c r="C124" s="1473"/>
      <c r="D124" s="1473"/>
      <c r="E124" s="1473"/>
      <c r="F124" s="1473"/>
      <c r="G124" s="1473"/>
    </row>
    <row r="125" spans="2:7">
      <c r="B125" s="1473"/>
      <c r="C125" s="1473"/>
      <c r="D125" s="1473"/>
      <c r="E125" s="1473"/>
      <c r="F125" s="1473"/>
      <c r="G125" s="1473"/>
    </row>
    <row r="126" spans="2:7">
      <c r="B126" s="1473"/>
      <c r="C126" s="1473"/>
      <c r="D126" s="1473"/>
      <c r="E126" s="1473"/>
      <c r="F126" s="1473"/>
      <c r="G126" s="1473"/>
    </row>
  </sheetData>
  <mergeCells count="11">
    <mergeCell ref="F10:G10"/>
    <mergeCell ref="A2:G2"/>
    <mergeCell ref="A3:G3"/>
    <mergeCell ref="A5:A10"/>
    <mergeCell ref="B5:B9"/>
    <mergeCell ref="C5:C9"/>
    <mergeCell ref="D5:D9"/>
    <mergeCell ref="E5:E8"/>
    <mergeCell ref="F5:F9"/>
    <mergeCell ref="G5:G9"/>
    <mergeCell ref="B10:E10"/>
  </mergeCells>
  <hyperlinks>
    <hyperlink ref="A1" location="Índice!A1" display="Voltar ao ìndice" xr:uid="{47EB2DE8-5764-4EE1-BF67-B88C1B7FF7A0}"/>
  </hyperlinks>
  <printOptions gridLinesSet="0"/>
  <pageMargins left="0.78740157480314965" right="0.78740157480314965" top="1.1811023622047243" bottom="0.78740157480314965" header="0" footer="0"/>
  <pageSetup paperSize="9" scale="96" orientation="portrait" horizontalDpi="300" verticalDpi="300"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B048F-ED65-4A9A-BBD7-B3FB12213EF7}">
  <dimension ref="A1:L102"/>
  <sheetViews>
    <sheetView showGridLines="0" zoomScaleNormal="100" zoomScaleSheetLayoutView="100" workbookViewId="0">
      <selection activeCell="A3" sqref="A3:G3"/>
    </sheetView>
  </sheetViews>
  <sheetFormatPr defaultColWidth="7.81640625" defaultRowHeight="10.5"/>
  <cols>
    <col min="1" max="1" width="44.1796875" style="480" customWidth="1"/>
    <col min="2" max="2" width="13" style="480" customWidth="1"/>
    <col min="3" max="3" width="13.81640625" style="480" customWidth="1"/>
    <col min="4" max="4" width="13.54296875" style="480" customWidth="1"/>
    <col min="5" max="5" width="11.453125" style="480" customWidth="1"/>
    <col min="6" max="6" width="13.81640625" style="480" customWidth="1"/>
    <col min="7" max="7" width="13" style="480" customWidth="1"/>
    <col min="8" max="16384" width="7.81640625" style="480"/>
  </cols>
  <sheetData>
    <row r="1" spans="1:12" ht="12.5">
      <c r="A1" s="1046" t="s">
        <v>1146</v>
      </c>
    </row>
    <row r="2" spans="1:12" s="1459" customFormat="1" ht="15" customHeight="1">
      <c r="A2" s="2901" t="s">
        <v>1574</v>
      </c>
      <c r="B2" s="2901"/>
      <c r="C2" s="2901"/>
      <c r="D2" s="2901"/>
      <c r="E2" s="2901"/>
      <c r="F2" s="2901"/>
      <c r="G2" s="2901"/>
    </row>
    <row r="3" spans="1:12" s="1460" customFormat="1" ht="33" customHeight="1">
      <c r="A3" s="2704" t="s">
        <v>1607</v>
      </c>
      <c r="B3" s="2704"/>
      <c r="C3" s="2704"/>
      <c r="D3" s="2704"/>
      <c r="E3" s="2704"/>
      <c r="F3" s="2704"/>
      <c r="G3" s="2704"/>
    </row>
    <row r="4" spans="1:12" ht="15" customHeight="1">
      <c r="A4" s="481">
        <v>2021</v>
      </c>
      <c r="B4" s="482"/>
      <c r="C4" s="482"/>
      <c r="D4" s="482"/>
      <c r="E4" s="482"/>
      <c r="F4" s="482"/>
      <c r="G4" s="482"/>
      <c r="H4" s="482"/>
      <c r="I4" s="482"/>
      <c r="J4" s="482"/>
      <c r="K4" s="482"/>
      <c r="L4" s="482"/>
    </row>
    <row r="5" spans="1:12" ht="10.5" customHeight="1">
      <c r="A5" s="2904" t="s">
        <v>1576</v>
      </c>
      <c r="B5" s="2995" t="s">
        <v>1577</v>
      </c>
      <c r="C5" s="2998" t="s">
        <v>1578</v>
      </c>
      <c r="D5" s="2998" t="s">
        <v>1579</v>
      </c>
      <c r="E5" s="2998" t="s">
        <v>1466</v>
      </c>
      <c r="F5" s="2998" t="s">
        <v>1580</v>
      </c>
      <c r="G5" s="2998" t="s">
        <v>1581</v>
      </c>
      <c r="H5" s="482"/>
      <c r="I5" s="482"/>
      <c r="J5" s="482"/>
      <c r="K5" s="482"/>
      <c r="L5" s="482"/>
    </row>
    <row r="6" spans="1:12" ht="10.5" customHeight="1">
      <c r="A6" s="2904"/>
      <c r="B6" s="2995"/>
      <c r="C6" s="2998"/>
      <c r="D6" s="2998"/>
      <c r="E6" s="2998"/>
      <c r="F6" s="2998"/>
      <c r="G6" s="2998"/>
      <c r="H6" s="482"/>
      <c r="I6" s="482"/>
      <c r="J6" s="482"/>
      <c r="K6" s="482"/>
      <c r="L6" s="482"/>
    </row>
    <row r="7" spans="1:12" ht="10.5" customHeight="1">
      <c r="A7" s="2904"/>
      <c r="B7" s="2995"/>
      <c r="C7" s="2998"/>
      <c r="D7" s="2998"/>
      <c r="E7" s="2998"/>
      <c r="F7" s="2998"/>
      <c r="G7" s="2998"/>
      <c r="H7" s="482"/>
      <c r="I7" s="482"/>
      <c r="J7" s="482"/>
      <c r="K7" s="482"/>
      <c r="L7" s="482"/>
    </row>
    <row r="8" spans="1:12" ht="10.5" customHeight="1">
      <c r="A8" s="2904"/>
      <c r="B8" s="2995"/>
      <c r="C8" s="2998"/>
      <c r="D8" s="3000"/>
      <c r="E8" s="2998"/>
      <c r="F8" s="2998"/>
      <c r="G8" s="2998"/>
      <c r="H8" s="482"/>
      <c r="I8" s="482"/>
      <c r="J8" s="482"/>
      <c r="K8" s="482"/>
      <c r="L8" s="482"/>
    </row>
    <row r="9" spans="1:12" ht="10.5" customHeight="1">
      <c r="A9" s="2904"/>
      <c r="B9" s="2996"/>
      <c r="C9" s="2999"/>
      <c r="D9" s="3001"/>
      <c r="E9" s="2999"/>
      <c r="F9" s="2998"/>
      <c r="G9" s="2998"/>
      <c r="H9" s="482"/>
      <c r="I9" s="482"/>
      <c r="J9" s="482"/>
      <c r="K9" s="482"/>
      <c r="L9" s="482"/>
    </row>
    <row r="10" spans="1:12" ht="10.5" customHeight="1">
      <c r="A10" s="2904"/>
      <c r="B10" s="3002" t="s">
        <v>126</v>
      </c>
      <c r="C10" s="3003"/>
      <c r="D10" s="3003"/>
      <c r="E10" s="3004"/>
      <c r="F10" s="2992" t="s">
        <v>1490</v>
      </c>
      <c r="G10" s="2993"/>
      <c r="H10" s="482"/>
      <c r="I10" s="482"/>
      <c r="J10" s="482"/>
      <c r="K10" s="482"/>
      <c r="L10" s="482"/>
    </row>
    <row r="11" spans="1:12" ht="7.5" customHeight="1">
      <c r="A11" s="914"/>
      <c r="B11" s="1489"/>
      <c r="C11" s="1490"/>
      <c r="D11" s="1490"/>
      <c r="E11" s="1490"/>
      <c r="F11" s="1490"/>
      <c r="G11" s="1490"/>
    </row>
    <row r="12" spans="1:12" s="1464" customFormat="1" ht="15" customHeight="1">
      <c r="A12" s="1491" t="s">
        <v>1610</v>
      </c>
      <c r="B12" s="1492">
        <v>337</v>
      </c>
      <c r="C12" s="1492">
        <v>24668</v>
      </c>
      <c r="D12" s="1492">
        <v>24861</v>
      </c>
      <c r="E12" s="1492">
        <v>49529</v>
      </c>
      <c r="F12" s="1492">
        <v>217859</v>
      </c>
      <c r="G12" s="1493">
        <v>8.8000000000000007</v>
      </c>
      <c r="H12" s="1494"/>
      <c r="I12" s="1463"/>
    </row>
    <row r="13" spans="1:12" s="1464" customFormat="1" ht="15" customHeight="1">
      <c r="A13" s="1491"/>
      <c r="B13" s="1494"/>
      <c r="C13" s="1494"/>
      <c r="D13" s="1494"/>
      <c r="E13" s="1494"/>
      <c r="F13" s="1494"/>
      <c r="G13" s="1493"/>
      <c r="H13" s="1494"/>
      <c r="I13" s="1463"/>
    </row>
    <row r="14" spans="1:12" s="1464" customFormat="1" ht="13.5" customHeight="1">
      <c r="A14" s="1491" t="s">
        <v>1583</v>
      </c>
      <c r="B14" s="1492">
        <v>46</v>
      </c>
      <c r="C14" s="1492">
        <v>5046</v>
      </c>
      <c r="D14" s="1492">
        <v>1619</v>
      </c>
      <c r="E14" s="1492">
        <v>6665</v>
      </c>
      <c r="F14" s="1492">
        <v>27583</v>
      </c>
      <c r="G14" s="1493">
        <v>5.5</v>
      </c>
      <c r="H14" s="1494"/>
      <c r="I14" s="1463"/>
    </row>
    <row r="15" spans="1:12" s="1464" customFormat="1" ht="13.5" customHeight="1">
      <c r="A15" s="1495" t="s">
        <v>1584</v>
      </c>
      <c r="B15" s="1492">
        <v>1</v>
      </c>
      <c r="C15" s="1492">
        <v>0</v>
      </c>
      <c r="D15" s="1492">
        <v>30</v>
      </c>
      <c r="E15" s="1492">
        <v>30</v>
      </c>
      <c r="F15" s="1492">
        <v>0</v>
      </c>
      <c r="G15" s="1496" t="s">
        <v>973</v>
      </c>
      <c r="H15" s="1497"/>
      <c r="I15" s="1463"/>
    </row>
    <row r="16" spans="1:12" s="1464" customFormat="1" ht="13.5" customHeight="1">
      <c r="A16" s="1495" t="s">
        <v>1585</v>
      </c>
      <c r="B16" s="1492">
        <v>245</v>
      </c>
      <c r="C16" s="1492">
        <v>16364</v>
      </c>
      <c r="D16" s="1492">
        <v>19796</v>
      </c>
      <c r="E16" s="1492">
        <v>36160</v>
      </c>
      <c r="F16" s="1492">
        <v>174289</v>
      </c>
      <c r="G16" s="1493">
        <v>10.7</v>
      </c>
      <c r="H16" s="1494"/>
      <c r="I16" s="1463"/>
    </row>
    <row r="17" spans="1:9" ht="13.5" customHeight="1">
      <c r="A17" s="1498" t="s">
        <v>1586</v>
      </c>
      <c r="B17" s="1499">
        <v>47</v>
      </c>
      <c r="C17" s="1499">
        <v>1410</v>
      </c>
      <c r="D17" s="1499">
        <v>1817</v>
      </c>
      <c r="E17" s="1499">
        <v>3227</v>
      </c>
      <c r="F17" s="1499">
        <v>8053</v>
      </c>
      <c r="G17" s="1500">
        <v>5.7</v>
      </c>
      <c r="H17" s="1501"/>
      <c r="I17" s="1463"/>
    </row>
    <row r="18" spans="1:9" ht="13.5" customHeight="1">
      <c r="A18" s="1498" t="s">
        <v>1587</v>
      </c>
      <c r="B18" s="1499">
        <v>43</v>
      </c>
      <c r="C18" s="1499">
        <v>55</v>
      </c>
      <c r="D18" s="1499">
        <v>7610</v>
      </c>
      <c r="E18" s="1499">
        <v>7665</v>
      </c>
      <c r="F18" s="1499">
        <v>275</v>
      </c>
      <c r="G18" s="1500">
        <v>5</v>
      </c>
      <c r="H18" s="1501"/>
      <c r="I18" s="1463"/>
    </row>
    <row r="19" spans="1:9" ht="13.5" customHeight="1">
      <c r="A19" s="1498" t="s">
        <v>1588</v>
      </c>
      <c r="B19" s="1502">
        <v>15</v>
      </c>
      <c r="C19" s="1502">
        <v>1093</v>
      </c>
      <c r="D19" s="1502">
        <v>1314</v>
      </c>
      <c r="E19" s="1502">
        <v>2407</v>
      </c>
      <c r="F19" s="1502">
        <v>9657</v>
      </c>
      <c r="G19" s="1500">
        <v>8.8000000000000007</v>
      </c>
      <c r="H19" s="1497"/>
      <c r="I19" s="1463"/>
    </row>
    <row r="20" spans="1:9" ht="13.5" customHeight="1">
      <c r="A20" s="1498" t="s">
        <v>1589</v>
      </c>
      <c r="B20" s="1502">
        <v>43</v>
      </c>
      <c r="C20" s="1502">
        <v>4403</v>
      </c>
      <c r="D20" s="1502">
        <v>1375</v>
      </c>
      <c r="E20" s="1502">
        <v>5778</v>
      </c>
      <c r="F20" s="1502">
        <v>57888</v>
      </c>
      <c r="G20" s="1500">
        <v>13.1</v>
      </c>
      <c r="H20" s="1497"/>
      <c r="I20" s="1463"/>
    </row>
    <row r="21" spans="1:9" ht="13.5" customHeight="1">
      <c r="A21" s="1498" t="s">
        <v>1590</v>
      </c>
      <c r="B21" s="1502">
        <v>26</v>
      </c>
      <c r="C21" s="1502">
        <v>3907</v>
      </c>
      <c r="D21" s="1502">
        <v>1994</v>
      </c>
      <c r="E21" s="1502">
        <v>5901</v>
      </c>
      <c r="F21" s="1502">
        <v>58825</v>
      </c>
      <c r="G21" s="1500">
        <v>15.1</v>
      </c>
      <c r="H21" s="1501"/>
      <c r="I21" s="1463"/>
    </row>
    <row r="22" spans="1:9" ht="13.5" customHeight="1">
      <c r="A22" s="1498" t="s">
        <v>1591</v>
      </c>
      <c r="B22" s="1499">
        <v>71</v>
      </c>
      <c r="C22" s="1499">
        <v>5496</v>
      </c>
      <c r="D22" s="1499">
        <v>5686</v>
      </c>
      <c r="E22" s="1499">
        <v>11182</v>
      </c>
      <c r="F22" s="1499">
        <v>39591</v>
      </c>
      <c r="G22" s="1500">
        <v>7.2</v>
      </c>
      <c r="H22" s="1501"/>
      <c r="I22" s="1463"/>
    </row>
    <row r="23" spans="1:9" s="1464" customFormat="1" ht="13.5" customHeight="1">
      <c r="A23" s="1503" t="s">
        <v>1592</v>
      </c>
      <c r="B23" s="1492">
        <v>4</v>
      </c>
      <c r="C23" s="1492">
        <v>121</v>
      </c>
      <c r="D23" s="1492">
        <v>298</v>
      </c>
      <c r="E23" s="1492">
        <v>419</v>
      </c>
      <c r="F23" s="1492">
        <v>463</v>
      </c>
      <c r="G23" s="1493">
        <v>3.8</v>
      </c>
      <c r="H23" s="1494"/>
      <c r="I23" s="1463"/>
    </row>
    <row r="24" spans="1:9" s="1464" customFormat="1" ht="13.5" customHeight="1">
      <c r="A24" s="1503" t="s">
        <v>1593</v>
      </c>
      <c r="B24" s="1504">
        <v>9</v>
      </c>
      <c r="C24" s="1504">
        <v>1088</v>
      </c>
      <c r="D24" s="1504">
        <v>160</v>
      </c>
      <c r="E24" s="1504">
        <v>1248</v>
      </c>
      <c r="F24" s="1504">
        <v>8099</v>
      </c>
      <c r="G24" s="1493">
        <v>7.4</v>
      </c>
      <c r="H24" s="1494"/>
      <c r="I24" s="1463"/>
    </row>
    <row r="25" spans="1:9" ht="13.5" customHeight="1">
      <c r="A25" s="1498" t="s">
        <v>1594</v>
      </c>
      <c r="B25" s="1502">
        <v>0</v>
      </c>
      <c r="C25" s="1502">
        <v>0</v>
      </c>
      <c r="D25" s="1502">
        <v>0</v>
      </c>
      <c r="E25" s="1502">
        <v>0</v>
      </c>
      <c r="F25" s="1502">
        <v>0</v>
      </c>
      <c r="G25" s="1505" t="s">
        <v>973</v>
      </c>
      <c r="H25" s="1501"/>
      <c r="I25" s="1463"/>
    </row>
    <row r="26" spans="1:9" ht="13.5" customHeight="1">
      <c r="A26" s="1498" t="s">
        <v>1595</v>
      </c>
      <c r="B26" s="1502">
        <v>9</v>
      </c>
      <c r="C26" s="1502">
        <v>1088</v>
      </c>
      <c r="D26" s="1502">
        <v>160</v>
      </c>
      <c r="E26" s="1502">
        <v>1248</v>
      </c>
      <c r="F26" s="1502">
        <v>8099</v>
      </c>
      <c r="G26" s="1500">
        <v>7.4</v>
      </c>
      <c r="H26" s="1501"/>
      <c r="I26" s="1463"/>
    </row>
    <row r="27" spans="1:9" s="1388" customFormat="1" ht="13.5" customHeight="1">
      <c r="A27" s="1503" t="s">
        <v>1596</v>
      </c>
      <c r="B27" s="1492">
        <v>3</v>
      </c>
      <c r="C27" s="1492">
        <v>0</v>
      </c>
      <c r="D27" s="1492">
        <v>200</v>
      </c>
      <c r="E27" s="1492">
        <v>200</v>
      </c>
      <c r="F27" s="1492">
        <v>0</v>
      </c>
      <c r="G27" s="1505" t="s">
        <v>973</v>
      </c>
      <c r="H27" s="1497"/>
      <c r="I27" s="1463"/>
    </row>
    <row r="28" spans="1:9" s="1388" customFormat="1" ht="13.5" customHeight="1">
      <c r="A28" s="1506" t="s">
        <v>1597</v>
      </c>
      <c r="B28" s="1504">
        <v>2</v>
      </c>
      <c r="C28" s="1504" t="s">
        <v>147</v>
      </c>
      <c r="D28" s="1504" t="s">
        <v>147</v>
      </c>
      <c r="E28" s="1504" t="s">
        <v>147</v>
      </c>
      <c r="F28" s="1504" t="s">
        <v>147</v>
      </c>
      <c r="G28" s="1507" t="s">
        <v>147</v>
      </c>
      <c r="H28" s="1508"/>
      <c r="I28" s="1463"/>
    </row>
    <row r="29" spans="1:9" s="1388" customFormat="1" ht="13.5" customHeight="1">
      <c r="A29" s="1506" t="s">
        <v>1598</v>
      </c>
      <c r="B29" s="1504">
        <v>4</v>
      </c>
      <c r="C29" s="1504" t="s">
        <v>147</v>
      </c>
      <c r="D29" s="1504" t="s">
        <v>147</v>
      </c>
      <c r="E29" s="1504" t="s">
        <v>147</v>
      </c>
      <c r="F29" s="1504" t="s">
        <v>147</v>
      </c>
      <c r="G29" s="1507" t="s">
        <v>147</v>
      </c>
      <c r="H29" s="1508"/>
      <c r="I29" s="1463"/>
    </row>
    <row r="30" spans="1:9" s="1388" customFormat="1" ht="13.5" customHeight="1">
      <c r="A30" s="1506" t="s">
        <v>1599</v>
      </c>
      <c r="B30" s="1504">
        <v>21</v>
      </c>
      <c r="C30" s="1504">
        <v>46</v>
      </c>
      <c r="D30" s="1504">
        <v>419</v>
      </c>
      <c r="E30" s="1504">
        <v>465</v>
      </c>
      <c r="F30" s="1504">
        <v>230</v>
      </c>
      <c r="G30" s="1507">
        <v>5</v>
      </c>
      <c r="H30" s="1508"/>
      <c r="I30" s="1463"/>
    </row>
    <row r="31" spans="1:9" s="1388" customFormat="1" ht="13.5" customHeight="1">
      <c r="A31" s="1506" t="s">
        <v>1600</v>
      </c>
      <c r="B31" s="1504">
        <v>2</v>
      </c>
      <c r="C31" s="1504">
        <v>0</v>
      </c>
      <c r="D31" s="1504">
        <v>600</v>
      </c>
      <c r="E31" s="1504">
        <v>600</v>
      </c>
      <c r="F31" s="1504">
        <v>0</v>
      </c>
      <c r="G31" s="1509" t="s">
        <v>973</v>
      </c>
      <c r="H31" s="1510"/>
      <c r="I31" s="1463"/>
    </row>
    <row r="32" spans="1:9" s="503" customFormat="1" ht="16.5" customHeight="1">
      <c r="A32" s="1511"/>
      <c r="B32" s="1499"/>
      <c r="C32" s="1499"/>
      <c r="D32" s="1499"/>
      <c r="E32" s="1499"/>
      <c r="F32" s="1499"/>
      <c r="G32" s="1512"/>
      <c r="H32" s="1513"/>
      <c r="I32" s="1463"/>
    </row>
    <row r="33" spans="1:9" s="1464" customFormat="1" ht="15" customHeight="1">
      <c r="A33" s="1514" t="s">
        <v>1611</v>
      </c>
      <c r="B33" s="1504">
        <v>674</v>
      </c>
      <c r="C33" s="1504">
        <v>24959</v>
      </c>
      <c r="D33" s="1504">
        <v>41092</v>
      </c>
      <c r="E33" s="1504">
        <v>66051</v>
      </c>
      <c r="F33" s="1504">
        <v>214621</v>
      </c>
      <c r="G33" s="1507">
        <v>8.6</v>
      </c>
      <c r="H33" s="1510"/>
      <c r="I33" s="1463"/>
    </row>
    <row r="34" spans="1:9" s="1464" customFormat="1" ht="13.5" customHeight="1">
      <c r="A34" s="1514"/>
      <c r="B34" s="1510"/>
      <c r="C34" s="1510"/>
      <c r="D34" s="1510"/>
      <c r="E34" s="1510"/>
      <c r="F34" s="1510"/>
      <c r="G34" s="1507"/>
      <c r="H34" s="1510"/>
      <c r="I34" s="1463"/>
    </row>
    <row r="35" spans="1:9" s="1464" customFormat="1" ht="13.5" customHeight="1">
      <c r="A35" s="1514" t="s">
        <v>1583</v>
      </c>
      <c r="B35" s="1504">
        <v>293</v>
      </c>
      <c r="C35" s="1504">
        <v>16053</v>
      </c>
      <c r="D35" s="1504">
        <v>7329</v>
      </c>
      <c r="E35" s="1504">
        <v>23382</v>
      </c>
      <c r="F35" s="1504">
        <v>113323</v>
      </c>
      <c r="G35" s="1507">
        <v>7.1</v>
      </c>
      <c r="H35" s="1510"/>
      <c r="I35" s="1463"/>
    </row>
    <row r="36" spans="1:9" s="1464" customFormat="1" ht="13.5" customHeight="1">
      <c r="A36" s="1515" t="s">
        <v>1584</v>
      </c>
      <c r="B36" s="1504">
        <v>0</v>
      </c>
      <c r="C36" s="1504">
        <v>0</v>
      </c>
      <c r="D36" s="1504">
        <v>0</v>
      </c>
      <c r="E36" s="1504">
        <v>0</v>
      </c>
      <c r="F36" s="1504">
        <v>0</v>
      </c>
      <c r="G36" s="1509" t="s">
        <v>973</v>
      </c>
      <c r="H36" s="1510"/>
      <c r="I36" s="1463"/>
    </row>
    <row r="37" spans="1:9" s="1388" customFormat="1" ht="13.5" customHeight="1">
      <c r="A37" s="1515" t="s">
        <v>1585</v>
      </c>
      <c r="B37" s="1516">
        <v>260</v>
      </c>
      <c r="C37" s="1516">
        <v>5714</v>
      </c>
      <c r="D37" s="1516">
        <v>21484</v>
      </c>
      <c r="E37" s="1516">
        <v>27198</v>
      </c>
      <c r="F37" s="1516">
        <v>83754</v>
      </c>
      <c r="G37" s="1507">
        <v>14.7</v>
      </c>
      <c r="H37" s="1510"/>
      <c r="I37" s="1463"/>
    </row>
    <row r="38" spans="1:9" ht="13.5" customHeight="1">
      <c r="A38" s="1517" t="s">
        <v>1586</v>
      </c>
      <c r="B38" s="1499">
        <v>125</v>
      </c>
      <c r="C38" s="1499">
        <v>2413</v>
      </c>
      <c r="D38" s="1499">
        <v>10090</v>
      </c>
      <c r="E38" s="1499">
        <v>12503</v>
      </c>
      <c r="F38" s="1499">
        <v>54945</v>
      </c>
      <c r="G38" s="1512">
        <v>22.8</v>
      </c>
      <c r="H38" s="1513"/>
      <c r="I38" s="1463"/>
    </row>
    <row r="39" spans="1:9" ht="13.5" customHeight="1">
      <c r="A39" s="1517" t="s">
        <v>1587</v>
      </c>
      <c r="B39" s="1499">
        <v>47</v>
      </c>
      <c r="C39" s="1499">
        <v>1991</v>
      </c>
      <c r="D39" s="1499">
        <v>3193</v>
      </c>
      <c r="E39" s="1499">
        <v>5184</v>
      </c>
      <c r="F39" s="1499">
        <v>16589</v>
      </c>
      <c r="G39" s="1512">
        <v>8.3000000000000007</v>
      </c>
      <c r="H39" s="1513"/>
      <c r="I39" s="1463"/>
    </row>
    <row r="40" spans="1:9" ht="13.5" customHeight="1">
      <c r="A40" s="1517" t="s">
        <v>1588</v>
      </c>
      <c r="B40" s="1499">
        <v>10</v>
      </c>
      <c r="C40" s="1499">
        <v>302</v>
      </c>
      <c r="D40" s="1499">
        <v>552</v>
      </c>
      <c r="E40" s="1499">
        <v>854</v>
      </c>
      <c r="F40" s="1499">
        <v>2670</v>
      </c>
      <c r="G40" s="1512">
        <v>8.8000000000000007</v>
      </c>
      <c r="H40" s="1508"/>
      <c r="I40" s="1463"/>
    </row>
    <row r="41" spans="1:9" ht="13.5" customHeight="1">
      <c r="A41" s="1517" t="s">
        <v>1589</v>
      </c>
      <c r="B41" s="1499">
        <v>14</v>
      </c>
      <c r="C41" s="1499">
        <v>0</v>
      </c>
      <c r="D41" s="1499">
        <v>1493</v>
      </c>
      <c r="E41" s="1499">
        <v>1493</v>
      </c>
      <c r="F41" s="1499">
        <v>0</v>
      </c>
      <c r="G41" s="1518" t="s">
        <v>973</v>
      </c>
      <c r="H41" s="1508"/>
      <c r="I41" s="1463"/>
    </row>
    <row r="42" spans="1:9" ht="13.5" customHeight="1">
      <c r="A42" s="1517" t="s">
        <v>1590</v>
      </c>
      <c r="B42" s="1499">
        <v>30</v>
      </c>
      <c r="C42" s="1499">
        <v>136</v>
      </c>
      <c r="D42" s="1499">
        <v>3549</v>
      </c>
      <c r="E42" s="1499">
        <v>3685</v>
      </c>
      <c r="F42" s="1499">
        <v>2040</v>
      </c>
      <c r="G42" s="1512">
        <v>15</v>
      </c>
      <c r="H42" s="1513"/>
      <c r="I42" s="1463"/>
    </row>
    <row r="43" spans="1:9" ht="13.5" customHeight="1">
      <c r="A43" s="1517" t="s">
        <v>1591</v>
      </c>
      <c r="B43" s="1499">
        <v>34</v>
      </c>
      <c r="C43" s="1499">
        <v>872</v>
      </c>
      <c r="D43" s="1499">
        <v>2607</v>
      </c>
      <c r="E43" s="1499">
        <v>3479</v>
      </c>
      <c r="F43" s="1499">
        <v>7510</v>
      </c>
      <c r="G43" s="1512">
        <v>8.6</v>
      </c>
      <c r="H43" s="1513"/>
      <c r="I43" s="1463"/>
    </row>
    <row r="44" spans="1:9" s="1464" customFormat="1" ht="13.5" customHeight="1">
      <c r="A44" s="1506" t="s">
        <v>1592</v>
      </c>
      <c r="B44" s="1504">
        <v>48</v>
      </c>
      <c r="C44" s="1504">
        <v>0</v>
      </c>
      <c r="D44" s="1504">
        <v>6580</v>
      </c>
      <c r="E44" s="1504">
        <v>6580</v>
      </c>
      <c r="F44" s="1504">
        <v>0</v>
      </c>
      <c r="G44" s="1509" t="s">
        <v>973</v>
      </c>
      <c r="H44" s="1510"/>
      <c r="I44" s="1463"/>
    </row>
    <row r="45" spans="1:9" s="1464" customFormat="1" ht="13.5" customHeight="1">
      <c r="A45" s="1506" t="s">
        <v>1593</v>
      </c>
      <c r="B45" s="1504">
        <v>16</v>
      </c>
      <c r="C45" s="1504">
        <v>792</v>
      </c>
      <c r="D45" s="1504">
        <v>1114</v>
      </c>
      <c r="E45" s="1504">
        <v>1906</v>
      </c>
      <c r="F45" s="1504">
        <v>5544</v>
      </c>
      <c r="G45" s="1507">
        <v>7</v>
      </c>
      <c r="H45" s="1510"/>
      <c r="I45" s="1463"/>
    </row>
    <row r="46" spans="1:9" ht="13.5" customHeight="1">
      <c r="A46" s="1517" t="s">
        <v>1594</v>
      </c>
      <c r="B46" s="1499">
        <v>6</v>
      </c>
      <c r="C46" s="1499">
        <v>792</v>
      </c>
      <c r="D46" s="1499">
        <v>138</v>
      </c>
      <c r="E46" s="1499">
        <v>930</v>
      </c>
      <c r="F46" s="1499">
        <v>5544</v>
      </c>
      <c r="G46" s="1512">
        <v>7</v>
      </c>
      <c r="H46" s="1513"/>
      <c r="I46" s="1463"/>
    </row>
    <row r="47" spans="1:9" ht="13.5" customHeight="1">
      <c r="A47" s="1517" t="s">
        <v>1595</v>
      </c>
      <c r="B47" s="1499">
        <v>10</v>
      </c>
      <c r="C47" s="1499">
        <v>0</v>
      </c>
      <c r="D47" s="1499">
        <v>976</v>
      </c>
      <c r="E47" s="1499">
        <v>976</v>
      </c>
      <c r="F47" s="1499">
        <v>0</v>
      </c>
      <c r="G47" s="1518" t="s">
        <v>973</v>
      </c>
      <c r="H47" s="1513"/>
      <c r="I47" s="1463"/>
    </row>
    <row r="48" spans="1:9" s="1464" customFormat="1" ht="13.5" customHeight="1">
      <c r="A48" s="1506" t="s">
        <v>1596</v>
      </c>
      <c r="B48" s="1504">
        <v>6</v>
      </c>
      <c r="C48" s="1504">
        <v>0</v>
      </c>
      <c r="D48" s="1504">
        <v>210</v>
      </c>
      <c r="E48" s="1504">
        <v>210</v>
      </c>
      <c r="F48" s="1504">
        <v>0</v>
      </c>
      <c r="G48" s="1509" t="s">
        <v>973</v>
      </c>
      <c r="H48" s="1508"/>
      <c r="I48" s="1463"/>
    </row>
    <row r="49" spans="1:9" s="1464" customFormat="1" ht="13.5" customHeight="1">
      <c r="A49" s="1506" t="s">
        <v>1597</v>
      </c>
      <c r="B49" s="1504">
        <v>17</v>
      </c>
      <c r="C49" s="1504" t="s">
        <v>147</v>
      </c>
      <c r="D49" s="1504" t="s">
        <v>147</v>
      </c>
      <c r="E49" s="1504" t="s">
        <v>147</v>
      </c>
      <c r="F49" s="1504" t="s">
        <v>147</v>
      </c>
      <c r="G49" s="1507" t="s">
        <v>147</v>
      </c>
      <c r="H49" s="1508"/>
      <c r="I49" s="1463"/>
    </row>
    <row r="50" spans="1:9" s="1464" customFormat="1" ht="13.5" customHeight="1">
      <c r="A50" s="1506" t="s">
        <v>1598</v>
      </c>
      <c r="B50" s="1504">
        <v>4</v>
      </c>
      <c r="C50" s="1504" t="s">
        <v>147</v>
      </c>
      <c r="D50" s="1504" t="s">
        <v>147</v>
      </c>
      <c r="E50" s="1504" t="s">
        <v>147</v>
      </c>
      <c r="F50" s="1504" t="s">
        <v>147</v>
      </c>
      <c r="G50" s="1509" t="s">
        <v>147</v>
      </c>
      <c r="H50" s="1508"/>
      <c r="I50" s="1463"/>
    </row>
    <row r="51" spans="1:9" s="1464" customFormat="1" ht="13.5" customHeight="1">
      <c r="A51" s="1503" t="s">
        <v>1599</v>
      </c>
      <c r="B51" s="1492">
        <v>7</v>
      </c>
      <c r="C51" s="1492">
        <v>0</v>
      </c>
      <c r="D51" s="1492">
        <v>1265</v>
      </c>
      <c r="E51" s="1492">
        <v>1265</v>
      </c>
      <c r="F51" s="1492">
        <v>0</v>
      </c>
      <c r="G51" s="1496" t="s">
        <v>973</v>
      </c>
      <c r="H51" s="1497"/>
      <c r="I51" s="1463"/>
    </row>
    <row r="52" spans="1:9" s="1464" customFormat="1" ht="15" customHeight="1">
      <c r="A52" s="1503" t="s">
        <v>1600</v>
      </c>
      <c r="B52" s="1492">
        <v>23</v>
      </c>
      <c r="C52" s="1492">
        <v>0</v>
      </c>
      <c r="D52" s="1492">
        <v>1805</v>
      </c>
      <c r="E52" s="1492">
        <v>1805</v>
      </c>
      <c r="F52" s="1492">
        <v>0</v>
      </c>
      <c r="G52" s="1496" t="s">
        <v>973</v>
      </c>
      <c r="H52" s="1494"/>
      <c r="I52" s="1463"/>
    </row>
    <row r="53" spans="1:9" ht="10.5" customHeight="1" thickBot="1">
      <c r="A53" s="1519"/>
      <c r="B53" s="1520"/>
      <c r="C53" s="1520"/>
      <c r="D53" s="1520"/>
      <c r="E53" s="1520"/>
      <c r="F53" s="1520"/>
      <c r="G53" s="1520"/>
      <c r="I53" s="1463"/>
    </row>
    <row r="54" spans="1:9" s="1132" customFormat="1" ht="13.5" customHeight="1" thickTop="1">
      <c r="A54" s="3005" t="s">
        <v>1564</v>
      </c>
      <c r="B54" s="3005"/>
      <c r="C54" s="3005"/>
      <c r="D54" s="3005"/>
      <c r="E54" s="3005"/>
      <c r="F54" s="1521"/>
      <c r="G54" s="1521"/>
    </row>
    <row r="55" spans="1:9" ht="7.5" customHeight="1">
      <c r="A55" s="1522"/>
      <c r="B55" s="1523"/>
      <c r="C55" s="1523"/>
      <c r="D55" s="1523"/>
      <c r="E55" s="1523"/>
      <c r="F55" s="1523"/>
      <c r="G55" s="1523"/>
    </row>
    <row r="56" spans="1:9" ht="13">
      <c r="A56" s="482" t="s">
        <v>77</v>
      </c>
      <c r="B56" s="1524"/>
      <c r="C56" s="1524"/>
      <c r="D56" s="1524"/>
      <c r="E56" s="1524"/>
      <c r="F56" s="1524"/>
      <c r="G56" s="1524"/>
    </row>
    <row r="57" spans="1:9">
      <c r="A57" s="1450" t="s">
        <v>1550</v>
      </c>
      <c r="B57" s="1473"/>
      <c r="C57" s="1473"/>
      <c r="D57" s="1473"/>
      <c r="E57" s="1473"/>
      <c r="F57" s="1473"/>
      <c r="G57" s="1473"/>
    </row>
    <row r="58" spans="1:9">
      <c r="A58" s="1450" t="s">
        <v>1551</v>
      </c>
      <c r="B58" s="1473"/>
      <c r="C58" s="1473"/>
      <c r="D58" s="1473"/>
      <c r="E58" s="1473"/>
      <c r="F58" s="1473"/>
      <c r="G58" s="1473"/>
    </row>
    <row r="59" spans="1:9">
      <c r="A59" s="1450" t="s">
        <v>1552</v>
      </c>
      <c r="B59" s="1473"/>
      <c r="C59" s="1473"/>
      <c r="D59" s="1473"/>
      <c r="E59" s="1473"/>
      <c r="F59" s="1473"/>
      <c r="G59" s="1473"/>
    </row>
    <row r="60" spans="1:9">
      <c r="A60" s="1450" t="s">
        <v>1553</v>
      </c>
      <c r="B60" s="1473"/>
      <c r="C60" s="1473"/>
      <c r="D60" s="1473"/>
      <c r="E60" s="1473"/>
      <c r="F60" s="1473"/>
      <c r="G60" s="1473"/>
    </row>
    <row r="61" spans="1:9">
      <c r="A61" s="1450" t="s">
        <v>1554</v>
      </c>
      <c r="B61" s="1473"/>
      <c r="C61" s="1473"/>
      <c r="D61" s="1473"/>
      <c r="E61" s="1473"/>
      <c r="F61" s="1473"/>
      <c r="G61" s="1473"/>
    </row>
    <row r="62" spans="1:9">
      <c r="A62" s="1450" t="s">
        <v>1555</v>
      </c>
      <c r="B62" s="1473"/>
      <c r="C62" s="1473"/>
      <c r="D62" s="1473"/>
      <c r="E62" s="1473"/>
      <c r="F62" s="1473"/>
      <c r="G62" s="1473"/>
    </row>
    <row r="63" spans="1:9" ht="7.5" customHeight="1">
      <c r="A63" s="1450"/>
      <c r="B63" s="1473"/>
      <c r="C63" s="1473"/>
      <c r="D63" s="1473"/>
      <c r="E63" s="1473"/>
      <c r="F63" s="1473"/>
      <c r="G63" s="1473"/>
    </row>
    <row r="64" spans="1:9">
      <c r="A64" s="1450" t="s">
        <v>1612</v>
      </c>
      <c r="B64" s="1473"/>
      <c r="C64" s="1473"/>
      <c r="D64" s="1473"/>
      <c r="E64" s="1473"/>
      <c r="F64" s="1473"/>
      <c r="G64" s="1473"/>
    </row>
    <row r="65" spans="1:7">
      <c r="A65" s="1450" t="s">
        <v>1613</v>
      </c>
      <c r="B65" s="1473"/>
      <c r="C65" s="1473"/>
      <c r="D65" s="1473"/>
      <c r="E65" s="1473"/>
      <c r="F65" s="1473"/>
      <c r="G65" s="1473"/>
    </row>
    <row r="66" spans="1:7">
      <c r="A66" s="1450" t="s">
        <v>1614</v>
      </c>
      <c r="B66" s="1473"/>
      <c r="C66" s="1473"/>
      <c r="D66" s="1473"/>
      <c r="E66" s="1473"/>
      <c r="F66" s="1473"/>
      <c r="G66" s="1473"/>
    </row>
    <row r="67" spans="1:7">
      <c r="A67" s="1450" t="s">
        <v>1615</v>
      </c>
      <c r="B67" s="1473"/>
      <c r="C67" s="1473"/>
      <c r="D67" s="1473"/>
      <c r="E67" s="1473"/>
      <c r="F67" s="1473"/>
      <c r="G67" s="1473"/>
    </row>
    <row r="68" spans="1:7">
      <c r="A68" s="1450" t="s">
        <v>1616</v>
      </c>
      <c r="B68" s="1473"/>
      <c r="C68" s="1473"/>
      <c r="D68" s="1473"/>
      <c r="E68" s="1473"/>
      <c r="F68" s="1473"/>
      <c r="G68" s="1473"/>
    </row>
    <row r="69" spans="1:7">
      <c r="A69" s="1450" t="s">
        <v>1617</v>
      </c>
      <c r="B69" s="1473"/>
      <c r="C69" s="1473"/>
      <c r="D69" s="1473"/>
      <c r="E69" s="1473"/>
      <c r="F69" s="1473"/>
      <c r="G69" s="1473"/>
    </row>
    <row r="70" spans="1:7">
      <c r="A70" s="1450" t="s">
        <v>1618</v>
      </c>
      <c r="B70" s="1473"/>
      <c r="C70" s="1473"/>
      <c r="D70" s="1473"/>
      <c r="E70" s="1473"/>
      <c r="F70" s="1473"/>
      <c r="G70" s="1473"/>
    </row>
    <row r="71" spans="1:7">
      <c r="A71" s="1450" t="s">
        <v>1619</v>
      </c>
      <c r="B71" s="1473"/>
      <c r="C71" s="1473"/>
      <c r="D71" s="1473"/>
      <c r="E71" s="1473"/>
      <c r="F71" s="1473"/>
      <c r="G71" s="1473"/>
    </row>
    <row r="72" spans="1:7" ht="7.5" customHeight="1">
      <c r="A72" s="1450"/>
      <c r="B72" s="1473"/>
      <c r="C72" s="1473"/>
      <c r="D72" s="1473"/>
      <c r="E72" s="1473"/>
      <c r="F72" s="1473"/>
      <c r="G72" s="1473"/>
    </row>
    <row r="73" spans="1:7">
      <c r="A73" s="1450" t="s">
        <v>1620</v>
      </c>
      <c r="B73" s="1473"/>
      <c r="C73" s="1473"/>
      <c r="D73" s="1473"/>
      <c r="E73" s="1473"/>
      <c r="F73" s="1473"/>
      <c r="G73" s="1473"/>
    </row>
    <row r="74" spans="1:7">
      <c r="A74" s="1450" t="s">
        <v>1621</v>
      </c>
      <c r="B74" s="1473"/>
      <c r="C74" s="1473"/>
      <c r="D74" s="1473"/>
      <c r="E74" s="1473"/>
      <c r="F74" s="1473"/>
      <c r="G74" s="1473"/>
    </row>
    <row r="75" spans="1:7">
      <c r="A75" s="1450" t="s">
        <v>1622</v>
      </c>
      <c r="B75" s="1473"/>
      <c r="C75" s="1473"/>
      <c r="D75" s="1473"/>
      <c r="E75" s="1473"/>
      <c r="F75" s="1473"/>
      <c r="G75" s="1473"/>
    </row>
    <row r="76" spans="1:7">
      <c r="A76" s="1450" t="s">
        <v>1623</v>
      </c>
      <c r="B76" s="1473"/>
      <c r="C76" s="1473"/>
      <c r="D76" s="1473"/>
      <c r="E76" s="1473"/>
      <c r="F76" s="1473"/>
      <c r="G76" s="1473"/>
    </row>
    <row r="77" spans="1:7">
      <c r="B77" s="1473"/>
      <c r="C77" s="1473"/>
      <c r="D77" s="1473"/>
      <c r="E77" s="1473"/>
      <c r="F77" s="1473"/>
      <c r="G77" s="1473"/>
    </row>
    <row r="78" spans="1:7">
      <c r="B78" s="1473"/>
      <c r="C78" s="1473"/>
      <c r="D78" s="1473"/>
      <c r="E78" s="1473"/>
      <c r="F78" s="1473"/>
      <c r="G78" s="1473"/>
    </row>
    <row r="79" spans="1:7">
      <c r="B79" s="1473"/>
      <c r="C79" s="1473"/>
      <c r="D79" s="1473"/>
      <c r="E79" s="1473"/>
      <c r="F79" s="1473"/>
      <c r="G79" s="1473"/>
    </row>
    <row r="80" spans="1:7">
      <c r="B80" s="1473"/>
      <c r="C80" s="1473"/>
      <c r="D80" s="1473"/>
      <c r="E80" s="1473"/>
      <c r="F80" s="1473"/>
      <c r="G80" s="1473"/>
    </row>
    <row r="81" spans="2:7">
      <c r="B81" s="1473"/>
      <c r="C81" s="1473"/>
      <c r="D81" s="1473"/>
      <c r="E81" s="1473"/>
      <c r="F81" s="1473"/>
      <c r="G81" s="1473"/>
    </row>
    <row r="82" spans="2:7">
      <c r="B82" s="1473"/>
      <c r="C82" s="1473"/>
      <c r="D82" s="1473"/>
      <c r="E82" s="1473"/>
      <c r="F82" s="1473"/>
      <c r="G82" s="1473"/>
    </row>
    <row r="83" spans="2:7">
      <c r="B83" s="1473"/>
      <c r="C83" s="1473"/>
      <c r="D83" s="1473"/>
      <c r="E83" s="1473"/>
      <c r="F83" s="1473"/>
      <c r="G83" s="1473"/>
    </row>
    <row r="84" spans="2:7">
      <c r="B84" s="1473"/>
      <c r="C84" s="1473"/>
      <c r="D84" s="1473"/>
      <c r="E84" s="1473"/>
      <c r="F84" s="1473"/>
      <c r="G84" s="1473"/>
    </row>
    <row r="85" spans="2:7">
      <c r="B85" s="1473"/>
      <c r="C85" s="1473"/>
      <c r="D85" s="1473"/>
      <c r="E85" s="1473"/>
      <c r="F85" s="1473"/>
      <c r="G85" s="1473"/>
    </row>
    <row r="86" spans="2:7">
      <c r="B86" s="1473"/>
      <c r="C86" s="1473"/>
      <c r="D86" s="1473"/>
      <c r="E86" s="1473"/>
      <c r="F86" s="1473"/>
      <c r="G86" s="1473"/>
    </row>
    <row r="87" spans="2:7">
      <c r="B87" s="1473"/>
      <c r="C87" s="1473"/>
      <c r="D87" s="1473"/>
      <c r="E87" s="1473"/>
      <c r="F87" s="1473"/>
      <c r="G87" s="1473"/>
    </row>
    <row r="88" spans="2:7">
      <c r="B88" s="1473"/>
      <c r="C88" s="1473"/>
      <c r="D88" s="1473"/>
      <c r="E88" s="1473"/>
      <c r="F88" s="1473"/>
      <c r="G88" s="1473"/>
    </row>
    <row r="89" spans="2:7">
      <c r="B89" s="1473"/>
      <c r="C89" s="1473"/>
      <c r="D89" s="1473"/>
      <c r="E89" s="1473"/>
      <c r="F89" s="1473"/>
      <c r="G89" s="1473"/>
    </row>
    <row r="90" spans="2:7">
      <c r="B90" s="1473"/>
      <c r="C90" s="1473"/>
      <c r="D90" s="1473"/>
      <c r="E90" s="1473"/>
      <c r="F90" s="1473"/>
      <c r="G90" s="1473"/>
    </row>
    <row r="91" spans="2:7">
      <c r="B91" s="1473"/>
      <c r="C91" s="1473"/>
      <c r="D91" s="1473"/>
      <c r="E91" s="1473"/>
      <c r="F91" s="1473"/>
      <c r="G91" s="1473"/>
    </row>
    <row r="92" spans="2:7">
      <c r="B92" s="1473"/>
      <c r="C92" s="1473"/>
      <c r="D92" s="1473"/>
      <c r="E92" s="1473"/>
      <c r="F92" s="1473"/>
      <c r="G92" s="1473"/>
    </row>
    <row r="93" spans="2:7">
      <c r="B93" s="1473"/>
      <c r="C93" s="1473"/>
      <c r="D93" s="1473"/>
      <c r="E93" s="1473"/>
      <c r="F93" s="1473"/>
      <c r="G93" s="1473"/>
    </row>
    <row r="94" spans="2:7">
      <c r="B94" s="1473"/>
      <c r="C94" s="1473"/>
      <c r="D94" s="1473"/>
      <c r="E94" s="1473"/>
      <c r="F94" s="1473"/>
      <c r="G94" s="1473"/>
    </row>
    <row r="95" spans="2:7">
      <c r="B95" s="1473"/>
      <c r="C95" s="1473"/>
      <c r="D95" s="1473"/>
      <c r="E95" s="1473"/>
      <c r="F95" s="1473"/>
      <c r="G95" s="1473"/>
    </row>
    <row r="96" spans="2:7">
      <c r="B96" s="1473"/>
      <c r="C96" s="1473"/>
      <c r="D96" s="1473"/>
      <c r="E96" s="1473"/>
      <c r="F96" s="1473"/>
      <c r="G96" s="1473"/>
    </row>
    <row r="97" spans="2:7">
      <c r="B97" s="1473"/>
      <c r="C97" s="1473"/>
      <c r="D97" s="1473"/>
      <c r="E97" s="1473"/>
      <c r="F97" s="1473"/>
      <c r="G97" s="1473"/>
    </row>
    <row r="98" spans="2:7">
      <c r="B98" s="1473"/>
      <c r="C98" s="1473"/>
      <c r="D98" s="1473"/>
      <c r="E98" s="1473"/>
      <c r="F98" s="1473"/>
      <c r="G98" s="1473"/>
    </row>
    <row r="99" spans="2:7">
      <c r="B99" s="1473"/>
      <c r="C99" s="1473"/>
      <c r="D99" s="1473"/>
      <c r="E99" s="1473"/>
      <c r="F99" s="1473"/>
      <c r="G99" s="1473"/>
    </row>
    <row r="100" spans="2:7">
      <c r="B100" s="1473"/>
      <c r="C100" s="1473"/>
      <c r="D100" s="1473"/>
      <c r="E100" s="1473"/>
      <c r="F100" s="1473"/>
      <c r="G100" s="1473"/>
    </row>
    <row r="101" spans="2:7">
      <c r="B101" s="1473"/>
      <c r="C101" s="1473"/>
      <c r="D101" s="1473"/>
      <c r="E101" s="1473"/>
      <c r="F101" s="1473"/>
      <c r="G101" s="1473"/>
    </row>
    <row r="102" spans="2:7">
      <c r="B102" s="1473"/>
      <c r="C102" s="1473"/>
      <c r="D102" s="1473"/>
      <c r="E102" s="1473"/>
      <c r="F102" s="1473"/>
      <c r="G102" s="1473"/>
    </row>
  </sheetData>
  <mergeCells count="12">
    <mergeCell ref="F10:G10"/>
    <mergeCell ref="A54:E54"/>
    <mergeCell ref="A2:G2"/>
    <mergeCell ref="A3:G3"/>
    <mergeCell ref="A5:A10"/>
    <mergeCell ref="B5:B9"/>
    <mergeCell ref="C5:C9"/>
    <mergeCell ref="D5:D9"/>
    <mergeCell ref="E5:E9"/>
    <mergeCell ref="F5:F9"/>
    <mergeCell ref="G5:G9"/>
    <mergeCell ref="B10:E10"/>
  </mergeCells>
  <hyperlinks>
    <hyperlink ref="A57" r:id="rId1" display="http://www.ine.pt/xurl/ind/0007575" xr:uid="{4D00AC74-7660-45B4-9273-6B059F4820CF}"/>
    <hyperlink ref="A58" r:id="rId2" display="http://www.ine.pt/xurl/ind/0007576" xr:uid="{44BDBD7C-5C6B-4551-9555-AF9F946CE56B}"/>
    <hyperlink ref="A59" r:id="rId3" display="http://www.ine.pt/xurl/ind/0007577" xr:uid="{17D5DD68-E2D6-4A73-A854-A46E96D2AFB2}"/>
    <hyperlink ref="A60" r:id="rId4" display="http://www.ine.pt/xurl/ind/0007578" xr:uid="{B8E41B92-D8FC-4F71-8A62-6AA85E029E7B}"/>
    <hyperlink ref="A61" r:id="rId5" display="http://www.ine.pt/xurl/ind/0007579" xr:uid="{9F56E3D3-1622-4542-989B-FC8DC7425500}"/>
    <hyperlink ref="A62" r:id="rId6" display="https://www.ine.pt/xportal/xmain?xpid=INE&amp;xpgid=ine_indicadores&amp;indOcorrCod=0010312&amp;xlang=pt&amp;contexto=bd&amp;selTab=tab2" xr:uid="{F08F9111-8F80-4C72-8C50-52BB0DB28BC3}"/>
    <hyperlink ref="A64" r:id="rId7" display="http://www.ine.pt/xurl/ind/0005420" xr:uid="{1B1FCD49-DD7E-4127-AB37-B6DE29192956}"/>
    <hyperlink ref="A65" r:id="rId8" display="http://www.ine.pt/xurl/ind/0005422" xr:uid="{9C07F819-846C-4E00-9112-2AD4174FBB6C}"/>
    <hyperlink ref="A66" r:id="rId9" display="http://www.ine.pt/xurl/ind/0005426" xr:uid="{900B7E11-935D-4FDE-80FA-BFF3D3BA1F72}"/>
    <hyperlink ref="A67" r:id="rId10" display="http://www.ine.pt/xurl/ind/0005429" xr:uid="{BDB0477C-BF5B-4830-B586-0C84C05A0B47}"/>
    <hyperlink ref="A68" r:id="rId11" display="http://www.ine.pt/xurl/ind/0005418" xr:uid="{48CDFD63-4488-44DE-9C49-C3A2D71D19CC}"/>
    <hyperlink ref="A69" r:id="rId12" display="http://www.ine.pt/xurl/ind/0005423" xr:uid="{93D99B57-8356-4B81-B750-71A83B3635F0}"/>
    <hyperlink ref="A70" r:id="rId13" display="http://www.ine.pt/xurl/ind/0005427" xr:uid="{620DDD0B-E832-45F9-ABA0-A56D1B3A4341}"/>
    <hyperlink ref="A71" r:id="rId14" display="http://www.ine.pt/xurl/ind/0005430" xr:uid="{2EF102D1-66EC-47E5-80C8-2126918E5173}"/>
    <hyperlink ref="A73" r:id="rId15" display="http://www.ine.pt/xurl/ind/0005419" xr:uid="{74C451C3-7A1E-490E-8F74-D5C3603EDF56}"/>
    <hyperlink ref="A74" r:id="rId16" display="http://www.ine.pt/xurl/ind/0005424" xr:uid="{B144739B-2F6A-48E5-A530-7976B2F89307}"/>
    <hyperlink ref="A75" r:id="rId17" display="http://www.ine.pt/xurl/ind/0005428" xr:uid="{7BF15CAB-5119-4F96-AD10-D3B867F4E166}"/>
    <hyperlink ref="A76" r:id="rId18" display="http://www.ine.pt/xurl/ind/0005431" xr:uid="{E2A47DE4-93C8-42AE-A797-5B0F71AA67E3}"/>
    <hyperlink ref="A1" location="Índice!A1" display="Voltar ao ìndice" xr:uid="{E0C2C6E8-7A98-431E-980C-BE6254883B8F}"/>
  </hyperlinks>
  <printOptions gridLinesSet="0"/>
  <pageMargins left="0.28999999999999998" right="0.2" top="0.38" bottom="0.44" header="0" footer="0"/>
  <pageSetup paperSize="9" scale="80" orientation="portrait" horizontalDpi="300" verticalDpi="300" r:id="rId19"/>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C3CC5-3F24-436F-94FD-73FC6CC591ED}">
  <dimension ref="A1:AG101"/>
  <sheetViews>
    <sheetView showGridLines="0" zoomScaleNormal="100" zoomScaleSheetLayoutView="100" workbookViewId="0">
      <selection activeCell="A3" sqref="A3:G3"/>
    </sheetView>
  </sheetViews>
  <sheetFormatPr defaultColWidth="7.81640625" defaultRowHeight="10.5"/>
  <cols>
    <col min="1" max="1" width="37.1796875" style="480" customWidth="1"/>
    <col min="2" max="2" width="12.453125" style="480" customWidth="1"/>
    <col min="3" max="3" width="14.26953125" style="480" customWidth="1"/>
    <col min="4" max="4" width="15.54296875" style="480" customWidth="1"/>
    <col min="5" max="5" width="13.7265625" style="480" customWidth="1"/>
    <col min="6" max="6" width="12.453125" style="480" customWidth="1"/>
    <col min="7" max="7" width="13.1796875" style="480" customWidth="1"/>
    <col min="8" max="8" width="9.7265625" style="480" customWidth="1"/>
    <col min="9" max="18" width="7.453125" style="480" customWidth="1"/>
    <col min="19" max="16384" width="7.81640625" style="480"/>
  </cols>
  <sheetData>
    <row r="1" spans="1:33" ht="12.5">
      <c r="A1" s="1046" t="s">
        <v>1146</v>
      </c>
    </row>
    <row r="2" spans="1:33" s="1459" customFormat="1" ht="15" customHeight="1">
      <c r="A2" s="2901" t="s">
        <v>1624</v>
      </c>
      <c r="B2" s="2901"/>
      <c r="C2" s="2901"/>
      <c r="D2" s="2901"/>
      <c r="E2" s="2901"/>
      <c r="F2" s="2901"/>
      <c r="G2" s="2901"/>
    </row>
    <row r="3" spans="1:33" s="1460" customFormat="1" ht="33" customHeight="1">
      <c r="A3" s="3011" t="s">
        <v>1625</v>
      </c>
      <c r="B3" s="3011"/>
      <c r="C3" s="3011"/>
      <c r="D3" s="3011"/>
      <c r="E3" s="3011"/>
      <c r="F3" s="3011"/>
      <c r="G3" s="3011"/>
    </row>
    <row r="4" spans="1:33" ht="15" customHeight="1">
      <c r="A4" s="1525">
        <v>2021</v>
      </c>
      <c r="B4" s="914"/>
      <c r="C4" s="914"/>
      <c r="D4" s="914"/>
      <c r="E4" s="914"/>
      <c r="F4" s="914"/>
      <c r="G4" s="914"/>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row>
    <row r="5" spans="1:33" ht="10.5" customHeight="1">
      <c r="A5" s="3012" t="s">
        <v>1576</v>
      </c>
      <c r="B5" s="3013" t="s">
        <v>1558</v>
      </c>
      <c r="C5" s="3015" t="s">
        <v>1559</v>
      </c>
      <c r="D5" s="3015" t="s">
        <v>1560</v>
      </c>
      <c r="E5" s="3015" t="s">
        <v>1561</v>
      </c>
      <c r="F5" s="3015" t="s">
        <v>1562</v>
      </c>
      <c r="G5" s="3015" t="s">
        <v>1563</v>
      </c>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row>
    <row r="6" spans="1:33" ht="10.5" customHeight="1">
      <c r="A6" s="3012"/>
      <c r="B6" s="3013"/>
      <c r="C6" s="3015"/>
      <c r="D6" s="3015"/>
      <c r="E6" s="3015"/>
      <c r="F6" s="3015"/>
      <c r="G6" s="3015"/>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row>
    <row r="7" spans="1:33" ht="10.5" customHeight="1">
      <c r="A7" s="3012"/>
      <c r="B7" s="3013"/>
      <c r="C7" s="3015"/>
      <c r="D7" s="3015"/>
      <c r="E7" s="3015"/>
      <c r="F7" s="3015"/>
      <c r="G7" s="3015"/>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row>
    <row r="8" spans="1:33" ht="10.5" customHeight="1">
      <c r="A8" s="3012"/>
      <c r="B8" s="3013"/>
      <c r="C8" s="3015"/>
      <c r="D8" s="3017"/>
      <c r="E8" s="3017"/>
      <c r="F8" s="3015"/>
      <c r="G8" s="3015"/>
      <c r="H8" s="482"/>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row>
    <row r="9" spans="1:33" ht="24" customHeight="1">
      <c r="A9" s="3012"/>
      <c r="B9" s="3014"/>
      <c r="C9" s="3016"/>
      <c r="D9" s="3018"/>
      <c r="E9" s="3018"/>
      <c r="F9" s="3015"/>
      <c r="G9" s="3015"/>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row>
    <row r="10" spans="1:33" ht="10.5" customHeight="1">
      <c r="A10" s="3012"/>
      <c r="B10" s="3019" t="s">
        <v>126</v>
      </c>
      <c r="C10" s="3020"/>
      <c r="D10" s="3020"/>
      <c r="E10" s="3021"/>
      <c r="F10" s="3009" t="s">
        <v>1490</v>
      </c>
      <c r="G10" s="3010"/>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row>
    <row r="11" spans="1:33" ht="7.5" customHeight="1">
      <c r="A11" s="914"/>
      <c r="B11" s="1489"/>
      <c r="C11" s="1490"/>
      <c r="D11" s="1490"/>
      <c r="E11" s="1490"/>
      <c r="F11" s="1490"/>
      <c r="G11" s="1490"/>
    </row>
    <row r="12" spans="1:33" s="1464" customFormat="1" ht="16.5" customHeight="1">
      <c r="A12" s="486" t="s">
        <v>1582</v>
      </c>
      <c r="B12" s="1492">
        <v>9341</v>
      </c>
      <c r="C12" s="1492">
        <v>689484</v>
      </c>
      <c r="D12" s="1492">
        <v>596307</v>
      </c>
      <c r="E12" s="1492">
        <v>1285791</v>
      </c>
      <c r="F12" s="1492">
        <v>6504294</v>
      </c>
      <c r="G12" s="1493">
        <v>9.4</v>
      </c>
      <c r="I12" s="1463"/>
    </row>
    <row r="13" spans="1:33" ht="8.25" customHeight="1">
      <c r="A13" s="482"/>
      <c r="B13" s="1501"/>
      <c r="C13" s="1501"/>
      <c r="D13" s="1501"/>
      <c r="E13" s="1501"/>
      <c r="F13" s="1501"/>
      <c r="G13" s="1493"/>
      <c r="I13" s="1463"/>
    </row>
    <row r="14" spans="1:33" s="1464" customFormat="1" ht="13.5" customHeight="1">
      <c r="A14" s="486" t="s">
        <v>1583</v>
      </c>
      <c r="B14" s="1526">
        <v>4312</v>
      </c>
      <c r="C14" s="1526">
        <v>276642</v>
      </c>
      <c r="D14" s="1526">
        <v>148942</v>
      </c>
      <c r="E14" s="1526">
        <v>425584</v>
      </c>
      <c r="F14" s="1526">
        <v>3087608</v>
      </c>
      <c r="G14" s="1493">
        <v>11.2</v>
      </c>
      <c r="H14" s="1178"/>
      <c r="I14" s="1463"/>
    </row>
    <row r="15" spans="1:33" s="1464" customFormat="1" ht="13.5" customHeight="1">
      <c r="A15" s="491" t="s">
        <v>1584</v>
      </c>
      <c r="B15" s="1504">
        <v>45</v>
      </c>
      <c r="C15" s="1504">
        <v>3164</v>
      </c>
      <c r="D15" s="1504">
        <v>5510</v>
      </c>
      <c r="E15" s="1504">
        <v>8674</v>
      </c>
      <c r="F15" s="1504">
        <v>44504</v>
      </c>
      <c r="G15" s="1507">
        <v>14.1</v>
      </c>
      <c r="H15" s="1527"/>
      <c r="I15" s="1463"/>
    </row>
    <row r="16" spans="1:33" s="1464" customFormat="1" ht="13.5" customHeight="1">
      <c r="A16" s="1170" t="s">
        <v>1585</v>
      </c>
      <c r="B16" s="1492">
        <v>2265</v>
      </c>
      <c r="C16" s="1492">
        <v>120416</v>
      </c>
      <c r="D16" s="1492">
        <v>181268</v>
      </c>
      <c r="E16" s="1492">
        <v>301684</v>
      </c>
      <c r="F16" s="1492">
        <v>2046836</v>
      </c>
      <c r="G16" s="1493">
        <v>17</v>
      </c>
      <c r="H16" s="1183"/>
      <c r="I16" s="1463"/>
    </row>
    <row r="17" spans="1:9" ht="13.5" customHeight="1">
      <c r="A17" s="1467" t="s">
        <v>1586</v>
      </c>
      <c r="B17" s="1502">
        <v>1041</v>
      </c>
      <c r="C17" s="1502">
        <v>69555</v>
      </c>
      <c r="D17" s="1502">
        <v>84445</v>
      </c>
      <c r="E17" s="1502">
        <v>154000</v>
      </c>
      <c r="F17" s="1502">
        <v>1218287</v>
      </c>
      <c r="G17" s="1500">
        <v>17.5</v>
      </c>
      <c r="H17" s="1173"/>
      <c r="I17" s="1463"/>
    </row>
    <row r="18" spans="1:9" ht="13.5" customHeight="1">
      <c r="A18" s="1467" t="s">
        <v>1587</v>
      </c>
      <c r="B18" s="1502">
        <v>318</v>
      </c>
      <c r="C18" s="1502">
        <v>2333</v>
      </c>
      <c r="D18" s="1502">
        <v>34760</v>
      </c>
      <c r="E18" s="1502">
        <v>37093</v>
      </c>
      <c r="F18" s="1502">
        <v>22948</v>
      </c>
      <c r="G18" s="1500">
        <v>9.8000000000000007</v>
      </c>
      <c r="H18" s="1173"/>
      <c r="I18" s="1463"/>
    </row>
    <row r="19" spans="1:9" ht="13.5" customHeight="1">
      <c r="A19" s="1467" t="s">
        <v>1588</v>
      </c>
      <c r="B19" s="1502">
        <v>208</v>
      </c>
      <c r="C19" s="1502">
        <v>3883</v>
      </c>
      <c r="D19" s="1502">
        <v>2621</v>
      </c>
      <c r="E19" s="1502">
        <v>6504</v>
      </c>
      <c r="F19" s="1502">
        <v>40537</v>
      </c>
      <c r="G19" s="1500">
        <v>10.4</v>
      </c>
      <c r="H19" s="1173"/>
      <c r="I19" s="1463"/>
    </row>
    <row r="20" spans="1:9" ht="13.5" customHeight="1">
      <c r="A20" s="1467" t="s">
        <v>1589</v>
      </c>
      <c r="B20" s="1502">
        <v>115</v>
      </c>
      <c r="C20" s="1502">
        <v>5538</v>
      </c>
      <c r="D20" s="1502">
        <v>9401</v>
      </c>
      <c r="E20" s="1502">
        <v>14939</v>
      </c>
      <c r="F20" s="1502">
        <v>15013</v>
      </c>
      <c r="G20" s="1500">
        <v>2.7</v>
      </c>
      <c r="H20" s="1173"/>
      <c r="I20" s="1463"/>
    </row>
    <row r="21" spans="1:9" ht="13.5" customHeight="1">
      <c r="A21" s="1467" t="s">
        <v>1590</v>
      </c>
      <c r="B21" s="1502">
        <v>130</v>
      </c>
      <c r="C21" s="1502">
        <v>27956</v>
      </c>
      <c r="D21" s="1502">
        <v>13622</v>
      </c>
      <c r="E21" s="1502">
        <v>41578</v>
      </c>
      <c r="F21" s="1502">
        <v>617452</v>
      </c>
      <c r="G21" s="1500">
        <v>22.1</v>
      </c>
      <c r="H21" s="1173"/>
      <c r="I21" s="1463"/>
    </row>
    <row r="22" spans="1:9" ht="13.5" customHeight="1">
      <c r="A22" s="1467" t="s">
        <v>1591</v>
      </c>
      <c r="B22" s="1502">
        <v>453</v>
      </c>
      <c r="C22" s="1502">
        <v>11151</v>
      </c>
      <c r="D22" s="1502">
        <v>36419</v>
      </c>
      <c r="E22" s="1502">
        <v>47570</v>
      </c>
      <c r="F22" s="1502">
        <v>132599</v>
      </c>
      <c r="G22" s="1500">
        <v>11.9</v>
      </c>
      <c r="H22" s="1173"/>
      <c r="I22" s="1463"/>
    </row>
    <row r="23" spans="1:9" s="1464" customFormat="1" ht="13.5" customHeight="1">
      <c r="A23" s="1468" t="s">
        <v>1592</v>
      </c>
      <c r="B23" s="1492">
        <v>104</v>
      </c>
      <c r="C23" s="1492">
        <v>321</v>
      </c>
      <c r="D23" s="1492">
        <v>11093</v>
      </c>
      <c r="E23" s="1492">
        <v>11414</v>
      </c>
      <c r="F23" s="1492">
        <v>1605</v>
      </c>
      <c r="G23" s="1493">
        <v>5</v>
      </c>
      <c r="H23" s="1178"/>
      <c r="I23" s="1463"/>
    </row>
    <row r="24" spans="1:9" s="1464" customFormat="1" ht="13.5" customHeight="1">
      <c r="A24" s="1468" t="s">
        <v>1593</v>
      </c>
      <c r="B24" s="1492">
        <v>372</v>
      </c>
      <c r="C24" s="1492">
        <v>26042</v>
      </c>
      <c r="D24" s="1492">
        <v>22356</v>
      </c>
      <c r="E24" s="1492">
        <v>48398</v>
      </c>
      <c r="F24" s="1492">
        <v>239672</v>
      </c>
      <c r="G24" s="1493">
        <v>9.1999999999999993</v>
      </c>
      <c r="H24" s="1178"/>
      <c r="I24" s="1463"/>
    </row>
    <row r="25" spans="1:9" ht="13.5" customHeight="1">
      <c r="A25" s="1467" t="s">
        <v>1594</v>
      </c>
      <c r="B25" s="1502">
        <v>88</v>
      </c>
      <c r="C25" s="1502">
        <v>12011</v>
      </c>
      <c r="D25" s="1502">
        <v>6570</v>
      </c>
      <c r="E25" s="1502">
        <v>18581</v>
      </c>
      <c r="F25" s="1502">
        <v>136156</v>
      </c>
      <c r="G25" s="1500">
        <v>11.3</v>
      </c>
      <c r="H25" s="1173"/>
      <c r="I25" s="1463"/>
    </row>
    <row r="26" spans="1:9" ht="13.5" customHeight="1">
      <c r="A26" s="1467" t="s">
        <v>1595</v>
      </c>
      <c r="B26" s="1502">
        <v>284</v>
      </c>
      <c r="C26" s="1502">
        <v>14031</v>
      </c>
      <c r="D26" s="1502">
        <v>15786</v>
      </c>
      <c r="E26" s="1502">
        <v>29817</v>
      </c>
      <c r="F26" s="1502">
        <v>103516</v>
      </c>
      <c r="G26" s="1500">
        <v>7.4</v>
      </c>
      <c r="H26" s="1173"/>
      <c r="I26" s="1463"/>
    </row>
    <row r="27" spans="1:9" s="1388" customFormat="1" ht="13.5" customHeight="1">
      <c r="A27" s="1468" t="s">
        <v>1596</v>
      </c>
      <c r="B27" s="1492">
        <v>44</v>
      </c>
      <c r="C27" s="1492">
        <v>278</v>
      </c>
      <c r="D27" s="1492">
        <v>4572</v>
      </c>
      <c r="E27" s="1492">
        <v>4850</v>
      </c>
      <c r="F27" s="1492">
        <v>3031</v>
      </c>
      <c r="G27" s="1493">
        <v>10.9</v>
      </c>
      <c r="H27" s="1351"/>
      <c r="I27" s="1463"/>
    </row>
    <row r="28" spans="1:9" s="1388" customFormat="1" ht="13.5" customHeight="1">
      <c r="A28" s="1468" t="s">
        <v>1597</v>
      </c>
      <c r="B28" s="1504">
        <v>220</v>
      </c>
      <c r="C28" s="1504">
        <v>130048</v>
      </c>
      <c r="D28" s="1504">
        <v>19421</v>
      </c>
      <c r="E28" s="1504">
        <v>149469</v>
      </c>
      <c r="F28" s="1504">
        <v>369760</v>
      </c>
      <c r="G28" s="1493">
        <v>2.8</v>
      </c>
      <c r="H28" s="1351"/>
      <c r="I28" s="1463"/>
    </row>
    <row r="29" spans="1:9" s="1388" customFormat="1" ht="13.5" customHeight="1">
      <c r="A29" s="1468" t="s">
        <v>1598</v>
      </c>
      <c r="B29" s="1504">
        <v>271</v>
      </c>
      <c r="C29" s="1504">
        <v>4911</v>
      </c>
      <c r="D29" s="1504">
        <v>31693</v>
      </c>
      <c r="E29" s="1504">
        <v>36604</v>
      </c>
      <c r="F29" s="1504">
        <v>29002</v>
      </c>
      <c r="G29" s="1493">
        <v>5.9</v>
      </c>
      <c r="H29" s="1351"/>
      <c r="I29" s="1463"/>
    </row>
    <row r="30" spans="1:9" s="1388" customFormat="1" ht="13.5" customHeight="1">
      <c r="A30" s="1468" t="s">
        <v>1599</v>
      </c>
      <c r="B30" s="1504">
        <v>718</v>
      </c>
      <c r="C30" s="1504">
        <v>85097</v>
      </c>
      <c r="D30" s="1504">
        <v>57790</v>
      </c>
      <c r="E30" s="1504">
        <v>142887</v>
      </c>
      <c r="F30" s="1504">
        <v>578440</v>
      </c>
      <c r="G30" s="1493">
        <v>6.8</v>
      </c>
      <c r="H30" s="1351"/>
      <c r="I30" s="1463"/>
    </row>
    <row r="31" spans="1:9" s="1388" customFormat="1" ht="13.5" customHeight="1">
      <c r="A31" s="1468" t="s">
        <v>1600</v>
      </c>
      <c r="B31" s="1504">
        <v>990</v>
      </c>
      <c r="C31" s="1504">
        <v>42565</v>
      </c>
      <c r="D31" s="1504">
        <v>113662</v>
      </c>
      <c r="E31" s="1504">
        <v>156227</v>
      </c>
      <c r="F31" s="1504">
        <v>103836</v>
      </c>
      <c r="G31" s="1493">
        <v>2.4</v>
      </c>
      <c r="H31" s="1351"/>
      <c r="I31" s="1463"/>
    </row>
    <row r="32" spans="1:9" s="1464" customFormat="1" ht="24.75" customHeight="1">
      <c r="A32" s="486" t="s">
        <v>1601</v>
      </c>
      <c r="B32" s="1492">
        <v>9031</v>
      </c>
      <c r="C32" s="1492">
        <v>679828</v>
      </c>
      <c r="D32" s="1492">
        <v>575473</v>
      </c>
      <c r="E32" s="1492">
        <v>1255301</v>
      </c>
      <c r="F32" s="1492">
        <v>6425599</v>
      </c>
      <c r="G32" s="1493">
        <v>9.5</v>
      </c>
      <c r="I32" s="1463"/>
    </row>
    <row r="33" spans="1:9" ht="7.5" customHeight="1">
      <c r="A33" s="482"/>
      <c r="B33" s="1501"/>
      <c r="C33" s="1501"/>
      <c r="D33" s="1501"/>
      <c r="E33" s="1501"/>
      <c r="F33" s="1501"/>
      <c r="G33" s="1493"/>
      <c r="I33" s="1463"/>
    </row>
    <row r="34" spans="1:9" s="1464" customFormat="1" ht="13.5" customHeight="1">
      <c r="A34" s="486" t="s">
        <v>1583</v>
      </c>
      <c r="B34" s="1526">
        <v>4201</v>
      </c>
      <c r="C34" s="1526">
        <v>272109</v>
      </c>
      <c r="D34" s="1526">
        <v>145622</v>
      </c>
      <c r="E34" s="1526">
        <v>417731</v>
      </c>
      <c r="F34" s="1526">
        <v>3061925</v>
      </c>
      <c r="G34" s="1493">
        <v>11.3</v>
      </c>
      <c r="H34" s="1178"/>
      <c r="I34" s="1463"/>
    </row>
    <row r="35" spans="1:9" s="1388" customFormat="1" ht="13.5" customHeight="1">
      <c r="A35" s="491" t="s">
        <v>1584</v>
      </c>
      <c r="B35" s="1504">
        <v>45</v>
      </c>
      <c r="C35" s="1504">
        <v>3164</v>
      </c>
      <c r="D35" s="1504">
        <v>5510</v>
      </c>
      <c r="E35" s="1504">
        <v>8674</v>
      </c>
      <c r="F35" s="1504">
        <v>44504</v>
      </c>
      <c r="G35" s="1507">
        <v>14.1</v>
      </c>
      <c r="H35" s="1527"/>
      <c r="I35" s="1463"/>
    </row>
    <row r="36" spans="1:9" s="1464" customFormat="1" ht="13.5" customHeight="1">
      <c r="A36" s="1170" t="s">
        <v>1585</v>
      </c>
      <c r="B36" s="1492">
        <v>2151</v>
      </c>
      <c r="C36" s="1492">
        <v>117886</v>
      </c>
      <c r="D36" s="1492">
        <v>171799</v>
      </c>
      <c r="E36" s="1492">
        <v>289685</v>
      </c>
      <c r="F36" s="1492">
        <v>2005825</v>
      </c>
      <c r="G36" s="1493">
        <v>17</v>
      </c>
      <c r="H36" s="1183"/>
      <c r="I36" s="1463"/>
    </row>
    <row r="37" spans="1:9" ht="13.5" customHeight="1">
      <c r="A37" s="1467" t="s">
        <v>1586</v>
      </c>
      <c r="B37" s="1502">
        <v>965</v>
      </c>
      <c r="C37" s="1502">
        <v>68253</v>
      </c>
      <c r="D37" s="1502">
        <v>78687</v>
      </c>
      <c r="E37" s="1502">
        <v>146940</v>
      </c>
      <c r="F37" s="1502">
        <v>1185888</v>
      </c>
      <c r="G37" s="1500">
        <v>17.399999999999999</v>
      </c>
      <c r="H37" s="1173"/>
      <c r="I37" s="1463"/>
    </row>
    <row r="38" spans="1:9" ht="13.5" customHeight="1">
      <c r="A38" s="1467" t="s">
        <v>1587</v>
      </c>
      <c r="B38" s="1502">
        <v>303</v>
      </c>
      <c r="C38" s="1502">
        <v>2158</v>
      </c>
      <c r="D38" s="1502">
        <v>33179</v>
      </c>
      <c r="E38" s="1502">
        <v>35337</v>
      </c>
      <c r="F38" s="1502">
        <v>22408</v>
      </c>
      <c r="G38" s="1500">
        <v>10.4</v>
      </c>
      <c r="H38" s="1173"/>
      <c r="I38" s="1463"/>
    </row>
    <row r="39" spans="1:9" ht="13.5" customHeight="1">
      <c r="A39" s="1467" t="s">
        <v>1588</v>
      </c>
      <c r="B39" s="1502">
        <v>208</v>
      </c>
      <c r="C39" s="1502">
        <v>3883</v>
      </c>
      <c r="D39" s="1502">
        <v>2621</v>
      </c>
      <c r="E39" s="1502">
        <v>6504</v>
      </c>
      <c r="F39" s="1502">
        <v>40537</v>
      </c>
      <c r="G39" s="1500">
        <v>10.4</v>
      </c>
      <c r="H39" s="1173"/>
      <c r="I39" s="1463"/>
    </row>
    <row r="40" spans="1:9" ht="13.5" customHeight="1">
      <c r="A40" s="1467" t="s">
        <v>1589</v>
      </c>
      <c r="B40" s="1502">
        <v>107</v>
      </c>
      <c r="C40" s="1502">
        <v>5538</v>
      </c>
      <c r="D40" s="1502">
        <v>8178</v>
      </c>
      <c r="E40" s="1502">
        <v>13716</v>
      </c>
      <c r="F40" s="1502">
        <v>15013</v>
      </c>
      <c r="G40" s="1500">
        <v>2.7</v>
      </c>
      <c r="H40" s="1173"/>
      <c r="I40" s="1463"/>
    </row>
    <row r="41" spans="1:9" ht="13.5" customHeight="1">
      <c r="A41" s="1467" t="s">
        <v>1590</v>
      </c>
      <c r="B41" s="1502">
        <v>128</v>
      </c>
      <c r="C41" s="1502">
        <v>27820</v>
      </c>
      <c r="D41" s="1502">
        <v>13488</v>
      </c>
      <c r="E41" s="1502">
        <v>41308</v>
      </c>
      <c r="F41" s="1502">
        <v>615412</v>
      </c>
      <c r="G41" s="1500">
        <v>22.1</v>
      </c>
      <c r="H41" s="1173"/>
      <c r="I41" s="1463"/>
    </row>
    <row r="42" spans="1:9" ht="13.5" customHeight="1">
      <c r="A42" s="1467" t="s">
        <v>1591</v>
      </c>
      <c r="B42" s="1502">
        <v>440</v>
      </c>
      <c r="C42" s="1502">
        <v>10234</v>
      </c>
      <c r="D42" s="1502">
        <v>35646</v>
      </c>
      <c r="E42" s="1502">
        <v>45880</v>
      </c>
      <c r="F42" s="1502">
        <v>126567</v>
      </c>
      <c r="G42" s="1500">
        <v>12.4</v>
      </c>
      <c r="H42" s="1173"/>
      <c r="I42" s="1463"/>
    </row>
    <row r="43" spans="1:9" s="1464" customFormat="1" ht="13.5" customHeight="1">
      <c r="A43" s="1468" t="s">
        <v>1592</v>
      </c>
      <c r="B43" s="1492">
        <v>76</v>
      </c>
      <c r="C43" s="1492">
        <v>321</v>
      </c>
      <c r="D43" s="1492">
        <v>7133</v>
      </c>
      <c r="E43" s="1492">
        <v>7454</v>
      </c>
      <c r="F43" s="1492">
        <v>1605</v>
      </c>
      <c r="G43" s="1493">
        <v>5</v>
      </c>
      <c r="H43" s="1178"/>
      <c r="I43" s="1463"/>
    </row>
    <row r="44" spans="1:9" s="1464" customFormat="1" ht="13.5" customHeight="1">
      <c r="A44" s="1468" t="s">
        <v>1593</v>
      </c>
      <c r="B44" s="1492">
        <v>361</v>
      </c>
      <c r="C44" s="1492">
        <v>25799</v>
      </c>
      <c r="D44" s="1492">
        <v>21579</v>
      </c>
      <c r="E44" s="1492">
        <v>47378</v>
      </c>
      <c r="F44" s="1492">
        <v>237971</v>
      </c>
      <c r="G44" s="1493">
        <v>9.1999999999999993</v>
      </c>
      <c r="H44" s="1178"/>
      <c r="I44" s="1463"/>
    </row>
    <row r="45" spans="1:9" ht="13.5" customHeight="1">
      <c r="A45" s="1467" t="s">
        <v>1594</v>
      </c>
      <c r="B45" s="1502">
        <v>86</v>
      </c>
      <c r="C45" s="1502">
        <v>11768</v>
      </c>
      <c r="D45" s="1502">
        <v>6495</v>
      </c>
      <c r="E45" s="1502">
        <v>18263</v>
      </c>
      <c r="F45" s="1502">
        <v>134455</v>
      </c>
      <c r="G45" s="1500">
        <v>11.4</v>
      </c>
      <c r="H45" s="1173"/>
      <c r="I45" s="1463"/>
    </row>
    <row r="46" spans="1:9" ht="13.5" customHeight="1">
      <c r="A46" s="1467" t="s">
        <v>1595</v>
      </c>
      <c r="B46" s="1502">
        <v>275</v>
      </c>
      <c r="C46" s="1502">
        <v>14031</v>
      </c>
      <c r="D46" s="1502">
        <v>15084</v>
      </c>
      <c r="E46" s="1502">
        <v>29115</v>
      </c>
      <c r="F46" s="1502">
        <v>103516</v>
      </c>
      <c r="G46" s="1500">
        <v>7.4</v>
      </c>
      <c r="H46" s="1173"/>
      <c r="I46" s="1463"/>
    </row>
    <row r="47" spans="1:9" s="1388" customFormat="1" ht="13.5" customHeight="1">
      <c r="A47" s="1468" t="s">
        <v>1596</v>
      </c>
      <c r="B47" s="1492">
        <v>38</v>
      </c>
      <c r="C47" s="1492">
        <v>278</v>
      </c>
      <c r="D47" s="1492">
        <v>4422</v>
      </c>
      <c r="E47" s="1492">
        <v>4700</v>
      </c>
      <c r="F47" s="1492">
        <v>3031</v>
      </c>
      <c r="G47" s="1493">
        <v>10.9</v>
      </c>
      <c r="H47" s="1178"/>
      <c r="I47" s="1463"/>
    </row>
    <row r="48" spans="1:9" s="1388" customFormat="1" ht="13.5" customHeight="1">
      <c r="A48" s="1484" t="s">
        <v>1597</v>
      </c>
      <c r="B48" s="1504">
        <v>210</v>
      </c>
      <c r="C48" s="1504">
        <v>128048</v>
      </c>
      <c r="D48" s="1504">
        <v>18821</v>
      </c>
      <c r="E48" s="1504">
        <v>146869</v>
      </c>
      <c r="F48" s="1504">
        <v>359760</v>
      </c>
      <c r="G48" s="1507">
        <v>2.8</v>
      </c>
      <c r="H48" s="1527"/>
      <c r="I48" s="1463"/>
    </row>
    <row r="49" spans="1:12" s="1388" customFormat="1" ht="13.5" customHeight="1">
      <c r="A49" s="1468" t="s">
        <v>1598</v>
      </c>
      <c r="B49" s="1492">
        <v>268</v>
      </c>
      <c r="C49" s="1492">
        <v>4561</v>
      </c>
      <c r="D49" s="1492">
        <v>31168</v>
      </c>
      <c r="E49" s="1492">
        <v>35729</v>
      </c>
      <c r="F49" s="1492">
        <v>28702</v>
      </c>
      <c r="G49" s="1493">
        <v>6.3</v>
      </c>
      <c r="H49" s="1178"/>
      <c r="I49" s="1463"/>
    </row>
    <row r="50" spans="1:12" s="1388" customFormat="1" ht="13.5" customHeight="1">
      <c r="A50" s="1468" t="s">
        <v>1599</v>
      </c>
      <c r="B50" s="1504">
        <v>701</v>
      </c>
      <c r="C50" s="1504">
        <v>85097</v>
      </c>
      <c r="D50" s="1504">
        <v>56707</v>
      </c>
      <c r="E50" s="1504">
        <v>141804</v>
      </c>
      <c r="F50" s="1504">
        <v>578440</v>
      </c>
      <c r="G50" s="1493">
        <v>6.8</v>
      </c>
      <c r="H50" s="1351"/>
      <c r="I50" s="1463"/>
    </row>
    <row r="51" spans="1:12" s="1388" customFormat="1" ht="13.5" customHeight="1">
      <c r="A51" s="1468" t="s">
        <v>1600</v>
      </c>
      <c r="B51" s="1504">
        <v>980</v>
      </c>
      <c r="C51" s="1504">
        <v>42565</v>
      </c>
      <c r="D51" s="1504">
        <v>112712</v>
      </c>
      <c r="E51" s="1504">
        <v>155277</v>
      </c>
      <c r="F51" s="1504">
        <v>103836</v>
      </c>
      <c r="G51" s="1493">
        <v>2.4</v>
      </c>
      <c r="H51" s="1351"/>
      <c r="I51" s="1463"/>
    </row>
    <row r="52" spans="1:12" ht="3.75" customHeight="1" thickBot="1">
      <c r="A52" s="1457"/>
      <c r="B52" s="1471"/>
      <c r="C52" s="1471"/>
      <c r="D52" s="1471"/>
      <c r="E52" s="1471"/>
      <c r="F52" s="1471"/>
      <c r="G52" s="1471"/>
      <c r="H52" s="1481"/>
      <c r="I52" s="1463"/>
      <c r="J52" s="1481"/>
      <c r="K52" s="1481"/>
    </row>
    <row r="53" spans="1:12" s="1132" customFormat="1" ht="12.75" customHeight="1" thickTop="1">
      <c r="A53" s="3005" t="s">
        <v>1573</v>
      </c>
      <c r="B53" s="3005"/>
      <c r="C53" s="3005"/>
      <c r="D53" s="3005"/>
      <c r="E53" s="3005"/>
      <c r="F53" s="1521"/>
      <c r="G53" s="1521"/>
    </row>
    <row r="54" spans="1:12" ht="7.5" customHeight="1">
      <c r="B54" s="1465"/>
      <c r="C54" s="1465"/>
      <c r="D54" s="1465"/>
      <c r="E54" s="1465"/>
      <c r="F54" s="1523"/>
      <c r="G54" s="1523"/>
      <c r="H54" s="1481"/>
      <c r="I54" s="1481"/>
      <c r="J54" s="1481"/>
      <c r="K54" s="1481"/>
    </row>
    <row r="55" spans="1:12" ht="13">
      <c r="A55" s="482" t="s">
        <v>77</v>
      </c>
      <c r="B55" s="872"/>
      <c r="C55" s="872"/>
      <c r="D55" s="872"/>
      <c r="E55" s="872"/>
      <c r="F55" s="1524"/>
      <c r="G55" s="1524"/>
      <c r="H55" s="1481"/>
      <c r="I55" s="1481"/>
      <c r="J55" s="1481"/>
      <c r="K55" s="1481"/>
    </row>
    <row r="56" spans="1:12" ht="6.75" customHeight="1">
      <c r="A56" s="482"/>
      <c r="B56" s="872"/>
      <c r="C56" s="872"/>
      <c r="D56" s="872"/>
      <c r="E56" s="872"/>
      <c r="F56" s="1524"/>
      <c r="G56" s="1524"/>
      <c r="H56" s="1473"/>
      <c r="I56" s="1473"/>
      <c r="J56" s="1473"/>
      <c r="K56" s="1473"/>
      <c r="L56" s="1473"/>
    </row>
    <row r="57" spans="1:12">
      <c r="A57" s="1450" t="s">
        <v>1550</v>
      </c>
      <c r="B57" s="1473"/>
      <c r="C57" s="1473"/>
      <c r="D57" s="1473"/>
      <c r="E57" s="1473"/>
      <c r="F57" s="1473"/>
      <c r="G57" s="1473"/>
    </row>
    <row r="58" spans="1:12">
      <c r="A58" s="1450" t="s">
        <v>1551</v>
      </c>
      <c r="B58" s="1473"/>
      <c r="C58" s="1473"/>
      <c r="D58" s="1473"/>
      <c r="E58" s="1473"/>
      <c r="F58" s="1473"/>
      <c r="G58" s="1473"/>
    </row>
    <row r="59" spans="1:12">
      <c r="A59" s="1450" t="s">
        <v>1552</v>
      </c>
      <c r="B59" s="1473"/>
      <c r="C59" s="1473"/>
      <c r="D59" s="1473"/>
      <c r="E59" s="1473"/>
      <c r="F59" s="1473"/>
      <c r="G59" s="1473"/>
    </row>
    <row r="60" spans="1:12">
      <c r="A60" s="1450" t="s">
        <v>1553</v>
      </c>
      <c r="B60" s="1473"/>
      <c r="C60" s="1473"/>
      <c r="D60" s="1473"/>
      <c r="E60" s="1473"/>
      <c r="F60" s="1473"/>
      <c r="G60" s="1473"/>
    </row>
    <row r="61" spans="1:12">
      <c r="A61" s="1450" t="s">
        <v>1554</v>
      </c>
      <c r="B61" s="1473"/>
      <c r="C61" s="1473"/>
      <c r="D61" s="1473"/>
      <c r="E61" s="1473"/>
      <c r="F61" s="1473"/>
      <c r="G61" s="1473"/>
    </row>
    <row r="62" spans="1:12">
      <c r="A62" s="1450" t="s">
        <v>1555</v>
      </c>
      <c r="B62" s="1473"/>
      <c r="C62" s="1473"/>
      <c r="D62" s="1473"/>
      <c r="E62" s="1473"/>
      <c r="F62" s="1473"/>
      <c r="G62" s="1473"/>
    </row>
    <row r="63" spans="1:12" ht="6.75" customHeight="1">
      <c r="A63" s="1450"/>
      <c r="B63" s="1473"/>
      <c r="C63" s="1473"/>
      <c r="D63" s="1473"/>
      <c r="E63" s="1473"/>
      <c r="F63" s="1473"/>
      <c r="G63" s="1473"/>
    </row>
    <row r="64" spans="1:12">
      <c r="A64" s="1450" t="s">
        <v>1612</v>
      </c>
      <c r="B64" s="1473"/>
      <c r="C64" s="1473"/>
      <c r="D64" s="1473"/>
      <c r="E64" s="1473"/>
      <c r="F64" s="1473"/>
      <c r="G64" s="1473"/>
    </row>
    <row r="65" spans="1:7">
      <c r="A65" s="1450" t="s">
        <v>1613</v>
      </c>
      <c r="B65" s="1473"/>
      <c r="C65" s="1473"/>
      <c r="D65" s="1473"/>
      <c r="E65" s="1473"/>
      <c r="F65" s="1473"/>
      <c r="G65" s="1473"/>
    </row>
    <row r="66" spans="1:7">
      <c r="A66" s="1450" t="s">
        <v>1614</v>
      </c>
      <c r="B66" s="1473"/>
      <c r="C66" s="1473"/>
      <c r="D66" s="1473"/>
      <c r="E66" s="1473"/>
      <c r="F66" s="1473"/>
      <c r="G66" s="1473"/>
    </row>
    <row r="67" spans="1:7">
      <c r="A67" s="1450" t="s">
        <v>1615</v>
      </c>
      <c r="B67" s="1473"/>
      <c r="C67" s="1473"/>
      <c r="D67" s="1473"/>
      <c r="E67" s="1473"/>
      <c r="F67" s="1473"/>
      <c r="G67" s="1473"/>
    </row>
    <row r="68" spans="1:7" ht="6.75" customHeight="1">
      <c r="A68" s="1450"/>
      <c r="B68" s="1473"/>
      <c r="C68" s="1473"/>
      <c r="D68" s="1473"/>
      <c r="E68" s="1473"/>
      <c r="F68" s="1473"/>
      <c r="G68" s="1473"/>
    </row>
    <row r="69" spans="1:7">
      <c r="A69" s="1450" t="s">
        <v>1626</v>
      </c>
      <c r="B69" s="1473"/>
      <c r="C69" s="1473"/>
      <c r="D69" s="1473"/>
      <c r="E69" s="1473"/>
      <c r="F69" s="1473"/>
      <c r="G69" s="1473"/>
    </row>
    <row r="70" spans="1:7">
      <c r="A70" s="1450" t="s">
        <v>1617</v>
      </c>
      <c r="B70" s="1473"/>
      <c r="C70" s="1473"/>
      <c r="D70" s="1473"/>
      <c r="E70" s="1473"/>
      <c r="F70" s="1473"/>
      <c r="G70" s="1473"/>
    </row>
    <row r="71" spans="1:7">
      <c r="A71" s="1450" t="s">
        <v>1618</v>
      </c>
      <c r="B71" s="1473"/>
      <c r="C71" s="1473"/>
      <c r="D71" s="1473"/>
      <c r="E71" s="1473"/>
      <c r="F71" s="1473"/>
      <c r="G71" s="1473"/>
    </row>
    <row r="72" spans="1:7">
      <c r="A72" s="1450" t="s">
        <v>1619</v>
      </c>
      <c r="B72" s="1473"/>
      <c r="C72" s="1473"/>
      <c r="D72" s="1473"/>
      <c r="E72" s="1473"/>
      <c r="F72" s="1473"/>
      <c r="G72" s="1473"/>
    </row>
    <row r="73" spans="1:7" ht="6.75" customHeight="1">
      <c r="A73" s="1450"/>
      <c r="B73" s="1473"/>
      <c r="C73" s="1473"/>
      <c r="D73" s="1473"/>
      <c r="E73" s="1473"/>
      <c r="F73" s="1473"/>
      <c r="G73" s="1473"/>
    </row>
    <row r="74" spans="1:7">
      <c r="A74" s="1450" t="s">
        <v>1620</v>
      </c>
      <c r="B74" s="1473"/>
      <c r="C74" s="1473"/>
      <c r="D74" s="1473"/>
      <c r="E74" s="1473"/>
      <c r="F74" s="1473"/>
      <c r="G74" s="1473"/>
    </row>
    <row r="75" spans="1:7">
      <c r="A75" s="1450" t="s">
        <v>1621</v>
      </c>
      <c r="B75" s="1473"/>
      <c r="C75" s="1473"/>
      <c r="D75" s="1473"/>
      <c r="E75" s="1473"/>
      <c r="F75" s="1473"/>
      <c r="G75" s="1473"/>
    </row>
    <row r="76" spans="1:7">
      <c r="A76" s="1450" t="s">
        <v>1622</v>
      </c>
      <c r="B76" s="1473"/>
      <c r="C76" s="1473"/>
      <c r="D76" s="1473"/>
      <c r="E76" s="1473"/>
      <c r="F76" s="1473"/>
      <c r="G76" s="1473"/>
    </row>
    <row r="77" spans="1:7">
      <c r="A77" s="1450" t="s">
        <v>1623</v>
      </c>
      <c r="B77" s="1473"/>
      <c r="C77" s="1473"/>
      <c r="D77" s="1473"/>
      <c r="E77" s="1473"/>
      <c r="F77" s="1473"/>
      <c r="G77" s="1473"/>
    </row>
    <row r="78" spans="1:7">
      <c r="B78" s="1473"/>
      <c r="C78" s="1473"/>
      <c r="D78" s="1473"/>
      <c r="E78" s="1473"/>
      <c r="F78" s="1473"/>
      <c r="G78" s="1473"/>
    </row>
    <row r="79" spans="1:7">
      <c r="B79" s="1473"/>
      <c r="C79" s="1473"/>
      <c r="D79" s="1473"/>
      <c r="E79" s="1473"/>
      <c r="F79" s="1473"/>
      <c r="G79" s="1473"/>
    </row>
    <row r="80" spans="1:7">
      <c r="B80" s="1473"/>
      <c r="C80" s="1473"/>
      <c r="D80" s="1473"/>
      <c r="E80" s="1473"/>
      <c r="F80" s="1473"/>
      <c r="G80" s="1473"/>
    </row>
    <row r="81" spans="2:7">
      <c r="B81" s="1473"/>
      <c r="C81" s="1473"/>
      <c r="D81" s="1473"/>
      <c r="E81" s="1473"/>
      <c r="F81" s="1473"/>
      <c r="G81" s="1473"/>
    </row>
    <row r="82" spans="2:7">
      <c r="B82" s="1473"/>
      <c r="C82" s="1473"/>
      <c r="D82" s="1473"/>
      <c r="E82" s="1473"/>
      <c r="F82" s="1473"/>
      <c r="G82" s="1473"/>
    </row>
    <row r="83" spans="2:7">
      <c r="B83" s="1473"/>
      <c r="C83" s="1473"/>
      <c r="D83" s="1473"/>
      <c r="E83" s="1473"/>
      <c r="F83" s="1473"/>
      <c r="G83" s="1473"/>
    </row>
    <row r="84" spans="2:7">
      <c r="B84" s="1473"/>
      <c r="C84" s="1473"/>
      <c r="D84" s="1473"/>
      <c r="E84" s="1473"/>
      <c r="F84" s="1473"/>
      <c r="G84" s="1473"/>
    </row>
    <row r="85" spans="2:7">
      <c r="B85" s="1473"/>
      <c r="C85" s="1473"/>
      <c r="D85" s="1473"/>
      <c r="E85" s="1473"/>
      <c r="F85" s="1473"/>
      <c r="G85" s="1473"/>
    </row>
    <row r="86" spans="2:7">
      <c r="B86" s="1473"/>
      <c r="C86" s="1473"/>
      <c r="D86" s="1473"/>
      <c r="E86" s="1473"/>
      <c r="F86" s="1473"/>
      <c r="G86" s="1473"/>
    </row>
    <row r="87" spans="2:7">
      <c r="B87" s="1473"/>
      <c r="C87" s="1473"/>
      <c r="D87" s="1473"/>
      <c r="E87" s="1473"/>
      <c r="F87" s="1473"/>
      <c r="G87" s="1473"/>
    </row>
    <row r="88" spans="2:7">
      <c r="B88" s="1473"/>
      <c r="C88" s="1473"/>
      <c r="D88" s="1473"/>
      <c r="E88" s="1473"/>
      <c r="F88" s="1473"/>
      <c r="G88" s="1473"/>
    </row>
    <row r="89" spans="2:7">
      <c r="B89" s="1473"/>
      <c r="C89" s="1473"/>
      <c r="D89" s="1473"/>
      <c r="E89" s="1473"/>
      <c r="F89" s="1473"/>
      <c r="G89" s="1473"/>
    </row>
    <row r="90" spans="2:7">
      <c r="B90" s="1473"/>
      <c r="C90" s="1473"/>
      <c r="D90" s="1473"/>
      <c r="E90" s="1473"/>
      <c r="F90" s="1473"/>
      <c r="G90" s="1473"/>
    </row>
    <row r="91" spans="2:7">
      <c r="B91" s="1473"/>
      <c r="C91" s="1473"/>
      <c r="D91" s="1473"/>
      <c r="E91" s="1473"/>
      <c r="F91" s="1473"/>
      <c r="G91" s="1473"/>
    </row>
    <row r="92" spans="2:7">
      <c r="B92" s="1473"/>
      <c r="C92" s="1473"/>
      <c r="D92" s="1473"/>
      <c r="E92" s="1473"/>
      <c r="F92" s="1473"/>
      <c r="G92" s="1473"/>
    </row>
    <row r="93" spans="2:7">
      <c r="B93" s="1473"/>
      <c r="C93" s="1473"/>
      <c r="D93" s="1473"/>
      <c r="E93" s="1473"/>
      <c r="F93" s="1473"/>
      <c r="G93" s="1473"/>
    </row>
    <row r="94" spans="2:7">
      <c r="B94" s="1473"/>
      <c r="C94" s="1473"/>
      <c r="D94" s="1473"/>
      <c r="E94" s="1473"/>
      <c r="F94" s="1473"/>
      <c r="G94" s="1473"/>
    </row>
    <row r="95" spans="2:7">
      <c r="B95" s="1473"/>
      <c r="C95" s="1473"/>
      <c r="D95" s="1473"/>
      <c r="E95" s="1473"/>
      <c r="F95" s="1473"/>
      <c r="G95" s="1473"/>
    </row>
    <row r="96" spans="2:7">
      <c r="B96" s="1473"/>
      <c r="C96" s="1473"/>
      <c r="D96" s="1473"/>
      <c r="E96" s="1473"/>
      <c r="F96" s="1473"/>
      <c r="G96" s="1473"/>
    </row>
    <row r="97" spans="2:7">
      <c r="B97" s="1473"/>
      <c r="C97" s="1473"/>
      <c r="D97" s="1473"/>
      <c r="E97" s="1473"/>
      <c r="F97" s="1473"/>
      <c r="G97" s="1473"/>
    </row>
    <row r="98" spans="2:7">
      <c r="B98" s="1473"/>
      <c r="C98" s="1473"/>
      <c r="D98" s="1473"/>
      <c r="E98" s="1473"/>
      <c r="F98" s="1473"/>
      <c r="G98" s="1473"/>
    </row>
    <row r="99" spans="2:7">
      <c r="B99" s="1473"/>
      <c r="C99" s="1473"/>
      <c r="D99" s="1473"/>
      <c r="E99" s="1473"/>
      <c r="F99" s="1473"/>
      <c r="G99" s="1473"/>
    </row>
    <row r="100" spans="2:7">
      <c r="B100" s="1473"/>
      <c r="C100" s="1473"/>
      <c r="D100" s="1473"/>
      <c r="E100" s="1473"/>
      <c r="F100" s="1473"/>
      <c r="G100" s="1473"/>
    </row>
    <row r="101" spans="2:7">
      <c r="B101" s="1473"/>
      <c r="C101" s="1473"/>
      <c r="D101" s="1473"/>
      <c r="E101" s="1473"/>
      <c r="F101" s="1473"/>
      <c r="G101" s="1473"/>
    </row>
  </sheetData>
  <mergeCells count="12">
    <mergeCell ref="F10:G10"/>
    <mergeCell ref="A53:E53"/>
    <mergeCell ref="A2:G2"/>
    <mergeCell ref="A3:G3"/>
    <mergeCell ref="A5:A10"/>
    <mergeCell ref="B5:B9"/>
    <mergeCell ref="C5:C9"/>
    <mergeCell ref="D5:D9"/>
    <mergeCell ref="E5:E9"/>
    <mergeCell ref="F5:F9"/>
    <mergeCell ref="G5:G9"/>
    <mergeCell ref="B10:E10"/>
  </mergeCells>
  <hyperlinks>
    <hyperlink ref="A57" r:id="rId1" display="http://www.ine.pt/xurl/ind/0007575" xr:uid="{3026B8E9-36F6-40B9-9237-CE15B9720EF8}"/>
    <hyperlink ref="A58" r:id="rId2" display="http://www.ine.pt/xurl/ind/0007576" xr:uid="{5410648E-91AF-46EB-AF67-34665E15F9DB}"/>
    <hyperlink ref="A59" r:id="rId3" display="http://www.ine.pt/xurl/ind/0007577" xr:uid="{5462D74C-A810-4D54-884D-B1F39BD81344}"/>
    <hyperlink ref="A60" r:id="rId4" display="http://www.ine.pt/xurl/ind/0007578" xr:uid="{28C0C32B-B92C-444D-9399-27D02D945D60}"/>
    <hyperlink ref="A61" r:id="rId5" display="http://www.ine.pt/xurl/ind/0007579" xr:uid="{F5219C5F-4B25-40AF-B5BC-E595430B4FF4}"/>
    <hyperlink ref="A62" r:id="rId6" display="https://www.ine.pt/xportal/xmain?xpid=INE&amp;xpgid=ine_indicadores&amp;indOcorrCod=0010312&amp;xlang=pt&amp;contexto=bd&amp;selTab=tab2" xr:uid="{25B09E0D-A087-42CB-8BE1-5B1F09E693A6}"/>
    <hyperlink ref="A64" r:id="rId7" display="http://www.ine.pt/xurl/ind/0005420" xr:uid="{7A149AA3-E65F-4D21-8D7D-122F0AB22E71}"/>
    <hyperlink ref="A65" r:id="rId8" display="http://www.ine.pt/xurl/ind/0005422" xr:uid="{500A22F9-9D61-4D7E-9189-C993C9A0675E}"/>
    <hyperlink ref="A66" r:id="rId9" display="http://www.ine.pt/xurl/ind/0005426" xr:uid="{98DA468E-C05A-4B77-AC66-486A066A5704}"/>
    <hyperlink ref="A67" r:id="rId10" display="http://www.ine.pt/xurl/ind/0005429" xr:uid="{3158E071-C435-4882-864A-3EAB91095B41}"/>
    <hyperlink ref="A69" r:id="rId11" display="http://www.ine.pt/xurl/ind/0005418" xr:uid="{0FF42565-BD8D-4D7B-B921-4D0A4EBEE4FB}"/>
    <hyperlink ref="A70" r:id="rId12" display="http://www.ine.pt/xurl/ind/0005423" xr:uid="{F0E65A6D-CE84-410D-A6D8-17F27D7EA6A5}"/>
    <hyperlink ref="A71" r:id="rId13" display="http://www.ine.pt/xurl/ind/0005427" xr:uid="{CFBB107C-7A61-45EF-A201-4142385156B9}"/>
    <hyperlink ref="A72" r:id="rId14" display="http://www.ine.pt/xurl/ind/0005430" xr:uid="{A2777845-647C-48EA-B75B-259D3E5987AF}"/>
    <hyperlink ref="A74" r:id="rId15" display="http://www.ine.pt/xurl/ind/0005419" xr:uid="{00E4589E-E1D1-4034-9EEB-6666478D4822}"/>
    <hyperlink ref="A75" r:id="rId16" display="http://www.ine.pt/xurl/ind/0005424" xr:uid="{38E60BCF-26E7-4721-A61E-7EED97477F2C}"/>
    <hyperlink ref="A76" r:id="rId17" display="http://www.ine.pt/xurl/ind/0005428" xr:uid="{6527BE1A-FD5F-4E73-A8F8-1F06D6608CFF}"/>
    <hyperlink ref="A77" r:id="rId18" display="http://www.ine.pt/xurl/ind/0005431" xr:uid="{79597BFE-61D2-4BF4-9059-9EC843F182EE}"/>
    <hyperlink ref="A1" location="Índice!A1" display="Voltar ao ìndice" xr:uid="{00E24F11-37B4-4004-A6CC-8BFFD5FC39E1}"/>
  </hyperlinks>
  <printOptions gridLinesSet="0"/>
  <pageMargins left="0.78740157480314965" right="0.78740157480314965" top="0.75" bottom="0.54" header="0" footer="0"/>
  <pageSetup paperSize="9" scale="73" orientation="portrait" horizontalDpi="300" verticalDpi="300" r:id="rId19"/>
  <headerFooter alignWithMargins="0"/>
  <drawing r:id="rId2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528C5-88BB-4877-AADF-1AE581878E59}">
  <dimension ref="A1:S38"/>
  <sheetViews>
    <sheetView showGridLines="0" workbookViewId="0">
      <selection activeCell="A2" sqref="A2:H2"/>
    </sheetView>
  </sheetViews>
  <sheetFormatPr defaultColWidth="9.17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1" width="15.1796875" style="118" customWidth="1"/>
    <col min="12" max="12" width="13.1796875" style="118" customWidth="1"/>
    <col min="13" max="16384" width="9.1796875" style="118"/>
  </cols>
  <sheetData>
    <row r="1" spans="1:19" ht="13">
      <c r="A1" s="439" t="s">
        <v>358</v>
      </c>
    </row>
    <row r="2" spans="1:19" ht="21" customHeight="1">
      <c r="A2" s="115" t="s">
        <v>177</v>
      </c>
      <c r="B2" s="201"/>
      <c r="C2" s="201"/>
      <c r="D2" s="201"/>
      <c r="E2" s="201"/>
      <c r="F2" s="201"/>
      <c r="G2" s="201"/>
      <c r="H2" s="201"/>
      <c r="I2" s="201"/>
      <c r="J2" s="201"/>
    </row>
    <row r="3" spans="1:19" ht="23.25" customHeight="1">
      <c r="A3" s="2626" t="s">
        <v>178</v>
      </c>
      <c r="B3" s="2626"/>
      <c r="C3" s="2626"/>
      <c r="D3" s="2626"/>
      <c r="E3" s="2626"/>
      <c r="F3" s="2626"/>
      <c r="G3" s="2626"/>
      <c r="H3" s="2626"/>
      <c r="I3" s="2626"/>
      <c r="J3" s="2626"/>
    </row>
    <row r="4" spans="1:19" ht="13" customHeight="1">
      <c r="A4" s="189">
        <v>2020</v>
      </c>
      <c r="B4" s="120"/>
      <c r="C4" s="121"/>
      <c r="D4" s="121"/>
      <c r="E4" s="121"/>
      <c r="F4" s="190"/>
      <c r="G4" s="121"/>
      <c r="H4" s="121"/>
      <c r="I4" s="121"/>
      <c r="J4" s="121"/>
      <c r="K4" s="121"/>
    </row>
    <row r="5" spans="1:19" ht="15" customHeight="1">
      <c r="A5" s="2604" t="s">
        <v>113</v>
      </c>
      <c r="B5" s="2604" t="s">
        <v>114</v>
      </c>
      <c r="C5" s="2604" t="s">
        <v>115</v>
      </c>
      <c r="D5" s="2608" t="s">
        <v>116</v>
      </c>
      <c r="E5" s="2609"/>
      <c r="F5" s="2609"/>
      <c r="G5" s="2610" t="s">
        <v>117</v>
      </c>
      <c r="H5" s="2611"/>
      <c r="I5" s="2611"/>
      <c r="J5" s="2612" t="s">
        <v>118</v>
      </c>
    </row>
    <row r="6" spans="1:19" ht="13.5" customHeight="1">
      <c r="A6" s="2605"/>
      <c r="B6" s="2605"/>
      <c r="C6" s="2605"/>
      <c r="D6" s="2604" t="s">
        <v>121</v>
      </c>
      <c r="E6" s="2604" t="s">
        <v>122</v>
      </c>
      <c r="F6" s="2604" t="s">
        <v>123</v>
      </c>
      <c r="G6" s="2604" t="s">
        <v>0</v>
      </c>
      <c r="H6" s="2604" t="s">
        <v>124</v>
      </c>
      <c r="I6" s="2604" t="s">
        <v>125</v>
      </c>
      <c r="J6" s="2613"/>
    </row>
    <row r="7" spans="1:19" ht="9" customHeight="1">
      <c r="A7" s="2605"/>
      <c r="B7" s="2605"/>
      <c r="C7" s="2605"/>
      <c r="D7" s="2605"/>
      <c r="E7" s="2605"/>
      <c r="F7" s="2605"/>
      <c r="G7" s="2605"/>
      <c r="H7" s="2605"/>
      <c r="I7" s="2605"/>
      <c r="J7" s="2613"/>
    </row>
    <row r="8" spans="1:19" ht="9" customHeight="1">
      <c r="A8" s="2605"/>
      <c r="B8" s="2605"/>
      <c r="C8" s="2605"/>
      <c r="D8" s="2605"/>
      <c r="E8" s="2605"/>
      <c r="F8" s="2605"/>
      <c r="G8" s="2605"/>
      <c r="H8" s="2605"/>
      <c r="I8" s="2605"/>
      <c r="J8" s="2613"/>
    </row>
    <row r="9" spans="1:19" ht="9" customHeight="1">
      <c r="A9" s="2605"/>
      <c r="B9" s="2605"/>
      <c r="C9" s="2605"/>
      <c r="D9" s="2605"/>
      <c r="E9" s="2605"/>
      <c r="F9" s="2605"/>
      <c r="G9" s="2605"/>
      <c r="H9" s="2605"/>
      <c r="I9" s="2605"/>
      <c r="J9" s="2613"/>
    </row>
    <row r="10" spans="1:19" ht="9" customHeight="1">
      <c r="A10" s="2605"/>
      <c r="B10" s="2607"/>
      <c r="C10" s="2607"/>
      <c r="D10" s="2607"/>
      <c r="E10" s="2607"/>
      <c r="F10" s="2607"/>
      <c r="G10" s="2607"/>
      <c r="H10" s="2607"/>
      <c r="I10" s="2607"/>
      <c r="J10" s="2614"/>
    </row>
    <row r="11" spans="1:19" ht="15" customHeight="1">
      <c r="A11" s="2606"/>
      <c r="B11" s="2617" t="s">
        <v>126</v>
      </c>
      <c r="C11" s="2618"/>
      <c r="D11" s="2617" t="s">
        <v>127</v>
      </c>
      <c r="E11" s="2619"/>
      <c r="F11" s="2619"/>
      <c r="G11" s="2619"/>
      <c r="H11" s="2619"/>
      <c r="I11" s="2619"/>
      <c r="J11" s="2619"/>
    </row>
    <row r="12" spans="1:19" ht="7.5" customHeight="1">
      <c r="A12" s="123"/>
      <c r="B12" s="123"/>
      <c r="C12" s="123"/>
      <c r="D12" s="123"/>
      <c r="E12" s="123"/>
      <c r="F12" s="123"/>
      <c r="G12" s="123"/>
      <c r="H12" s="123"/>
      <c r="I12" s="123"/>
      <c r="J12" s="123"/>
      <c r="K12" s="121"/>
    </row>
    <row r="13" spans="1:19" ht="18.75" customHeight="1">
      <c r="A13" s="217" t="s">
        <v>179</v>
      </c>
      <c r="B13" s="191"/>
      <c r="C13" s="191"/>
      <c r="D13" s="192"/>
      <c r="E13" s="193"/>
      <c r="F13" s="193"/>
      <c r="G13" s="192"/>
      <c r="H13" s="193"/>
      <c r="I13" s="193"/>
      <c r="J13" s="193"/>
      <c r="K13" s="121"/>
      <c r="L13" s="218"/>
      <c r="M13" s="218"/>
      <c r="N13" s="218"/>
      <c r="O13" s="218"/>
      <c r="P13" s="218"/>
      <c r="Q13" s="218"/>
      <c r="R13" s="218"/>
    </row>
    <row r="14" spans="1:19" ht="13" customHeight="1">
      <c r="A14" s="124" t="s">
        <v>0</v>
      </c>
      <c r="B14" s="126">
        <v>586</v>
      </c>
      <c r="C14" s="126">
        <v>1694</v>
      </c>
      <c r="D14" s="126">
        <v>18765.337</v>
      </c>
      <c r="E14" s="126">
        <v>103423.147</v>
      </c>
      <c r="F14" s="126">
        <v>19925.275000000001</v>
      </c>
      <c r="G14" s="126">
        <v>145997.79300000001</v>
      </c>
      <c r="H14" s="126">
        <v>141001.05499999999</v>
      </c>
      <c r="I14" s="126">
        <v>4996.7380000000003</v>
      </c>
      <c r="J14" s="126">
        <v>3145.335</v>
      </c>
      <c r="K14" s="219"/>
      <c r="L14" s="219"/>
      <c r="M14" s="219"/>
      <c r="N14" s="219"/>
      <c r="O14" s="219"/>
      <c r="P14" s="219"/>
      <c r="Q14" s="219"/>
      <c r="R14" s="219"/>
      <c r="S14" s="219"/>
    </row>
    <row r="15" spans="1:19" ht="18" customHeight="1">
      <c r="A15" s="120" t="s">
        <v>129</v>
      </c>
      <c r="B15" s="131">
        <v>570</v>
      </c>
      <c r="C15" s="135">
        <v>955</v>
      </c>
      <c r="D15" s="135">
        <v>7474.5940000000001</v>
      </c>
      <c r="E15" s="135">
        <v>60376.767</v>
      </c>
      <c r="F15" s="135">
        <v>6552.5</v>
      </c>
      <c r="G15" s="135">
        <v>75812.493000000002</v>
      </c>
      <c r="H15" s="135">
        <v>72155.005999999994</v>
      </c>
      <c r="I15" s="135">
        <v>3657.4870000000001</v>
      </c>
      <c r="J15" s="135">
        <v>549.07799999999997</v>
      </c>
      <c r="K15" s="219"/>
      <c r="L15" s="219"/>
      <c r="M15" s="219"/>
      <c r="N15" s="219"/>
      <c r="O15" s="219"/>
      <c r="P15" s="219"/>
      <c r="Q15" s="219"/>
      <c r="R15" s="219"/>
      <c r="S15" s="219"/>
    </row>
    <row r="16" spans="1:19" ht="13" customHeight="1">
      <c r="A16" s="134" t="s">
        <v>131</v>
      </c>
      <c r="B16" s="131">
        <v>14</v>
      </c>
      <c r="C16" s="131" t="s">
        <v>147</v>
      </c>
      <c r="D16" s="131" t="s">
        <v>155</v>
      </c>
      <c r="E16" s="131" t="s">
        <v>155</v>
      </c>
      <c r="F16" s="131" t="s">
        <v>155</v>
      </c>
      <c r="G16" s="131" t="s">
        <v>155</v>
      </c>
      <c r="H16" s="131" t="s">
        <v>155</v>
      </c>
      <c r="I16" s="131" t="s">
        <v>155</v>
      </c>
      <c r="J16" s="131" t="s">
        <v>155</v>
      </c>
      <c r="K16" s="219"/>
      <c r="L16" s="182"/>
      <c r="M16" s="182"/>
      <c r="N16" s="182"/>
      <c r="O16" s="182"/>
      <c r="P16" s="182"/>
      <c r="Q16" s="182"/>
      <c r="R16" s="182"/>
      <c r="S16" s="182"/>
    </row>
    <row r="17" spans="1:19" ht="13" customHeight="1">
      <c r="A17" s="134" t="s">
        <v>132</v>
      </c>
      <c r="B17" s="131">
        <v>1</v>
      </c>
      <c r="C17" s="135" t="s">
        <v>147</v>
      </c>
      <c r="D17" s="135" t="s">
        <v>155</v>
      </c>
      <c r="E17" s="135" t="s">
        <v>155</v>
      </c>
      <c r="F17" s="135" t="s">
        <v>155</v>
      </c>
      <c r="G17" s="135" t="s">
        <v>155</v>
      </c>
      <c r="H17" s="135" t="s">
        <v>155</v>
      </c>
      <c r="I17" s="135" t="s">
        <v>155</v>
      </c>
      <c r="J17" s="135" t="s">
        <v>155</v>
      </c>
      <c r="K17" s="219"/>
      <c r="L17" s="219"/>
      <c r="M17" s="219"/>
      <c r="N17" s="219"/>
      <c r="O17" s="219"/>
      <c r="P17" s="219"/>
      <c r="Q17" s="219"/>
      <c r="R17" s="219"/>
      <c r="S17" s="219"/>
    </row>
    <row r="18" spans="1:19" ht="13" customHeight="1">
      <c r="A18" s="120" t="s">
        <v>133</v>
      </c>
      <c r="B18" s="220">
        <v>1</v>
      </c>
      <c r="C18" s="220" t="s">
        <v>147</v>
      </c>
      <c r="D18" s="220" t="s">
        <v>155</v>
      </c>
      <c r="E18" s="220" t="s">
        <v>155</v>
      </c>
      <c r="F18" s="220" t="s">
        <v>155</v>
      </c>
      <c r="G18" s="220" t="s">
        <v>155</v>
      </c>
      <c r="H18" s="220" t="s">
        <v>155</v>
      </c>
      <c r="I18" s="220" t="s">
        <v>155</v>
      </c>
      <c r="J18" s="220" t="s">
        <v>155</v>
      </c>
      <c r="K18" s="219"/>
      <c r="L18" s="182"/>
      <c r="M18" s="182"/>
      <c r="N18" s="182"/>
      <c r="O18" s="182"/>
      <c r="P18" s="182"/>
      <c r="Q18" s="182"/>
      <c r="R18" s="182"/>
      <c r="S18" s="182"/>
    </row>
    <row r="19" spans="1:19" ht="17.25" customHeight="1">
      <c r="A19" s="217" t="s">
        <v>180</v>
      </c>
      <c r="B19" s="220"/>
      <c r="C19" s="220"/>
      <c r="D19" s="220"/>
      <c r="E19" s="220"/>
      <c r="F19" s="220"/>
      <c r="G19" s="220"/>
      <c r="H19" s="220"/>
      <c r="I19" s="220"/>
      <c r="J19" s="220"/>
      <c r="K19" s="121"/>
      <c r="L19" s="218"/>
      <c r="M19" s="218"/>
      <c r="N19" s="218"/>
      <c r="O19" s="218"/>
      <c r="P19" s="218"/>
      <c r="Q19" s="218"/>
      <c r="R19" s="218"/>
    </row>
    <row r="20" spans="1:19" s="129" customFormat="1" ht="13" customHeight="1">
      <c r="A20" s="124" t="s">
        <v>0</v>
      </c>
      <c r="B20" s="126">
        <v>3666</v>
      </c>
      <c r="C20" s="126">
        <v>7567</v>
      </c>
      <c r="D20" s="126">
        <v>69891.28</v>
      </c>
      <c r="E20" s="126">
        <v>689640.09400000004</v>
      </c>
      <c r="F20" s="126">
        <v>50608.182999999997</v>
      </c>
      <c r="G20" s="126">
        <v>828447.09600000002</v>
      </c>
      <c r="H20" s="126">
        <v>778644.76800000004</v>
      </c>
      <c r="I20" s="126">
        <v>49802.328000000001</v>
      </c>
      <c r="J20" s="126">
        <v>16607.274000000001</v>
      </c>
      <c r="K20" s="124"/>
      <c r="L20" s="221"/>
      <c r="M20" s="221"/>
      <c r="N20" s="221"/>
      <c r="O20" s="221"/>
      <c r="P20" s="221"/>
      <c r="Q20" s="221"/>
      <c r="R20" s="221"/>
    </row>
    <row r="21" spans="1:19" ht="18" customHeight="1">
      <c r="A21" s="120" t="s">
        <v>129</v>
      </c>
      <c r="B21" s="131">
        <v>3611</v>
      </c>
      <c r="C21" s="131">
        <v>6669</v>
      </c>
      <c r="D21" s="131">
        <v>57650.038999999997</v>
      </c>
      <c r="E21" s="131">
        <v>597356.73300000001</v>
      </c>
      <c r="F21" s="131">
        <v>44048.959000000003</v>
      </c>
      <c r="G21" s="131">
        <v>714717.60900000005</v>
      </c>
      <c r="H21" s="131">
        <v>673069.94700000004</v>
      </c>
      <c r="I21" s="131">
        <v>41647.661999999997</v>
      </c>
      <c r="J21" s="131">
        <v>13724.228999999999</v>
      </c>
      <c r="K21" s="121"/>
      <c r="L21" s="218"/>
      <c r="M21" s="218"/>
      <c r="N21" s="218"/>
      <c r="O21" s="218"/>
      <c r="P21" s="218"/>
      <c r="Q21" s="218"/>
      <c r="R21" s="218"/>
    </row>
    <row r="22" spans="1:19" ht="13" customHeight="1">
      <c r="A22" s="134" t="s">
        <v>131</v>
      </c>
      <c r="B22" s="131">
        <v>53</v>
      </c>
      <c r="C22" s="135" t="s">
        <v>147</v>
      </c>
      <c r="D22" s="135" t="s">
        <v>155</v>
      </c>
      <c r="E22" s="135" t="s">
        <v>155</v>
      </c>
      <c r="F22" s="135" t="s">
        <v>155</v>
      </c>
      <c r="G22" s="135" t="s">
        <v>155</v>
      </c>
      <c r="H22" s="135" t="s">
        <v>155</v>
      </c>
      <c r="I22" s="135" t="s">
        <v>155</v>
      </c>
      <c r="J22" s="135" t="s">
        <v>155</v>
      </c>
      <c r="K22" s="121"/>
      <c r="L22" s="218"/>
      <c r="M22" s="218"/>
      <c r="N22" s="218"/>
      <c r="O22" s="218"/>
      <c r="P22" s="218"/>
      <c r="Q22" s="218"/>
      <c r="R22" s="218"/>
    </row>
    <row r="23" spans="1:19" ht="13" customHeight="1">
      <c r="A23" s="134" t="s">
        <v>132</v>
      </c>
      <c r="B23" s="131">
        <v>2</v>
      </c>
      <c r="C23" s="135" t="s">
        <v>147</v>
      </c>
      <c r="D23" s="135" t="s">
        <v>155</v>
      </c>
      <c r="E23" s="135" t="s">
        <v>155</v>
      </c>
      <c r="F23" s="135" t="s">
        <v>155</v>
      </c>
      <c r="G23" s="135" t="s">
        <v>155</v>
      </c>
      <c r="H23" s="135" t="s">
        <v>155</v>
      </c>
      <c r="I23" s="135" t="s">
        <v>155</v>
      </c>
      <c r="J23" s="135" t="s">
        <v>155</v>
      </c>
      <c r="K23" s="121"/>
      <c r="L23" s="218"/>
      <c r="M23" s="218"/>
      <c r="N23" s="218"/>
      <c r="O23" s="218"/>
      <c r="P23" s="218"/>
      <c r="Q23" s="218"/>
      <c r="R23" s="218"/>
    </row>
    <row r="24" spans="1:19" ht="13" customHeight="1">
      <c r="A24" s="120" t="s">
        <v>133</v>
      </c>
      <c r="B24" s="131">
        <v>0</v>
      </c>
      <c r="C24" s="131">
        <v>0</v>
      </c>
      <c r="D24" s="131">
        <v>0</v>
      </c>
      <c r="E24" s="131">
        <v>0</v>
      </c>
      <c r="F24" s="131">
        <v>0</v>
      </c>
      <c r="G24" s="131">
        <v>0</v>
      </c>
      <c r="H24" s="131">
        <v>0</v>
      </c>
      <c r="I24" s="131">
        <v>0</v>
      </c>
      <c r="J24" s="131">
        <v>0</v>
      </c>
      <c r="K24" s="121"/>
      <c r="L24" s="218"/>
      <c r="M24" s="218"/>
      <c r="N24" s="218"/>
      <c r="O24" s="218"/>
      <c r="P24" s="218"/>
      <c r="Q24" s="218"/>
      <c r="R24" s="218"/>
    </row>
    <row r="25" spans="1:19" ht="18.75" customHeight="1">
      <c r="A25" s="217" t="s">
        <v>181</v>
      </c>
      <c r="B25" s="191"/>
      <c r="C25" s="191"/>
      <c r="D25" s="192"/>
      <c r="E25" s="193"/>
      <c r="F25" s="193"/>
      <c r="G25" s="192"/>
      <c r="H25" s="193"/>
      <c r="I25" s="193"/>
      <c r="J25" s="193"/>
      <c r="K25" s="121"/>
      <c r="L25" s="218"/>
      <c r="M25" s="218"/>
      <c r="N25" s="218"/>
      <c r="O25" s="218"/>
      <c r="P25" s="218"/>
      <c r="Q25" s="218"/>
      <c r="R25" s="218"/>
    </row>
    <row r="26" spans="1:19" ht="13" customHeight="1">
      <c r="A26" s="124" t="s">
        <v>0</v>
      </c>
      <c r="B26" s="126">
        <v>63</v>
      </c>
      <c r="C26" s="126">
        <v>91</v>
      </c>
      <c r="D26" s="126">
        <v>547.49099999999999</v>
      </c>
      <c r="E26" s="126">
        <v>2319.703</v>
      </c>
      <c r="F26" s="126">
        <v>624.66200000000003</v>
      </c>
      <c r="G26" s="126">
        <v>3618.8580000000002</v>
      </c>
      <c r="H26" s="126">
        <v>3410.22</v>
      </c>
      <c r="I26" s="126">
        <v>208.63800000000001</v>
      </c>
      <c r="J26" s="126">
        <v>172.28100000000001</v>
      </c>
      <c r="K26" s="121"/>
      <c r="L26" s="218"/>
      <c r="M26" s="218"/>
      <c r="N26" s="218"/>
      <c r="O26" s="218"/>
      <c r="P26" s="218"/>
      <c r="Q26" s="218"/>
      <c r="R26" s="218"/>
    </row>
    <row r="27" spans="1:19" ht="18" customHeight="1">
      <c r="A27" s="120" t="s">
        <v>129</v>
      </c>
      <c r="B27" s="131">
        <v>63</v>
      </c>
      <c r="C27" s="135">
        <v>91</v>
      </c>
      <c r="D27" s="135">
        <v>547.49099999999999</v>
      </c>
      <c r="E27" s="135">
        <v>2319.703</v>
      </c>
      <c r="F27" s="135">
        <v>624.66200000000003</v>
      </c>
      <c r="G27" s="135">
        <v>3618.8580000000002</v>
      </c>
      <c r="H27" s="135">
        <v>3410.22</v>
      </c>
      <c r="I27" s="135">
        <v>208.63800000000001</v>
      </c>
      <c r="J27" s="135">
        <v>172.28100000000001</v>
      </c>
      <c r="K27" s="121"/>
      <c r="L27" s="218"/>
      <c r="M27" s="218"/>
      <c r="N27" s="218"/>
      <c r="O27" s="218"/>
      <c r="P27" s="218"/>
      <c r="Q27" s="218"/>
      <c r="R27" s="218"/>
    </row>
    <row r="28" spans="1:19" ht="13" customHeight="1">
      <c r="A28" s="134" t="s">
        <v>131</v>
      </c>
      <c r="B28" s="131">
        <v>0</v>
      </c>
      <c r="C28" s="135">
        <v>0</v>
      </c>
      <c r="D28" s="135">
        <v>0</v>
      </c>
      <c r="E28" s="135">
        <v>0</v>
      </c>
      <c r="F28" s="135">
        <v>0</v>
      </c>
      <c r="G28" s="135">
        <v>0</v>
      </c>
      <c r="H28" s="135">
        <v>0</v>
      </c>
      <c r="I28" s="135">
        <v>0</v>
      </c>
      <c r="J28" s="135">
        <v>0</v>
      </c>
      <c r="K28" s="121"/>
      <c r="L28" s="218"/>
      <c r="M28" s="218"/>
      <c r="N28" s="218"/>
      <c r="O28" s="218"/>
      <c r="P28" s="218"/>
      <c r="Q28" s="218"/>
      <c r="R28" s="218"/>
    </row>
    <row r="29" spans="1:19" ht="13" customHeight="1">
      <c r="A29" s="134" t="s">
        <v>132</v>
      </c>
      <c r="B29" s="131">
        <v>0</v>
      </c>
      <c r="C29" s="131">
        <v>0</v>
      </c>
      <c r="D29" s="131">
        <v>0</v>
      </c>
      <c r="E29" s="131">
        <v>0</v>
      </c>
      <c r="F29" s="131">
        <v>0</v>
      </c>
      <c r="G29" s="131">
        <v>0</v>
      </c>
      <c r="H29" s="131">
        <v>0</v>
      </c>
      <c r="I29" s="131">
        <v>0</v>
      </c>
      <c r="J29" s="131">
        <v>0</v>
      </c>
      <c r="K29" s="121"/>
      <c r="L29" s="218"/>
      <c r="M29" s="218"/>
      <c r="N29" s="218"/>
      <c r="O29" s="218"/>
      <c r="P29" s="218"/>
      <c r="Q29" s="218"/>
      <c r="R29" s="218"/>
    </row>
    <row r="30" spans="1:19" ht="13" customHeight="1">
      <c r="A30" s="120" t="s">
        <v>133</v>
      </c>
      <c r="B30" s="131">
        <v>0</v>
      </c>
      <c r="C30" s="131">
        <v>0</v>
      </c>
      <c r="D30" s="131">
        <v>0</v>
      </c>
      <c r="E30" s="131">
        <v>0</v>
      </c>
      <c r="F30" s="131">
        <v>0</v>
      </c>
      <c r="G30" s="131">
        <v>0</v>
      </c>
      <c r="H30" s="131">
        <v>0</v>
      </c>
      <c r="I30" s="131">
        <v>0</v>
      </c>
      <c r="J30" s="131">
        <v>0</v>
      </c>
      <c r="K30" s="121"/>
      <c r="L30" s="218"/>
      <c r="M30" s="218"/>
      <c r="N30" s="218"/>
      <c r="O30" s="218"/>
      <c r="P30" s="218"/>
      <c r="Q30" s="218"/>
      <c r="R30" s="218"/>
    </row>
    <row r="31" spans="1:19" ht="7.5" customHeight="1" thickBot="1">
      <c r="A31" s="158"/>
      <c r="B31" s="158"/>
      <c r="C31" s="158"/>
      <c r="D31" s="222"/>
      <c r="E31" s="158"/>
      <c r="F31" s="158"/>
      <c r="G31" s="222"/>
      <c r="H31" s="158"/>
      <c r="I31" s="158"/>
      <c r="J31" s="158"/>
      <c r="K31" s="121"/>
    </row>
    <row r="32" spans="1:19" ht="3.75" customHeight="1" thickTop="1">
      <c r="A32" s="121"/>
      <c r="B32" s="121"/>
      <c r="C32" s="121"/>
      <c r="D32" s="124"/>
      <c r="E32" s="121"/>
      <c r="F32" s="121"/>
      <c r="G32" s="124"/>
      <c r="H32" s="121"/>
      <c r="I32" s="121"/>
      <c r="J32" s="121"/>
      <c r="K32" s="121"/>
    </row>
    <row r="33" spans="1:11" ht="13" customHeight="1">
      <c r="A33" s="2625" t="s">
        <v>174</v>
      </c>
      <c r="B33" s="2625"/>
      <c r="C33" s="2625"/>
      <c r="D33" s="2625"/>
      <c r="E33" s="2625"/>
      <c r="F33" s="2625"/>
      <c r="G33" s="2625"/>
      <c r="H33" s="2625"/>
      <c r="I33" s="2625"/>
      <c r="J33" s="2625"/>
      <c r="K33" s="121"/>
    </row>
    <row r="34" spans="1:11">
      <c r="A34" s="121"/>
      <c r="B34" s="121"/>
      <c r="C34" s="121"/>
      <c r="D34" s="121"/>
      <c r="E34" s="121"/>
      <c r="F34" s="121"/>
      <c r="G34" s="121"/>
      <c r="H34" s="121"/>
      <c r="I34" s="121"/>
      <c r="J34" s="121"/>
      <c r="K34" s="121"/>
    </row>
    <row r="35" spans="1:11">
      <c r="A35" s="121"/>
      <c r="B35" s="121"/>
      <c r="C35" s="121"/>
      <c r="D35" s="121"/>
      <c r="E35" s="121"/>
      <c r="F35" s="121"/>
      <c r="G35" s="121"/>
      <c r="H35" s="121"/>
      <c r="I35" s="121"/>
      <c r="J35" s="121"/>
      <c r="K35" s="121"/>
    </row>
    <row r="36" spans="1:11">
      <c r="A36" s="121"/>
      <c r="B36" s="121"/>
      <c r="C36" s="121"/>
      <c r="D36" s="121"/>
      <c r="E36" s="121"/>
      <c r="F36" s="121"/>
      <c r="G36" s="121"/>
      <c r="H36" s="121"/>
      <c r="I36" s="121"/>
      <c r="J36" s="121"/>
      <c r="K36" s="121"/>
    </row>
    <row r="37" spans="1:11">
      <c r="A37" s="121"/>
      <c r="B37" s="121"/>
      <c r="C37" s="121"/>
      <c r="D37" s="121"/>
      <c r="E37" s="121"/>
      <c r="F37" s="121"/>
      <c r="G37" s="121"/>
      <c r="H37" s="121"/>
      <c r="I37" s="121"/>
      <c r="J37" s="121"/>
      <c r="K37" s="121"/>
    </row>
    <row r="38" spans="1:11">
      <c r="A38" s="121"/>
      <c r="B38" s="121"/>
      <c r="C38" s="121"/>
      <c r="D38" s="121"/>
      <c r="E38" s="121"/>
      <c r="F38" s="121"/>
      <c r="G38" s="121"/>
      <c r="H38" s="121"/>
      <c r="I38" s="121"/>
      <c r="J38" s="121"/>
      <c r="K38" s="121"/>
    </row>
  </sheetData>
  <mergeCells count="16">
    <mergeCell ref="A33:J33"/>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F0BDCB94-7D6E-4B1E-A268-6F17852ECF35}"/>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D88CF-C83C-4F8A-AEBE-B6A1E008DE87}">
  <dimension ref="A1:AG98"/>
  <sheetViews>
    <sheetView showGridLines="0" zoomScaleNormal="100" zoomScaleSheetLayoutView="100" workbookViewId="0">
      <selection activeCell="A3" sqref="A3:G3"/>
    </sheetView>
  </sheetViews>
  <sheetFormatPr defaultColWidth="7.81640625" defaultRowHeight="10.5"/>
  <cols>
    <col min="1" max="1" width="34.7265625" style="480" customWidth="1"/>
    <col min="2" max="2" width="9.1796875" style="480" customWidth="1"/>
    <col min="3" max="3" width="14.1796875" style="480" customWidth="1"/>
    <col min="4" max="4" width="15.26953125" style="480" customWidth="1"/>
    <col min="5" max="5" width="15.1796875" style="480" customWidth="1"/>
    <col min="6" max="6" width="14.1796875" style="480" customWidth="1"/>
    <col min="7" max="7" width="14.26953125" style="1544" customWidth="1"/>
    <col min="8" max="8" width="14.1796875" style="480" customWidth="1"/>
    <col min="9" max="10" width="8.1796875" style="480" bestFit="1" customWidth="1"/>
    <col min="11" max="11" width="8.81640625" style="480" customWidth="1"/>
    <col min="12" max="12" width="10.7265625" style="480" customWidth="1"/>
    <col min="13" max="18" width="7.453125" style="480" customWidth="1"/>
    <col min="19" max="16384" width="7.81640625" style="480"/>
  </cols>
  <sheetData>
    <row r="1" spans="1:33" ht="12.5">
      <c r="A1" s="1046" t="s">
        <v>1146</v>
      </c>
    </row>
    <row r="2" spans="1:33" s="1459" customFormat="1" ht="15" customHeight="1">
      <c r="A2" s="3023" t="s">
        <v>1627</v>
      </c>
      <c r="B2" s="3023"/>
      <c r="C2" s="3023"/>
      <c r="D2" s="3023"/>
      <c r="E2" s="3023"/>
      <c r="F2" s="3023"/>
      <c r="G2" s="3023"/>
    </row>
    <row r="3" spans="1:33" s="1460" customFormat="1" ht="33" customHeight="1">
      <c r="A3" s="3011" t="s">
        <v>1628</v>
      </c>
      <c r="B3" s="3011"/>
      <c r="C3" s="3011"/>
      <c r="D3" s="3011"/>
      <c r="E3" s="3011"/>
      <c r="F3" s="3011"/>
      <c r="G3" s="3011"/>
    </row>
    <row r="4" spans="1:33" ht="15" customHeight="1">
      <c r="A4" s="1525">
        <v>2021</v>
      </c>
      <c r="B4" s="914"/>
      <c r="C4" s="914"/>
      <c r="D4" s="914"/>
      <c r="E4" s="914"/>
      <c r="F4" s="914"/>
      <c r="G4" s="1528"/>
      <c r="H4" s="482"/>
      <c r="I4" s="482"/>
      <c r="J4" s="482"/>
      <c r="K4" s="482"/>
      <c r="L4" s="482"/>
      <c r="M4" s="482"/>
      <c r="N4" s="482"/>
      <c r="O4" s="482"/>
      <c r="P4" s="482"/>
      <c r="Q4" s="482"/>
      <c r="R4" s="482"/>
      <c r="S4" s="482"/>
      <c r="T4" s="482"/>
      <c r="U4" s="482"/>
      <c r="V4" s="482"/>
      <c r="W4" s="482"/>
      <c r="X4" s="482"/>
      <c r="Y4" s="482"/>
      <c r="Z4" s="482"/>
      <c r="AA4" s="482"/>
      <c r="AB4" s="482"/>
      <c r="AC4" s="482"/>
      <c r="AD4" s="482"/>
      <c r="AE4" s="482"/>
      <c r="AF4" s="482"/>
      <c r="AG4" s="482"/>
    </row>
    <row r="5" spans="1:33" ht="10.5" customHeight="1">
      <c r="A5" s="3012" t="s">
        <v>1576</v>
      </c>
      <c r="B5" s="3013" t="s">
        <v>1567</v>
      </c>
      <c r="C5" s="3015" t="s">
        <v>1568</v>
      </c>
      <c r="D5" s="3015" t="s">
        <v>1569</v>
      </c>
      <c r="E5" s="3015" t="s">
        <v>1629</v>
      </c>
      <c r="F5" s="3015" t="s">
        <v>1571</v>
      </c>
      <c r="G5" s="3024" t="s">
        <v>1572</v>
      </c>
      <c r="H5" s="482"/>
      <c r="I5" s="482"/>
      <c r="J5" s="482"/>
      <c r="K5" s="482"/>
      <c r="L5" s="482"/>
      <c r="M5" s="482"/>
      <c r="N5" s="482"/>
      <c r="O5" s="482"/>
      <c r="P5" s="482"/>
      <c r="Q5" s="482"/>
      <c r="R5" s="482"/>
      <c r="S5" s="482"/>
      <c r="T5" s="482"/>
      <c r="U5" s="482"/>
      <c r="V5" s="482"/>
      <c r="W5" s="482"/>
      <c r="X5" s="482"/>
      <c r="Y5" s="482"/>
      <c r="Z5" s="482"/>
      <c r="AA5" s="482"/>
      <c r="AB5" s="482"/>
      <c r="AC5" s="482"/>
      <c r="AD5" s="482"/>
      <c r="AE5" s="482"/>
      <c r="AF5" s="482"/>
      <c r="AG5" s="482"/>
    </row>
    <row r="6" spans="1:33" ht="10.5" customHeight="1">
      <c r="A6" s="3012"/>
      <c r="B6" s="3013"/>
      <c r="C6" s="3015"/>
      <c r="D6" s="3015"/>
      <c r="E6" s="3015"/>
      <c r="F6" s="3015"/>
      <c r="G6" s="3024"/>
      <c r="H6" s="482"/>
      <c r="I6" s="482"/>
      <c r="J6" s="482"/>
      <c r="K6" s="482"/>
      <c r="L6" s="482"/>
      <c r="M6" s="482"/>
      <c r="N6" s="482"/>
      <c r="O6" s="482"/>
      <c r="P6" s="482"/>
      <c r="Q6" s="482"/>
      <c r="R6" s="482"/>
      <c r="S6" s="482"/>
      <c r="T6" s="482"/>
      <c r="U6" s="482"/>
      <c r="V6" s="482"/>
      <c r="W6" s="482"/>
      <c r="X6" s="482"/>
      <c r="Y6" s="482"/>
      <c r="Z6" s="482"/>
      <c r="AA6" s="482"/>
      <c r="AB6" s="482"/>
      <c r="AC6" s="482"/>
      <c r="AD6" s="482"/>
      <c r="AE6" s="482"/>
      <c r="AF6" s="482"/>
      <c r="AG6" s="482"/>
    </row>
    <row r="7" spans="1:33" ht="10.5" customHeight="1">
      <c r="A7" s="3012"/>
      <c r="B7" s="3013"/>
      <c r="C7" s="3015"/>
      <c r="D7" s="3015"/>
      <c r="E7" s="3015"/>
      <c r="F7" s="3015"/>
      <c r="G7" s="3024"/>
      <c r="H7" s="482"/>
      <c r="I7" s="482"/>
      <c r="J7" s="482"/>
      <c r="K7" s="482"/>
      <c r="L7" s="482"/>
      <c r="M7" s="482"/>
      <c r="N7" s="482"/>
      <c r="O7" s="482"/>
      <c r="P7" s="482"/>
      <c r="Q7" s="482"/>
      <c r="R7" s="482"/>
      <c r="S7" s="482"/>
      <c r="T7" s="482"/>
      <c r="U7" s="482"/>
      <c r="V7" s="482"/>
      <c r="W7" s="482"/>
      <c r="X7" s="482"/>
      <c r="Y7" s="482"/>
      <c r="Z7" s="482"/>
      <c r="AA7" s="482"/>
      <c r="AB7" s="482"/>
      <c r="AC7" s="482"/>
      <c r="AD7" s="482"/>
      <c r="AE7" s="482"/>
      <c r="AF7" s="482"/>
      <c r="AG7" s="482"/>
    </row>
    <row r="8" spans="1:33" ht="10.5" customHeight="1">
      <c r="A8" s="3012"/>
      <c r="B8" s="3013"/>
      <c r="C8" s="3015"/>
      <c r="D8" s="3017"/>
      <c r="E8" s="3017"/>
      <c r="F8" s="3015"/>
      <c r="G8" s="3024"/>
      <c r="H8" s="482"/>
      <c r="I8" s="482"/>
      <c r="J8" s="482"/>
      <c r="K8" s="482"/>
      <c r="L8" s="482"/>
      <c r="M8" s="482"/>
      <c r="N8" s="482"/>
      <c r="O8" s="482"/>
      <c r="P8" s="482"/>
      <c r="Q8" s="482"/>
      <c r="R8" s="482"/>
      <c r="S8" s="482"/>
      <c r="T8" s="482"/>
      <c r="U8" s="482"/>
      <c r="V8" s="482"/>
      <c r="W8" s="482"/>
      <c r="X8" s="482"/>
      <c r="Y8" s="482"/>
      <c r="Z8" s="482"/>
      <c r="AA8" s="482"/>
      <c r="AB8" s="482"/>
      <c r="AC8" s="482"/>
      <c r="AD8" s="482"/>
      <c r="AE8" s="482"/>
      <c r="AF8" s="482"/>
      <c r="AG8" s="482"/>
    </row>
    <row r="9" spans="1:33" ht="21" customHeight="1">
      <c r="A9" s="3012"/>
      <c r="B9" s="3014"/>
      <c r="C9" s="3016"/>
      <c r="D9" s="3018"/>
      <c r="E9" s="3018"/>
      <c r="F9" s="3015"/>
      <c r="G9" s="3025"/>
      <c r="H9" s="482"/>
      <c r="I9" s="482"/>
      <c r="J9" s="482"/>
      <c r="K9" s="482"/>
      <c r="L9" s="482"/>
      <c r="M9" s="482"/>
      <c r="N9" s="482"/>
      <c r="O9" s="482"/>
      <c r="P9" s="482"/>
      <c r="Q9" s="482"/>
      <c r="R9" s="482"/>
      <c r="S9" s="482"/>
      <c r="T9" s="482"/>
      <c r="U9" s="482"/>
      <c r="V9" s="482"/>
      <c r="W9" s="482"/>
      <c r="X9" s="482"/>
      <c r="Y9" s="482"/>
      <c r="Z9" s="482"/>
      <c r="AA9" s="482"/>
      <c r="AB9" s="482"/>
      <c r="AC9" s="482"/>
      <c r="AD9" s="482"/>
      <c r="AE9" s="482"/>
      <c r="AF9" s="482"/>
      <c r="AG9" s="482"/>
    </row>
    <row r="10" spans="1:33" ht="10.5" customHeight="1">
      <c r="A10" s="3012"/>
      <c r="B10" s="3019" t="s">
        <v>126</v>
      </c>
      <c r="C10" s="3020"/>
      <c r="D10" s="3020"/>
      <c r="E10" s="3021"/>
      <c r="F10" s="3009" t="s">
        <v>1490</v>
      </c>
      <c r="G10" s="3022"/>
      <c r="H10" s="482"/>
      <c r="I10" s="482"/>
      <c r="J10" s="482"/>
      <c r="K10" s="482"/>
      <c r="L10" s="482"/>
      <c r="M10" s="482"/>
      <c r="N10" s="482"/>
      <c r="O10" s="482"/>
      <c r="P10" s="482"/>
      <c r="Q10" s="482"/>
      <c r="R10" s="482"/>
      <c r="S10" s="482"/>
      <c r="T10" s="482"/>
      <c r="U10" s="482"/>
      <c r="V10" s="482"/>
      <c r="W10" s="482"/>
      <c r="X10" s="482"/>
      <c r="Y10" s="482"/>
      <c r="Z10" s="482"/>
      <c r="AA10" s="482"/>
      <c r="AB10" s="482"/>
      <c r="AC10" s="482"/>
      <c r="AD10" s="482"/>
      <c r="AE10" s="482"/>
      <c r="AF10" s="482"/>
      <c r="AG10" s="482"/>
    </row>
    <row r="11" spans="1:33" s="1464" customFormat="1" ht="21" customHeight="1">
      <c r="A11" s="486" t="s">
        <v>1582</v>
      </c>
      <c r="B11" s="1529">
        <v>15128</v>
      </c>
      <c r="C11" s="1529">
        <v>1282981</v>
      </c>
      <c r="D11" s="1529">
        <v>999457</v>
      </c>
      <c r="E11" s="1529">
        <v>2282438</v>
      </c>
      <c r="F11" s="1529">
        <v>21489983</v>
      </c>
      <c r="G11" s="1493">
        <v>16.8</v>
      </c>
      <c r="I11" s="1463"/>
    </row>
    <row r="12" spans="1:33" s="1464" customFormat="1" ht="9" customHeight="1">
      <c r="A12" s="1530"/>
      <c r="B12" s="1531"/>
      <c r="C12" s="1531"/>
      <c r="D12" s="1531"/>
      <c r="E12" s="1531"/>
      <c r="F12" s="1531"/>
      <c r="G12" s="1493"/>
      <c r="I12" s="1463"/>
    </row>
    <row r="13" spans="1:33" s="1464" customFormat="1" ht="13.5" customHeight="1">
      <c r="A13" s="1530" t="s">
        <v>1583</v>
      </c>
      <c r="B13" s="1492">
        <v>5524</v>
      </c>
      <c r="C13" s="1492">
        <v>373620</v>
      </c>
      <c r="D13" s="1492">
        <v>162960</v>
      </c>
      <c r="E13" s="1492">
        <v>536580</v>
      </c>
      <c r="F13" s="1492">
        <v>5176218</v>
      </c>
      <c r="G13" s="1493">
        <v>13.9</v>
      </c>
      <c r="H13" s="1178"/>
      <c r="I13" s="1463"/>
      <c r="J13" s="1178"/>
      <c r="K13" s="1178"/>
      <c r="L13" s="1178"/>
      <c r="M13" s="1178"/>
    </row>
    <row r="14" spans="1:33" s="1464" customFormat="1" ht="13.5" customHeight="1">
      <c r="A14" s="1532" t="s">
        <v>1584</v>
      </c>
      <c r="B14" s="1492">
        <v>66</v>
      </c>
      <c r="C14" s="1492">
        <v>7639</v>
      </c>
      <c r="D14" s="1492">
        <v>7541</v>
      </c>
      <c r="E14" s="1492">
        <v>15180</v>
      </c>
      <c r="F14" s="1492">
        <v>189451</v>
      </c>
      <c r="G14" s="1493">
        <v>24.8</v>
      </c>
      <c r="H14" s="1483"/>
      <c r="I14" s="1463"/>
    </row>
    <row r="15" spans="1:33" s="1464" customFormat="1" ht="13.5" customHeight="1">
      <c r="A15" s="1532" t="s">
        <v>1585</v>
      </c>
      <c r="B15" s="1492">
        <v>6787</v>
      </c>
      <c r="C15" s="1492">
        <v>704924</v>
      </c>
      <c r="D15" s="1492">
        <v>566798</v>
      </c>
      <c r="E15" s="1492">
        <v>1271722</v>
      </c>
      <c r="F15" s="1492">
        <v>14081473</v>
      </c>
      <c r="G15" s="1493">
        <v>20</v>
      </c>
      <c r="H15" s="1178"/>
      <c r="I15" s="1463"/>
      <c r="J15" s="1178"/>
      <c r="K15" s="1178"/>
      <c r="L15" s="1178"/>
    </row>
    <row r="16" spans="1:33" ht="13.5" customHeight="1">
      <c r="A16" s="1533" t="s">
        <v>1586</v>
      </c>
      <c r="B16" s="1502">
        <v>1458</v>
      </c>
      <c r="C16" s="1502">
        <v>183814</v>
      </c>
      <c r="D16" s="1502">
        <v>132699</v>
      </c>
      <c r="E16" s="1502">
        <v>316513</v>
      </c>
      <c r="F16" s="1502">
        <v>4111632</v>
      </c>
      <c r="G16" s="1500">
        <v>22.4</v>
      </c>
      <c r="H16" s="1173"/>
      <c r="I16" s="1463"/>
    </row>
    <row r="17" spans="1:12" ht="13.5" customHeight="1">
      <c r="A17" s="1533" t="s">
        <v>1587</v>
      </c>
      <c r="B17" s="1502">
        <v>677</v>
      </c>
      <c r="C17" s="1502">
        <v>69070</v>
      </c>
      <c r="D17" s="1502">
        <v>88881</v>
      </c>
      <c r="E17" s="1502">
        <v>157951</v>
      </c>
      <c r="F17" s="1502">
        <v>1735438</v>
      </c>
      <c r="G17" s="1500">
        <v>25.1</v>
      </c>
      <c r="H17" s="1173"/>
      <c r="I17" s="1463"/>
    </row>
    <row r="18" spans="1:12" ht="13.5" customHeight="1">
      <c r="A18" s="1533" t="s">
        <v>1588</v>
      </c>
      <c r="B18" s="1502">
        <v>971</v>
      </c>
      <c r="C18" s="1502">
        <v>64111</v>
      </c>
      <c r="D18" s="1502">
        <v>42001</v>
      </c>
      <c r="E18" s="1502">
        <v>106112</v>
      </c>
      <c r="F18" s="1502">
        <v>1051357</v>
      </c>
      <c r="G18" s="1500">
        <v>16.399999999999999</v>
      </c>
      <c r="H18" s="1173"/>
      <c r="I18" s="1463"/>
    </row>
    <row r="19" spans="1:12" ht="13.5" customHeight="1">
      <c r="A19" s="1533" t="s">
        <v>1589</v>
      </c>
      <c r="B19" s="1502">
        <v>681</v>
      </c>
      <c r="C19" s="1502">
        <v>47872</v>
      </c>
      <c r="D19" s="1502">
        <v>31958</v>
      </c>
      <c r="E19" s="1502">
        <v>79830</v>
      </c>
      <c r="F19" s="1502">
        <v>650831</v>
      </c>
      <c r="G19" s="1500">
        <v>13.6</v>
      </c>
      <c r="H19" s="1173"/>
      <c r="I19" s="1463"/>
    </row>
    <row r="20" spans="1:12" ht="13.5" customHeight="1">
      <c r="A20" s="1533" t="s">
        <v>1590</v>
      </c>
      <c r="B20" s="1502">
        <v>1483</v>
      </c>
      <c r="C20" s="1502">
        <v>162104</v>
      </c>
      <c r="D20" s="1502">
        <v>138890</v>
      </c>
      <c r="E20" s="1502">
        <v>300994</v>
      </c>
      <c r="F20" s="1502">
        <v>2978840</v>
      </c>
      <c r="G20" s="1500">
        <v>18.399999999999999</v>
      </c>
      <c r="H20" s="1173"/>
      <c r="I20" s="1463"/>
    </row>
    <row r="21" spans="1:12" ht="13.5" customHeight="1">
      <c r="A21" s="1533" t="s">
        <v>1591</v>
      </c>
      <c r="B21" s="1502">
        <v>1517</v>
      </c>
      <c r="C21" s="1502">
        <v>177953</v>
      </c>
      <c r="D21" s="1502">
        <v>132369</v>
      </c>
      <c r="E21" s="1502">
        <v>310322</v>
      </c>
      <c r="F21" s="1502">
        <v>3553375</v>
      </c>
      <c r="G21" s="1500">
        <v>20</v>
      </c>
      <c r="H21" s="1173"/>
      <c r="I21" s="1463"/>
    </row>
    <row r="22" spans="1:12" s="1464" customFormat="1" ht="13.5" customHeight="1">
      <c r="A22" s="1534" t="s">
        <v>1592</v>
      </c>
      <c r="B22" s="1492">
        <v>135</v>
      </c>
      <c r="C22" s="1492">
        <v>2354</v>
      </c>
      <c r="D22" s="1492">
        <v>17108</v>
      </c>
      <c r="E22" s="1492">
        <v>19462</v>
      </c>
      <c r="F22" s="1492">
        <v>16610</v>
      </c>
      <c r="G22" s="1493">
        <v>7.1</v>
      </c>
      <c r="H22" s="1178"/>
      <c r="I22" s="1463"/>
    </row>
    <row r="23" spans="1:12" s="1464" customFormat="1" ht="13.5" customHeight="1">
      <c r="A23" s="1534" t="s">
        <v>1593</v>
      </c>
      <c r="B23" s="1492">
        <v>700</v>
      </c>
      <c r="C23" s="1492">
        <v>78612</v>
      </c>
      <c r="D23" s="1492">
        <v>34565</v>
      </c>
      <c r="E23" s="1492">
        <v>113177</v>
      </c>
      <c r="F23" s="1492">
        <v>896747</v>
      </c>
      <c r="G23" s="1493">
        <v>11.4</v>
      </c>
      <c r="H23" s="1178"/>
      <c r="I23" s="1463"/>
      <c r="J23" s="1178"/>
      <c r="K23" s="1178"/>
      <c r="L23" s="1178"/>
    </row>
    <row r="24" spans="1:12" ht="13.5" customHeight="1">
      <c r="A24" s="1533" t="s">
        <v>1594</v>
      </c>
      <c r="B24" s="1502">
        <v>134</v>
      </c>
      <c r="C24" s="1502">
        <v>33291</v>
      </c>
      <c r="D24" s="1502">
        <v>10395</v>
      </c>
      <c r="E24" s="1502">
        <v>43686</v>
      </c>
      <c r="F24" s="1502">
        <v>462673</v>
      </c>
      <c r="G24" s="1500">
        <v>13.9</v>
      </c>
      <c r="H24" s="1173"/>
      <c r="I24" s="1463"/>
    </row>
    <row r="25" spans="1:12" ht="13.5" customHeight="1">
      <c r="A25" s="1533" t="s">
        <v>1595</v>
      </c>
      <c r="B25" s="1502">
        <v>566</v>
      </c>
      <c r="C25" s="1502">
        <v>45321</v>
      </c>
      <c r="D25" s="1502">
        <v>24170</v>
      </c>
      <c r="E25" s="1502">
        <v>69491</v>
      </c>
      <c r="F25" s="1502">
        <v>434074</v>
      </c>
      <c r="G25" s="1500">
        <v>9.6</v>
      </c>
      <c r="H25" s="1173"/>
      <c r="I25" s="1463"/>
    </row>
    <row r="26" spans="1:12" s="1388" customFormat="1" ht="13.5" customHeight="1">
      <c r="A26" s="1534" t="s">
        <v>1596</v>
      </c>
      <c r="B26" s="1492">
        <v>18</v>
      </c>
      <c r="C26" s="1492">
        <v>300</v>
      </c>
      <c r="D26" s="1492">
        <v>2749</v>
      </c>
      <c r="E26" s="1492">
        <v>3049</v>
      </c>
      <c r="F26" s="1492">
        <v>1379</v>
      </c>
      <c r="G26" s="1493">
        <v>4.5999999999999996</v>
      </c>
      <c r="H26" s="1351"/>
      <c r="I26" s="1463"/>
    </row>
    <row r="27" spans="1:12" s="1388" customFormat="1" ht="13.5" customHeight="1">
      <c r="A27" s="1534" t="s">
        <v>1597</v>
      </c>
      <c r="B27" s="1504">
        <v>121</v>
      </c>
      <c r="C27" s="1504">
        <v>12041</v>
      </c>
      <c r="D27" s="1504">
        <v>11634</v>
      </c>
      <c r="E27" s="1504">
        <v>23675</v>
      </c>
      <c r="F27" s="1504">
        <v>77044</v>
      </c>
      <c r="G27" s="1493">
        <v>6.4</v>
      </c>
      <c r="H27" s="1351"/>
      <c r="I27" s="1463"/>
    </row>
    <row r="28" spans="1:12" s="1388" customFormat="1" ht="13.5" customHeight="1">
      <c r="A28" s="1534" t="s">
        <v>1598</v>
      </c>
      <c r="B28" s="1504">
        <v>398</v>
      </c>
      <c r="C28" s="1504">
        <v>11523</v>
      </c>
      <c r="D28" s="1504">
        <v>52914</v>
      </c>
      <c r="E28" s="1504">
        <v>64437</v>
      </c>
      <c r="F28" s="1504">
        <v>59274</v>
      </c>
      <c r="G28" s="1493">
        <v>5.0999999999999996</v>
      </c>
      <c r="H28" s="1351"/>
      <c r="I28" s="1463"/>
    </row>
    <row r="29" spans="1:12" s="1388" customFormat="1" ht="13.5" customHeight="1">
      <c r="A29" s="1534" t="s">
        <v>1599</v>
      </c>
      <c r="B29" s="1504">
        <v>759</v>
      </c>
      <c r="C29" s="1504">
        <v>14078</v>
      </c>
      <c r="D29" s="1504">
        <v>78569</v>
      </c>
      <c r="E29" s="1504">
        <v>92647</v>
      </c>
      <c r="F29" s="1504">
        <v>81658</v>
      </c>
      <c r="G29" s="1493">
        <v>5.8</v>
      </c>
      <c r="H29" s="1351"/>
      <c r="I29" s="1463"/>
    </row>
    <row r="30" spans="1:12" s="1388" customFormat="1" ht="13.5" customHeight="1">
      <c r="A30" s="1534" t="s">
        <v>1600</v>
      </c>
      <c r="B30" s="1504">
        <v>620</v>
      </c>
      <c r="C30" s="1504">
        <v>77890</v>
      </c>
      <c r="D30" s="1504">
        <v>64619</v>
      </c>
      <c r="E30" s="1504">
        <v>142509</v>
      </c>
      <c r="F30" s="1504">
        <v>910129</v>
      </c>
      <c r="G30" s="1493">
        <v>11.7</v>
      </c>
      <c r="H30" s="1351"/>
      <c r="I30" s="1463"/>
    </row>
    <row r="31" spans="1:12" s="1464" customFormat="1" ht="21" customHeight="1">
      <c r="A31" s="486" t="s">
        <v>1601</v>
      </c>
      <c r="B31" s="1529">
        <v>14427</v>
      </c>
      <c r="C31" s="1529">
        <v>1243010</v>
      </c>
      <c r="D31" s="1529">
        <v>954338</v>
      </c>
      <c r="E31" s="1529">
        <v>2197348</v>
      </c>
      <c r="F31" s="1529">
        <v>21136198</v>
      </c>
      <c r="G31" s="1493">
        <v>17</v>
      </c>
      <c r="I31" s="1463"/>
    </row>
    <row r="32" spans="1:12" ht="7.5" customHeight="1">
      <c r="A32" s="914"/>
      <c r="B32" s="1523"/>
      <c r="C32" s="1523"/>
      <c r="D32" s="1523"/>
      <c r="E32" s="1523"/>
      <c r="F32" s="1523"/>
      <c r="G32" s="1493"/>
      <c r="I32" s="1463"/>
    </row>
    <row r="33" spans="1:13" s="1464" customFormat="1" ht="13.5" customHeight="1">
      <c r="A33" s="1530" t="s">
        <v>1583</v>
      </c>
      <c r="B33" s="1529">
        <v>5296</v>
      </c>
      <c r="C33" s="1529">
        <v>357054</v>
      </c>
      <c r="D33" s="1529">
        <v>157332</v>
      </c>
      <c r="E33" s="1529">
        <v>514386</v>
      </c>
      <c r="F33" s="1529">
        <v>5060995</v>
      </c>
      <c r="G33" s="1493">
        <v>14.2</v>
      </c>
      <c r="H33" s="1178"/>
      <c r="I33" s="1463"/>
      <c r="J33" s="1178"/>
      <c r="K33" s="1178"/>
      <c r="L33" s="1178"/>
      <c r="M33" s="1178"/>
    </row>
    <row r="34" spans="1:13" s="1388" customFormat="1" ht="13.5" customHeight="1">
      <c r="A34" s="1535" t="s">
        <v>1584</v>
      </c>
      <c r="B34" s="1504">
        <v>65</v>
      </c>
      <c r="C34" s="1504">
        <v>7639</v>
      </c>
      <c r="D34" s="1504">
        <v>7511</v>
      </c>
      <c r="E34" s="1504">
        <v>15150</v>
      </c>
      <c r="F34" s="1504">
        <v>189451</v>
      </c>
      <c r="G34" s="1507">
        <v>24.8</v>
      </c>
      <c r="H34" s="1527"/>
      <c r="I34" s="1463"/>
    </row>
    <row r="35" spans="1:13" s="1464" customFormat="1" ht="13.5" customHeight="1">
      <c r="A35" s="1532" t="s">
        <v>1585</v>
      </c>
      <c r="B35" s="1529">
        <v>6396</v>
      </c>
      <c r="C35" s="1529">
        <v>685376</v>
      </c>
      <c r="D35" s="1529">
        <v>534987</v>
      </c>
      <c r="E35" s="1529">
        <v>1220363</v>
      </c>
      <c r="F35" s="1529">
        <v>13864441</v>
      </c>
      <c r="G35" s="1493">
        <v>20.2</v>
      </c>
      <c r="H35" s="1178"/>
      <c r="I35" s="1463"/>
      <c r="J35" s="1178"/>
      <c r="K35" s="1178"/>
      <c r="L35" s="1178"/>
    </row>
    <row r="36" spans="1:13" ht="13.5" customHeight="1">
      <c r="A36" s="1533" t="s">
        <v>1586</v>
      </c>
      <c r="B36" s="1536">
        <v>1362</v>
      </c>
      <c r="C36" s="1536">
        <v>181293</v>
      </c>
      <c r="D36" s="1536">
        <v>126550</v>
      </c>
      <c r="E36" s="1536">
        <v>307843</v>
      </c>
      <c r="F36" s="1536">
        <v>4081033</v>
      </c>
      <c r="G36" s="1500">
        <v>22.5</v>
      </c>
      <c r="H36" s="1173"/>
      <c r="I36" s="1463"/>
    </row>
    <row r="37" spans="1:13" ht="13.5" customHeight="1">
      <c r="A37" s="1533" t="s">
        <v>1587</v>
      </c>
      <c r="B37" s="1536">
        <v>602</v>
      </c>
      <c r="C37" s="1536">
        <v>67199</v>
      </c>
      <c r="D37" s="1536">
        <v>79659</v>
      </c>
      <c r="E37" s="1536">
        <v>146858</v>
      </c>
      <c r="F37" s="1536">
        <v>1719114</v>
      </c>
      <c r="G37" s="1500">
        <v>25.6</v>
      </c>
      <c r="H37" s="1173"/>
      <c r="I37" s="1463"/>
    </row>
    <row r="38" spans="1:13" ht="13.5" customHeight="1">
      <c r="A38" s="1533" t="s">
        <v>1588</v>
      </c>
      <c r="B38" s="1536">
        <v>946</v>
      </c>
      <c r="C38" s="1536">
        <v>62716</v>
      </c>
      <c r="D38" s="1536">
        <v>40135</v>
      </c>
      <c r="E38" s="1536">
        <v>102851</v>
      </c>
      <c r="F38" s="1536">
        <v>1039030</v>
      </c>
      <c r="G38" s="1500">
        <v>16.600000000000001</v>
      </c>
      <c r="H38" s="1173"/>
      <c r="I38" s="1463"/>
    </row>
    <row r="39" spans="1:13" ht="13.5" customHeight="1">
      <c r="A39" s="1533" t="s">
        <v>1589</v>
      </c>
      <c r="B39" s="1536">
        <v>632</v>
      </c>
      <c r="C39" s="1536">
        <v>43469</v>
      </c>
      <c r="D39" s="1536">
        <v>30313</v>
      </c>
      <c r="E39" s="1536">
        <v>73782</v>
      </c>
      <c r="F39" s="1536">
        <v>592943</v>
      </c>
      <c r="G39" s="1500">
        <v>13.6</v>
      </c>
      <c r="H39" s="1173"/>
      <c r="I39" s="1463"/>
    </row>
    <row r="40" spans="1:13" ht="13.5" customHeight="1">
      <c r="A40" s="1533" t="s">
        <v>1590</v>
      </c>
      <c r="B40" s="1536">
        <v>1429</v>
      </c>
      <c r="C40" s="1536">
        <v>158197</v>
      </c>
      <c r="D40" s="1536">
        <v>133481</v>
      </c>
      <c r="E40" s="1536">
        <v>291678</v>
      </c>
      <c r="F40" s="1536">
        <v>2920015</v>
      </c>
      <c r="G40" s="1500">
        <v>18.5</v>
      </c>
      <c r="H40" s="1173"/>
      <c r="I40" s="1463"/>
    </row>
    <row r="41" spans="1:13" ht="13.5" customHeight="1">
      <c r="A41" s="1533" t="s">
        <v>1591</v>
      </c>
      <c r="B41" s="1536">
        <v>1425</v>
      </c>
      <c r="C41" s="1536">
        <v>172502</v>
      </c>
      <c r="D41" s="1536">
        <v>124849</v>
      </c>
      <c r="E41" s="1536">
        <v>297351</v>
      </c>
      <c r="F41" s="1536">
        <v>3512306</v>
      </c>
      <c r="G41" s="1500">
        <v>20.399999999999999</v>
      </c>
      <c r="H41" s="1173"/>
      <c r="I41" s="1463"/>
    </row>
    <row r="42" spans="1:13" s="1464" customFormat="1" ht="13.5" customHeight="1">
      <c r="A42" s="1534" t="s">
        <v>1592</v>
      </c>
      <c r="B42" s="1529">
        <v>111</v>
      </c>
      <c r="C42" s="1529">
        <v>2233</v>
      </c>
      <c r="D42" s="1529">
        <v>14190</v>
      </c>
      <c r="E42" s="1529">
        <v>16423</v>
      </c>
      <c r="F42" s="1529">
        <v>16147</v>
      </c>
      <c r="G42" s="1493">
        <v>7.2</v>
      </c>
      <c r="H42" s="1178"/>
      <c r="I42" s="1463"/>
    </row>
    <row r="43" spans="1:13" s="1464" customFormat="1" ht="13.5" customHeight="1">
      <c r="A43" s="1534" t="s">
        <v>1593</v>
      </c>
      <c r="B43" s="1529">
        <v>686</v>
      </c>
      <c r="C43" s="1529">
        <v>76975</v>
      </c>
      <c r="D43" s="1529">
        <v>34068</v>
      </c>
      <c r="E43" s="1529">
        <v>111043</v>
      </c>
      <c r="F43" s="1529">
        <v>884805</v>
      </c>
      <c r="G43" s="1493">
        <v>11.5</v>
      </c>
      <c r="H43" s="1178"/>
      <c r="I43" s="1463"/>
      <c r="J43" s="1178"/>
      <c r="K43" s="1178"/>
      <c r="L43" s="1178"/>
    </row>
    <row r="44" spans="1:13" ht="13.5" customHeight="1">
      <c r="A44" s="1533" t="s">
        <v>1594</v>
      </c>
      <c r="B44" s="1536">
        <v>130</v>
      </c>
      <c r="C44" s="1536">
        <v>32742</v>
      </c>
      <c r="D44" s="1536">
        <v>10332</v>
      </c>
      <c r="E44" s="1536">
        <v>43074</v>
      </c>
      <c r="F44" s="1536">
        <v>458830</v>
      </c>
      <c r="G44" s="1500">
        <v>14</v>
      </c>
      <c r="H44" s="1173"/>
      <c r="I44" s="1463"/>
    </row>
    <row r="45" spans="1:13" ht="13.5" customHeight="1">
      <c r="A45" s="1533" t="s">
        <v>1595</v>
      </c>
      <c r="B45" s="1536">
        <v>556</v>
      </c>
      <c r="C45" s="1536">
        <v>44233</v>
      </c>
      <c r="D45" s="1536">
        <v>23736</v>
      </c>
      <c r="E45" s="1536">
        <v>67969</v>
      </c>
      <c r="F45" s="1536">
        <v>425975</v>
      </c>
      <c r="G45" s="1500">
        <v>9.6</v>
      </c>
      <c r="H45" s="1173"/>
      <c r="I45" s="1463"/>
    </row>
    <row r="46" spans="1:13" s="1388" customFormat="1" ht="13.5" customHeight="1">
      <c r="A46" s="1534" t="s">
        <v>1596</v>
      </c>
      <c r="B46" s="1537">
        <v>15</v>
      </c>
      <c r="C46" s="1537">
        <v>300</v>
      </c>
      <c r="D46" s="1537">
        <v>2489</v>
      </c>
      <c r="E46" s="1537">
        <v>2789</v>
      </c>
      <c r="F46" s="1537">
        <v>1379</v>
      </c>
      <c r="G46" s="1493">
        <v>4.5999999999999996</v>
      </c>
      <c r="H46" s="1351"/>
      <c r="I46" s="1463"/>
    </row>
    <row r="47" spans="1:13" s="1388" customFormat="1" ht="13.5" customHeight="1">
      <c r="A47" s="1538" t="s">
        <v>1597</v>
      </c>
      <c r="B47" s="1537">
        <v>112</v>
      </c>
      <c r="C47" s="1537">
        <v>11088</v>
      </c>
      <c r="D47" s="1537">
        <v>11245</v>
      </c>
      <c r="E47" s="1537">
        <v>22333</v>
      </c>
      <c r="F47" s="1537">
        <v>69649</v>
      </c>
      <c r="G47" s="1507">
        <v>6.3</v>
      </c>
      <c r="H47" s="1527"/>
      <c r="I47" s="1463"/>
    </row>
    <row r="48" spans="1:13" s="1388" customFormat="1" ht="13.5" customHeight="1">
      <c r="A48" s="1534" t="s">
        <v>1598</v>
      </c>
      <c r="B48" s="1529">
        <v>393</v>
      </c>
      <c r="C48" s="1529">
        <v>10423</v>
      </c>
      <c r="D48" s="1529">
        <v>51384</v>
      </c>
      <c r="E48" s="1529">
        <v>61807</v>
      </c>
      <c r="F48" s="1529">
        <v>57774</v>
      </c>
      <c r="G48" s="1493">
        <v>5.5</v>
      </c>
      <c r="H48" s="1351"/>
      <c r="I48" s="1463"/>
    </row>
    <row r="49" spans="1:11" s="1388" customFormat="1" ht="13.5" customHeight="1">
      <c r="A49" s="1534" t="s">
        <v>1599</v>
      </c>
      <c r="B49" s="1537">
        <v>748</v>
      </c>
      <c r="C49" s="1537">
        <v>14032</v>
      </c>
      <c r="D49" s="1537">
        <v>77968</v>
      </c>
      <c r="E49" s="1537">
        <v>92000</v>
      </c>
      <c r="F49" s="1537">
        <v>81428</v>
      </c>
      <c r="G49" s="1493">
        <v>5.8</v>
      </c>
      <c r="H49" s="1351"/>
      <c r="I49" s="1463"/>
    </row>
    <row r="50" spans="1:11" s="1388" customFormat="1" ht="13.5" customHeight="1">
      <c r="A50" s="1534" t="s">
        <v>1600</v>
      </c>
      <c r="B50" s="1537">
        <v>605</v>
      </c>
      <c r="C50" s="1537">
        <v>77890</v>
      </c>
      <c r="D50" s="1537">
        <v>63164</v>
      </c>
      <c r="E50" s="1537">
        <v>141054</v>
      </c>
      <c r="F50" s="1537">
        <v>910129</v>
      </c>
      <c r="G50" s="1493">
        <v>11.7</v>
      </c>
      <c r="H50" s="1351"/>
      <c r="I50" s="1463"/>
    </row>
    <row r="51" spans="1:11" ht="6" customHeight="1" thickBot="1">
      <c r="A51" s="1519"/>
      <c r="B51" s="1539"/>
      <c r="C51" s="1539"/>
      <c r="D51" s="1539"/>
      <c r="E51" s="1539"/>
      <c r="F51" s="1539"/>
      <c r="G51" s="1540"/>
      <c r="H51" s="1481"/>
      <c r="I51" s="1463"/>
      <c r="J51" s="1481"/>
      <c r="K51" s="1481"/>
    </row>
    <row r="52" spans="1:11" s="1132" customFormat="1" ht="12.75" customHeight="1" thickTop="1">
      <c r="A52" s="3005" t="s">
        <v>1564</v>
      </c>
      <c r="B52" s="3005"/>
      <c r="C52" s="3005"/>
      <c r="D52" s="3005"/>
      <c r="E52" s="3005"/>
      <c r="F52" s="1521"/>
      <c r="G52" s="1521"/>
    </row>
    <row r="53" spans="1:11" ht="7.5" customHeight="1">
      <c r="B53" s="1465"/>
      <c r="C53" s="1465"/>
      <c r="D53" s="1465"/>
      <c r="E53" s="1465"/>
      <c r="F53" s="1523"/>
      <c r="G53" s="1541"/>
      <c r="H53" s="1481"/>
      <c r="I53" s="1481"/>
      <c r="J53" s="1481"/>
      <c r="K53" s="1481"/>
    </row>
    <row r="54" spans="1:11" ht="13">
      <c r="A54" s="482" t="s">
        <v>77</v>
      </c>
      <c r="B54" s="872"/>
      <c r="C54" s="872"/>
      <c r="D54" s="872"/>
      <c r="E54" s="872"/>
      <c r="F54" s="1524"/>
      <c r="G54" s="1542"/>
      <c r="H54" s="1481"/>
      <c r="I54" s="1481"/>
      <c r="J54" s="1481"/>
      <c r="K54" s="1481"/>
    </row>
    <row r="55" spans="1:11">
      <c r="A55" s="1450" t="s">
        <v>1550</v>
      </c>
      <c r="B55" s="1473"/>
      <c r="C55" s="1473"/>
      <c r="D55" s="1473"/>
      <c r="E55" s="1473"/>
      <c r="F55" s="1473"/>
      <c r="G55" s="1543"/>
    </row>
    <row r="56" spans="1:11">
      <c r="A56" s="1450" t="s">
        <v>1551</v>
      </c>
      <c r="B56" s="1473"/>
      <c r="C56" s="1473"/>
      <c r="D56" s="1473"/>
      <c r="E56" s="1473"/>
      <c r="F56" s="1473"/>
      <c r="G56" s="1543"/>
    </row>
    <row r="57" spans="1:11">
      <c r="A57" s="1450" t="s">
        <v>1552</v>
      </c>
      <c r="B57" s="1473"/>
      <c r="C57" s="1473"/>
      <c r="D57" s="1473"/>
      <c r="E57" s="1473"/>
      <c r="F57" s="1473"/>
      <c r="G57" s="1543"/>
    </row>
    <row r="58" spans="1:11">
      <c r="A58" s="1450" t="s">
        <v>1553</v>
      </c>
      <c r="B58" s="1473"/>
      <c r="C58" s="1473"/>
      <c r="D58" s="1473"/>
      <c r="E58" s="1473"/>
      <c r="F58" s="1473"/>
      <c r="G58" s="1543"/>
    </row>
    <row r="59" spans="1:11">
      <c r="A59" s="1450" t="s">
        <v>1554</v>
      </c>
      <c r="B59" s="1473"/>
      <c r="C59" s="1473"/>
      <c r="D59" s="1473"/>
      <c r="E59" s="1473"/>
      <c r="F59" s="1473"/>
      <c r="G59" s="1543"/>
    </row>
    <row r="60" spans="1:11">
      <c r="A60" s="1450" t="s">
        <v>1555</v>
      </c>
      <c r="B60" s="1473"/>
      <c r="C60" s="1473"/>
      <c r="D60" s="1473"/>
      <c r="E60" s="1473"/>
      <c r="F60" s="1473"/>
      <c r="G60" s="1543"/>
    </row>
    <row r="61" spans="1:11">
      <c r="A61" s="1450"/>
      <c r="B61" s="1473"/>
      <c r="C61" s="1473"/>
      <c r="D61" s="1473"/>
      <c r="E61" s="1473"/>
      <c r="F61" s="1473"/>
      <c r="G61" s="1543"/>
    </row>
    <row r="62" spans="1:11">
      <c r="A62" s="1450" t="s">
        <v>1612</v>
      </c>
      <c r="B62" s="1473"/>
      <c r="C62" s="1473"/>
      <c r="D62" s="1473"/>
      <c r="E62" s="1473"/>
      <c r="F62" s="1473"/>
      <c r="G62" s="1543"/>
    </row>
    <row r="63" spans="1:11">
      <c r="A63" s="1450" t="s">
        <v>1613</v>
      </c>
      <c r="B63" s="1473"/>
      <c r="C63" s="1473"/>
      <c r="D63" s="1473"/>
      <c r="E63" s="1473"/>
      <c r="F63" s="1473"/>
      <c r="G63" s="1543"/>
    </row>
    <row r="64" spans="1:11">
      <c r="A64" s="1450" t="s">
        <v>1614</v>
      </c>
      <c r="B64" s="1473"/>
      <c r="C64" s="1473"/>
      <c r="D64" s="1473"/>
      <c r="E64" s="1473"/>
      <c r="F64" s="1473"/>
      <c r="G64" s="1543"/>
    </row>
    <row r="65" spans="1:7">
      <c r="A65" s="1450" t="s">
        <v>1615</v>
      </c>
      <c r="B65" s="1473"/>
      <c r="C65" s="1473"/>
      <c r="D65" s="1473"/>
      <c r="E65" s="1473"/>
      <c r="F65" s="1473"/>
      <c r="G65" s="1543"/>
    </row>
    <row r="66" spans="1:7">
      <c r="A66" s="1450"/>
      <c r="B66" s="1473"/>
      <c r="C66" s="1473"/>
      <c r="D66" s="1473"/>
      <c r="E66" s="1473"/>
      <c r="F66" s="1473"/>
      <c r="G66" s="1543"/>
    </row>
    <row r="67" spans="1:7">
      <c r="A67" s="1450" t="s">
        <v>1626</v>
      </c>
      <c r="B67" s="1473"/>
      <c r="C67" s="1473"/>
      <c r="D67" s="1473"/>
      <c r="E67" s="1473"/>
      <c r="F67" s="1473"/>
      <c r="G67" s="1543"/>
    </row>
    <row r="68" spans="1:7">
      <c r="A68" s="1450" t="s">
        <v>1617</v>
      </c>
      <c r="B68" s="1473"/>
      <c r="C68" s="1473"/>
      <c r="D68" s="1473"/>
      <c r="E68" s="1473"/>
      <c r="F68" s="1473"/>
      <c r="G68" s="1543"/>
    </row>
    <row r="69" spans="1:7">
      <c r="A69" s="1450" t="s">
        <v>1618</v>
      </c>
      <c r="B69" s="1473"/>
      <c r="C69" s="1473"/>
      <c r="D69" s="1473"/>
      <c r="E69" s="1473"/>
      <c r="F69" s="1473"/>
      <c r="G69" s="1543"/>
    </row>
    <row r="70" spans="1:7">
      <c r="A70" s="1450" t="s">
        <v>1619</v>
      </c>
      <c r="B70" s="1473"/>
      <c r="C70" s="1473"/>
      <c r="D70" s="1473"/>
      <c r="E70" s="1473"/>
      <c r="F70" s="1473"/>
      <c r="G70" s="1543"/>
    </row>
    <row r="71" spans="1:7">
      <c r="A71" s="1450"/>
      <c r="B71" s="1473"/>
      <c r="C71" s="1473"/>
      <c r="D71" s="1473"/>
      <c r="E71" s="1473"/>
      <c r="F71" s="1473"/>
      <c r="G71" s="1543"/>
    </row>
    <row r="72" spans="1:7">
      <c r="A72" s="1450" t="s">
        <v>1620</v>
      </c>
      <c r="B72" s="1473"/>
      <c r="C72" s="1473"/>
      <c r="D72" s="1473"/>
      <c r="E72" s="1473"/>
      <c r="F72" s="1473"/>
      <c r="G72" s="1543"/>
    </row>
    <row r="73" spans="1:7">
      <c r="A73" s="1450" t="s">
        <v>1621</v>
      </c>
      <c r="B73" s="1473"/>
      <c r="C73" s="1473"/>
      <c r="D73" s="1473"/>
      <c r="E73" s="1473"/>
      <c r="F73" s="1473"/>
      <c r="G73" s="1543"/>
    </row>
    <row r="74" spans="1:7">
      <c r="A74" s="1450" t="s">
        <v>1622</v>
      </c>
      <c r="B74" s="1473"/>
      <c r="C74" s="1473"/>
      <c r="D74" s="1473"/>
      <c r="E74" s="1473"/>
      <c r="F74" s="1473"/>
      <c r="G74" s="1543"/>
    </row>
    <row r="75" spans="1:7">
      <c r="A75" s="1450" t="s">
        <v>1623</v>
      </c>
      <c r="B75" s="1473"/>
      <c r="C75" s="1473"/>
      <c r="D75" s="1473"/>
      <c r="E75" s="1473"/>
      <c r="F75" s="1473"/>
      <c r="G75" s="1543"/>
    </row>
    <row r="76" spans="1:7">
      <c r="B76" s="1473"/>
      <c r="C76" s="1473"/>
      <c r="D76" s="1473"/>
      <c r="E76" s="1473"/>
      <c r="F76" s="1473"/>
      <c r="G76" s="1543"/>
    </row>
    <row r="77" spans="1:7">
      <c r="B77" s="1473"/>
      <c r="C77" s="1473"/>
      <c r="D77" s="1473"/>
      <c r="E77" s="1473"/>
      <c r="F77" s="1473"/>
      <c r="G77" s="1543"/>
    </row>
    <row r="78" spans="1:7">
      <c r="B78" s="1473"/>
      <c r="C78" s="1473"/>
      <c r="D78" s="1473"/>
      <c r="E78" s="1473"/>
      <c r="F78" s="1473"/>
      <c r="G78" s="1543"/>
    </row>
    <row r="79" spans="1:7">
      <c r="B79" s="1473"/>
      <c r="C79" s="1473"/>
      <c r="D79" s="1473"/>
      <c r="E79" s="1473"/>
      <c r="F79" s="1473"/>
      <c r="G79" s="1543"/>
    </row>
    <row r="80" spans="1:7">
      <c r="B80" s="1473"/>
      <c r="C80" s="1473"/>
      <c r="D80" s="1473"/>
      <c r="E80" s="1473"/>
      <c r="F80" s="1473"/>
      <c r="G80" s="1543"/>
    </row>
    <row r="81" spans="2:7">
      <c r="B81" s="1473"/>
      <c r="C81" s="1473"/>
      <c r="D81" s="1473"/>
      <c r="E81" s="1473"/>
      <c r="F81" s="1473"/>
      <c r="G81" s="1543"/>
    </row>
    <row r="82" spans="2:7">
      <c r="B82" s="1473"/>
      <c r="C82" s="1473"/>
      <c r="D82" s="1473"/>
      <c r="E82" s="1473"/>
      <c r="F82" s="1473"/>
      <c r="G82" s="1543"/>
    </row>
    <row r="83" spans="2:7">
      <c r="B83" s="1473"/>
      <c r="C83" s="1473"/>
      <c r="D83" s="1473"/>
      <c r="E83" s="1473"/>
      <c r="F83" s="1473"/>
      <c r="G83" s="1543"/>
    </row>
    <row r="84" spans="2:7">
      <c r="B84" s="1473"/>
      <c r="C84" s="1473"/>
      <c r="D84" s="1473"/>
      <c r="E84" s="1473"/>
      <c r="F84" s="1473"/>
      <c r="G84" s="1543"/>
    </row>
    <row r="85" spans="2:7">
      <c r="B85" s="1473"/>
      <c r="C85" s="1473"/>
      <c r="D85" s="1473"/>
      <c r="E85" s="1473"/>
      <c r="F85" s="1473"/>
      <c r="G85" s="1543"/>
    </row>
    <row r="86" spans="2:7">
      <c r="B86" s="1473"/>
      <c r="C86" s="1473"/>
      <c r="D86" s="1473"/>
      <c r="E86" s="1473"/>
      <c r="F86" s="1473"/>
      <c r="G86" s="1543"/>
    </row>
    <row r="87" spans="2:7">
      <c r="B87" s="1473"/>
      <c r="C87" s="1473"/>
      <c r="D87" s="1473"/>
      <c r="E87" s="1473"/>
      <c r="F87" s="1473"/>
      <c r="G87" s="1543"/>
    </row>
    <row r="88" spans="2:7">
      <c r="B88" s="1473"/>
      <c r="C88" s="1473"/>
      <c r="D88" s="1473"/>
      <c r="E88" s="1473"/>
      <c r="F88" s="1473"/>
      <c r="G88" s="1543"/>
    </row>
    <row r="89" spans="2:7">
      <c r="B89" s="1473"/>
      <c r="C89" s="1473"/>
      <c r="D89" s="1473"/>
      <c r="E89" s="1473"/>
      <c r="F89" s="1473"/>
      <c r="G89" s="1543"/>
    </row>
    <row r="90" spans="2:7">
      <c r="B90" s="1473"/>
      <c r="C90" s="1473"/>
      <c r="D90" s="1473"/>
      <c r="E90" s="1473"/>
      <c r="F90" s="1473"/>
      <c r="G90" s="1543"/>
    </row>
    <row r="91" spans="2:7">
      <c r="B91" s="1473"/>
      <c r="C91" s="1473"/>
      <c r="D91" s="1473"/>
      <c r="E91" s="1473"/>
      <c r="F91" s="1473"/>
      <c r="G91" s="1543"/>
    </row>
    <row r="92" spans="2:7">
      <c r="B92" s="1473"/>
      <c r="C92" s="1473"/>
      <c r="D92" s="1473"/>
      <c r="E92" s="1473"/>
      <c r="F92" s="1473"/>
      <c r="G92" s="1543"/>
    </row>
    <row r="93" spans="2:7">
      <c r="B93" s="1473"/>
      <c r="C93" s="1473"/>
      <c r="D93" s="1473"/>
      <c r="E93" s="1473"/>
      <c r="F93" s="1473"/>
      <c r="G93" s="1543"/>
    </row>
    <row r="94" spans="2:7">
      <c r="B94" s="1473"/>
      <c r="C94" s="1473"/>
      <c r="D94" s="1473"/>
      <c r="E94" s="1473"/>
      <c r="F94" s="1473"/>
      <c r="G94" s="1543"/>
    </row>
    <row r="95" spans="2:7">
      <c r="B95" s="1473"/>
      <c r="C95" s="1473"/>
      <c r="D95" s="1473"/>
      <c r="E95" s="1473"/>
      <c r="F95" s="1473"/>
      <c r="G95" s="1543"/>
    </row>
    <row r="96" spans="2:7">
      <c r="B96" s="1473"/>
      <c r="C96" s="1473"/>
      <c r="D96" s="1473"/>
      <c r="E96" s="1473"/>
      <c r="F96" s="1473"/>
      <c r="G96" s="1543"/>
    </row>
    <row r="97" spans="2:7">
      <c r="B97" s="1473"/>
      <c r="C97" s="1473"/>
      <c r="D97" s="1473"/>
      <c r="E97" s="1473"/>
      <c r="F97" s="1473"/>
      <c r="G97" s="1543"/>
    </row>
    <row r="98" spans="2:7">
      <c r="B98" s="1473"/>
      <c r="C98" s="1473"/>
      <c r="D98" s="1473"/>
      <c r="E98" s="1473"/>
      <c r="F98" s="1473"/>
      <c r="G98" s="1543"/>
    </row>
  </sheetData>
  <mergeCells count="12">
    <mergeCell ref="F10:G10"/>
    <mergeCell ref="A52:E52"/>
    <mergeCell ref="A2:G2"/>
    <mergeCell ref="A3:G3"/>
    <mergeCell ref="A5:A10"/>
    <mergeCell ref="B5:B9"/>
    <mergeCell ref="C5:C9"/>
    <mergeCell ref="D5:D9"/>
    <mergeCell ref="E5:E9"/>
    <mergeCell ref="F5:F9"/>
    <mergeCell ref="G5:G9"/>
    <mergeCell ref="B10:E10"/>
  </mergeCells>
  <hyperlinks>
    <hyperlink ref="A55" r:id="rId1" display="http://www.ine.pt/xurl/ind/0007575" xr:uid="{9FAB33AE-539D-4E9E-A173-BB35CF267AE5}"/>
    <hyperlink ref="A56" r:id="rId2" display="http://www.ine.pt/xurl/ind/0007576" xr:uid="{DB7EC299-37EC-4A2C-872D-FBB5D6BCD265}"/>
    <hyperlink ref="A57" r:id="rId3" display="http://www.ine.pt/xurl/ind/0007577" xr:uid="{8BACEF7C-92A2-4D38-9185-DD557BC86611}"/>
    <hyperlink ref="A58" r:id="rId4" display="http://www.ine.pt/xurl/ind/0007578" xr:uid="{D724470C-506A-4AEB-B4DA-3CDF7673E372}"/>
    <hyperlink ref="A59" r:id="rId5" display="http://www.ine.pt/xurl/ind/0007579" xr:uid="{1E9A7053-1817-4166-A131-18A207455CF2}"/>
    <hyperlink ref="A60" r:id="rId6" display="https://www.ine.pt/xportal/xmain?xpid=INE&amp;xpgid=ine_indicadores&amp;indOcorrCod=0010312&amp;xlang=pt&amp;contexto=bd&amp;selTab=tab2" xr:uid="{80E1E569-44BF-4EC0-95DE-32AE2A435C2D}"/>
    <hyperlink ref="A62" r:id="rId7" display="http://www.ine.pt/xurl/ind/0005420" xr:uid="{FAD8FCE7-973C-4A5C-A802-3E3841B4A1AB}"/>
    <hyperlink ref="A63" r:id="rId8" display="http://www.ine.pt/xurl/ind/0005422" xr:uid="{61B851BD-0343-495C-BC0F-F799F41FDA94}"/>
    <hyperlink ref="A64" r:id="rId9" display="http://www.ine.pt/xurl/ind/0005426" xr:uid="{4E90B7BB-AAD5-426F-81AE-3878F8B5A8C9}"/>
    <hyperlink ref="A65" r:id="rId10" display="http://www.ine.pt/xurl/ind/0005429" xr:uid="{229AC1C1-B12E-4D95-851E-F65F10D18D76}"/>
    <hyperlink ref="A67" r:id="rId11" display="http://www.ine.pt/xurl/ind/0005418" xr:uid="{E769B5C6-68B7-4AAE-A466-C30E027552BE}"/>
    <hyperlink ref="A68" r:id="rId12" display="http://www.ine.pt/xurl/ind/0005423" xr:uid="{8D91FA41-3AB9-4DD8-B6C4-E64FC855BB93}"/>
    <hyperlink ref="A69" r:id="rId13" display="http://www.ine.pt/xurl/ind/0005427" xr:uid="{72DA0D82-5DB4-4D90-9E0F-2808955ECC40}"/>
    <hyperlink ref="A70" r:id="rId14" display="http://www.ine.pt/xurl/ind/0005430" xr:uid="{5381D987-587B-470A-8772-D9F34B2F20CB}"/>
    <hyperlink ref="A72" r:id="rId15" display="http://www.ine.pt/xurl/ind/0005419" xr:uid="{B322D0EC-C9D7-439E-9F97-14D9439C9643}"/>
    <hyperlink ref="A73" r:id="rId16" display="http://www.ine.pt/xurl/ind/0005424" xr:uid="{99424DD1-9E63-4A89-A4D3-E560018B6281}"/>
    <hyperlink ref="A74" r:id="rId17" display="http://www.ine.pt/xurl/ind/0005428" xr:uid="{94CF64CE-743C-4335-8222-0FAD5A856211}"/>
    <hyperlink ref="A75" r:id="rId18" display="http://www.ine.pt/xurl/ind/0005431" xr:uid="{0AAD2E3E-754C-4906-8937-E4B22D02B5A4}"/>
    <hyperlink ref="A1" location="Índice!A1" display="Voltar ao ìndice" xr:uid="{7BCD0D5B-318F-4797-9AE3-CD54714F9F45}"/>
  </hyperlinks>
  <printOptions gridLinesSet="0"/>
  <pageMargins left="0.78740157480314965" right="0.78740157480314965" top="1.1811023622047243" bottom="0.65" header="0" footer="0"/>
  <pageSetup paperSize="9" scale="74" orientation="portrait" horizontalDpi="300" verticalDpi="300" r:id="rId19"/>
  <headerFooter alignWithMargins="0"/>
  <drawing r:id="rId2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0FD6-B1B9-43E6-B4FD-5CC9316C5F8B}">
  <dimension ref="A1:I41"/>
  <sheetViews>
    <sheetView showGridLines="0" zoomScaleNormal="100" workbookViewId="0">
      <selection activeCell="A3" sqref="A3:E3"/>
    </sheetView>
  </sheetViews>
  <sheetFormatPr defaultColWidth="7.81640625" defaultRowHeight="10.5"/>
  <cols>
    <col min="1" max="1" width="32.7265625" style="480" customWidth="1"/>
    <col min="2" max="5" width="10.7265625" style="480" customWidth="1"/>
    <col min="6" max="6" width="7.81640625" style="480" customWidth="1"/>
    <col min="7" max="16384" width="7.81640625" style="480"/>
  </cols>
  <sheetData>
    <row r="1" spans="1:9" ht="12.5">
      <c r="A1" s="1046" t="s">
        <v>1146</v>
      </c>
    </row>
    <row r="2" spans="1:9" ht="15" customHeight="1">
      <c r="A2" s="1545" t="s">
        <v>1630</v>
      </c>
      <c r="B2" s="1545"/>
      <c r="C2" s="1545"/>
      <c r="D2" s="1545"/>
      <c r="E2" s="1545"/>
      <c r="F2" s="1545"/>
      <c r="G2" s="1545"/>
    </row>
    <row r="3" spans="1:9" ht="33" customHeight="1">
      <c r="A3" s="3011" t="s">
        <v>1631</v>
      </c>
      <c r="B3" s="3011"/>
      <c r="C3" s="3011"/>
      <c r="D3" s="3011"/>
      <c r="E3" s="3011"/>
    </row>
    <row r="4" spans="1:9" ht="15" customHeight="1">
      <c r="A4" s="481"/>
      <c r="B4" s="482"/>
      <c r="C4" s="485"/>
      <c r="D4" s="1266"/>
      <c r="E4" s="872" t="s">
        <v>534</v>
      </c>
    </row>
    <row r="5" spans="1:9" ht="15.75" customHeight="1">
      <c r="A5" s="2904" t="s">
        <v>561</v>
      </c>
      <c r="B5" s="3008" t="s">
        <v>1539</v>
      </c>
      <c r="C5" s="3008" t="s">
        <v>1632</v>
      </c>
      <c r="D5" s="3026" t="s">
        <v>1633</v>
      </c>
      <c r="E5" s="3027"/>
    </row>
    <row r="6" spans="1:9" ht="12.75" customHeight="1">
      <c r="A6" s="2904"/>
      <c r="B6" s="3008"/>
      <c r="C6" s="3008"/>
      <c r="D6" s="3028"/>
      <c r="E6" s="3029"/>
    </row>
    <row r="7" spans="1:9" ht="12.75" customHeight="1">
      <c r="A7" s="2904"/>
      <c r="B7" s="3008"/>
      <c r="C7" s="3008"/>
      <c r="D7" s="2904" t="s">
        <v>580</v>
      </c>
      <c r="E7" s="2904" t="s">
        <v>1634</v>
      </c>
    </row>
    <row r="8" spans="1:9" ht="12.75" customHeight="1">
      <c r="A8" s="2904"/>
      <c r="B8" s="3008"/>
      <c r="C8" s="3008"/>
      <c r="D8" s="2904"/>
      <c r="E8" s="2904"/>
    </row>
    <row r="9" spans="1:9" ht="9" customHeight="1">
      <c r="A9" s="482"/>
      <c r="B9" s="482"/>
      <c r="C9" s="485"/>
      <c r="D9" s="485"/>
      <c r="E9" s="485"/>
    </row>
    <row r="10" spans="1:9" ht="15" customHeight="1">
      <c r="A10" s="481">
        <v>2011</v>
      </c>
      <c r="B10" s="482">
        <v>347</v>
      </c>
      <c r="C10" s="485">
        <v>485.00000000000006</v>
      </c>
      <c r="D10" s="485">
        <v>221036.99999999988</v>
      </c>
      <c r="E10" s="485">
        <v>190921.99999999988</v>
      </c>
    </row>
    <row r="11" spans="1:9" ht="15" customHeight="1">
      <c r="A11" s="481">
        <v>2013</v>
      </c>
      <c r="B11" s="482">
        <v>340</v>
      </c>
      <c r="C11" s="485">
        <v>494</v>
      </c>
      <c r="D11" s="485">
        <v>219310</v>
      </c>
      <c r="E11" s="485">
        <v>181566.00000000009</v>
      </c>
    </row>
    <row r="12" spans="1:9" ht="15" customHeight="1">
      <c r="A12" s="481">
        <v>2015</v>
      </c>
      <c r="B12" s="482">
        <v>352</v>
      </c>
      <c r="C12" s="485">
        <v>520.99999999999977</v>
      </c>
      <c r="D12" s="485">
        <v>223637.99999999994</v>
      </c>
      <c r="E12" s="485">
        <v>177420</v>
      </c>
    </row>
    <row r="13" spans="1:9" ht="15" customHeight="1">
      <c r="A13" s="481">
        <v>2017</v>
      </c>
      <c r="B13" s="482">
        <v>364</v>
      </c>
      <c r="C13" s="485">
        <v>564</v>
      </c>
      <c r="D13" s="485">
        <v>251539</v>
      </c>
      <c r="E13" s="485">
        <v>186821.00000000003</v>
      </c>
    </row>
    <row r="14" spans="1:9" ht="15" customHeight="1">
      <c r="A14" s="492">
        <v>2019</v>
      </c>
      <c r="B14" s="482">
        <v>388</v>
      </c>
      <c r="C14" s="485">
        <v>585</v>
      </c>
      <c r="D14" s="485">
        <v>257400.00000000006</v>
      </c>
      <c r="E14" s="485">
        <v>196013</v>
      </c>
    </row>
    <row r="15" spans="1:9" ht="15" customHeight="1">
      <c r="A15" s="1546">
        <v>2021</v>
      </c>
      <c r="B15" s="1547"/>
      <c r="C15" s="1547"/>
      <c r="D15" s="1547"/>
      <c r="E15" s="1547"/>
    </row>
    <row r="16" spans="1:9" ht="15" customHeight="1">
      <c r="A16" s="1171" t="s">
        <v>142</v>
      </c>
      <c r="B16" s="1440">
        <v>404</v>
      </c>
      <c r="C16" s="1440">
        <v>600.00000000000011</v>
      </c>
      <c r="D16" s="1440">
        <v>278782.00000000017</v>
      </c>
      <c r="E16" s="1440">
        <v>208491.00000000003</v>
      </c>
      <c r="F16" s="1548"/>
      <c r="G16" s="1548"/>
      <c r="H16" s="1548"/>
      <c r="I16" s="1548"/>
    </row>
    <row r="17" spans="1:9" ht="9" customHeight="1">
      <c r="A17" s="486"/>
      <c r="B17" s="1154"/>
      <c r="C17" s="1154"/>
      <c r="D17" s="1154"/>
      <c r="E17" s="1154"/>
    </row>
    <row r="18" spans="1:9" ht="15" customHeight="1">
      <c r="A18" s="486" t="s">
        <v>787</v>
      </c>
      <c r="B18" s="1154">
        <f>SUM(B20:B24)</f>
        <v>378</v>
      </c>
      <c r="C18" s="1154">
        <f t="shared" ref="C18:E18" si="0">SUM(C20:C24)</f>
        <v>558.00000000000011</v>
      </c>
      <c r="D18" s="1154">
        <f t="shared" si="0"/>
        <v>260350.00000000003</v>
      </c>
      <c r="E18" s="1154">
        <f t="shared" si="0"/>
        <v>196331.00000000003</v>
      </c>
      <c r="F18" s="1154"/>
      <c r="G18" s="1154"/>
      <c r="H18" s="1154"/>
      <c r="I18" s="1154"/>
    </row>
    <row r="19" spans="1:9" ht="9" customHeight="1">
      <c r="A19" s="486"/>
      <c r="B19" s="1154"/>
      <c r="C19" s="1154"/>
      <c r="D19" s="1154"/>
      <c r="E19" s="1154"/>
    </row>
    <row r="20" spans="1:9" ht="15" customHeight="1">
      <c r="A20" s="481" t="s">
        <v>841</v>
      </c>
      <c r="B20" s="1549">
        <v>96</v>
      </c>
      <c r="C20" s="1550">
        <v>160.99999999999994</v>
      </c>
      <c r="D20" s="1550">
        <v>84033.000000000029</v>
      </c>
      <c r="E20" s="1550">
        <v>55522.999999999993</v>
      </c>
      <c r="F20" s="1548"/>
    </row>
    <row r="21" spans="1:9" ht="15" customHeight="1">
      <c r="A21" s="481" t="s">
        <v>850</v>
      </c>
      <c r="B21" s="1549">
        <v>102</v>
      </c>
      <c r="C21" s="1550">
        <v>140.00000000000003</v>
      </c>
      <c r="D21" s="1550">
        <v>45243.000000000007</v>
      </c>
      <c r="E21" s="1550">
        <v>36227.000000000022</v>
      </c>
    </row>
    <row r="22" spans="1:9" ht="15" customHeight="1">
      <c r="A22" s="481" t="s">
        <v>1635</v>
      </c>
      <c r="B22" s="1549">
        <v>104</v>
      </c>
      <c r="C22" s="1550">
        <v>156.00000000000011</v>
      </c>
      <c r="D22" s="1550">
        <v>84169</v>
      </c>
      <c r="E22" s="1550">
        <v>65158.000000000015</v>
      </c>
    </row>
    <row r="23" spans="1:9" ht="15" customHeight="1">
      <c r="A23" s="481" t="s">
        <v>860</v>
      </c>
      <c r="B23" s="1549">
        <v>59</v>
      </c>
      <c r="C23" s="1550">
        <v>76</v>
      </c>
      <c r="D23" s="1550">
        <v>31975.999999999996</v>
      </c>
      <c r="E23" s="1550">
        <v>30783.999999999996</v>
      </c>
    </row>
    <row r="24" spans="1:9" ht="15" customHeight="1">
      <c r="A24" s="481" t="s">
        <v>866</v>
      </c>
      <c r="B24" s="1549">
        <v>17</v>
      </c>
      <c r="C24" s="1550">
        <v>25</v>
      </c>
      <c r="D24" s="1550">
        <v>14929.000000000002</v>
      </c>
      <c r="E24" s="1550">
        <v>8639</v>
      </c>
    </row>
    <row r="25" spans="1:9" ht="9" customHeight="1">
      <c r="A25" s="1455"/>
    </row>
    <row r="26" spans="1:9" ht="12.75" customHeight="1">
      <c r="A26" s="486" t="s">
        <v>875</v>
      </c>
      <c r="B26" s="1549">
        <v>9</v>
      </c>
      <c r="C26" s="1550">
        <v>18</v>
      </c>
      <c r="D26" s="1550">
        <v>6984</v>
      </c>
      <c r="E26" s="1550">
        <v>5242</v>
      </c>
    </row>
    <row r="27" spans="1:9" ht="17.25" customHeight="1">
      <c r="A27" s="486" t="s">
        <v>815</v>
      </c>
      <c r="B27" s="1549">
        <v>17</v>
      </c>
      <c r="C27" s="1549">
        <v>24</v>
      </c>
      <c r="D27" s="1549">
        <v>11447.999999999996</v>
      </c>
      <c r="E27" s="1549">
        <v>6918.0000000000018</v>
      </c>
    </row>
    <row r="28" spans="1:9" ht="4.5" customHeight="1" thickBot="1">
      <c r="A28" s="1448"/>
      <c r="B28" s="1449"/>
      <c r="C28" s="1449"/>
      <c r="D28" s="1449"/>
      <c r="E28" s="1449"/>
      <c r="F28" s="1551"/>
      <c r="G28" s="1551"/>
    </row>
    <row r="29" spans="1:9" ht="4.5" customHeight="1" thickTop="1">
      <c r="A29" s="482"/>
      <c r="B29" s="482"/>
      <c r="C29" s="482"/>
      <c r="D29" s="482"/>
      <c r="E29" s="482"/>
    </row>
    <row r="30" spans="1:9">
      <c r="A30" s="3005" t="s">
        <v>1636</v>
      </c>
      <c r="B30" s="3005"/>
      <c r="C30" s="3005"/>
      <c r="D30" s="482"/>
      <c r="E30" s="482"/>
    </row>
    <row r="31" spans="1:9" ht="7.5" customHeight="1">
      <c r="D31" s="482"/>
      <c r="E31" s="482"/>
    </row>
    <row r="32" spans="1:9">
      <c r="A32" s="482" t="s">
        <v>77</v>
      </c>
      <c r="B32" s="482"/>
      <c r="C32" s="482"/>
      <c r="D32" s="482"/>
      <c r="E32" s="482"/>
    </row>
    <row r="33" spans="1:5">
      <c r="A33" s="1552" t="s">
        <v>1637</v>
      </c>
      <c r="B33" s="482"/>
      <c r="C33" s="482"/>
      <c r="D33" s="482"/>
      <c r="E33" s="482"/>
    </row>
    <row r="34" spans="1:5">
      <c r="A34" s="1552" t="s">
        <v>1638</v>
      </c>
    </row>
    <row r="35" spans="1:5">
      <c r="A35" s="1552" t="s">
        <v>1639</v>
      </c>
    </row>
    <row r="36" spans="1:5">
      <c r="A36" s="1552" t="s">
        <v>1640</v>
      </c>
    </row>
    <row r="41" spans="1:5" ht="12.5">
      <c r="A41" s="1553"/>
    </row>
  </sheetData>
  <mergeCells count="8">
    <mergeCell ref="A30:C30"/>
    <mergeCell ref="A3:E3"/>
    <mergeCell ref="A5:A8"/>
    <mergeCell ref="B5:B8"/>
    <mergeCell ref="C5:C8"/>
    <mergeCell ref="D5:E6"/>
    <mergeCell ref="D7:D8"/>
    <mergeCell ref="E7:E8"/>
  </mergeCells>
  <hyperlinks>
    <hyperlink ref="A33" r:id="rId1" xr:uid="{4B4F9761-FFB6-423D-B96E-8AD67C2B4C85}"/>
    <hyperlink ref="A34" r:id="rId2" xr:uid="{88CD48B3-D60A-4143-A74D-FC31D5A47D51}"/>
    <hyperlink ref="A35" r:id="rId3" xr:uid="{AB9F689C-BD27-4825-87F4-3730BED64F76}"/>
    <hyperlink ref="A36" r:id="rId4" xr:uid="{0E328A1D-A0DF-41E6-BC7E-706F00675E03}"/>
    <hyperlink ref="A1" location="Índice!A1" display="Voltar ao ìndice" xr:uid="{43E0AEF9-30DE-455D-A668-5EF80B182901}"/>
  </hyperlinks>
  <printOptions gridLinesSet="0"/>
  <pageMargins left="0.78740157480314965" right="0.78740157480314965" top="1.1811023622047243" bottom="0.78740157480314965" header="0" footer="0"/>
  <pageSetup paperSize="9" orientation="portrait" horizontalDpi="300" verticalDpi="300" r:id="rId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35477-C678-4D2B-B18D-B3213B6189C4}">
  <dimension ref="A1:F28"/>
  <sheetViews>
    <sheetView showGridLines="0" zoomScaleNormal="100" workbookViewId="0">
      <selection activeCell="A3" sqref="A3:E3"/>
    </sheetView>
  </sheetViews>
  <sheetFormatPr defaultColWidth="7.81640625" defaultRowHeight="10.5"/>
  <cols>
    <col min="1" max="1" width="27.1796875" style="480" customWidth="1"/>
    <col min="2" max="2" width="11.7265625" style="480" customWidth="1"/>
    <col min="3" max="3" width="13" style="480" customWidth="1"/>
    <col min="4" max="4" width="12.453125" style="480" customWidth="1"/>
    <col min="5" max="5" width="12.54296875" style="480" customWidth="1"/>
    <col min="6" max="16384" width="7.81640625" style="480"/>
  </cols>
  <sheetData>
    <row r="1" spans="1:6" ht="12.5">
      <c r="A1" s="1046" t="s">
        <v>1146</v>
      </c>
    </row>
    <row r="2" spans="1:6" ht="15" customHeight="1">
      <c r="A2" s="1545" t="s">
        <v>1641</v>
      </c>
    </row>
    <row r="3" spans="1:6" ht="33" customHeight="1">
      <c r="A3" s="3011" t="s">
        <v>1683</v>
      </c>
      <c r="B3" s="3011"/>
      <c r="C3" s="3011"/>
      <c r="D3" s="3011"/>
      <c r="E3" s="3011"/>
    </row>
    <row r="4" spans="1:6" ht="15" customHeight="1">
      <c r="A4" s="481">
        <v>2021</v>
      </c>
      <c r="B4" s="482"/>
      <c r="C4" s="485"/>
      <c r="D4" s="1266"/>
      <c r="E4" s="872" t="s">
        <v>534</v>
      </c>
    </row>
    <row r="5" spans="1:6" ht="15.75" customHeight="1">
      <c r="A5" s="2904" t="s">
        <v>561</v>
      </c>
      <c r="B5" s="3028" t="s">
        <v>1539</v>
      </c>
      <c r="C5" s="3030"/>
      <c r="D5" s="3030"/>
      <c r="E5" s="3029"/>
    </row>
    <row r="6" spans="1:6" ht="12.75" customHeight="1">
      <c r="A6" s="2904"/>
      <c r="B6" s="2904" t="s">
        <v>580</v>
      </c>
      <c r="C6" s="3008" t="s">
        <v>1642</v>
      </c>
      <c r="D6" s="3008" t="s">
        <v>1643</v>
      </c>
      <c r="E6" s="3008" t="s">
        <v>1644</v>
      </c>
    </row>
    <row r="7" spans="1:6" ht="12.75" customHeight="1">
      <c r="A7" s="2904"/>
      <c r="B7" s="2904"/>
      <c r="C7" s="3008"/>
      <c r="D7" s="3008"/>
      <c r="E7" s="3008"/>
    </row>
    <row r="8" spans="1:6" ht="12.75" customHeight="1">
      <c r="A8" s="2904"/>
      <c r="B8" s="2904"/>
      <c r="C8" s="3008"/>
      <c r="D8" s="3008"/>
      <c r="E8" s="3008"/>
    </row>
    <row r="9" spans="1:6" ht="9" customHeight="1">
      <c r="A9" s="482"/>
      <c r="B9" s="482"/>
      <c r="C9" s="485"/>
      <c r="D9" s="485"/>
      <c r="E9" s="1554"/>
    </row>
    <row r="10" spans="1:6" ht="15" customHeight="1">
      <c r="A10" s="1555" t="s">
        <v>142</v>
      </c>
      <c r="B10" s="1556">
        <f>+B12+B20+B21</f>
        <v>404</v>
      </c>
      <c r="C10" s="1556">
        <f t="shared" ref="C10:E10" si="0">+C12+C20+C21</f>
        <v>290</v>
      </c>
      <c r="D10" s="1556">
        <f t="shared" si="0"/>
        <v>63</v>
      </c>
      <c r="E10" s="1556">
        <f t="shared" si="0"/>
        <v>51</v>
      </c>
      <c r="F10" s="1557"/>
    </row>
    <row r="11" spans="1:6" ht="9" customHeight="1">
      <c r="A11" s="486"/>
      <c r="B11" s="1154"/>
      <c r="C11" s="1154"/>
      <c r="D11" s="1154"/>
      <c r="E11" s="1154"/>
    </row>
    <row r="12" spans="1:6" ht="15" customHeight="1">
      <c r="A12" s="486" t="s">
        <v>787</v>
      </c>
      <c r="B12" s="1154">
        <f>SUM(B14:B18)</f>
        <v>378</v>
      </c>
      <c r="C12" s="1154">
        <f t="shared" ref="C12:E12" si="1">SUM(C14:C18)</f>
        <v>273</v>
      </c>
      <c r="D12" s="1154">
        <f t="shared" si="1"/>
        <v>58</v>
      </c>
      <c r="E12" s="1154">
        <f t="shared" si="1"/>
        <v>47</v>
      </c>
      <c r="F12" s="1557"/>
    </row>
    <row r="13" spans="1:6" ht="9" customHeight="1">
      <c r="A13" s="486"/>
      <c r="B13" s="1154"/>
      <c r="C13" s="1154"/>
      <c r="D13" s="1154"/>
      <c r="E13" s="1154"/>
    </row>
    <row r="14" spans="1:6" ht="15" customHeight="1">
      <c r="A14" s="481" t="s">
        <v>841</v>
      </c>
      <c r="B14" s="1154">
        <v>96</v>
      </c>
      <c r="C14" s="1155">
        <v>62</v>
      </c>
      <c r="D14" s="1155">
        <v>17</v>
      </c>
      <c r="E14" s="1155">
        <v>17</v>
      </c>
      <c r="F14" s="1557"/>
    </row>
    <row r="15" spans="1:6" ht="15" customHeight="1">
      <c r="A15" s="481" t="s">
        <v>850</v>
      </c>
      <c r="B15" s="1154">
        <v>102</v>
      </c>
      <c r="C15" s="1155">
        <v>77</v>
      </c>
      <c r="D15" s="1155">
        <v>14</v>
      </c>
      <c r="E15" s="1155">
        <v>11</v>
      </c>
      <c r="F15" s="1557"/>
    </row>
    <row r="16" spans="1:6" ht="15" customHeight="1">
      <c r="A16" s="481" t="s">
        <v>1635</v>
      </c>
      <c r="B16" s="1154">
        <v>104</v>
      </c>
      <c r="C16" s="1155">
        <v>72</v>
      </c>
      <c r="D16" s="1155">
        <v>20</v>
      </c>
      <c r="E16" s="1155">
        <v>12</v>
      </c>
      <c r="F16" s="1557"/>
    </row>
    <row r="17" spans="1:6" ht="15" customHeight="1">
      <c r="A17" s="481" t="s">
        <v>860</v>
      </c>
      <c r="B17" s="1154">
        <v>59</v>
      </c>
      <c r="C17" s="1155">
        <v>49</v>
      </c>
      <c r="D17" s="1155">
        <v>5</v>
      </c>
      <c r="E17" s="1155">
        <v>5</v>
      </c>
      <c r="F17" s="1557"/>
    </row>
    <row r="18" spans="1:6" ht="15" customHeight="1">
      <c r="A18" s="481" t="s">
        <v>866</v>
      </c>
      <c r="B18" s="1154">
        <v>17</v>
      </c>
      <c r="C18" s="1155">
        <v>13</v>
      </c>
      <c r="D18" s="1155">
        <v>2</v>
      </c>
      <c r="E18" s="1155">
        <v>2</v>
      </c>
      <c r="F18" s="1557"/>
    </row>
    <row r="19" spans="1:6" ht="9" customHeight="1">
      <c r="A19" s="1455"/>
      <c r="B19" s="1154"/>
      <c r="C19" s="1155"/>
      <c r="D19" s="1155"/>
      <c r="E19" s="1155"/>
      <c r="F19" s="1557"/>
    </row>
    <row r="20" spans="1:6" ht="12.75" customHeight="1">
      <c r="A20" s="486" t="s">
        <v>875</v>
      </c>
      <c r="B20" s="1154">
        <v>9</v>
      </c>
      <c r="C20" s="1154">
        <v>5</v>
      </c>
      <c r="D20" s="1154">
        <v>2</v>
      </c>
      <c r="E20" s="1267">
        <v>2</v>
      </c>
      <c r="F20" s="1557"/>
    </row>
    <row r="21" spans="1:6" ht="17.25" customHeight="1">
      <c r="A21" s="486" t="s">
        <v>815</v>
      </c>
      <c r="B21" s="1154">
        <v>17</v>
      </c>
      <c r="C21" s="1154">
        <v>12</v>
      </c>
      <c r="D21" s="1154">
        <v>3</v>
      </c>
      <c r="E21" s="1267">
        <v>2</v>
      </c>
      <c r="F21" s="1557"/>
    </row>
    <row r="22" spans="1:6" ht="4.5" customHeight="1" thickBot="1">
      <c r="A22" s="1448"/>
      <c r="B22" s="1449"/>
      <c r="C22" s="1449"/>
      <c r="D22" s="1449"/>
      <c r="E22" s="1449"/>
    </row>
    <row r="23" spans="1:6" ht="4.5" customHeight="1" thickTop="1">
      <c r="A23" s="482"/>
      <c r="B23" s="482"/>
      <c r="C23" s="482"/>
      <c r="D23" s="482"/>
      <c r="E23" s="482"/>
    </row>
    <row r="24" spans="1:6">
      <c r="A24" s="3005" t="s">
        <v>1645</v>
      </c>
      <c r="B24" s="3005"/>
      <c r="C24" s="3005"/>
      <c r="D24" s="3005"/>
      <c r="E24" s="482"/>
    </row>
    <row r="25" spans="1:6" ht="7.5" customHeight="1">
      <c r="A25" s="482"/>
      <c r="B25" s="482"/>
      <c r="C25" s="482"/>
      <c r="D25" s="482"/>
      <c r="E25" s="482"/>
    </row>
    <row r="26" spans="1:6">
      <c r="A26" s="482" t="s">
        <v>77</v>
      </c>
      <c r="B26" s="482"/>
      <c r="C26" s="482"/>
      <c r="D26" s="482"/>
      <c r="E26" s="482"/>
    </row>
    <row r="27" spans="1:6">
      <c r="A27" s="1552" t="s">
        <v>1637</v>
      </c>
      <c r="B27" s="482"/>
      <c r="C27" s="482"/>
      <c r="D27" s="482"/>
      <c r="E27" s="482"/>
    </row>
    <row r="28" spans="1:6">
      <c r="A28" s="1552" t="s">
        <v>1638</v>
      </c>
    </row>
  </sheetData>
  <mergeCells count="8">
    <mergeCell ref="A24:D24"/>
    <mergeCell ref="A3:E3"/>
    <mergeCell ref="A5:A8"/>
    <mergeCell ref="B5:E5"/>
    <mergeCell ref="B6:B8"/>
    <mergeCell ref="C6:C8"/>
    <mergeCell ref="D6:D8"/>
    <mergeCell ref="E6:E8"/>
  </mergeCells>
  <hyperlinks>
    <hyperlink ref="A27" r:id="rId1" xr:uid="{98F6E5F4-EA18-4533-B1E2-DDD5A41E47AE}"/>
    <hyperlink ref="A28" r:id="rId2" xr:uid="{DBBB1278-02F5-4E74-B294-27AD362D74F2}"/>
    <hyperlink ref="A1" location="Índice!A1" display="Voltar ao ìndice" xr:uid="{6CE51422-9D0D-4B0E-8042-3413D6127E4A}"/>
  </hyperlinks>
  <printOptions gridLinesSet="0"/>
  <pageMargins left="0.78740157480314965" right="0.78740157480314965" top="1.1811023622047243" bottom="0.78740157480314965" header="0" footer="0"/>
  <pageSetup paperSize="9" orientation="portrait" horizontalDpi="300" verticalDpi="300" r:id="rId3"/>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BC93-3BAA-4D6B-A834-50AA5A69BAA7}">
  <sheetPr>
    <pageSetUpPr fitToPage="1"/>
  </sheetPr>
  <dimension ref="A1:L28"/>
  <sheetViews>
    <sheetView showGridLines="0" workbookViewId="0">
      <selection activeCell="A3" sqref="A3:J3"/>
    </sheetView>
  </sheetViews>
  <sheetFormatPr defaultColWidth="7.81640625" defaultRowHeight="10.5"/>
  <cols>
    <col min="1" max="1" width="23.7265625" style="480" customWidth="1"/>
    <col min="2" max="2" width="10.54296875" style="480" customWidth="1"/>
    <col min="3" max="3" width="9.54296875" style="480" customWidth="1"/>
    <col min="4" max="4" width="7.81640625" style="480" customWidth="1"/>
    <col min="5" max="5" width="7.1796875" style="480" customWidth="1"/>
    <col min="6" max="6" width="9" style="480" customWidth="1"/>
    <col min="7" max="7" width="7.7265625" style="480" customWidth="1"/>
    <col min="8" max="8" width="9" style="480" customWidth="1"/>
    <col min="9" max="9" width="8.54296875" style="480" customWidth="1"/>
    <col min="10" max="10" width="8" style="480" customWidth="1"/>
    <col min="11" max="16384" width="7.81640625" style="480"/>
  </cols>
  <sheetData>
    <row r="1" spans="1:12" ht="12.5">
      <c r="A1" s="1046" t="s">
        <v>1146</v>
      </c>
    </row>
    <row r="2" spans="1:12" ht="15" customHeight="1">
      <c r="A2" s="1545" t="s">
        <v>1646</v>
      </c>
    </row>
    <row r="3" spans="1:12" ht="33" customHeight="1">
      <c r="A3" s="3011" t="s">
        <v>1685</v>
      </c>
      <c r="B3" s="3011"/>
      <c r="C3" s="3011"/>
      <c r="D3" s="3011"/>
      <c r="E3" s="3011"/>
      <c r="F3" s="3011"/>
      <c r="G3" s="3011"/>
      <c r="H3" s="3011"/>
      <c r="I3" s="3011"/>
      <c r="J3" s="3011"/>
    </row>
    <row r="4" spans="1:12" ht="15" customHeight="1">
      <c r="A4" s="481">
        <v>2021</v>
      </c>
      <c r="B4" s="1153"/>
      <c r="C4" s="482"/>
      <c r="D4" s="485"/>
      <c r="E4" s="1266"/>
      <c r="F4" s="1266"/>
      <c r="G4" s="1266"/>
      <c r="H4" s="1266"/>
      <c r="I4" s="1266"/>
      <c r="J4" s="872" t="s">
        <v>534</v>
      </c>
    </row>
    <row r="5" spans="1:12" ht="15.75" customHeight="1">
      <c r="A5" s="2903" t="s">
        <v>561</v>
      </c>
      <c r="B5" s="2909" t="s">
        <v>1539</v>
      </c>
      <c r="C5" s="2906" t="s">
        <v>1647</v>
      </c>
      <c r="D5" s="2907"/>
      <c r="E5" s="2907"/>
      <c r="F5" s="2907"/>
      <c r="G5" s="2907"/>
      <c r="H5" s="2907"/>
      <c r="I5" s="2907"/>
      <c r="J5" s="2908"/>
    </row>
    <row r="6" spans="1:12" ht="12.75" customHeight="1">
      <c r="A6" s="2904"/>
      <c r="B6" s="3008"/>
      <c r="C6" s="2903" t="s">
        <v>0</v>
      </c>
      <c r="D6" s="2903" t="s">
        <v>1648</v>
      </c>
      <c r="E6" s="2903" t="s">
        <v>1583</v>
      </c>
      <c r="F6" s="2903" t="s">
        <v>1649</v>
      </c>
      <c r="G6" s="2903" t="s">
        <v>1650</v>
      </c>
      <c r="H6" s="2909" t="s">
        <v>1651</v>
      </c>
      <c r="I6" s="2909" t="s">
        <v>1652</v>
      </c>
      <c r="J6" s="2903" t="s">
        <v>1653</v>
      </c>
    </row>
    <row r="7" spans="1:12" ht="12.75" customHeight="1">
      <c r="A7" s="2904"/>
      <c r="B7" s="3008"/>
      <c r="C7" s="2904"/>
      <c r="D7" s="2904"/>
      <c r="E7" s="2904"/>
      <c r="F7" s="2904"/>
      <c r="G7" s="2904"/>
      <c r="H7" s="3008"/>
      <c r="I7" s="3008"/>
      <c r="J7" s="2904"/>
    </row>
    <row r="8" spans="1:12" ht="12.75" customHeight="1">
      <c r="A8" s="2905"/>
      <c r="B8" s="3031"/>
      <c r="C8" s="2905"/>
      <c r="D8" s="2905"/>
      <c r="E8" s="2905"/>
      <c r="F8" s="2905"/>
      <c r="G8" s="2905"/>
      <c r="H8" s="3031"/>
      <c r="I8" s="3031"/>
      <c r="J8" s="2905"/>
    </row>
    <row r="9" spans="1:12" ht="9" customHeight="1">
      <c r="A9" s="482"/>
      <c r="B9" s="1153"/>
      <c r="C9" s="482"/>
      <c r="D9" s="485"/>
      <c r="E9" s="485"/>
      <c r="F9" s="485"/>
      <c r="G9" s="485"/>
      <c r="H9" s="485"/>
      <c r="I9" s="485"/>
      <c r="J9" s="482"/>
    </row>
    <row r="10" spans="1:12" ht="15" customHeight="1">
      <c r="A10" s="516" t="s">
        <v>142</v>
      </c>
      <c r="B10" s="1228">
        <f>+B12+B20+B21</f>
        <v>404</v>
      </c>
      <c r="C10" s="1228">
        <f>+C12+C20+C21</f>
        <v>600</v>
      </c>
      <c r="D10" s="1228">
        <f t="shared" ref="D10:J10" si="0">+D12+D20+D21</f>
        <v>231</v>
      </c>
      <c r="E10" s="1228">
        <f t="shared" si="0"/>
        <v>73</v>
      </c>
      <c r="F10" s="1228">
        <f t="shared" si="0"/>
        <v>67</v>
      </c>
      <c r="G10" s="1228">
        <f t="shared" si="0"/>
        <v>6</v>
      </c>
      <c r="H10" s="1228">
        <f t="shared" si="0"/>
        <v>55</v>
      </c>
      <c r="I10" s="1228">
        <f t="shared" si="0"/>
        <v>104</v>
      </c>
      <c r="J10" s="1228">
        <f t="shared" si="0"/>
        <v>64</v>
      </c>
    </row>
    <row r="11" spans="1:12" ht="9" customHeight="1">
      <c r="A11" s="486"/>
      <c r="B11" s="486"/>
      <c r="C11" s="486"/>
      <c r="D11" s="486"/>
      <c r="E11" s="486"/>
      <c r="F11" s="486"/>
      <c r="G11" s="486"/>
      <c r="H11" s="486"/>
      <c r="I11" s="486"/>
      <c r="J11" s="486"/>
    </row>
    <row r="12" spans="1:12" ht="15" customHeight="1">
      <c r="A12" s="486" t="s">
        <v>787</v>
      </c>
      <c r="B12" s="1158">
        <f>SUM(B14:B18)</f>
        <v>378</v>
      </c>
      <c r="C12" s="1158">
        <f>SUM(C14:C18)</f>
        <v>558</v>
      </c>
      <c r="D12" s="1158">
        <f t="shared" ref="D12:J12" si="1">SUM(D14:D18)</f>
        <v>211</v>
      </c>
      <c r="E12" s="1158">
        <f t="shared" si="1"/>
        <v>69</v>
      </c>
      <c r="F12" s="1158">
        <f t="shared" si="1"/>
        <v>63</v>
      </c>
      <c r="G12" s="1158">
        <f t="shared" si="1"/>
        <v>5</v>
      </c>
      <c r="H12" s="1158">
        <f t="shared" si="1"/>
        <v>55</v>
      </c>
      <c r="I12" s="1158">
        <f t="shared" si="1"/>
        <v>92</v>
      </c>
      <c r="J12" s="1158">
        <f t="shared" si="1"/>
        <v>63</v>
      </c>
    </row>
    <row r="13" spans="1:12" ht="9.75" customHeight="1">
      <c r="A13" s="486"/>
      <c r="B13" s="1158"/>
      <c r="C13" s="1158"/>
      <c r="D13" s="1158"/>
      <c r="E13" s="1158"/>
      <c r="F13" s="1158"/>
      <c r="G13" s="1158"/>
      <c r="H13" s="1158"/>
      <c r="I13" s="1158"/>
      <c r="J13" s="1158"/>
    </row>
    <row r="14" spans="1:12" ht="15" customHeight="1">
      <c r="A14" s="481" t="s">
        <v>841</v>
      </c>
      <c r="B14" s="1154">
        <v>96</v>
      </c>
      <c r="C14" s="1154">
        <v>161</v>
      </c>
      <c r="D14" s="1155">
        <v>63</v>
      </c>
      <c r="E14" s="1155">
        <v>20</v>
      </c>
      <c r="F14" s="1155">
        <v>14</v>
      </c>
      <c r="G14" s="1155">
        <v>2</v>
      </c>
      <c r="H14" s="1155">
        <v>11</v>
      </c>
      <c r="I14" s="1155">
        <v>30</v>
      </c>
      <c r="J14" s="1155">
        <v>21</v>
      </c>
      <c r="K14" s="1558"/>
    </row>
    <row r="15" spans="1:12" ht="15" customHeight="1">
      <c r="A15" s="481" t="s">
        <v>850</v>
      </c>
      <c r="B15" s="1154">
        <v>102</v>
      </c>
      <c r="C15" s="1154">
        <v>140</v>
      </c>
      <c r="D15" s="1155">
        <v>62</v>
      </c>
      <c r="E15" s="1155">
        <v>9</v>
      </c>
      <c r="F15" s="1155">
        <v>23</v>
      </c>
      <c r="G15" s="483">
        <v>0</v>
      </c>
      <c r="H15" s="1155">
        <v>17</v>
      </c>
      <c r="I15" s="1155">
        <v>14</v>
      </c>
      <c r="J15" s="1155">
        <v>15</v>
      </c>
      <c r="K15" s="1558"/>
      <c r="L15" s="1558"/>
    </row>
    <row r="16" spans="1:12" ht="15" customHeight="1">
      <c r="A16" s="481" t="s">
        <v>1635</v>
      </c>
      <c r="B16" s="1154">
        <v>104</v>
      </c>
      <c r="C16" s="1154">
        <v>156</v>
      </c>
      <c r="D16" s="1155">
        <v>49</v>
      </c>
      <c r="E16" s="1155">
        <v>33</v>
      </c>
      <c r="F16" s="1155">
        <v>5</v>
      </c>
      <c r="G16" s="1155">
        <v>1</v>
      </c>
      <c r="H16" s="1155">
        <v>15</v>
      </c>
      <c r="I16" s="1155">
        <v>35</v>
      </c>
      <c r="J16" s="1155">
        <v>18</v>
      </c>
      <c r="K16" s="1558"/>
    </row>
    <row r="17" spans="1:11" ht="15" customHeight="1">
      <c r="A17" s="481" t="s">
        <v>860</v>
      </c>
      <c r="B17" s="1154">
        <v>59</v>
      </c>
      <c r="C17" s="1154">
        <v>76</v>
      </c>
      <c r="D17" s="1155">
        <v>27</v>
      </c>
      <c r="E17" s="1155">
        <v>2</v>
      </c>
      <c r="F17" s="1155">
        <v>20</v>
      </c>
      <c r="G17" s="1155">
        <v>2</v>
      </c>
      <c r="H17" s="1155">
        <v>9</v>
      </c>
      <c r="I17" s="1155">
        <v>8</v>
      </c>
      <c r="J17" s="1155">
        <v>8</v>
      </c>
      <c r="K17" s="1558"/>
    </row>
    <row r="18" spans="1:11" ht="15" customHeight="1">
      <c r="A18" s="481" t="s">
        <v>866</v>
      </c>
      <c r="B18" s="1154">
        <v>17</v>
      </c>
      <c r="C18" s="1154">
        <v>25</v>
      </c>
      <c r="D18" s="1155">
        <v>10</v>
      </c>
      <c r="E18" s="1155">
        <v>5</v>
      </c>
      <c r="F18" s="1155">
        <v>1</v>
      </c>
      <c r="G18" s="483">
        <v>0</v>
      </c>
      <c r="H18" s="1155">
        <v>3</v>
      </c>
      <c r="I18" s="1155">
        <v>5</v>
      </c>
      <c r="J18" s="1155">
        <v>1</v>
      </c>
      <c r="K18" s="1558"/>
    </row>
    <row r="19" spans="1:11" ht="9" customHeight="1">
      <c r="A19" s="486"/>
      <c r="B19" s="1154"/>
      <c r="C19" s="1154"/>
      <c r="D19" s="1154"/>
      <c r="E19" s="1154"/>
      <c r="F19" s="1267"/>
      <c r="G19" s="1267"/>
      <c r="H19" s="1267"/>
      <c r="I19" s="1267"/>
      <c r="J19" s="1267"/>
    </row>
    <row r="20" spans="1:11" ht="12.75" customHeight="1">
      <c r="A20" s="486" t="s">
        <v>875</v>
      </c>
      <c r="B20" s="1154">
        <v>9</v>
      </c>
      <c r="C20" s="1154">
        <v>18</v>
      </c>
      <c r="D20" s="1154">
        <v>5</v>
      </c>
      <c r="E20" s="1154">
        <v>2</v>
      </c>
      <c r="F20" s="1267">
        <v>1</v>
      </c>
      <c r="G20" s="1267">
        <v>1</v>
      </c>
      <c r="H20" s="1267">
        <v>0</v>
      </c>
      <c r="I20" s="1267">
        <v>9</v>
      </c>
      <c r="J20" s="1267">
        <v>0</v>
      </c>
    </row>
    <row r="21" spans="1:11" ht="17.25" customHeight="1">
      <c r="A21" s="486" t="s">
        <v>815</v>
      </c>
      <c r="B21" s="1154">
        <v>17</v>
      </c>
      <c r="C21" s="1154">
        <v>24</v>
      </c>
      <c r="D21" s="1154">
        <v>15</v>
      </c>
      <c r="E21" s="1154">
        <v>2</v>
      </c>
      <c r="F21" s="1267">
        <v>3</v>
      </c>
      <c r="G21" s="1267">
        <v>0</v>
      </c>
      <c r="H21" s="1267">
        <v>0</v>
      </c>
      <c r="I21" s="1267">
        <v>3</v>
      </c>
      <c r="J21" s="1267">
        <v>1</v>
      </c>
    </row>
    <row r="22" spans="1:11" ht="4.5" customHeight="1" thickBot="1">
      <c r="A22" s="1448"/>
      <c r="B22" s="1449"/>
      <c r="C22" s="1449"/>
      <c r="D22" s="1449"/>
      <c r="E22" s="1449"/>
      <c r="F22" s="1448"/>
      <c r="G22" s="1449"/>
      <c r="H22" s="1449"/>
      <c r="I22" s="1449"/>
      <c r="J22" s="1449"/>
    </row>
    <row r="23" spans="1:11" ht="4.5" customHeight="1" thickTop="1">
      <c r="A23" s="482"/>
      <c r="B23" s="482"/>
      <c r="C23" s="482"/>
      <c r="D23" s="482"/>
      <c r="E23" s="482"/>
      <c r="F23" s="482"/>
      <c r="G23" s="482"/>
      <c r="H23" s="482"/>
      <c r="I23" s="482"/>
      <c r="J23" s="482"/>
    </row>
    <row r="24" spans="1:11">
      <c r="A24" s="3005" t="s">
        <v>1636</v>
      </c>
      <c r="B24" s="3005"/>
      <c r="C24" s="3005"/>
      <c r="D24" s="3005"/>
      <c r="E24" s="3005"/>
      <c r="F24" s="482"/>
      <c r="G24" s="482"/>
      <c r="H24" s="482"/>
      <c r="I24" s="482"/>
      <c r="J24" s="482"/>
    </row>
    <row r="25" spans="1:11" ht="7.5" customHeight="1">
      <c r="A25" s="482"/>
      <c r="B25" s="482"/>
      <c r="C25" s="482"/>
      <c r="D25" s="482"/>
      <c r="E25" s="482"/>
      <c r="F25" s="482"/>
      <c r="G25" s="482"/>
      <c r="H25" s="482"/>
      <c r="I25" s="482"/>
      <c r="J25" s="482"/>
    </row>
    <row r="26" spans="1:11">
      <c r="A26" s="482" t="s">
        <v>77</v>
      </c>
      <c r="B26" s="482"/>
      <c r="C26" s="482"/>
      <c r="D26" s="482"/>
      <c r="E26" s="482"/>
      <c r="F26" s="482"/>
      <c r="G26" s="482"/>
      <c r="H26" s="482"/>
      <c r="I26" s="482"/>
      <c r="J26" s="482"/>
    </row>
    <row r="27" spans="1:11">
      <c r="A27" s="1552" t="s">
        <v>1637</v>
      </c>
      <c r="B27" s="482"/>
      <c r="C27" s="482"/>
      <c r="D27" s="482"/>
      <c r="E27" s="482"/>
      <c r="F27" s="482"/>
      <c r="G27" s="482"/>
      <c r="H27" s="482"/>
      <c r="I27" s="482"/>
      <c r="J27" s="482"/>
    </row>
    <row r="28" spans="1:11">
      <c r="A28" s="1552" t="s">
        <v>1654</v>
      </c>
    </row>
  </sheetData>
  <mergeCells count="13">
    <mergeCell ref="I6:I8"/>
    <mergeCell ref="J6:J8"/>
    <mergeCell ref="A24:E24"/>
    <mergeCell ref="A3:J3"/>
    <mergeCell ref="A5:A8"/>
    <mergeCell ref="B5:B8"/>
    <mergeCell ref="C5:J5"/>
    <mergeCell ref="C6:C8"/>
    <mergeCell ref="D6:D8"/>
    <mergeCell ref="E6:E8"/>
    <mergeCell ref="F6:F8"/>
    <mergeCell ref="G6:G8"/>
    <mergeCell ref="H6:H8"/>
  </mergeCells>
  <hyperlinks>
    <hyperlink ref="A27" r:id="rId1" xr:uid="{9F755EE1-2862-4067-84EA-4F923A14A3C4}"/>
    <hyperlink ref="A28" r:id="rId2" xr:uid="{50BEA87E-A28C-4BFE-94AD-46010AB6B281}"/>
    <hyperlink ref="A1" location="Índice!A1" display="Voltar ao ìndice" xr:uid="{0D28792C-8061-4AD6-AF10-6ED3F002321B}"/>
  </hyperlinks>
  <printOptions gridLinesSet="0"/>
  <pageMargins left="0.5" right="0.2" top="1.1811023622047243" bottom="0.78740157480314965" header="0" footer="0"/>
  <pageSetup paperSize="9" scale="97" orientation="portrait" horizontalDpi="300" verticalDpi="300" r:id="rId3"/>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068FA-2EA5-49BF-B859-040AC8DF1BF0}">
  <dimension ref="A1:E25"/>
  <sheetViews>
    <sheetView showGridLines="0" workbookViewId="0">
      <selection activeCell="A3" sqref="A3:E3"/>
    </sheetView>
  </sheetViews>
  <sheetFormatPr defaultColWidth="7.81640625" defaultRowHeight="10.5"/>
  <cols>
    <col min="1" max="1" width="30.7265625" style="480" customWidth="1"/>
    <col min="2" max="2" width="12.81640625" style="480" customWidth="1"/>
    <col min="3" max="3" width="12.7265625" style="480" customWidth="1"/>
    <col min="4" max="4" width="12.81640625" style="480" customWidth="1"/>
    <col min="5" max="5" width="12.7265625" style="480" customWidth="1"/>
    <col min="6" max="6" width="7.81640625" style="480" customWidth="1"/>
    <col min="7" max="16384" width="7.81640625" style="480"/>
  </cols>
  <sheetData>
    <row r="1" spans="1:5" ht="12.5">
      <c r="A1" s="1046" t="s">
        <v>1146</v>
      </c>
    </row>
    <row r="2" spans="1:5" ht="15" customHeight="1">
      <c r="A2" s="1545" t="s">
        <v>1655</v>
      </c>
    </row>
    <row r="3" spans="1:5" ht="33" customHeight="1">
      <c r="A3" s="3011" t="s">
        <v>1687</v>
      </c>
      <c r="B3" s="3011"/>
      <c r="C3" s="3011"/>
      <c r="D3" s="3011"/>
      <c r="E3" s="3011"/>
    </row>
    <row r="4" spans="1:5" ht="15" customHeight="1">
      <c r="A4" s="481">
        <v>2021</v>
      </c>
      <c r="B4" s="482"/>
      <c r="C4" s="485"/>
      <c r="D4" s="1266"/>
      <c r="E4" s="872" t="s">
        <v>534</v>
      </c>
    </row>
    <row r="5" spans="1:5" ht="15.75" customHeight="1">
      <c r="A5" s="2903" t="s">
        <v>1647</v>
      </c>
      <c r="B5" s="2909" t="s">
        <v>1656</v>
      </c>
      <c r="C5" s="3032" t="s">
        <v>1633</v>
      </c>
      <c r="D5" s="3033"/>
      <c r="E5" s="2909" t="s">
        <v>1657</v>
      </c>
    </row>
    <row r="6" spans="1:5" ht="12.75" customHeight="1">
      <c r="A6" s="2904"/>
      <c r="B6" s="3008"/>
      <c r="C6" s="3028"/>
      <c r="D6" s="3029"/>
      <c r="E6" s="3008"/>
    </row>
    <row r="7" spans="1:5" ht="12.75" customHeight="1">
      <c r="A7" s="2904"/>
      <c r="B7" s="3008"/>
      <c r="C7" s="2903" t="s">
        <v>580</v>
      </c>
      <c r="D7" s="2903" t="s">
        <v>1634</v>
      </c>
      <c r="E7" s="3008"/>
    </row>
    <row r="8" spans="1:5" ht="12.75" customHeight="1">
      <c r="A8" s="2905"/>
      <c r="B8" s="3031"/>
      <c r="C8" s="2905"/>
      <c r="D8" s="2905"/>
      <c r="E8" s="3031"/>
    </row>
    <row r="9" spans="1:5" ht="9" customHeight="1">
      <c r="A9" s="482"/>
      <c r="B9" s="482"/>
      <c r="C9" s="485"/>
      <c r="D9" s="485"/>
      <c r="E9" s="485"/>
    </row>
    <row r="10" spans="1:5" ht="15" customHeight="1">
      <c r="A10" s="486" t="s">
        <v>1289</v>
      </c>
      <c r="B10" s="1154">
        <f>SUM(B12:B18)</f>
        <v>600</v>
      </c>
      <c r="C10" s="1154">
        <f t="shared" ref="C10:D10" si="0">SUM(C12:C18)</f>
        <v>278782</v>
      </c>
      <c r="D10" s="1154">
        <f t="shared" si="0"/>
        <v>208490.99999999997</v>
      </c>
      <c r="E10" s="1154">
        <f>+C10/B10</f>
        <v>464.63666666666666</v>
      </c>
    </row>
    <row r="11" spans="1:5" ht="10.5" customHeight="1">
      <c r="A11" s="486"/>
      <c r="B11" s="1154"/>
      <c r="C11" s="1154"/>
      <c r="D11" s="1154"/>
      <c r="E11" s="1154"/>
    </row>
    <row r="12" spans="1:5" ht="18" customHeight="1">
      <c r="A12" s="482" t="s">
        <v>1658</v>
      </c>
      <c r="B12" s="1154">
        <v>231</v>
      </c>
      <c r="C12" s="1155">
        <v>70494.999999999971</v>
      </c>
      <c r="D12" s="1155">
        <v>64327.999999999978</v>
      </c>
      <c r="E12" s="1154">
        <f t="shared" ref="E12:E18" si="1">+C12/B12</f>
        <v>305.17316017316006</v>
      </c>
    </row>
    <row r="13" spans="1:5" ht="18" customHeight="1">
      <c r="A13" s="482" t="s">
        <v>1659</v>
      </c>
      <c r="B13" s="1154">
        <v>73</v>
      </c>
      <c r="C13" s="1155">
        <v>21747.000000000007</v>
      </c>
      <c r="D13" s="1155">
        <v>21443.999999999993</v>
      </c>
      <c r="E13" s="1154">
        <f t="shared" si="1"/>
        <v>297.90410958904118</v>
      </c>
    </row>
    <row r="14" spans="1:5" ht="18" customHeight="1">
      <c r="A14" s="482" t="s">
        <v>1660</v>
      </c>
      <c r="B14" s="1154">
        <v>67</v>
      </c>
      <c r="C14" s="1155">
        <v>19980.999999999996</v>
      </c>
      <c r="D14" s="1155">
        <v>19923</v>
      </c>
      <c r="E14" s="1154">
        <f t="shared" si="1"/>
        <v>298.2238805970149</v>
      </c>
    </row>
    <row r="15" spans="1:5" ht="18" customHeight="1">
      <c r="A15" s="482" t="s">
        <v>1661</v>
      </c>
      <c r="B15" s="1154">
        <v>6</v>
      </c>
      <c r="C15" s="1155">
        <v>19031</v>
      </c>
      <c r="D15" s="1155">
        <v>15692</v>
      </c>
      <c r="E15" s="1154">
        <f t="shared" si="1"/>
        <v>3171.8333333333335</v>
      </c>
    </row>
    <row r="16" spans="1:5" ht="18" customHeight="1">
      <c r="A16" s="482" t="s">
        <v>1662</v>
      </c>
      <c r="B16" s="1154">
        <v>55</v>
      </c>
      <c r="C16" s="1155">
        <v>16438.000000000004</v>
      </c>
      <c r="D16" s="1155">
        <v>11962.999999999998</v>
      </c>
      <c r="E16" s="1154">
        <f t="shared" si="1"/>
        <v>298.87272727272733</v>
      </c>
    </row>
    <row r="17" spans="1:5" ht="18" customHeight="1">
      <c r="A17" s="482" t="s">
        <v>1663</v>
      </c>
      <c r="B17" s="1154">
        <v>104</v>
      </c>
      <c r="C17" s="1155">
        <v>110636</v>
      </c>
      <c r="D17" s="1155">
        <v>61891.999999999993</v>
      </c>
      <c r="E17" s="1154">
        <f t="shared" si="1"/>
        <v>1063.8076923076924</v>
      </c>
    </row>
    <row r="18" spans="1:5" ht="18" customHeight="1">
      <c r="A18" s="482" t="s">
        <v>1664</v>
      </c>
      <c r="B18" s="1154">
        <v>64</v>
      </c>
      <c r="C18" s="1155">
        <v>20454</v>
      </c>
      <c r="D18" s="1155">
        <v>13249.000000000004</v>
      </c>
      <c r="E18" s="1154">
        <f t="shared" si="1"/>
        <v>319.59375</v>
      </c>
    </row>
    <row r="19" spans="1:5" ht="4.5" customHeight="1" thickBot="1">
      <c r="A19" s="1448"/>
      <c r="B19" s="1449"/>
      <c r="C19" s="1449"/>
      <c r="D19" s="1449"/>
      <c r="E19" s="1449"/>
    </row>
    <row r="20" spans="1:5" ht="4.5" customHeight="1" thickTop="1">
      <c r="A20" s="482"/>
      <c r="B20" s="482"/>
      <c r="C20" s="482"/>
      <c r="D20" s="482"/>
      <c r="E20" s="482"/>
    </row>
    <row r="21" spans="1:5">
      <c r="A21" s="3005" t="s">
        <v>1636</v>
      </c>
      <c r="B21" s="3005"/>
      <c r="C21" s="3005"/>
      <c r="D21" s="3005"/>
      <c r="E21" s="482"/>
    </row>
    <row r="22" spans="1:5">
      <c r="A22" s="482"/>
      <c r="B22" s="482"/>
      <c r="C22" s="482"/>
      <c r="D22" s="482"/>
      <c r="E22" s="482"/>
    </row>
    <row r="23" spans="1:5">
      <c r="A23" s="482" t="s">
        <v>77</v>
      </c>
      <c r="B23" s="482"/>
      <c r="C23" s="482"/>
      <c r="D23" s="482"/>
      <c r="E23" s="482"/>
    </row>
    <row r="24" spans="1:5">
      <c r="A24" s="1552" t="s">
        <v>1665</v>
      </c>
      <c r="B24" s="482"/>
      <c r="C24" s="482"/>
      <c r="D24" s="482"/>
      <c r="E24" s="482"/>
    </row>
    <row r="25" spans="1:5">
      <c r="A25" s="1552" t="s">
        <v>1666</v>
      </c>
    </row>
  </sheetData>
  <mergeCells count="8">
    <mergeCell ref="A21:D21"/>
    <mergeCell ref="A3:E3"/>
    <mergeCell ref="A5:A8"/>
    <mergeCell ref="B5:B8"/>
    <mergeCell ref="C5:D6"/>
    <mergeCell ref="E5:E8"/>
    <mergeCell ref="C7:C8"/>
    <mergeCell ref="D7:D8"/>
  </mergeCells>
  <hyperlinks>
    <hyperlink ref="A24" r:id="rId1" xr:uid="{D2861C2F-B016-4D19-AF64-EFECA620F2E0}"/>
    <hyperlink ref="A25" r:id="rId2" xr:uid="{4261B1BD-2151-476C-83E2-096AAACEB372}"/>
    <hyperlink ref="A1" location="Índice!A1" display="Voltar ao ìndice" xr:uid="{E6B4794A-1BB0-4314-9E62-81ABF7C201DE}"/>
  </hyperlinks>
  <printOptions gridLinesSet="0"/>
  <pageMargins left="0.78740157480314965" right="0.2" top="1.1811023622047243" bottom="0.78740157480314965" header="0" footer="0"/>
  <pageSetup paperSize="9" orientation="portrait" horizontalDpi="300" verticalDpi="300" r:id="rId3"/>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39C3-134E-497B-8335-63F9DD1A6B0E}">
  <dimension ref="A1:H29"/>
  <sheetViews>
    <sheetView showGridLines="0" workbookViewId="0"/>
  </sheetViews>
  <sheetFormatPr defaultColWidth="7.81640625" defaultRowHeight="10.5"/>
  <cols>
    <col min="1" max="1" width="29" style="480" customWidth="1"/>
    <col min="2" max="4" width="11.7265625" style="480" customWidth="1"/>
    <col min="5" max="5" width="13.26953125" style="480" customWidth="1"/>
    <col min="6" max="16384" width="7.81640625" style="480"/>
  </cols>
  <sheetData>
    <row r="1" spans="1:8" ht="12.5">
      <c r="A1" s="1046" t="s">
        <v>1146</v>
      </c>
    </row>
    <row r="2" spans="1:8" ht="15" customHeight="1">
      <c r="A2" s="1545" t="s">
        <v>1667</v>
      </c>
    </row>
    <row r="3" spans="1:8" ht="33" customHeight="1">
      <c r="A3" s="3011" t="s">
        <v>1689</v>
      </c>
      <c r="B3" s="3011"/>
      <c r="C3" s="3011"/>
      <c r="D3" s="3011"/>
      <c r="E3" s="3011"/>
    </row>
    <row r="4" spans="1:8" ht="15" customHeight="1">
      <c r="A4" s="481">
        <v>2021</v>
      </c>
      <c r="B4" s="482"/>
      <c r="C4" s="485"/>
      <c r="E4" s="872" t="s">
        <v>534</v>
      </c>
    </row>
    <row r="5" spans="1:8" ht="25.5" customHeight="1">
      <c r="A5" s="2903" t="s">
        <v>561</v>
      </c>
      <c r="B5" s="2906" t="s">
        <v>1668</v>
      </c>
      <c r="C5" s="2907"/>
      <c r="D5" s="2908"/>
      <c r="E5" s="1559" t="s">
        <v>115</v>
      </c>
      <c r="F5" s="1560"/>
      <c r="G5" s="1561"/>
    </row>
    <row r="6" spans="1:8" ht="12.75" customHeight="1">
      <c r="A6" s="2904"/>
      <c r="B6" s="2909" t="s">
        <v>580</v>
      </c>
      <c r="C6" s="2909" t="s">
        <v>1669</v>
      </c>
      <c r="D6" s="2909" t="s">
        <v>1670</v>
      </c>
      <c r="E6" s="2909" t="s">
        <v>580</v>
      </c>
    </row>
    <row r="7" spans="1:8" ht="12.75" customHeight="1">
      <c r="A7" s="2904"/>
      <c r="B7" s="3008"/>
      <c r="C7" s="3008"/>
      <c r="D7" s="3008"/>
      <c r="E7" s="3008"/>
    </row>
    <row r="8" spans="1:8" ht="12.75" customHeight="1">
      <c r="A8" s="2905"/>
      <c r="B8" s="3031"/>
      <c r="C8" s="3031"/>
      <c r="D8" s="3031"/>
      <c r="E8" s="3031"/>
    </row>
    <row r="9" spans="1:8" ht="9" customHeight="1">
      <c r="A9" s="482"/>
      <c r="B9" s="482"/>
      <c r="C9" s="485"/>
      <c r="D9" s="485"/>
    </row>
    <row r="10" spans="1:8" ht="15" customHeight="1">
      <c r="A10" s="516" t="s">
        <v>142</v>
      </c>
      <c r="B10" s="1228">
        <f>+B12+B20+B21</f>
        <v>404</v>
      </c>
      <c r="C10" s="1228">
        <f t="shared" ref="C10:E10" si="0">+C12+C20+C21</f>
        <v>400</v>
      </c>
      <c r="D10" s="1228">
        <f t="shared" si="0"/>
        <v>4</v>
      </c>
      <c r="E10" s="1228">
        <f t="shared" si="0"/>
        <v>4981.9999999999991</v>
      </c>
      <c r="F10" s="1562"/>
    </row>
    <row r="11" spans="1:8" ht="9" customHeight="1">
      <c r="A11" s="486"/>
      <c r="B11" s="482"/>
      <c r="C11" s="482"/>
      <c r="D11" s="482"/>
      <c r="E11" s="482"/>
    </row>
    <row r="12" spans="1:8" ht="15" customHeight="1">
      <c r="A12" s="486" t="s">
        <v>787</v>
      </c>
      <c r="B12" s="1158">
        <f>SUM(B14:B18)</f>
        <v>378</v>
      </c>
      <c r="C12" s="1158">
        <f t="shared" ref="C12:E12" si="1">SUM(C14:C18)</f>
        <v>374</v>
      </c>
      <c r="D12" s="1158">
        <f t="shared" si="1"/>
        <v>4</v>
      </c>
      <c r="E12" s="1158">
        <f t="shared" si="1"/>
        <v>4690.9999999999991</v>
      </c>
    </row>
    <row r="13" spans="1:8" ht="9" customHeight="1">
      <c r="A13" s="486"/>
      <c r="B13" s="1154"/>
      <c r="C13" s="1154"/>
      <c r="D13" s="1154"/>
      <c r="E13" s="1548"/>
    </row>
    <row r="14" spans="1:8" ht="15" customHeight="1">
      <c r="A14" s="481" t="s">
        <v>841</v>
      </c>
      <c r="B14" s="1154">
        <v>96</v>
      </c>
      <c r="C14" s="1155">
        <v>96</v>
      </c>
      <c r="D14" s="483">
        <v>0</v>
      </c>
      <c r="E14" s="1548">
        <v>1541.9999999999993</v>
      </c>
      <c r="G14" s="1563"/>
      <c r="H14" s="1557"/>
    </row>
    <row r="15" spans="1:8" ht="15" customHeight="1">
      <c r="A15" s="481" t="s">
        <v>850</v>
      </c>
      <c r="B15" s="1154">
        <v>102</v>
      </c>
      <c r="C15" s="1155">
        <v>100</v>
      </c>
      <c r="D15" s="1155">
        <v>2</v>
      </c>
      <c r="E15" s="1548">
        <v>980.99999999999977</v>
      </c>
      <c r="G15" s="1563"/>
      <c r="H15" s="1557"/>
    </row>
    <row r="16" spans="1:8" ht="15" customHeight="1">
      <c r="A16" s="481" t="s">
        <v>1635</v>
      </c>
      <c r="B16" s="1154">
        <v>104</v>
      </c>
      <c r="C16" s="1155">
        <v>102</v>
      </c>
      <c r="D16" s="1155">
        <v>2</v>
      </c>
      <c r="E16" s="1548">
        <v>1630.0000000000002</v>
      </c>
      <c r="G16" s="1563"/>
      <c r="H16" s="1557"/>
    </row>
    <row r="17" spans="1:8" ht="15" customHeight="1">
      <c r="A17" s="481" t="s">
        <v>860</v>
      </c>
      <c r="B17" s="1154">
        <v>59</v>
      </c>
      <c r="C17" s="1155">
        <v>59</v>
      </c>
      <c r="D17" s="483">
        <v>0</v>
      </c>
      <c r="E17" s="1548">
        <v>365</v>
      </c>
      <c r="G17" s="1563"/>
      <c r="H17" s="1557"/>
    </row>
    <row r="18" spans="1:8" ht="15" customHeight="1">
      <c r="A18" s="481" t="s">
        <v>866</v>
      </c>
      <c r="B18" s="1154">
        <v>17</v>
      </c>
      <c r="C18" s="1155">
        <v>17</v>
      </c>
      <c r="D18" s="483">
        <v>0</v>
      </c>
      <c r="E18" s="1548">
        <v>172.99999999999997</v>
      </c>
      <c r="G18" s="1563"/>
      <c r="H18" s="1557"/>
    </row>
    <row r="19" spans="1:8" ht="9" customHeight="1">
      <c r="A19" s="1455"/>
      <c r="B19" s="1154"/>
      <c r="C19" s="1155"/>
      <c r="D19" s="1155"/>
      <c r="E19" s="1548"/>
      <c r="G19" s="1563"/>
      <c r="H19" s="1557"/>
    </row>
    <row r="20" spans="1:8" ht="12.75" customHeight="1">
      <c r="A20" s="486" t="s">
        <v>875</v>
      </c>
      <c r="B20" s="1154">
        <v>9</v>
      </c>
      <c r="C20" s="1154">
        <v>9</v>
      </c>
      <c r="D20" s="1267">
        <v>0</v>
      </c>
      <c r="E20" s="1564">
        <v>124</v>
      </c>
      <c r="G20" s="1563"/>
      <c r="H20" s="1557"/>
    </row>
    <row r="21" spans="1:8" ht="17.25" customHeight="1">
      <c r="A21" s="486" t="s">
        <v>815</v>
      </c>
      <c r="B21" s="1154">
        <v>17</v>
      </c>
      <c r="C21" s="1154">
        <v>17</v>
      </c>
      <c r="D21" s="1267">
        <v>0</v>
      </c>
      <c r="E21" s="1564">
        <v>167.00000000000006</v>
      </c>
      <c r="G21" s="1563"/>
      <c r="H21" s="1557"/>
    </row>
    <row r="22" spans="1:8" ht="4.5" customHeight="1" thickBot="1">
      <c r="A22" s="1448"/>
      <c r="B22" s="1449"/>
      <c r="C22" s="1449"/>
      <c r="D22" s="1449"/>
      <c r="E22" s="1449"/>
    </row>
    <row r="23" spans="1:8" ht="4.5" customHeight="1" thickTop="1">
      <c r="A23" s="482"/>
      <c r="B23" s="482"/>
      <c r="C23" s="482"/>
      <c r="D23" s="482"/>
    </row>
    <row r="24" spans="1:8">
      <c r="A24" s="3005" t="s">
        <v>1645</v>
      </c>
      <c r="B24" s="3005"/>
      <c r="C24" s="3005"/>
      <c r="D24" s="3005"/>
      <c r="E24" s="3005"/>
    </row>
    <row r="25" spans="1:8" ht="7.5" customHeight="1">
      <c r="A25" s="482"/>
      <c r="B25" s="482"/>
      <c r="C25" s="482"/>
      <c r="D25" s="482"/>
    </row>
    <row r="26" spans="1:8">
      <c r="A26" s="482" t="s">
        <v>77</v>
      </c>
      <c r="B26" s="482"/>
      <c r="C26" s="482"/>
      <c r="D26" s="482"/>
    </row>
    <row r="27" spans="1:8">
      <c r="A27" s="1552" t="s">
        <v>1637</v>
      </c>
      <c r="B27" s="482"/>
      <c r="C27" s="482"/>
      <c r="D27" s="482"/>
    </row>
    <row r="28" spans="1:8">
      <c r="A28" s="1552" t="s">
        <v>1671</v>
      </c>
    </row>
    <row r="29" spans="1:8">
      <c r="A29" s="1552" t="s">
        <v>1672</v>
      </c>
    </row>
  </sheetData>
  <mergeCells count="8">
    <mergeCell ref="A24:E24"/>
    <mergeCell ref="A3:E3"/>
    <mergeCell ref="A5:A8"/>
    <mergeCell ref="B5:D5"/>
    <mergeCell ref="B6:B8"/>
    <mergeCell ref="C6:C8"/>
    <mergeCell ref="D6:D8"/>
    <mergeCell ref="E6:E8"/>
  </mergeCells>
  <hyperlinks>
    <hyperlink ref="A27" r:id="rId1" xr:uid="{C8A9464D-DB89-4258-A680-7B3FDC7A588A}"/>
    <hyperlink ref="A28" r:id="rId2" xr:uid="{E7DE6034-7F44-4465-A762-5160839CC581}"/>
    <hyperlink ref="A29" r:id="rId3" xr:uid="{5016D8BB-0202-434B-ACF6-01C1740BD51F}"/>
    <hyperlink ref="A1" location="Índice!A1" display="Voltar ao ìndice" xr:uid="{A4C2F743-B105-4C49-A19F-1A52FE2C5424}"/>
  </hyperlinks>
  <printOptions gridLinesSet="0"/>
  <pageMargins left="0.78740157480314965" right="0.78740157480314965" top="1.1811023622047243" bottom="0.78740157480314965" header="0" footer="0"/>
  <pageSetup paperSize="9" orientation="portrait" horizontalDpi="300" verticalDpi="300" r:id="rId4"/>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226CC-C24C-4078-A4E1-61DCCC81DDD7}">
  <dimension ref="A1:J350"/>
  <sheetViews>
    <sheetView showGridLines="0" workbookViewId="0">
      <selection activeCell="A3" sqref="A3:E3"/>
    </sheetView>
  </sheetViews>
  <sheetFormatPr defaultColWidth="6.7265625" defaultRowHeight="10.5"/>
  <cols>
    <col min="1" max="1" width="23.54296875" style="482" customWidth="1"/>
    <col min="2" max="4" width="15.7265625" style="482" customWidth="1"/>
    <col min="5" max="5" width="16.26953125" style="482" customWidth="1"/>
    <col min="6" max="16384" width="6.7265625" style="482"/>
  </cols>
  <sheetData>
    <row r="1" spans="1:9" ht="12.5">
      <c r="A1" s="1046" t="s">
        <v>1146</v>
      </c>
    </row>
    <row r="2" spans="1:9" ht="19.5" customHeight="1">
      <c r="A2" s="2698" t="s">
        <v>1691</v>
      </c>
      <c r="B2" s="2698"/>
      <c r="C2" s="2698"/>
      <c r="D2" s="2698"/>
      <c r="E2" s="2698"/>
    </row>
    <row r="3" spans="1:9" ht="23.25" customHeight="1">
      <c r="A3" s="2691" t="s">
        <v>1692</v>
      </c>
      <c r="B3" s="2691"/>
      <c r="C3" s="2691"/>
      <c r="D3" s="2691"/>
      <c r="E3" s="2691"/>
    </row>
    <row r="4" spans="1:9" ht="13.5" customHeight="1">
      <c r="A4" s="481">
        <v>2021</v>
      </c>
      <c r="B4" s="1569"/>
      <c r="C4" s="1569"/>
      <c r="E4" s="872" t="s">
        <v>534</v>
      </c>
    </row>
    <row r="5" spans="1:9" ht="14.25" customHeight="1">
      <c r="A5" s="3037" t="s">
        <v>782</v>
      </c>
      <c r="B5" s="3038" t="s">
        <v>1693</v>
      </c>
      <c r="C5" s="3039"/>
      <c r="D5" s="3039"/>
      <c r="E5" s="3040"/>
    </row>
    <row r="6" spans="1:9" ht="3.75" customHeight="1">
      <c r="A6" s="2962"/>
      <c r="B6" s="3041"/>
      <c r="C6" s="3042"/>
      <c r="D6" s="3042"/>
      <c r="E6" s="3043"/>
    </row>
    <row r="7" spans="1:9" ht="12" customHeight="1">
      <c r="A7" s="2962"/>
      <c r="B7" s="3037" t="s">
        <v>1694</v>
      </c>
      <c r="C7" s="3037" t="s">
        <v>1669</v>
      </c>
      <c r="D7" s="3037" t="s">
        <v>1695</v>
      </c>
      <c r="E7" s="3037" t="s">
        <v>370</v>
      </c>
    </row>
    <row r="8" spans="1:9" ht="12" customHeight="1">
      <c r="A8" s="2962"/>
      <c r="B8" s="2962"/>
      <c r="C8" s="2962"/>
      <c r="D8" s="2962"/>
      <c r="E8" s="2962"/>
    </row>
    <row r="9" spans="1:9" ht="12" customHeight="1">
      <c r="A9" s="2690"/>
      <c r="B9" s="2690"/>
      <c r="C9" s="2690"/>
      <c r="D9" s="2690"/>
      <c r="E9" s="2690"/>
    </row>
    <row r="10" spans="1:9" ht="13" customHeight="1">
      <c r="E10" s="1153"/>
    </row>
    <row r="11" spans="1:9" s="486" customFormat="1" ht="13" customHeight="1">
      <c r="A11" s="486" t="s">
        <v>142</v>
      </c>
      <c r="B11" s="1571">
        <v>17777</v>
      </c>
      <c r="C11" s="1571">
        <v>9156</v>
      </c>
      <c r="D11" s="1571">
        <v>5158</v>
      </c>
      <c r="E11" s="1571">
        <v>1034</v>
      </c>
      <c r="F11" s="1569"/>
      <c r="G11" s="1572"/>
      <c r="H11" s="1572"/>
      <c r="I11" s="1572"/>
    </row>
    <row r="12" spans="1:9" s="486" customFormat="1" ht="13" customHeight="1">
      <c r="B12" s="1571"/>
      <c r="C12" s="1571"/>
      <c r="D12" s="1571"/>
      <c r="E12" s="1571"/>
      <c r="F12" s="482"/>
    </row>
    <row r="13" spans="1:9" s="486" customFormat="1" ht="13" customHeight="1">
      <c r="A13" s="486" t="s">
        <v>1696</v>
      </c>
      <c r="B13" s="1571">
        <v>16215</v>
      </c>
      <c r="C13" s="1571">
        <v>8945</v>
      </c>
      <c r="D13" s="1571">
        <v>4452</v>
      </c>
      <c r="E13" s="1571">
        <v>835</v>
      </c>
      <c r="F13" s="1569"/>
      <c r="G13" s="1572"/>
      <c r="H13" s="1572"/>
      <c r="I13" s="1572"/>
    </row>
    <row r="14" spans="1:9" ht="13" customHeight="1">
      <c r="B14" s="1573"/>
      <c r="C14" s="1573"/>
      <c r="D14" s="1573"/>
      <c r="E14" s="1574"/>
    </row>
    <row r="15" spans="1:9" s="1579" customFormat="1" ht="13" customHeight="1">
      <c r="A15" s="486" t="s">
        <v>1697</v>
      </c>
      <c r="B15" s="1575">
        <v>4439</v>
      </c>
      <c r="C15" s="1575">
        <v>2548</v>
      </c>
      <c r="D15" s="1183" t="s">
        <v>34</v>
      </c>
      <c r="E15" s="1576">
        <v>275</v>
      </c>
      <c r="F15" s="1577"/>
      <c r="G15" s="1578"/>
      <c r="H15" s="1578"/>
      <c r="I15" s="1578"/>
    </row>
    <row r="16" spans="1:9" ht="13" customHeight="1">
      <c r="B16" s="1580"/>
      <c r="C16" s="1580"/>
      <c r="D16" s="1183"/>
      <c r="E16" s="1581"/>
      <c r="F16" s="1582"/>
      <c r="G16" s="1583"/>
      <c r="I16" s="1583"/>
    </row>
    <row r="17" spans="1:10" ht="13" customHeight="1">
      <c r="A17" s="482" t="s">
        <v>1698</v>
      </c>
      <c r="B17" s="1573">
        <v>354</v>
      </c>
      <c r="C17" s="1573">
        <v>374</v>
      </c>
      <c r="D17" s="872" t="s">
        <v>34</v>
      </c>
      <c r="E17" s="1581">
        <v>51</v>
      </c>
      <c r="F17" s="493"/>
    </row>
    <row r="18" spans="1:10" ht="13" customHeight="1">
      <c r="A18" s="482" t="s">
        <v>1699</v>
      </c>
      <c r="B18" s="1573">
        <v>382</v>
      </c>
      <c r="C18" s="1573">
        <v>154</v>
      </c>
      <c r="D18" s="872" t="s">
        <v>34</v>
      </c>
      <c r="E18" s="1581">
        <v>23</v>
      </c>
      <c r="F18" s="493"/>
    </row>
    <row r="19" spans="1:10" ht="13" customHeight="1">
      <c r="A19" s="482" t="s">
        <v>1700</v>
      </c>
      <c r="B19" s="1573">
        <v>364</v>
      </c>
      <c r="C19" s="1573">
        <v>194</v>
      </c>
      <c r="D19" s="872" t="s">
        <v>34</v>
      </c>
      <c r="E19" s="1581">
        <v>16</v>
      </c>
      <c r="F19" s="493"/>
    </row>
    <row r="20" spans="1:10" ht="13" customHeight="1">
      <c r="A20" s="482" t="s">
        <v>1701</v>
      </c>
      <c r="B20" s="1573">
        <v>2033</v>
      </c>
      <c r="C20" s="1573">
        <v>524</v>
      </c>
      <c r="D20" s="872" t="s">
        <v>34</v>
      </c>
      <c r="E20" s="1581">
        <v>63</v>
      </c>
      <c r="F20" s="493"/>
    </row>
    <row r="21" spans="1:10" ht="13" customHeight="1">
      <c r="A21" s="482" t="s">
        <v>1702</v>
      </c>
      <c r="B21" s="1573">
        <v>212</v>
      </c>
      <c r="C21" s="1573">
        <v>303</v>
      </c>
      <c r="D21" s="872" t="s">
        <v>34</v>
      </c>
      <c r="E21" s="1581">
        <v>21</v>
      </c>
      <c r="F21" s="493"/>
    </row>
    <row r="22" spans="1:10" ht="13" customHeight="1">
      <c r="A22" s="482" t="s">
        <v>1703</v>
      </c>
      <c r="B22" s="1573">
        <v>358</v>
      </c>
      <c r="C22" s="1573">
        <v>248</v>
      </c>
      <c r="D22" s="872" t="s">
        <v>34</v>
      </c>
      <c r="E22" s="1581">
        <v>25</v>
      </c>
      <c r="F22" s="493"/>
    </row>
    <row r="23" spans="1:10" ht="13" customHeight="1">
      <c r="A23" s="482" t="s">
        <v>1704</v>
      </c>
      <c r="B23" s="1573">
        <v>388</v>
      </c>
      <c r="C23" s="1573">
        <v>405</v>
      </c>
      <c r="D23" s="872" t="s">
        <v>34</v>
      </c>
      <c r="E23" s="1581">
        <v>37</v>
      </c>
      <c r="F23" s="493"/>
    </row>
    <row r="24" spans="1:10" ht="13" customHeight="1">
      <c r="A24" s="482" t="s">
        <v>1705</v>
      </c>
      <c r="B24" s="1573">
        <v>348</v>
      </c>
      <c r="C24" s="1573">
        <v>346</v>
      </c>
      <c r="D24" s="872" t="s">
        <v>34</v>
      </c>
      <c r="E24" s="1581">
        <v>39</v>
      </c>
      <c r="F24" s="493"/>
    </row>
    <row r="25" spans="1:10" ht="13" customHeight="1">
      <c r="B25" s="1580"/>
      <c r="C25" s="1580"/>
      <c r="D25" s="1183"/>
      <c r="E25" s="1581"/>
      <c r="F25" s="493"/>
    </row>
    <row r="26" spans="1:10" s="1579" customFormat="1" ht="13" customHeight="1">
      <c r="A26" s="486" t="s">
        <v>1706</v>
      </c>
      <c r="B26" s="1584">
        <v>3993</v>
      </c>
      <c r="C26" s="1584">
        <v>3053</v>
      </c>
      <c r="D26" s="1183" t="s">
        <v>34</v>
      </c>
      <c r="E26" s="1585">
        <v>268</v>
      </c>
      <c r="F26" s="1577"/>
      <c r="G26" s="1578"/>
      <c r="H26" s="1578"/>
      <c r="I26" s="1578"/>
      <c r="J26" s="1578"/>
    </row>
    <row r="27" spans="1:10" ht="13" customHeight="1">
      <c r="B27" s="1573"/>
      <c r="C27" s="1573"/>
      <c r="D27" s="1573"/>
      <c r="E27" s="1586"/>
      <c r="F27" s="1582"/>
      <c r="G27" s="1583"/>
      <c r="I27" s="1583"/>
    </row>
    <row r="28" spans="1:10" ht="13" customHeight="1">
      <c r="A28" s="482" t="s">
        <v>1707</v>
      </c>
      <c r="B28" s="1573">
        <v>530</v>
      </c>
      <c r="C28" s="1573">
        <v>332</v>
      </c>
      <c r="D28" s="872" t="s">
        <v>34</v>
      </c>
      <c r="E28" s="1586">
        <v>32</v>
      </c>
      <c r="F28" s="493"/>
    </row>
    <row r="29" spans="1:10" ht="13" customHeight="1">
      <c r="A29" s="482" t="s">
        <v>1708</v>
      </c>
      <c r="B29" s="1573">
        <v>573</v>
      </c>
      <c r="C29" s="1573">
        <v>289</v>
      </c>
      <c r="D29" s="872" t="s">
        <v>34</v>
      </c>
      <c r="E29" s="1586">
        <v>24</v>
      </c>
      <c r="F29" s="493"/>
    </row>
    <row r="30" spans="1:10" ht="13" customHeight="1">
      <c r="A30" s="482" t="s">
        <v>1709</v>
      </c>
      <c r="B30" s="1573">
        <v>786</v>
      </c>
      <c r="C30" s="1573">
        <v>559</v>
      </c>
      <c r="D30" s="872" t="s">
        <v>34</v>
      </c>
      <c r="E30" s="1586">
        <v>48</v>
      </c>
      <c r="F30" s="493"/>
    </row>
    <row r="31" spans="1:10" ht="13" customHeight="1">
      <c r="A31" s="482" t="s">
        <v>1710</v>
      </c>
      <c r="B31" s="1573">
        <v>462</v>
      </c>
      <c r="C31" s="1573">
        <v>278</v>
      </c>
      <c r="D31" s="872" t="s">
        <v>34</v>
      </c>
      <c r="E31" s="1586">
        <v>31</v>
      </c>
      <c r="F31" s="493"/>
    </row>
    <row r="32" spans="1:10" ht="13" customHeight="1">
      <c r="A32" s="482" t="s">
        <v>1711</v>
      </c>
      <c r="B32" s="1573">
        <v>416</v>
      </c>
      <c r="C32" s="1573">
        <v>353</v>
      </c>
      <c r="D32" s="872" t="s">
        <v>34</v>
      </c>
      <c r="E32" s="1586">
        <v>37</v>
      </c>
      <c r="F32" s="493"/>
    </row>
    <row r="33" spans="1:9" ht="13" customHeight="1">
      <c r="A33" s="482" t="s">
        <v>1712</v>
      </c>
      <c r="B33" s="1573">
        <v>225</v>
      </c>
      <c r="C33" s="1573">
        <v>280</v>
      </c>
      <c r="D33" s="872" t="s">
        <v>34</v>
      </c>
      <c r="E33" s="1586">
        <v>16</v>
      </c>
      <c r="F33" s="493"/>
    </row>
    <row r="34" spans="1:9" ht="13" customHeight="1">
      <c r="A34" s="482" t="s">
        <v>1713</v>
      </c>
      <c r="B34" s="1573">
        <v>440</v>
      </c>
      <c r="C34" s="1573">
        <v>372</v>
      </c>
      <c r="D34" s="872" t="s">
        <v>34</v>
      </c>
      <c r="E34" s="1586">
        <v>24</v>
      </c>
      <c r="F34" s="493"/>
    </row>
    <row r="35" spans="1:9" ht="13" customHeight="1">
      <c r="A35" s="482" t="s">
        <v>1714</v>
      </c>
      <c r="B35" s="1573">
        <v>561</v>
      </c>
      <c r="C35" s="1573">
        <v>590</v>
      </c>
      <c r="D35" s="872" t="s">
        <v>34</v>
      </c>
      <c r="E35" s="1586">
        <v>56</v>
      </c>
      <c r="F35" s="493"/>
    </row>
    <row r="36" spans="1:9" ht="13" customHeight="1">
      <c r="B36" s="1580"/>
      <c r="C36" s="1580"/>
      <c r="D36" s="1183"/>
      <c r="E36" s="1581"/>
      <c r="F36" s="493"/>
    </row>
    <row r="37" spans="1:9" s="1579" customFormat="1" ht="13" customHeight="1">
      <c r="A37" s="486" t="s">
        <v>1715</v>
      </c>
      <c r="B37" s="1571">
        <v>4639</v>
      </c>
      <c r="C37" s="1571">
        <v>846</v>
      </c>
      <c r="D37" s="872" t="s">
        <v>34</v>
      </c>
      <c r="E37" s="1576">
        <v>92</v>
      </c>
      <c r="F37" s="1342"/>
    </row>
    <row r="38" spans="1:9" ht="13" customHeight="1">
      <c r="B38" s="1573"/>
      <c r="C38" s="1573"/>
      <c r="D38" s="1183"/>
      <c r="E38" s="1581"/>
      <c r="F38" s="493"/>
    </row>
    <row r="39" spans="1:9" s="1579" customFormat="1" ht="13" customHeight="1">
      <c r="A39" s="486" t="s">
        <v>807</v>
      </c>
      <c r="B39" s="1571">
        <v>1961</v>
      </c>
      <c r="C39" s="1571">
        <v>1890</v>
      </c>
      <c r="D39" s="1183" t="s">
        <v>34</v>
      </c>
      <c r="E39" s="1576">
        <v>144</v>
      </c>
      <c r="F39" s="1577"/>
      <c r="G39" s="1578"/>
      <c r="H39" s="1578"/>
      <c r="I39" s="1578"/>
    </row>
    <row r="40" spans="1:9" ht="13" customHeight="1">
      <c r="B40" s="1573"/>
      <c r="C40" s="1573"/>
      <c r="D40" s="1183"/>
      <c r="E40" s="1587"/>
      <c r="F40" s="1583"/>
      <c r="G40" s="1583"/>
      <c r="I40" s="1583"/>
    </row>
    <row r="41" spans="1:9" ht="13" customHeight="1">
      <c r="A41" s="482" t="s">
        <v>1716</v>
      </c>
      <c r="B41" s="1573">
        <v>434</v>
      </c>
      <c r="C41" s="1573">
        <v>311</v>
      </c>
      <c r="D41" s="872" t="s">
        <v>34</v>
      </c>
      <c r="E41" s="1587">
        <v>19</v>
      </c>
    </row>
    <row r="42" spans="1:9" ht="13" customHeight="1">
      <c r="A42" s="482" t="s">
        <v>1717</v>
      </c>
      <c r="B42" s="1573">
        <v>398</v>
      </c>
      <c r="C42" s="1573">
        <v>422</v>
      </c>
      <c r="D42" s="872" t="s">
        <v>34</v>
      </c>
      <c r="E42" s="1587">
        <v>34</v>
      </c>
    </row>
    <row r="43" spans="1:9" ht="13" customHeight="1">
      <c r="A43" s="482" t="s">
        <v>1718</v>
      </c>
      <c r="B43" s="1573">
        <v>465</v>
      </c>
      <c r="C43" s="1573">
        <v>422</v>
      </c>
      <c r="D43" s="872" t="s">
        <v>34</v>
      </c>
      <c r="E43" s="1587">
        <v>21</v>
      </c>
    </row>
    <row r="44" spans="1:9" ht="13" customHeight="1">
      <c r="A44" s="482" t="s">
        <v>1719</v>
      </c>
      <c r="B44" s="1573">
        <v>278</v>
      </c>
      <c r="C44" s="1573">
        <v>335</v>
      </c>
      <c r="D44" s="872" t="s">
        <v>34</v>
      </c>
      <c r="E44" s="1587">
        <v>40</v>
      </c>
    </row>
    <row r="45" spans="1:9" ht="13" customHeight="1">
      <c r="A45" s="482" t="s">
        <v>1720</v>
      </c>
      <c r="B45" s="1573">
        <v>386</v>
      </c>
      <c r="C45" s="1573">
        <v>400</v>
      </c>
      <c r="D45" s="872" t="s">
        <v>34</v>
      </c>
      <c r="E45" s="1587">
        <v>30</v>
      </c>
    </row>
    <row r="46" spans="1:9" ht="13" customHeight="1">
      <c r="B46" s="1573"/>
      <c r="C46" s="1573"/>
      <c r="D46" s="1573"/>
      <c r="E46" s="1587"/>
    </row>
    <row r="47" spans="1:9" s="1579" customFormat="1" ht="13" customHeight="1">
      <c r="A47" s="486" t="s">
        <v>1721</v>
      </c>
      <c r="B47" s="1183">
        <v>1183</v>
      </c>
      <c r="C47" s="1183">
        <v>608</v>
      </c>
      <c r="D47" s="1183" t="s">
        <v>34</v>
      </c>
      <c r="E47" s="1588">
        <v>56</v>
      </c>
      <c r="F47" s="482"/>
    </row>
    <row r="48" spans="1:9" ht="13" customHeight="1">
      <c r="B48" s="1573"/>
      <c r="C48" s="1573"/>
      <c r="D48" s="1550"/>
      <c r="E48" s="1587"/>
    </row>
    <row r="49" spans="1:6" s="486" customFormat="1" ht="13" customHeight="1">
      <c r="A49" s="557" t="s">
        <v>1722</v>
      </c>
      <c r="B49" s="1183">
        <v>1059</v>
      </c>
      <c r="C49" s="1183">
        <v>36</v>
      </c>
      <c r="D49" s="1183">
        <v>536</v>
      </c>
      <c r="E49" s="1588">
        <v>128</v>
      </c>
      <c r="F49" s="482"/>
    </row>
    <row r="50" spans="1:6" s="486" customFormat="1" ht="13" customHeight="1">
      <c r="A50" s="557"/>
      <c r="B50" s="1584"/>
      <c r="C50" s="1584"/>
      <c r="D50" s="1584"/>
      <c r="E50" s="1589"/>
      <c r="F50" s="482"/>
    </row>
    <row r="51" spans="1:6" s="486" customFormat="1" ht="13" customHeight="1">
      <c r="A51" s="557" t="s">
        <v>1723</v>
      </c>
      <c r="B51" s="1183">
        <v>503</v>
      </c>
      <c r="C51" s="1183">
        <v>175</v>
      </c>
      <c r="D51" s="1183">
        <v>170</v>
      </c>
      <c r="E51" s="1588">
        <v>71</v>
      </c>
      <c r="F51" s="482"/>
    </row>
    <row r="52" spans="1:6" ht="7" customHeight="1" thickBot="1">
      <c r="A52" s="499"/>
      <c r="B52" s="1590"/>
      <c r="C52" s="1590"/>
      <c r="D52" s="1590"/>
      <c r="E52" s="1591"/>
    </row>
    <row r="53" spans="1:6" ht="3.75" customHeight="1" thickTop="1">
      <c r="A53" s="1472"/>
      <c r="B53" s="1472"/>
      <c r="C53" s="1472"/>
      <c r="D53" s="1472"/>
      <c r="E53" s="1472"/>
    </row>
    <row r="54" spans="1:6" ht="13" customHeight="1">
      <c r="A54" s="3034" t="s">
        <v>1724</v>
      </c>
      <c r="B54" s="3035"/>
      <c r="C54" s="3035"/>
      <c r="D54" s="3035"/>
      <c r="E54" s="3035"/>
    </row>
    <row r="55" spans="1:6" ht="25.5" customHeight="1">
      <c r="A55" s="3034"/>
      <c r="B55" s="3035"/>
      <c r="C55" s="3035"/>
      <c r="D55" s="3035"/>
      <c r="E55" s="3035"/>
    </row>
    <row r="56" spans="1:6" ht="13" customHeight="1">
      <c r="A56" s="3036" t="s">
        <v>1725</v>
      </c>
      <c r="B56" s="3036"/>
      <c r="C56" s="3036"/>
      <c r="D56" s="3036"/>
      <c r="E56" s="3036"/>
    </row>
    <row r="57" spans="1:6" ht="11.15" customHeight="1">
      <c r="B57" s="1592"/>
      <c r="C57" s="1592"/>
      <c r="D57" s="1592"/>
      <c r="E57" s="1592"/>
    </row>
    <row r="58" spans="1:6" ht="11.15" customHeight="1">
      <c r="B58" s="1592"/>
      <c r="C58" s="1592"/>
      <c r="D58" s="1592"/>
      <c r="E58" s="1592"/>
    </row>
    <row r="59" spans="1:6" ht="11.15" customHeight="1">
      <c r="B59" s="1592"/>
      <c r="C59" s="1592"/>
      <c r="D59" s="1592"/>
      <c r="E59" s="1592"/>
    </row>
    <row r="60" spans="1:6" ht="11.15" customHeight="1">
      <c r="B60" s="1592"/>
      <c r="C60" s="1592"/>
      <c r="D60" s="1592"/>
      <c r="E60" s="1592"/>
    </row>
    <row r="61" spans="1:6" ht="11.15" customHeight="1">
      <c r="B61" s="1592"/>
      <c r="C61" s="1592"/>
      <c r="D61" s="1592"/>
      <c r="E61" s="1592"/>
    </row>
    <row r="62" spans="1:6" ht="11.15" customHeight="1">
      <c r="B62" s="1592"/>
      <c r="C62" s="1592"/>
      <c r="D62" s="1592"/>
      <c r="E62" s="1592"/>
    </row>
    <row r="63" spans="1:6" ht="11.15" customHeight="1">
      <c r="B63" s="1592"/>
      <c r="C63" s="1592"/>
      <c r="D63" s="1592"/>
      <c r="E63" s="1592"/>
    </row>
    <row r="64" spans="1:6" ht="11.15" customHeight="1">
      <c r="B64" s="1592"/>
      <c r="C64" s="1592"/>
      <c r="D64" s="1592"/>
      <c r="E64" s="1592"/>
    </row>
    <row r="65" spans="2:5">
      <c r="B65" s="1592"/>
      <c r="C65" s="1592"/>
      <c r="D65" s="1592"/>
      <c r="E65" s="1592"/>
    </row>
    <row r="66" spans="2:5">
      <c r="B66" s="1592"/>
      <c r="C66" s="1592"/>
      <c r="D66" s="1592"/>
      <c r="E66" s="1592"/>
    </row>
    <row r="67" spans="2:5">
      <c r="B67" s="1592"/>
      <c r="C67" s="1592"/>
      <c r="D67" s="1592"/>
      <c r="E67" s="1592"/>
    </row>
    <row r="68" spans="2:5">
      <c r="B68" s="1592"/>
      <c r="C68" s="1592"/>
      <c r="D68" s="1592"/>
      <c r="E68" s="1592"/>
    </row>
    <row r="69" spans="2:5">
      <c r="B69" s="1592"/>
      <c r="C69" s="1592"/>
      <c r="D69" s="1592"/>
      <c r="E69" s="1592"/>
    </row>
    <row r="70" spans="2:5">
      <c r="B70" s="1592"/>
      <c r="C70" s="1592"/>
      <c r="D70" s="1592"/>
      <c r="E70" s="1592"/>
    </row>
    <row r="71" spans="2:5">
      <c r="B71" s="1592"/>
      <c r="C71" s="1592"/>
      <c r="D71" s="1592"/>
      <c r="E71" s="1592"/>
    </row>
    <row r="72" spans="2:5">
      <c r="B72" s="1592"/>
      <c r="C72" s="1592"/>
      <c r="D72" s="1592"/>
      <c r="E72" s="1592"/>
    </row>
    <row r="73" spans="2:5">
      <c r="B73" s="1592"/>
      <c r="C73" s="1592"/>
      <c r="D73" s="1592"/>
      <c r="E73" s="1592"/>
    </row>
    <row r="74" spans="2:5">
      <c r="B74" s="1592"/>
      <c r="C74" s="1592"/>
      <c r="D74" s="1592"/>
      <c r="E74" s="1592"/>
    </row>
    <row r="75" spans="2:5">
      <c r="B75" s="1592"/>
      <c r="C75" s="1592"/>
      <c r="D75" s="1592"/>
      <c r="E75" s="1592"/>
    </row>
    <row r="76" spans="2:5">
      <c r="B76" s="1592"/>
      <c r="C76" s="1592"/>
      <c r="D76" s="1592"/>
      <c r="E76" s="1592"/>
    </row>
    <row r="77" spans="2:5">
      <c r="B77" s="1592"/>
      <c r="C77" s="1592"/>
      <c r="D77" s="1592"/>
      <c r="E77" s="1592"/>
    </row>
    <row r="78" spans="2:5">
      <c r="B78" s="1592"/>
      <c r="C78" s="1592"/>
      <c r="D78" s="1592"/>
      <c r="E78" s="1592"/>
    </row>
    <row r="79" spans="2:5">
      <c r="B79" s="1592"/>
      <c r="C79" s="1592"/>
      <c r="D79" s="1592"/>
      <c r="E79" s="1592"/>
    </row>
    <row r="80" spans="2:5">
      <c r="B80" s="1592"/>
      <c r="C80" s="1592"/>
      <c r="D80" s="1592"/>
      <c r="E80" s="1592"/>
    </row>
    <row r="81" spans="2:5">
      <c r="B81" s="1592"/>
      <c r="C81" s="1592"/>
      <c r="D81" s="1592"/>
      <c r="E81" s="1592"/>
    </row>
    <row r="82" spans="2:5">
      <c r="B82" s="1592"/>
      <c r="C82" s="1592"/>
      <c r="D82" s="1592"/>
      <c r="E82" s="1592"/>
    </row>
    <row r="83" spans="2:5">
      <c r="B83" s="1592"/>
      <c r="C83" s="1592"/>
      <c r="D83" s="1592"/>
      <c r="E83" s="1592"/>
    </row>
    <row r="84" spans="2:5">
      <c r="B84" s="1592"/>
      <c r="C84" s="1592"/>
      <c r="D84" s="1592"/>
      <c r="E84" s="1592"/>
    </row>
    <row r="85" spans="2:5">
      <c r="B85" s="1592"/>
      <c r="C85" s="1592"/>
      <c r="D85" s="1592"/>
      <c r="E85" s="1592"/>
    </row>
    <row r="86" spans="2:5">
      <c r="B86" s="1592"/>
      <c r="C86" s="1592"/>
      <c r="D86" s="1592"/>
      <c r="E86" s="1592"/>
    </row>
    <row r="87" spans="2:5">
      <c r="B87" s="1592"/>
      <c r="C87" s="1592"/>
      <c r="D87" s="1592"/>
      <c r="E87" s="1592"/>
    </row>
    <row r="88" spans="2:5">
      <c r="B88" s="1592"/>
      <c r="C88" s="1592"/>
      <c r="D88" s="1592"/>
      <c r="E88" s="1592"/>
    </row>
    <row r="89" spans="2:5">
      <c r="B89" s="1592"/>
      <c r="C89" s="1592"/>
      <c r="D89" s="1592"/>
      <c r="E89" s="1592"/>
    </row>
    <row r="90" spans="2:5">
      <c r="B90" s="1592"/>
      <c r="C90" s="1592"/>
      <c r="D90" s="1592"/>
      <c r="E90" s="1592"/>
    </row>
    <row r="91" spans="2:5">
      <c r="B91" s="1592"/>
      <c r="C91" s="1592"/>
      <c r="D91" s="1592"/>
      <c r="E91" s="1592"/>
    </row>
    <row r="92" spans="2:5">
      <c r="B92" s="1592"/>
      <c r="C92" s="1592"/>
      <c r="D92" s="1592"/>
      <c r="E92" s="1592"/>
    </row>
    <row r="93" spans="2:5">
      <c r="B93" s="1592"/>
      <c r="C93" s="1592"/>
      <c r="D93" s="1592"/>
      <c r="E93" s="1592"/>
    </row>
    <row r="94" spans="2:5">
      <c r="B94" s="1592"/>
      <c r="C94" s="1592"/>
      <c r="D94" s="1592"/>
      <c r="E94" s="1592"/>
    </row>
    <row r="95" spans="2:5">
      <c r="B95" s="1592"/>
      <c r="C95" s="1592"/>
      <c r="D95" s="1592"/>
      <c r="E95" s="1592"/>
    </row>
    <row r="96" spans="2:5">
      <c r="B96" s="1592"/>
      <c r="C96" s="1592"/>
      <c r="D96" s="1592"/>
      <c r="E96" s="1592"/>
    </row>
    <row r="97" spans="2:5">
      <c r="B97" s="1592"/>
      <c r="C97" s="1592"/>
      <c r="D97" s="1592"/>
      <c r="E97" s="1592"/>
    </row>
    <row r="98" spans="2:5">
      <c r="B98" s="1592"/>
      <c r="C98" s="1592"/>
      <c r="D98" s="1592"/>
      <c r="E98" s="1592"/>
    </row>
    <row r="99" spans="2:5">
      <c r="B99" s="1592"/>
      <c r="C99" s="1592"/>
      <c r="D99" s="1592"/>
      <c r="E99" s="1592"/>
    </row>
    <row r="100" spans="2:5">
      <c r="B100" s="1592"/>
      <c r="C100" s="1592"/>
      <c r="D100" s="1592"/>
      <c r="E100" s="1592"/>
    </row>
    <row r="101" spans="2:5">
      <c r="B101" s="1592"/>
      <c r="C101" s="1592"/>
      <c r="D101" s="1592"/>
      <c r="E101" s="1592"/>
    </row>
    <row r="102" spans="2:5">
      <c r="B102" s="1592"/>
      <c r="C102" s="1592"/>
      <c r="D102" s="1592"/>
      <c r="E102" s="1592"/>
    </row>
    <row r="103" spans="2:5">
      <c r="B103" s="1592"/>
      <c r="C103" s="1592"/>
      <c r="D103" s="1592"/>
      <c r="E103" s="1592"/>
    </row>
    <row r="104" spans="2:5">
      <c r="B104" s="1592"/>
      <c r="C104" s="1592"/>
      <c r="D104" s="1592"/>
      <c r="E104" s="1592"/>
    </row>
    <row r="105" spans="2:5">
      <c r="B105" s="1592"/>
      <c r="C105" s="1592"/>
      <c r="D105" s="1592"/>
      <c r="E105" s="1592"/>
    </row>
    <row r="106" spans="2:5">
      <c r="B106" s="1592"/>
      <c r="C106" s="1592"/>
      <c r="D106" s="1592"/>
      <c r="E106" s="1592"/>
    </row>
    <row r="107" spans="2:5">
      <c r="B107" s="1592"/>
      <c r="C107" s="1592"/>
      <c r="D107" s="1592"/>
      <c r="E107" s="1592"/>
    </row>
    <row r="108" spans="2:5">
      <c r="B108" s="1592"/>
      <c r="C108" s="1592"/>
      <c r="D108" s="1592"/>
      <c r="E108" s="1592"/>
    </row>
    <row r="109" spans="2:5">
      <c r="B109" s="1592"/>
      <c r="C109" s="1592"/>
      <c r="D109" s="1592"/>
      <c r="E109" s="1592"/>
    </row>
    <row r="110" spans="2:5">
      <c r="B110" s="1592"/>
      <c r="C110" s="1592"/>
      <c r="D110" s="1592"/>
      <c r="E110" s="1592"/>
    </row>
    <row r="111" spans="2:5">
      <c r="B111" s="1592"/>
      <c r="C111" s="1592"/>
      <c r="D111" s="1592"/>
      <c r="E111" s="1592"/>
    </row>
    <row r="112" spans="2:5">
      <c r="B112" s="1592"/>
      <c r="C112" s="1592"/>
      <c r="D112" s="1592"/>
      <c r="E112" s="1592"/>
    </row>
    <row r="113" spans="2:5">
      <c r="B113" s="1592"/>
      <c r="C113" s="1592"/>
      <c r="D113" s="1592"/>
      <c r="E113" s="1592"/>
    </row>
    <row r="114" spans="2:5">
      <c r="B114" s="1592"/>
      <c r="C114" s="1592"/>
      <c r="D114" s="1592"/>
      <c r="E114" s="1592"/>
    </row>
    <row r="115" spans="2:5">
      <c r="B115" s="1592"/>
      <c r="C115" s="1592"/>
      <c r="D115" s="1592"/>
      <c r="E115" s="1592"/>
    </row>
    <row r="116" spans="2:5">
      <c r="B116" s="1592"/>
      <c r="C116" s="1592"/>
      <c r="D116" s="1592"/>
      <c r="E116" s="1592"/>
    </row>
    <row r="117" spans="2:5">
      <c r="B117" s="1592"/>
      <c r="C117" s="1592"/>
      <c r="D117" s="1592"/>
      <c r="E117" s="1592"/>
    </row>
    <row r="118" spans="2:5">
      <c r="B118" s="1592"/>
      <c r="C118" s="1592"/>
      <c r="D118" s="1592"/>
      <c r="E118" s="1592"/>
    </row>
    <row r="119" spans="2:5">
      <c r="B119" s="1592"/>
      <c r="C119" s="1592"/>
      <c r="D119" s="1592"/>
      <c r="E119" s="1592"/>
    </row>
    <row r="120" spans="2:5">
      <c r="B120" s="1592"/>
      <c r="C120" s="1592"/>
      <c r="D120" s="1592"/>
      <c r="E120" s="1592"/>
    </row>
    <row r="121" spans="2:5">
      <c r="B121" s="1592"/>
      <c r="C121" s="1592"/>
      <c r="D121" s="1592"/>
      <c r="E121" s="1592"/>
    </row>
    <row r="122" spans="2:5">
      <c r="B122" s="1592"/>
      <c r="C122" s="1592"/>
      <c r="D122" s="1592"/>
      <c r="E122" s="1592"/>
    </row>
    <row r="123" spans="2:5">
      <c r="B123" s="1592"/>
      <c r="C123" s="1592"/>
      <c r="D123" s="1592"/>
      <c r="E123" s="1592"/>
    </row>
    <row r="124" spans="2:5">
      <c r="B124" s="1592"/>
      <c r="C124" s="1592"/>
      <c r="D124" s="1592"/>
      <c r="E124" s="1592"/>
    </row>
    <row r="125" spans="2:5">
      <c r="B125" s="1592"/>
      <c r="C125" s="1592"/>
      <c r="D125" s="1592"/>
      <c r="E125" s="1592"/>
    </row>
    <row r="126" spans="2:5">
      <c r="B126" s="1592"/>
      <c r="C126" s="1592"/>
      <c r="D126" s="1592"/>
      <c r="E126" s="1592"/>
    </row>
    <row r="127" spans="2:5">
      <c r="B127" s="1592"/>
      <c r="C127" s="1592"/>
      <c r="D127" s="1592"/>
      <c r="E127" s="1592"/>
    </row>
    <row r="128" spans="2:5">
      <c r="B128" s="1592"/>
      <c r="C128" s="1592"/>
      <c r="D128" s="1592"/>
      <c r="E128" s="1592"/>
    </row>
    <row r="129" spans="2:5">
      <c r="B129" s="1592"/>
      <c r="C129" s="1592"/>
      <c r="D129" s="1592"/>
      <c r="E129" s="1592"/>
    </row>
    <row r="130" spans="2:5">
      <c r="B130" s="1592"/>
      <c r="C130" s="1592"/>
      <c r="D130" s="1592"/>
      <c r="E130" s="1592"/>
    </row>
    <row r="131" spans="2:5">
      <c r="B131" s="1592"/>
      <c r="C131" s="1592"/>
      <c r="D131" s="1592"/>
      <c r="E131" s="1592"/>
    </row>
    <row r="132" spans="2:5">
      <c r="B132" s="1592"/>
      <c r="C132" s="1592"/>
      <c r="D132" s="1592"/>
      <c r="E132" s="1592"/>
    </row>
    <row r="133" spans="2:5">
      <c r="B133" s="1592"/>
      <c r="C133" s="1592"/>
      <c r="D133" s="1592"/>
      <c r="E133" s="1592"/>
    </row>
    <row r="134" spans="2:5">
      <c r="B134" s="1592"/>
      <c r="C134" s="1592"/>
      <c r="D134" s="1592"/>
      <c r="E134" s="1592"/>
    </row>
    <row r="135" spans="2:5">
      <c r="B135" s="1592"/>
      <c r="C135" s="1592"/>
      <c r="D135" s="1592"/>
      <c r="E135" s="1592"/>
    </row>
    <row r="136" spans="2:5">
      <c r="B136" s="1592"/>
      <c r="C136" s="1592"/>
      <c r="D136" s="1592"/>
      <c r="E136" s="1592"/>
    </row>
    <row r="137" spans="2:5">
      <c r="B137" s="1592"/>
      <c r="C137" s="1592"/>
      <c r="D137" s="1592"/>
      <c r="E137" s="1592"/>
    </row>
    <row r="138" spans="2:5">
      <c r="B138" s="1592"/>
      <c r="C138" s="1592"/>
      <c r="D138" s="1592"/>
      <c r="E138" s="1592"/>
    </row>
    <row r="139" spans="2:5">
      <c r="B139" s="1592"/>
      <c r="C139" s="1592"/>
      <c r="D139" s="1592"/>
      <c r="E139" s="1592"/>
    </row>
    <row r="140" spans="2:5">
      <c r="B140" s="1592"/>
      <c r="C140" s="1592"/>
      <c r="D140" s="1592"/>
      <c r="E140" s="1592"/>
    </row>
    <row r="141" spans="2:5">
      <c r="B141" s="1592"/>
      <c r="C141" s="1592"/>
      <c r="D141" s="1592"/>
      <c r="E141" s="1592"/>
    </row>
    <row r="142" spans="2:5">
      <c r="B142" s="1592"/>
      <c r="C142" s="1592"/>
      <c r="D142" s="1592"/>
      <c r="E142" s="1592"/>
    </row>
    <row r="143" spans="2:5">
      <c r="B143" s="1592"/>
      <c r="C143" s="1592"/>
      <c r="D143" s="1592"/>
      <c r="E143" s="1592"/>
    </row>
    <row r="144" spans="2:5">
      <c r="B144" s="1592"/>
      <c r="C144" s="1592"/>
      <c r="D144" s="1592"/>
      <c r="E144" s="1592"/>
    </row>
    <row r="145" spans="2:5">
      <c r="B145" s="1592"/>
      <c r="C145" s="1592"/>
      <c r="D145" s="1592"/>
      <c r="E145" s="1592"/>
    </row>
    <row r="146" spans="2:5">
      <c r="B146" s="1592"/>
      <c r="C146" s="1592"/>
      <c r="D146" s="1592"/>
      <c r="E146" s="1592"/>
    </row>
    <row r="147" spans="2:5">
      <c r="B147" s="1592"/>
      <c r="C147" s="1592"/>
      <c r="D147" s="1592"/>
      <c r="E147" s="1592"/>
    </row>
    <row r="148" spans="2:5">
      <c r="B148" s="1592"/>
      <c r="C148" s="1592"/>
      <c r="D148" s="1592"/>
      <c r="E148" s="1592"/>
    </row>
    <row r="149" spans="2:5">
      <c r="B149" s="1592"/>
      <c r="C149" s="1592"/>
      <c r="D149" s="1592"/>
      <c r="E149" s="1592"/>
    </row>
    <row r="150" spans="2:5">
      <c r="B150" s="1592"/>
      <c r="C150" s="1592"/>
      <c r="D150" s="1592"/>
      <c r="E150" s="1592"/>
    </row>
    <row r="151" spans="2:5">
      <c r="B151" s="1592"/>
      <c r="C151" s="1592"/>
      <c r="D151" s="1592"/>
      <c r="E151" s="1592"/>
    </row>
    <row r="152" spans="2:5">
      <c r="B152" s="1592"/>
      <c r="C152" s="1592"/>
      <c r="D152" s="1592"/>
      <c r="E152" s="1592"/>
    </row>
    <row r="153" spans="2:5">
      <c r="B153" s="1592"/>
      <c r="C153" s="1592"/>
      <c r="D153" s="1592"/>
      <c r="E153" s="1592"/>
    </row>
    <row r="154" spans="2:5">
      <c r="B154" s="1592"/>
      <c r="C154" s="1592"/>
      <c r="D154" s="1592"/>
      <c r="E154" s="1592"/>
    </row>
    <row r="155" spans="2:5">
      <c r="B155" s="1592"/>
      <c r="C155" s="1592"/>
      <c r="D155" s="1592"/>
      <c r="E155" s="1592"/>
    </row>
    <row r="156" spans="2:5">
      <c r="B156" s="1592"/>
      <c r="C156" s="1592"/>
      <c r="D156" s="1592"/>
      <c r="E156" s="1592"/>
    </row>
    <row r="157" spans="2:5">
      <c r="B157" s="1592"/>
      <c r="C157" s="1592"/>
      <c r="D157" s="1592"/>
      <c r="E157" s="1592"/>
    </row>
    <row r="158" spans="2:5">
      <c r="B158" s="1592"/>
      <c r="C158" s="1592"/>
      <c r="D158" s="1592"/>
      <c r="E158" s="1592"/>
    </row>
    <row r="159" spans="2:5">
      <c r="B159" s="1592"/>
      <c r="C159" s="1592"/>
      <c r="D159" s="1592"/>
      <c r="E159" s="1592"/>
    </row>
    <row r="160" spans="2:5">
      <c r="B160" s="1592"/>
      <c r="C160" s="1592"/>
      <c r="D160" s="1592"/>
      <c r="E160" s="1592"/>
    </row>
    <row r="161" spans="2:5">
      <c r="B161" s="1592"/>
      <c r="C161" s="1592"/>
      <c r="D161" s="1592"/>
      <c r="E161" s="1592"/>
    </row>
    <row r="162" spans="2:5">
      <c r="B162" s="1592"/>
      <c r="C162" s="1592"/>
      <c r="D162" s="1592"/>
      <c r="E162" s="1592"/>
    </row>
    <row r="163" spans="2:5">
      <c r="B163" s="1592"/>
      <c r="C163" s="1592"/>
      <c r="D163" s="1592"/>
      <c r="E163" s="1592"/>
    </row>
    <row r="164" spans="2:5">
      <c r="B164" s="1592"/>
      <c r="C164" s="1592"/>
      <c r="D164" s="1592"/>
      <c r="E164" s="1592"/>
    </row>
    <row r="165" spans="2:5">
      <c r="B165" s="1592"/>
      <c r="C165" s="1592"/>
      <c r="D165" s="1592"/>
      <c r="E165" s="1592"/>
    </row>
    <row r="166" spans="2:5">
      <c r="B166" s="1592"/>
      <c r="C166" s="1592"/>
      <c r="D166" s="1592"/>
      <c r="E166" s="1592"/>
    </row>
    <row r="167" spans="2:5">
      <c r="B167" s="1592"/>
      <c r="C167" s="1592"/>
      <c r="D167" s="1592"/>
      <c r="E167" s="1592"/>
    </row>
    <row r="168" spans="2:5">
      <c r="B168" s="1592"/>
      <c r="C168" s="1592"/>
      <c r="D168" s="1592"/>
      <c r="E168" s="1592"/>
    </row>
    <row r="169" spans="2:5">
      <c r="B169" s="1592"/>
      <c r="C169" s="1592"/>
      <c r="D169" s="1592"/>
      <c r="E169" s="1592"/>
    </row>
    <row r="170" spans="2:5">
      <c r="B170" s="1592"/>
      <c r="C170" s="1592"/>
      <c r="D170" s="1592"/>
      <c r="E170" s="1592"/>
    </row>
    <row r="171" spans="2:5">
      <c r="B171" s="1592"/>
      <c r="C171" s="1592"/>
      <c r="D171" s="1592"/>
      <c r="E171" s="1592"/>
    </row>
    <row r="172" spans="2:5">
      <c r="B172" s="1592"/>
      <c r="C172" s="1592"/>
      <c r="D172" s="1592"/>
      <c r="E172" s="1592"/>
    </row>
    <row r="173" spans="2:5">
      <c r="B173" s="1592"/>
      <c r="C173" s="1592"/>
      <c r="D173" s="1592"/>
      <c r="E173" s="1592"/>
    </row>
    <row r="174" spans="2:5">
      <c r="B174" s="1592"/>
      <c r="C174" s="1592"/>
      <c r="D174" s="1592"/>
      <c r="E174" s="1592"/>
    </row>
    <row r="175" spans="2:5">
      <c r="B175" s="1592"/>
      <c r="C175" s="1592"/>
      <c r="D175" s="1592"/>
      <c r="E175" s="1592"/>
    </row>
    <row r="176" spans="2:5">
      <c r="B176" s="1592"/>
      <c r="C176" s="1592"/>
      <c r="D176" s="1592"/>
      <c r="E176" s="1592"/>
    </row>
    <row r="177" spans="2:5">
      <c r="B177" s="1592"/>
      <c r="C177" s="1592"/>
      <c r="D177" s="1592"/>
      <c r="E177" s="1592"/>
    </row>
    <row r="178" spans="2:5">
      <c r="B178" s="1592"/>
      <c r="C178" s="1592"/>
      <c r="D178" s="1592"/>
      <c r="E178" s="1592"/>
    </row>
    <row r="179" spans="2:5">
      <c r="B179" s="1592"/>
      <c r="C179" s="1592"/>
      <c r="D179" s="1592"/>
      <c r="E179" s="1592"/>
    </row>
    <row r="180" spans="2:5">
      <c r="B180" s="1592"/>
      <c r="C180" s="1592"/>
      <c r="D180" s="1592"/>
      <c r="E180" s="1592"/>
    </row>
    <row r="181" spans="2:5">
      <c r="B181" s="1592"/>
      <c r="C181" s="1592"/>
      <c r="D181" s="1592"/>
      <c r="E181" s="1592"/>
    </row>
    <row r="182" spans="2:5">
      <c r="B182" s="1592"/>
      <c r="C182" s="1592"/>
      <c r="D182" s="1592"/>
      <c r="E182" s="1592"/>
    </row>
    <row r="183" spans="2:5">
      <c r="B183" s="1592"/>
      <c r="C183" s="1592"/>
      <c r="D183" s="1592"/>
      <c r="E183" s="1592"/>
    </row>
    <row r="184" spans="2:5">
      <c r="B184" s="1592"/>
      <c r="C184" s="1592"/>
      <c r="D184" s="1592"/>
      <c r="E184" s="1592"/>
    </row>
    <row r="185" spans="2:5">
      <c r="B185" s="1592"/>
      <c r="C185" s="1592"/>
      <c r="D185" s="1592"/>
      <c r="E185" s="1592"/>
    </row>
    <row r="186" spans="2:5">
      <c r="B186" s="1592"/>
      <c r="C186" s="1592"/>
      <c r="D186" s="1592"/>
      <c r="E186" s="1592"/>
    </row>
    <row r="187" spans="2:5">
      <c r="B187" s="1592"/>
      <c r="C187" s="1592"/>
      <c r="D187" s="1592"/>
      <c r="E187" s="1592"/>
    </row>
    <row r="188" spans="2:5">
      <c r="B188" s="1592"/>
      <c r="C188" s="1592"/>
      <c r="D188" s="1592"/>
      <c r="E188" s="1592"/>
    </row>
    <row r="189" spans="2:5">
      <c r="B189" s="1592"/>
      <c r="C189" s="1592"/>
      <c r="D189" s="1592"/>
      <c r="E189" s="1592"/>
    </row>
    <row r="190" spans="2:5">
      <c r="B190" s="1592"/>
      <c r="C190" s="1592"/>
      <c r="D190" s="1592"/>
      <c r="E190" s="1592"/>
    </row>
    <row r="191" spans="2:5">
      <c r="B191" s="1592"/>
      <c r="C191" s="1592"/>
      <c r="D191" s="1592"/>
      <c r="E191" s="1592"/>
    </row>
    <row r="192" spans="2:5">
      <c r="B192" s="1592"/>
      <c r="C192" s="1592"/>
      <c r="D192" s="1592"/>
      <c r="E192" s="1592"/>
    </row>
    <row r="193" spans="2:5">
      <c r="B193" s="1592"/>
      <c r="C193" s="1592"/>
      <c r="D193" s="1592"/>
      <c r="E193" s="1592"/>
    </row>
    <row r="194" spans="2:5">
      <c r="B194" s="1592"/>
      <c r="C194" s="1592"/>
      <c r="D194" s="1592"/>
      <c r="E194" s="1592"/>
    </row>
    <row r="195" spans="2:5">
      <c r="B195" s="1592"/>
      <c r="C195" s="1592"/>
      <c r="D195" s="1592"/>
      <c r="E195" s="1592"/>
    </row>
    <row r="196" spans="2:5">
      <c r="B196" s="1592"/>
      <c r="C196" s="1592"/>
      <c r="D196" s="1592"/>
      <c r="E196" s="1592"/>
    </row>
    <row r="197" spans="2:5">
      <c r="B197" s="1592"/>
      <c r="C197" s="1592"/>
      <c r="D197" s="1592"/>
      <c r="E197" s="1592"/>
    </row>
    <row r="198" spans="2:5">
      <c r="B198" s="1592"/>
      <c r="C198" s="1592"/>
      <c r="D198" s="1592"/>
      <c r="E198" s="1592"/>
    </row>
    <row r="199" spans="2:5">
      <c r="B199" s="1592"/>
      <c r="C199" s="1592"/>
      <c r="D199" s="1592"/>
      <c r="E199" s="1592"/>
    </row>
    <row r="200" spans="2:5">
      <c r="B200" s="1592"/>
      <c r="C200" s="1592"/>
      <c r="D200" s="1592"/>
      <c r="E200" s="1592"/>
    </row>
    <row r="201" spans="2:5">
      <c r="B201" s="1592"/>
      <c r="C201" s="1592"/>
      <c r="D201" s="1592"/>
      <c r="E201" s="1592"/>
    </row>
    <row r="202" spans="2:5">
      <c r="B202" s="1592"/>
      <c r="C202" s="1592"/>
      <c r="D202" s="1592"/>
      <c r="E202" s="1592"/>
    </row>
    <row r="203" spans="2:5">
      <c r="B203" s="1592"/>
      <c r="C203" s="1592"/>
      <c r="D203" s="1592"/>
      <c r="E203" s="1592"/>
    </row>
    <row r="204" spans="2:5">
      <c r="B204" s="1592"/>
      <c r="C204" s="1592"/>
      <c r="D204" s="1592"/>
      <c r="E204" s="1592"/>
    </row>
    <row r="205" spans="2:5">
      <c r="B205" s="1592"/>
      <c r="C205" s="1592"/>
      <c r="D205" s="1592"/>
      <c r="E205" s="1592"/>
    </row>
    <row r="206" spans="2:5">
      <c r="B206" s="1592"/>
      <c r="C206" s="1592"/>
      <c r="D206" s="1592"/>
      <c r="E206" s="1592"/>
    </row>
    <row r="207" spans="2:5">
      <c r="B207" s="1592"/>
      <c r="C207" s="1592"/>
      <c r="D207" s="1592"/>
      <c r="E207" s="1592"/>
    </row>
    <row r="208" spans="2:5">
      <c r="B208" s="1592"/>
      <c r="C208" s="1592"/>
      <c r="D208" s="1592"/>
      <c r="E208" s="1592"/>
    </row>
    <row r="209" spans="2:5">
      <c r="B209" s="1592"/>
      <c r="C209" s="1592"/>
      <c r="D209" s="1592"/>
      <c r="E209" s="1592"/>
    </row>
    <row r="210" spans="2:5">
      <c r="B210" s="1592"/>
      <c r="C210" s="1592"/>
      <c r="D210" s="1592"/>
      <c r="E210" s="1592"/>
    </row>
    <row r="211" spans="2:5">
      <c r="B211" s="1592"/>
      <c r="C211" s="1592"/>
      <c r="D211" s="1592"/>
      <c r="E211" s="1592"/>
    </row>
    <row r="212" spans="2:5">
      <c r="B212" s="1592"/>
      <c r="C212" s="1592"/>
      <c r="D212" s="1592"/>
      <c r="E212" s="1592"/>
    </row>
    <row r="213" spans="2:5">
      <c r="B213" s="1592"/>
      <c r="C213" s="1592"/>
      <c r="D213" s="1592"/>
      <c r="E213" s="1592"/>
    </row>
    <row r="214" spans="2:5">
      <c r="B214" s="1592"/>
      <c r="C214" s="1592"/>
      <c r="D214" s="1592"/>
      <c r="E214" s="1592"/>
    </row>
    <row r="215" spans="2:5">
      <c r="B215" s="1592"/>
      <c r="C215" s="1592"/>
      <c r="D215" s="1592"/>
      <c r="E215" s="1592"/>
    </row>
    <row r="216" spans="2:5">
      <c r="B216" s="1592"/>
      <c r="C216" s="1592"/>
      <c r="D216" s="1592"/>
      <c r="E216" s="1592"/>
    </row>
    <row r="217" spans="2:5">
      <c r="B217" s="1592"/>
      <c r="C217" s="1592"/>
      <c r="D217" s="1592"/>
      <c r="E217" s="1592"/>
    </row>
    <row r="218" spans="2:5">
      <c r="B218" s="1592"/>
      <c r="C218" s="1592"/>
      <c r="D218" s="1592"/>
      <c r="E218" s="1592"/>
    </row>
    <row r="219" spans="2:5">
      <c r="B219" s="1592"/>
      <c r="C219" s="1592"/>
      <c r="D219" s="1592"/>
      <c r="E219" s="1592"/>
    </row>
    <row r="220" spans="2:5">
      <c r="B220" s="1592"/>
      <c r="C220" s="1592"/>
      <c r="D220" s="1592"/>
      <c r="E220" s="1592"/>
    </row>
    <row r="221" spans="2:5">
      <c r="B221" s="1592"/>
      <c r="C221" s="1592"/>
      <c r="D221" s="1592"/>
      <c r="E221" s="1592"/>
    </row>
    <row r="222" spans="2:5">
      <c r="B222" s="1592"/>
      <c r="C222" s="1592"/>
      <c r="D222" s="1592"/>
      <c r="E222" s="1592"/>
    </row>
    <row r="223" spans="2:5">
      <c r="B223" s="1592"/>
      <c r="C223" s="1592"/>
      <c r="D223" s="1592"/>
      <c r="E223" s="1592"/>
    </row>
    <row r="224" spans="2:5">
      <c r="B224" s="1592"/>
      <c r="C224" s="1592"/>
      <c r="D224" s="1592"/>
      <c r="E224" s="1592"/>
    </row>
    <row r="225" spans="2:5">
      <c r="B225" s="1592"/>
      <c r="C225" s="1592"/>
      <c r="D225" s="1592"/>
      <c r="E225" s="1592"/>
    </row>
    <row r="226" spans="2:5">
      <c r="B226" s="1592"/>
      <c r="C226" s="1592"/>
      <c r="D226" s="1592"/>
      <c r="E226" s="1592"/>
    </row>
    <row r="227" spans="2:5">
      <c r="B227" s="1592"/>
      <c r="C227" s="1592"/>
      <c r="D227" s="1592"/>
      <c r="E227" s="1592"/>
    </row>
    <row r="228" spans="2:5">
      <c r="B228" s="1592"/>
      <c r="C228" s="1592"/>
      <c r="D228" s="1592"/>
      <c r="E228" s="1592"/>
    </row>
    <row r="229" spans="2:5">
      <c r="B229" s="1592"/>
      <c r="C229" s="1592"/>
      <c r="D229" s="1592"/>
      <c r="E229" s="1592"/>
    </row>
    <row r="230" spans="2:5">
      <c r="B230" s="1592"/>
      <c r="C230" s="1592"/>
      <c r="D230" s="1592"/>
      <c r="E230" s="1592"/>
    </row>
    <row r="231" spans="2:5">
      <c r="B231" s="1592"/>
      <c r="C231" s="1592"/>
      <c r="D231" s="1592"/>
      <c r="E231" s="1592"/>
    </row>
    <row r="232" spans="2:5">
      <c r="B232" s="1592"/>
      <c r="C232" s="1592"/>
      <c r="D232" s="1592"/>
      <c r="E232" s="1592"/>
    </row>
    <row r="233" spans="2:5">
      <c r="B233" s="1592"/>
      <c r="C233" s="1592"/>
      <c r="D233" s="1592"/>
      <c r="E233" s="1592"/>
    </row>
    <row r="234" spans="2:5">
      <c r="B234" s="1592"/>
      <c r="C234" s="1592"/>
      <c r="D234" s="1592"/>
      <c r="E234" s="1592"/>
    </row>
    <row r="235" spans="2:5">
      <c r="B235" s="1592"/>
      <c r="C235" s="1592"/>
      <c r="D235" s="1592"/>
      <c r="E235" s="1592"/>
    </row>
    <row r="236" spans="2:5">
      <c r="B236" s="1592"/>
      <c r="C236" s="1592"/>
      <c r="D236" s="1592"/>
      <c r="E236" s="1592"/>
    </row>
    <row r="237" spans="2:5">
      <c r="B237" s="1592"/>
      <c r="C237" s="1592"/>
      <c r="D237" s="1592"/>
      <c r="E237" s="1592"/>
    </row>
    <row r="238" spans="2:5">
      <c r="B238" s="1592"/>
      <c r="C238" s="1592"/>
      <c r="D238" s="1592"/>
      <c r="E238" s="1592"/>
    </row>
    <row r="239" spans="2:5">
      <c r="B239" s="1592"/>
      <c r="C239" s="1592"/>
      <c r="D239" s="1592"/>
      <c r="E239" s="1592"/>
    </row>
    <row r="240" spans="2:5">
      <c r="B240" s="1592"/>
      <c r="C240" s="1592"/>
      <c r="D240" s="1592"/>
      <c r="E240" s="1592"/>
    </row>
    <row r="241" spans="2:5">
      <c r="B241" s="1592"/>
      <c r="C241" s="1592"/>
      <c r="D241" s="1592"/>
      <c r="E241" s="1592"/>
    </row>
    <row r="242" spans="2:5">
      <c r="B242" s="1592"/>
      <c r="C242" s="1592"/>
      <c r="D242" s="1592"/>
      <c r="E242" s="1592"/>
    </row>
    <row r="243" spans="2:5">
      <c r="B243" s="1592"/>
      <c r="C243" s="1592"/>
      <c r="D243" s="1592"/>
      <c r="E243" s="1592"/>
    </row>
    <row r="244" spans="2:5">
      <c r="B244" s="1592"/>
      <c r="C244" s="1592"/>
      <c r="D244" s="1592"/>
      <c r="E244" s="1592"/>
    </row>
    <row r="245" spans="2:5">
      <c r="B245" s="1592"/>
      <c r="C245" s="1592"/>
      <c r="D245" s="1592"/>
      <c r="E245" s="1592"/>
    </row>
    <row r="246" spans="2:5">
      <c r="B246" s="1592"/>
      <c r="C246" s="1592"/>
      <c r="D246" s="1592"/>
      <c r="E246" s="1592"/>
    </row>
    <row r="247" spans="2:5">
      <c r="B247" s="1592"/>
      <c r="C247" s="1592"/>
      <c r="D247" s="1592"/>
      <c r="E247" s="1592"/>
    </row>
    <row r="248" spans="2:5">
      <c r="B248" s="1592"/>
      <c r="C248" s="1592"/>
      <c r="D248" s="1592"/>
      <c r="E248" s="1592"/>
    </row>
    <row r="249" spans="2:5">
      <c r="B249" s="1592"/>
      <c r="C249" s="1592"/>
      <c r="D249" s="1592"/>
      <c r="E249" s="1592"/>
    </row>
    <row r="250" spans="2:5">
      <c r="B250" s="1592"/>
      <c r="C250" s="1592"/>
      <c r="D250" s="1592"/>
      <c r="E250" s="1592"/>
    </row>
    <row r="251" spans="2:5">
      <c r="B251" s="1592"/>
      <c r="C251" s="1592"/>
      <c r="D251" s="1592"/>
      <c r="E251" s="1592"/>
    </row>
    <row r="252" spans="2:5">
      <c r="B252" s="1592"/>
      <c r="C252" s="1592"/>
      <c r="D252" s="1592"/>
      <c r="E252" s="1592"/>
    </row>
    <row r="253" spans="2:5">
      <c r="B253" s="1592"/>
      <c r="C253" s="1592"/>
      <c r="D253" s="1592"/>
      <c r="E253" s="1592"/>
    </row>
    <row r="254" spans="2:5">
      <c r="B254" s="1592"/>
      <c r="C254" s="1592"/>
      <c r="D254" s="1592"/>
      <c r="E254" s="1592"/>
    </row>
    <row r="255" spans="2:5">
      <c r="B255" s="1592"/>
      <c r="C255" s="1592"/>
      <c r="D255" s="1592"/>
      <c r="E255" s="1592"/>
    </row>
    <row r="256" spans="2:5">
      <c r="B256" s="1592"/>
      <c r="C256" s="1592"/>
      <c r="D256" s="1592"/>
      <c r="E256" s="1592"/>
    </row>
    <row r="257" spans="2:5">
      <c r="B257" s="1592"/>
      <c r="C257" s="1592"/>
      <c r="D257" s="1592"/>
      <c r="E257" s="1592"/>
    </row>
    <row r="258" spans="2:5">
      <c r="B258" s="1592"/>
      <c r="C258" s="1592"/>
      <c r="D258" s="1592"/>
      <c r="E258" s="1592"/>
    </row>
    <row r="259" spans="2:5">
      <c r="B259" s="1592"/>
      <c r="C259" s="1592"/>
      <c r="D259" s="1592"/>
      <c r="E259" s="1592"/>
    </row>
    <row r="260" spans="2:5">
      <c r="B260" s="1592"/>
      <c r="C260" s="1592"/>
      <c r="D260" s="1592"/>
      <c r="E260" s="1592"/>
    </row>
    <row r="261" spans="2:5">
      <c r="B261" s="1592"/>
      <c r="C261" s="1592"/>
      <c r="D261" s="1592"/>
      <c r="E261" s="1592"/>
    </row>
    <row r="262" spans="2:5">
      <c r="B262" s="1592"/>
      <c r="C262" s="1592"/>
      <c r="D262" s="1592"/>
      <c r="E262" s="1592"/>
    </row>
    <row r="263" spans="2:5">
      <c r="B263" s="1592"/>
      <c r="C263" s="1592"/>
      <c r="D263" s="1592"/>
      <c r="E263" s="1592"/>
    </row>
    <row r="264" spans="2:5">
      <c r="B264" s="1592"/>
      <c r="C264" s="1592"/>
      <c r="D264" s="1592"/>
      <c r="E264" s="1592"/>
    </row>
    <row r="265" spans="2:5">
      <c r="B265" s="1592"/>
      <c r="C265" s="1592"/>
      <c r="D265" s="1592"/>
      <c r="E265" s="1592"/>
    </row>
    <row r="266" spans="2:5">
      <c r="B266" s="1592"/>
      <c r="C266" s="1592"/>
      <c r="D266" s="1592"/>
      <c r="E266" s="1592"/>
    </row>
    <row r="267" spans="2:5">
      <c r="B267" s="1592"/>
      <c r="C267" s="1592"/>
      <c r="D267" s="1592"/>
      <c r="E267" s="1592"/>
    </row>
    <row r="268" spans="2:5">
      <c r="B268" s="1592"/>
      <c r="C268" s="1592"/>
      <c r="D268" s="1592"/>
      <c r="E268" s="1592"/>
    </row>
    <row r="269" spans="2:5">
      <c r="B269" s="1592"/>
      <c r="C269" s="1592"/>
      <c r="D269" s="1592"/>
      <c r="E269" s="1592"/>
    </row>
    <row r="270" spans="2:5">
      <c r="B270" s="1592"/>
      <c r="C270" s="1592"/>
      <c r="D270" s="1592"/>
      <c r="E270" s="1592"/>
    </row>
    <row r="271" spans="2:5">
      <c r="B271" s="1592"/>
      <c r="C271" s="1592"/>
      <c r="D271" s="1592"/>
      <c r="E271" s="1592"/>
    </row>
    <row r="272" spans="2:5">
      <c r="B272" s="1592"/>
      <c r="C272" s="1592"/>
      <c r="D272" s="1592"/>
      <c r="E272" s="1592"/>
    </row>
    <row r="273" spans="2:5">
      <c r="B273" s="1592"/>
      <c r="C273" s="1592"/>
      <c r="D273" s="1592"/>
      <c r="E273" s="1592"/>
    </row>
    <row r="274" spans="2:5">
      <c r="B274" s="1592"/>
      <c r="C274" s="1592"/>
      <c r="D274" s="1592"/>
      <c r="E274" s="1592"/>
    </row>
    <row r="275" spans="2:5">
      <c r="B275" s="1592"/>
      <c r="C275" s="1592"/>
      <c r="D275" s="1592"/>
      <c r="E275" s="1592"/>
    </row>
    <row r="276" spans="2:5">
      <c r="B276" s="1592"/>
      <c r="C276" s="1592"/>
      <c r="D276" s="1592"/>
      <c r="E276" s="1592"/>
    </row>
    <row r="277" spans="2:5">
      <c r="B277" s="1592"/>
      <c r="C277" s="1592"/>
      <c r="D277" s="1592"/>
      <c r="E277" s="1592"/>
    </row>
    <row r="278" spans="2:5">
      <c r="B278" s="1592"/>
      <c r="C278" s="1592"/>
      <c r="D278" s="1592"/>
      <c r="E278" s="1592"/>
    </row>
    <row r="279" spans="2:5">
      <c r="B279" s="1592"/>
      <c r="C279" s="1592"/>
      <c r="D279" s="1592"/>
      <c r="E279" s="1592"/>
    </row>
    <row r="280" spans="2:5">
      <c r="B280" s="1592"/>
      <c r="C280" s="1592"/>
      <c r="D280" s="1592"/>
      <c r="E280" s="1592"/>
    </row>
    <row r="281" spans="2:5">
      <c r="B281" s="1592"/>
      <c r="C281" s="1592"/>
      <c r="D281" s="1592"/>
      <c r="E281" s="1592"/>
    </row>
    <row r="282" spans="2:5">
      <c r="B282" s="1592"/>
      <c r="C282" s="1592"/>
      <c r="D282" s="1592"/>
      <c r="E282" s="1592"/>
    </row>
    <row r="283" spans="2:5">
      <c r="B283" s="1592"/>
      <c r="C283" s="1592"/>
      <c r="D283" s="1592"/>
      <c r="E283" s="1592"/>
    </row>
    <row r="284" spans="2:5">
      <c r="B284" s="1592"/>
      <c r="C284" s="1592"/>
      <c r="D284" s="1592"/>
      <c r="E284" s="1592"/>
    </row>
    <row r="285" spans="2:5">
      <c r="B285" s="1592"/>
      <c r="C285" s="1592"/>
      <c r="D285" s="1592"/>
      <c r="E285" s="1592"/>
    </row>
    <row r="286" spans="2:5">
      <c r="B286" s="1592"/>
      <c r="C286" s="1592"/>
      <c r="D286" s="1592"/>
      <c r="E286" s="1592"/>
    </row>
    <row r="287" spans="2:5">
      <c r="B287" s="1592"/>
      <c r="C287" s="1592"/>
      <c r="D287" s="1592"/>
      <c r="E287" s="1592"/>
    </row>
    <row r="288" spans="2:5">
      <c r="B288" s="1592"/>
      <c r="C288" s="1592"/>
      <c r="D288" s="1592"/>
      <c r="E288" s="1592"/>
    </row>
    <row r="289" spans="2:5">
      <c r="B289" s="1592"/>
      <c r="C289" s="1592"/>
      <c r="D289" s="1592"/>
      <c r="E289" s="1592"/>
    </row>
    <row r="290" spans="2:5">
      <c r="B290" s="1592"/>
      <c r="C290" s="1592"/>
      <c r="D290" s="1592"/>
      <c r="E290" s="1592"/>
    </row>
    <row r="291" spans="2:5">
      <c r="B291" s="1592"/>
      <c r="C291" s="1592"/>
      <c r="D291" s="1592"/>
      <c r="E291" s="1592"/>
    </row>
    <row r="292" spans="2:5">
      <c r="B292" s="1592"/>
      <c r="C292" s="1592"/>
      <c r="D292" s="1592"/>
      <c r="E292" s="1592"/>
    </row>
    <row r="293" spans="2:5">
      <c r="B293" s="1592"/>
      <c r="C293" s="1592"/>
      <c r="D293" s="1592"/>
      <c r="E293" s="1592"/>
    </row>
    <row r="294" spans="2:5">
      <c r="B294" s="1592"/>
      <c r="C294" s="1592"/>
      <c r="D294" s="1592"/>
      <c r="E294" s="1592"/>
    </row>
    <row r="295" spans="2:5">
      <c r="B295" s="1592"/>
      <c r="C295" s="1592"/>
      <c r="D295" s="1592"/>
      <c r="E295" s="1592"/>
    </row>
    <row r="296" spans="2:5">
      <c r="B296" s="1592"/>
      <c r="C296" s="1592"/>
      <c r="D296" s="1592"/>
      <c r="E296" s="1592"/>
    </row>
    <row r="297" spans="2:5">
      <c r="B297" s="1592"/>
      <c r="C297" s="1592"/>
      <c r="D297" s="1592"/>
      <c r="E297" s="1592"/>
    </row>
    <row r="298" spans="2:5">
      <c r="B298" s="1592"/>
      <c r="C298" s="1592"/>
      <c r="D298" s="1592"/>
      <c r="E298" s="1592"/>
    </row>
    <row r="299" spans="2:5">
      <c r="B299" s="1592"/>
      <c r="C299" s="1592"/>
      <c r="D299" s="1592"/>
      <c r="E299" s="1592"/>
    </row>
    <row r="300" spans="2:5">
      <c r="B300" s="1592"/>
      <c r="C300" s="1592"/>
      <c r="D300" s="1592"/>
      <c r="E300" s="1592"/>
    </row>
    <row r="301" spans="2:5">
      <c r="B301" s="1592"/>
      <c r="C301" s="1592"/>
      <c r="D301" s="1592"/>
      <c r="E301" s="1592"/>
    </row>
    <row r="302" spans="2:5">
      <c r="B302" s="1592"/>
      <c r="C302" s="1592"/>
      <c r="D302" s="1592"/>
      <c r="E302" s="1592"/>
    </row>
    <row r="303" spans="2:5">
      <c r="B303" s="1592"/>
      <c r="C303" s="1592"/>
      <c r="D303" s="1592"/>
      <c r="E303" s="1592"/>
    </row>
    <row r="304" spans="2:5">
      <c r="B304" s="1592"/>
      <c r="C304" s="1592"/>
      <c r="D304" s="1592"/>
      <c r="E304" s="1592"/>
    </row>
    <row r="305" spans="2:5">
      <c r="B305" s="1592"/>
      <c r="C305" s="1592"/>
      <c r="D305" s="1592"/>
      <c r="E305" s="1592"/>
    </row>
    <row r="306" spans="2:5">
      <c r="B306" s="1592"/>
      <c r="C306" s="1592"/>
      <c r="D306" s="1592"/>
      <c r="E306" s="1592"/>
    </row>
    <row r="307" spans="2:5">
      <c r="B307" s="1592"/>
      <c r="C307" s="1592"/>
      <c r="D307" s="1592"/>
      <c r="E307" s="1592"/>
    </row>
    <row r="308" spans="2:5">
      <c r="B308" s="1592"/>
      <c r="C308" s="1592"/>
      <c r="D308" s="1592"/>
      <c r="E308" s="1592"/>
    </row>
    <row r="309" spans="2:5">
      <c r="B309" s="1592"/>
      <c r="C309" s="1592"/>
      <c r="D309" s="1592"/>
      <c r="E309" s="1592"/>
    </row>
    <row r="310" spans="2:5">
      <c r="B310" s="1592"/>
      <c r="C310" s="1592"/>
      <c r="D310" s="1592"/>
      <c r="E310" s="1592"/>
    </row>
    <row r="311" spans="2:5">
      <c r="B311" s="1592"/>
      <c r="C311" s="1592"/>
      <c r="D311" s="1592"/>
      <c r="E311" s="1592"/>
    </row>
    <row r="312" spans="2:5">
      <c r="B312" s="1592"/>
      <c r="C312" s="1592"/>
      <c r="D312" s="1592"/>
      <c r="E312" s="1592"/>
    </row>
    <row r="313" spans="2:5">
      <c r="B313" s="1592"/>
      <c r="C313" s="1592"/>
      <c r="D313" s="1592"/>
      <c r="E313" s="1592"/>
    </row>
    <row r="314" spans="2:5">
      <c r="B314" s="1592"/>
      <c r="C314" s="1592"/>
      <c r="D314" s="1592"/>
      <c r="E314" s="1592"/>
    </row>
    <row r="315" spans="2:5">
      <c r="B315" s="1592"/>
      <c r="C315" s="1592"/>
      <c r="D315" s="1592"/>
      <c r="E315" s="1592"/>
    </row>
    <row r="316" spans="2:5">
      <c r="B316" s="1592"/>
      <c r="C316" s="1592"/>
      <c r="D316" s="1592"/>
      <c r="E316" s="1592"/>
    </row>
    <row r="317" spans="2:5">
      <c r="B317" s="1592"/>
      <c r="C317" s="1592"/>
      <c r="D317" s="1592"/>
      <c r="E317" s="1592"/>
    </row>
    <row r="318" spans="2:5">
      <c r="B318" s="1592"/>
      <c r="C318" s="1592"/>
      <c r="D318" s="1592"/>
      <c r="E318" s="1592"/>
    </row>
    <row r="319" spans="2:5">
      <c r="B319" s="1592"/>
      <c r="C319" s="1592"/>
      <c r="D319" s="1592"/>
      <c r="E319" s="1592"/>
    </row>
    <row r="320" spans="2:5">
      <c r="B320" s="1592"/>
      <c r="C320" s="1592"/>
      <c r="D320" s="1592"/>
      <c r="E320" s="1592"/>
    </row>
    <row r="321" spans="2:5">
      <c r="B321" s="1592"/>
      <c r="C321" s="1592"/>
      <c r="D321" s="1592"/>
      <c r="E321" s="1592"/>
    </row>
    <row r="322" spans="2:5">
      <c r="B322" s="1592"/>
      <c r="C322" s="1592"/>
      <c r="D322" s="1592"/>
      <c r="E322" s="1592"/>
    </row>
    <row r="323" spans="2:5">
      <c r="B323" s="1592"/>
      <c r="C323" s="1592"/>
      <c r="D323" s="1592"/>
      <c r="E323" s="1592"/>
    </row>
    <row r="324" spans="2:5">
      <c r="B324" s="1592"/>
      <c r="C324" s="1592"/>
      <c r="D324" s="1592"/>
      <c r="E324" s="1592"/>
    </row>
    <row r="325" spans="2:5">
      <c r="B325" s="1592"/>
      <c r="C325" s="1592"/>
      <c r="D325" s="1592"/>
      <c r="E325" s="1592"/>
    </row>
    <row r="326" spans="2:5">
      <c r="B326" s="1592"/>
      <c r="C326" s="1592"/>
      <c r="D326" s="1592"/>
      <c r="E326" s="1592"/>
    </row>
    <row r="327" spans="2:5">
      <c r="B327" s="1592"/>
      <c r="C327" s="1592"/>
      <c r="D327" s="1592"/>
      <c r="E327" s="1592"/>
    </row>
    <row r="328" spans="2:5">
      <c r="B328" s="1592"/>
      <c r="C328" s="1592"/>
      <c r="D328" s="1592"/>
      <c r="E328" s="1592"/>
    </row>
    <row r="329" spans="2:5">
      <c r="B329" s="1592"/>
      <c r="C329" s="1592"/>
      <c r="D329" s="1592"/>
      <c r="E329" s="1592"/>
    </row>
    <row r="330" spans="2:5">
      <c r="B330" s="1592"/>
      <c r="C330" s="1592"/>
      <c r="D330" s="1592"/>
      <c r="E330" s="1592"/>
    </row>
    <row r="331" spans="2:5">
      <c r="B331" s="1592"/>
      <c r="C331" s="1592"/>
      <c r="D331" s="1592"/>
      <c r="E331" s="1592"/>
    </row>
    <row r="332" spans="2:5">
      <c r="B332" s="1592"/>
      <c r="C332" s="1592"/>
      <c r="D332" s="1592"/>
      <c r="E332" s="1592"/>
    </row>
    <row r="333" spans="2:5">
      <c r="B333" s="1592"/>
      <c r="C333" s="1592"/>
      <c r="D333" s="1592"/>
      <c r="E333" s="1592"/>
    </row>
    <row r="334" spans="2:5">
      <c r="B334" s="1592"/>
      <c r="C334" s="1592"/>
      <c r="D334" s="1592"/>
      <c r="E334" s="1592"/>
    </row>
    <row r="335" spans="2:5">
      <c r="B335" s="1592"/>
      <c r="C335" s="1592"/>
      <c r="D335" s="1592"/>
      <c r="E335" s="1592"/>
    </row>
    <row r="336" spans="2:5">
      <c r="B336" s="1592"/>
      <c r="C336" s="1592"/>
      <c r="D336" s="1592"/>
      <c r="E336" s="1592"/>
    </row>
    <row r="337" spans="2:5">
      <c r="B337" s="1592"/>
      <c r="C337" s="1592"/>
      <c r="D337" s="1592"/>
      <c r="E337" s="1592"/>
    </row>
    <row r="338" spans="2:5">
      <c r="B338" s="1592"/>
      <c r="C338" s="1592"/>
      <c r="D338" s="1592"/>
      <c r="E338" s="1592"/>
    </row>
    <row r="339" spans="2:5">
      <c r="B339" s="1592"/>
      <c r="C339" s="1592"/>
      <c r="D339" s="1592"/>
      <c r="E339" s="1592"/>
    </row>
    <row r="340" spans="2:5">
      <c r="B340" s="1592"/>
      <c r="C340" s="1592"/>
      <c r="D340" s="1592"/>
      <c r="E340" s="1592"/>
    </row>
    <row r="341" spans="2:5">
      <c r="B341" s="1592"/>
      <c r="C341" s="1592"/>
      <c r="D341" s="1592"/>
      <c r="E341" s="1592"/>
    </row>
    <row r="342" spans="2:5">
      <c r="B342" s="1592"/>
      <c r="C342" s="1592"/>
      <c r="D342" s="1592"/>
      <c r="E342" s="1592"/>
    </row>
    <row r="343" spans="2:5">
      <c r="B343" s="1592"/>
      <c r="C343" s="1592"/>
      <c r="D343" s="1592"/>
      <c r="E343" s="1592"/>
    </row>
    <row r="344" spans="2:5">
      <c r="B344" s="1592"/>
      <c r="C344" s="1592"/>
      <c r="D344" s="1592"/>
      <c r="E344" s="1592"/>
    </row>
    <row r="345" spans="2:5">
      <c r="B345" s="1592"/>
      <c r="C345" s="1592"/>
      <c r="D345" s="1592"/>
      <c r="E345" s="1592"/>
    </row>
    <row r="346" spans="2:5">
      <c r="B346" s="1592"/>
      <c r="C346" s="1592"/>
      <c r="D346" s="1592"/>
      <c r="E346" s="1592"/>
    </row>
    <row r="347" spans="2:5">
      <c r="B347" s="1592"/>
      <c r="C347" s="1592"/>
      <c r="D347" s="1592"/>
      <c r="E347" s="1592"/>
    </row>
    <row r="348" spans="2:5">
      <c r="B348" s="1592"/>
      <c r="C348" s="1592"/>
      <c r="D348" s="1592"/>
      <c r="E348" s="1592"/>
    </row>
    <row r="349" spans="2:5">
      <c r="B349" s="1592"/>
      <c r="C349" s="1592"/>
      <c r="D349" s="1592"/>
      <c r="E349" s="1592"/>
    </row>
    <row r="350" spans="2:5">
      <c r="B350" s="1592"/>
      <c r="C350" s="1592"/>
      <c r="D350" s="1592"/>
      <c r="E350" s="1592"/>
    </row>
  </sheetData>
  <mergeCells count="10">
    <mergeCell ref="A54:E55"/>
    <mergeCell ref="A56:E56"/>
    <mergeCell ref="A2:E2"/>
    <mergeCell ref="A3:E3"/>
    <mergeCell ref="A5:A9"/>
    <mergeCell ref="B5:E6"/>
    <mergeCell ref="B7:B9"/>
    <mergeCell ref="C7:C9"/>
    <mergeCell ref="D7:D9"/>
    <mergeCell ref="E7:E9"/>
  </mergeCells>
  <hyperlinks>
    <hyperlink ref="A1" location="Índice!A1" display="Voltar ao ìndice" xr:uid="{A08FE53D-BE67-418D-9DF3-B20164AF133C}"/>
  </hyperlinks>
  <printOptions gridLinesSet="0"/>
  <pageMargins left="0.59055118110236227" right="0.39370078740157483" top="0.78740157480314965" bottom="0.39370078740157483" header="0" footer="0"/>
  <pageSetup paperSize="9" orientation="portrait" verticalDpi="3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75827-FF5A-467F-B966-3D7351570ED6}">
  <dimension ref="A1:S39"/>
  <sheetViews>
    <sheetView workbookViewId="0">
      <selection activeCell="A3" sqref="A3:K3"/>
    </sheetView>
  </sheetViews>
  <sheetFormatPr defaultColWidth="9.1796875" defaultRowHeight="10.5"/>
  <cols>
    <col min="1" max="1" width="25.54296875" style="1132" customWidth="1"/>
    <col min="2" max="2" width="6.26953125" style="1132" customWidth="1"/>
    <col min="3" max="3" width="4.1796875" style="1132" customWidth="1"/>
    <col min="4" max="4" width="6.81640625" style="1132" customWidth="1"/>
    <col min="5" max="5" width="4.26953125" style="1132" customWidth="1"/>
    <col min="6" max="8" width="6.81640625" style="1595" customWidth="1"/>
    <col min="9" max="9" width="4.81640625" style="1595" customWidth="1"/>
    <col min="10" max="10" width="3.81640625" style="1595" customWidth="1"/>
    <col min="11" max="11" width="10.1796875" style="1595" customWidth="1"/>
    <col min="12" max="16384" width="9.1796875" style="1132"/>
  </cols>
  <sheetData>
    <row r="1" spans="1:14" ht="12.5">
      <c r="A1" s="1046" t="s">
        <v>1146</v>
      </c>
    </row>
    <row r="2" spans="1:14" ht="19.5" customHeight="1">
      <c r="A2" s="3057" t="s">
        <v>1726</v>
      </c>
      <c r="B2" s="3057"/>
      <c r="C2" s="3057"/>
      <c r="D2" s="3057"/>
      <c r="E2" s="3057"/>
      <c r="F2" s="3057"/>
      <c r="G2" s="3057"/>
      <c r="H2" s="3057"/>
      <c r="I2" s="3057"/>
      <c r="J2" s="1594"/>
    </row>
    <row r="3" spans="1:14" ht="30.75" customHeight="1">
      <c r="A3" s="2704" t="s">
        <v>1727</v>
      </c>
      <c r="B3" s="2704"/>
      <c r="C3" s="2704"/>
      <c r="D3" s="2704"/>
      <c r="E3" s="2704"/>
      <c r="F3" s="2704"/>
      <c r="G3" s="2704"/>
      <c r="H3" s="2704"/>
      <c r="I3" s="2704"/>
      <c r="J3" s="2704"/>
      <c r="K3" s="2704"/>
    </row>
    <row r="4" spans="1:14" ht="13.5" customHeight="1">
      <c r="A4" s="539">
        <v>2021</v>
      </c>
      <c r="B4" s="1133"/>
      <c r="C4" s="1133"/>
      <c r="D4" s="1133"/>
      <c r="E4" s="1133"/>
      <c r="F4" s="1596"/>
      <c r="G4" s="1596"/>
      <c r="H4" s="1597"/>
      <c r="K4" s="1597" t="s">
        <v>534</v>
      </c>
    </row>
    <row r="5" spans="1:14" ht="17.149999999999999" customHeight="1">
      <c r="A5" s="3038" t="s">
        <v>1016</v>
      </c>
      <c r="B5" s="2695" t="s">
        <v>1728</v>
      </c>
      <c r="C5" s="2696"/>
      <c r="D5" s="2696"/>
      <c r="E5" s="2696"/>
      <c r="F5" s="2696"/>
      <c r="G5" s="2696"/>
      <c r="H5" s="2696"/>
      <c r="I5" s="2697"/>
      <c r="J5" s="3059" t="s">
        <v>1729</v>
      </c>
      <c r="K5" s="3060"/>
    </row>
    <row r="6" spans="1:14" ht="17.149999999999999" customHeight="1">
      <c r="A6" s="3058"/>
      <c r="B6" s="3038" t="s">
        <v>1730</v>
      </c>
      <c r="C6" s="3040"/>
      <c r="D6" s="3038" t="s">
        <v>1731</v>
      </c>
      <c r="E6" s="3040"/>
      <c r="F6" s="2695" t="s">
        <v>1732</v>
      </c>
      <c r="G6" s="2696"/>
      <c r="H6" s="2696"/>
      <c r="I6" s="2697"/>
      <c r="J6" s="3061" t="s">
        <v>1733</v>
      </c>
      <c r="K6" s="3062"/>
    </row>
    <row r="7" spans="1:14" ht="15.75" customHeight="1">
      <c r="A7" s="3041"/>
      <c r="B7" s="3041"/>
      <c r="C7" s="3043"/>
      <c r="D7" s="3041"/>
      <c r="E7" s="3043"/>
      <c r="F7" s="3063" t="s">
        <v>1734</v>
      </c>
      <c r="G7" s="3064"/>
      <c r="H7" s="3063" t="s">
        <v>1735</v>
      </c>
      <c r="I7" s="3064"/>
      <c r="J7" s="3065" t="s">
        <v>1736</v>
      </c>
      <c r="K7" s="3066"/>
    </row>
    <row r="8" spans="1:14" ht="9" customHeight="1">
      <c r="A8" s="503"/>
      <c r="B8" s="503"/>
      <c r="C8" s="503"/>
      <c r="D8" s="503"/>
      <c r="E8" s="503"/>
      <c r="F8" s="1318"/>
      <c r="G8" s="1318"/>
      <c r="H8" s="1318"/>
      <c r="I8" s="1318"/>
      <c r="J8" s="1318"/>
      <c r="K8" s="1318"/>
    </row>
    <row r="9" spans="1:14" s="1600" customFormat="1" ht="13" customHeight="1">
      <c r="A9" s="516" t="s">
        <v>142</v>
      </c>
      <c r="B9" s="3049">
        <f>SUM(B11+B19+B21)</f>
        <v>52</v>
      </c>
      <c r="C9" s="3049"/>
      <c r="D9" s="3050">
        <f>+D11+D19+D21</f>
        <v>1</v>
      </c>
      <c r="E9" s="3050"/>
      <c r="F9" s="3051">
        <f>SUM(F11+F19+F21)</f>
        <v>720</v>
      </c>
      <c r="G9" s="3052"/>
      <c r="H9" s="3051">
        <f>SUM(H11+H19+H21)</f>
        <v>325</v>
      </c>
      <c r="I9" s="3052"/>
      <c r="J9" s="1598"/>
      <c r="K9" s="1599">
        <f>+K11+K19+K21</f>
        <v>261</v>
      </c>
      <c r="M9" s="1601"/>
      <c r="N9" s="1601"/>
    </row>
    <row r="10" spans="1:14" s="1600" customFormat="1" ht="9" customHeight="1">
      <c r="A10" s="557"/>
      <c r="B10" s="1602"/>
      <c r="C10" s="238"/>
      <c r="D10" s="1602"/>
      <c r="E10" s="238"/>
      <c r="F10" s="1603"/>
      <c r="G10" s="261"/>
      <c r="H10" s="1603"/>
      <c r="I10" s="261"/>
      <c r="J10" s="1604"/>
      <c r="K10" s="1605"/>
      <c r="M10" s="1601"/>
    </row>
    <row r="11" spans="1:14" s="1600" customFormat="1" ht="13" customHeight="1">
      <c r="A11" s="557" t="s">
        <v>1696</v>
      </c>
      <c r="B11" s="3053">
        <f>SUM(B13:C17)</f>
        <v>41</v>
      </c>
      <c r="C11" s="3053"/>
      <c r="D11" s="3054">
        <f>SUM(D13:E17)</f>
        <v>1</v>
      </c>
      <c r="E11" s="3054"/>
      <c r="F11" s="3055">
        <f>SUM(F13:G17)</f>
        <v>557</v>
      </c>
      <c r="G11" s="3056"/>
      <c r="H11" s="3055">
        <f>SUM(H13:I17)</f>
        <v>295</v>
      </c>
      <c r="I11" s="3056"/>
      <c r="J11" s="1604"/>
      <c r="K11" s="1599">
        <f>SUM(K13:K17)</f>
        <v>236</v>
      </c>
      <c r="M11" s="1601"/>
    </row>
    <row r="12" spans="1:14" ht="9" customHeight="1">
      <c r="A12" s="1133"/>
      <c r="B12" s="1602"/>
      <c r="C12" s="190"/>
      <c r="D12" s="1606"/>
      <c r="E12" s="1607"/>
      <c r="F12" s="1603"/>
      <c r="G12" s="262"/>
      <c r="H12" s="1603"/>
      <c r="I12" s="262"/>
      <c r="J12" s="1608"/>
      <c r="K12" s="1599"/>
      <c r="L12" s="1600"/>
      <c r="M12" s="1601"/>
      <c r="N12" s="1600"/>
    </row>
    <row r="13" spans="1:14" s="1613" customFormat="1" ht="13" customHeight="1">
      <c r="A13" s="1133" t="s">
        <v>1737</v>
      </c>
      <c r="B13" s="3048">
        <v>15</v>
      </c>
      <c r="C13" s="3048"/>
      <c r="D13" s="3048">
        <v>0</v>
      </c>
      <c r="E13" s="3048"/>
      <c r="F13" s="3048">
        <v>187</v>
      </c>
      <c r="G13" s="3048"/>
      <c r="H13" s="3048">
        <v>94</v>
      </c>
      <c r="I13" s="3048"/>
      <c r="J13" s="1609"/>
      <c r="K13" s="1610">
        <v>72</v>
      </c>
      <c r="L13" s="1611"/>
      <c r="M13" s="1612"/>
      <c r="N13" s="1600"/>
    </row>
    <row r="14" spans="1:14" s="1613" customFormat="1" ht="13" customHeight="1">
      <c r="A14" s="1133" t="s">
        <v>1738</v>
      </c>
      <c r="B14" s="3048">
        <v>16</v>
      </c>
      <c r="C14" s="3048"/>
      <c r="D14" s="3048">
        <v>0</v>
      </c>
      <c r="E14" s="3048"/>
      <c r="F14" s="3048">
        <v>181</v>
      </c>
      <c r="G14" s="3048"/>
      <c r="H14" s="3048">
        <v>94</v>
      </c>
      <c r="I14" s="3048"/>
      <c r="J14" s="1609"/>
      <c r="K14" s="1610">
        <v>71</v>
      </c>
      <c r="L14" s="585"/>
      <c r="M14" s="1612"/>
      <c r="N14" s="1600"/>
    </row>
    <row r="15" spans="1:14" s="1613" customFormat="1" ht="13" customHeight="1">
      <c r="A15" s="1133" t="s">
        <v>1739</v>
      </c>
      <c r="B15" s="3048">
        <v>2</v>
      </c>
      <c r="C15" s="3048"/>
      <c r="D15" s="3048">
        <v>0</v>
      </c>
      <c r="E15" s="3048"/>
      <c r="F15" s="3048">
        <v>56</v>
      </c>
      <c r="G15" s="3048"/>
      <c r="H15" s="3048">
        <v>45</v>
      </c>
      <c r="I15" s="3048"/>
      <c r="J15" s="1609"/>
      <c r="K15" s="1610">
        <v>34</v>
      </c>
      <c r="L15" s="585"/>
      <c r="M15" s="1612"/>
      <c r="N15" s="1600"/>
    </row>
    <row r="16" spans="1:14" s="1613" customFormat="1" ht="13" customHeight="1">
      <c r="A16" s="1133" t="s">
        <v>1740</v>
      </c>
      <c r="B16" s="3048">
        <v>5</v>
      </c>
      <c r="C16" s="3048"/>
      <c r="D16" s="3048">
        <v>1</v>
      </c>
      <c r="E16" s="3048"/>
      <c r="F16" s="3048">
        <v>94</v>
      </c>
      <c r="G16" s="3048"/>
      <c r="H16" s="3048">
        <v>42</v>
      </c>
      <c r="I16" s="3048"/>
      <c r="J16" s="1609"/>
      <c r="K16" s="1610">
        <v>45</v>
      </c>
      <c r="L16" s="585"/>
      <c r="M16" s="1612"/>
      <c r="N16" s="1600"/>
    </row>
    <row r="17" spans="1:19" s="1613" customFormat="1" ht="13" customHeight="1">
      <c r="A17" s="1133" t="s">
        <v>1741</v>
      </c>
      <c r="B17" s="3048">
        <v>3</v>
      </c>
      <c r="C17" s="3048"/>
      <c r="D17" s="3048">
        <v>0</v>
      </c>
      <c r="E17" s="3048"/>
      <c r="F17" s="3048">
        <v>39</v>
      </c>
      <c r="G17" s="3048"/>
      <c r="H17" s="3048">
        <v>20</v>
      </c>
      <c r="I17" s="3048"/>
      <c r="J17" s="1609"/>
      <c r="K17" s="1610">
        <v>14</v>
      </c>
      <c r="L17" s="1600"/>
      <c r="M17" s="1614"/>
      <c r="N17" s="1600"/>
    </row>
    <row r="18" spans="1:19" ht="9" customHeight="1">
      <c r="A18" s="1133"/>
      <c r="B18" s="190"/>
      <c r="C18" s="190"/>
      <c r="D18" s="738"/>
      <c r="E18" s="738"/>
      <c r="F18" s="1615"/>
      <c r="G18" s="123"/>
      <c r="H18" s="217"/>
      <c r="I18" s="303"/>
      <c r="J18" s="1608"/>
      <c r="K18" s="1599"/>
      <c r="L18" s="1600"/>
      <c r="M18" s="1601"/>
      <c r="N18" s="1600"/>
    </row>
    <row r="19" spans="1:19" s="1600" customFormat="1" ht="13" customHeight="1">
      <c r="A19" s="557" t="s">
        <v>1722</v>
      </c>
      <c r="B19" s="3047">
        <v>6</v>
      </c>
      <c r="C19" s="3047"/>
      <c r="D19" s="3047">
        <v>0</v>
      </c>
      <c r="E19" s="3047"/>
      <c r="F19" s="3047">
        <v>108</v>
      </c>
      <c r="G19" s="3047"/>
      <c r="H19" s="3047">
        <v>15</v>
      </c>
      <c r="I19" s="3047"/>
      <c r="J19" s="1598"/>
      <c r="K19" s="1599">
        <v>14</v>
      </c>
      <c r="M19" s="1601"/>
    </row>
    <row r="20" spans="1:19" s="1600" customFormat="1" ht="9" customHeight="1">
      <c r="A20" s="557"/>
      <c r="B20" s="284"/>
      <c r="C20" s="284"/>
      <c r="D20" s="1616"/>
      <c r="E20" s="1616"/>
      <c r="F20" s="1617"/>
      <c r="G20" s="1604"/>
      <c r="H20" s="217"/>
      <c r="I20" s="1618"/>
      <c r="J20" s="1598"/>
      <c r="K20" s="1599"/>
      <c r="M20" s="1601"/>
    </row>
    <row r="21" spans="1:19" s="1600" customFormat="1" ht="13" customHeight="1">
      <c r="A21" s="557" t="s">
        <v>1723</v>
      </c>
      <c r="B21" s="3047">
        <v>5</v>
      </c>
      <c r="C21" s="3047"/>
      <c r="D21" s="3047">
        <v>0</v>
      </c>
      <c r="E21" s="3047"/>
      <c r="F21" s="3047">
        <v>55</v>
      </c>
      <c r="G21" s="3047"/>
      <c r="H21" s="3047">
        <v>15</v>
      </c>
      <c r="I21" s="3047"/>
      <c r="J21" s="1598"/>
      <c r="K21" s="1599">
        <v>11</v>
      </c>
      <c r="M21" s="1601"/>
    </row>
    <row r="22" spans="1:19" ht="7" customHeight="1" thickBot="1">
      <c r="A22" s="1619"/>
      <c r="B22" s="1619"/>
      <c r="C22" s="1619"/>
      <c r="D22" s="1619"/>
      <c r="E22" s="1619"/>
      <c r="F22" s="1620"/>
      <c r="G22" s="1620"/>
      <c r="H22" s="1620"/>
      <c r="I22" s="1620"/>
      <c r="J22" s="1621"/>
      <c r="K22" s="1620"/>
      <c r="N22" s="1600"/>
    </row>
    <row r="23" spans="1:19" ht="3.75" customHeight="1" thickTop="1"/>
    <row r="24" spans="1:19" ht="13" customHeight="1">
      <c r="A24" s="1622" t="s">
        <v>1742</v>
      </c>
      <c r="B24" s="1133"/>
      <c r="C24" s="1133"/>
      <c r="D24" s="1133"/>
      <c r="E24" s="482"/>
      <c r="F24" s="1596"/>
      <c r="G24" s="1596"/>
      <c r="H24" s="1596"/>
      <c r="I24" s="1596"/>
      <c r="J24" s="1596"/>
      <c r="K24" s="1596"/>
      <c r="M24" s="1600"/>
      <c r="N24" s="1600"/>
    </row>
    <row r="25" spans="1:19" ht="12" customHeight="1">
      <c r="A25" s="1623"/>
      <c r="N25" s="1600"/>
    </row>
    <row r="26" spans="1:19" ht="12" customHeight="1">
      <c r="A26" s="1623"/>
      <c r="N26" s="1600"/>
    </row>
    <row r="27" spans="1:19" ht="12" customHeight="1">
      <c r="A27" s="1623"/>
    </row>
    <row r="28" spans="1:19" ht="12" customHeight="1">
      <c r="A28" s="1623"/>
    </row>
    <row r="29" spans="1:19" ht="12" customHeight="1">
      <c r="A29" s="1623"/>
    </row>
    <row r="31" spans="1:19" ht="12.5">
      <c r="K31" s="3046"/>
      <c r="L31" s="3045"/>
      <c r="M31" s="1625"/>
      <c r="N31" s="3046"/>
      <c r="O31" s="3045"/>
      <c r="P31" s="3046"/>
      <c r="Q31" s="3045"/>
      <c r="R31" s="1626"/>
      <c r="S31" s="1627"/>
    </row>
    <row r="32" spans="1:19" ht="12.5">
      <c r="K32" s="3046"/>
      <c r="L32" s="3045"/>
      <c r="M32" s="1625"/>
      <c r="N32" s="3046"/>
      <c r="O32" s="3045"/>
      <c r="P32" s="3046"/>
      <c r="Q32" s="3045"/>
      <c r="R32" s="1626"/>
      <c r="S32" s="1627"/>
    </row>
    <row r="33" spans="11:19" ht="12.5">
      <c r="K33" s="3046"/>
      <c r="L33" s="3045"/>
      <c r="M33" s="1625"/>
      <c r="N33" s="3046"/>
      <c r="O33" s="3045"/>
      <c r="P33" s="3046"/>
      <c r="Q33" s="3045"/>
      <c r="R33" s="1626"/>
      <c r="S33" s="1627"/>
    </row>
    <row r="34" spans="11:19" ht="12.5">
      <c r="K34" s="3046"/>
      <c r="L34" s="3045"/>
      <c r="M34" s="1625"/>
      <c r="N34" s="3046"/>
      <c r="O34" s="3045"/>
      <c r="P34" s="3046"/>
      <c r="Q34" s="3045"/>
      <c r="R34" s="1626"/>
      <c r="S34" s="1627"/>
    </row>
    <row r="35" spans="11:19" ht="12.5">
      <c r="K35" s="3046"/>
      <c r="L35" s="3045"/>
      <c r="M35" s="1625"/>
      <c r="N35" s="3046"/>
      <c r="O35" s="3045"/>
      <c r="P35" s="3046"/>
      <c r="Q35" s="3045"/>
      <c r="R35" s="1626"/>
      <c r="S35" s="1627"/>
    </row>
    <row r="36" spans="11:19">
      <c r="K36" s="1628"/>
      <c r="L36" s="1624"/>
      <c r="M36" s="1629"/>
      <c r="N36" s="1628"/>
      <c r="O36" s="1624"/>
      <c r="P36" s="1628"/>
      <c r="Q36" s="1624"/>
      <c r="R36" s="1630"/>
      <c r="S36" s="1627"/>
    </row>
    <row r="37" spans="11:19" ht="12.5">
      <c r="K37" s="3044"/>
      <c r="L37" s="3045"/>
      <c r="M37" s="1632"/>
      <c r="N37" s="3044"/>
      <c r="O37" s="3045"/>
      <c r="P37" s="3044"/>
      <c r="Q37" s="3045"/>
      <c r="R37" s="1633"/>
      <c r="S37" s="1634"/>
    </row>
    <row r="38" spans="11:19">
      <c r="K38" s="1628"/>
      <c r="L38" s="1631"/>
      <c r="M38" s="1629"/>
      <c r="N38" s="1628"/>
      <c r="O38" s="1631"/>
      <c r="P38" s="1628"/>
      <c r="Q38" s="1631"/>
      <c r="R38" s="1633"/>
      <c r="S38" s="1634"/>
    </row>
    <row r="39" spans="11:19" ht="12.5">
      <c r="K39" s="3044"/>
      <c r="L39" s="3045"/>
      <c r="M39" s="1632"/>
      <c r="N39" s="3044"/>
      <c r="O39" s="3044"/>
      <c r="P39" s="3044"/>
      <c r="Q39" s="3044"/>
      <c r="R39" s="1633"/>
      <c r="S39" s="1634"/>
    </row>
  </sheetData>
  <mergeCells count="69">
    <mergeCell ref="A2:I2"/>
    <mergeCell ref="A3:K3"/>
    <mergeCell ref="A5:A7"/>
    <mergeCell ref="B5:I5"/>
    <mergeCell ref="J5:K5"/>
    <mergeCell ref="B6:C7"/>
    <mergeCell ref="D6:E7"/>
    <mergeCell ref="F6:I6"/>
    <mergeCell ref="J6:K6"/>
    <mergeCell ref="F7:G7"/>
    <mergeCell ref="H7:I7"/>
    <mergeCell ref="J7:K7"/>
    <mergeCell ref="B9:C9"/>
    <mergeCell ref="D9:E9"/>
    <mergeCell ref="F9:G9"/>
    <mergeCell ref="H9:I9"/>
    <mergeCell ref="B11:C11"/>
    <mergeCell ref="D11:E11"/>
    <mergeCell ref="F11:G11"/>
    <mergeCell ref="H11:I11"/>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9:C19"/>
    <mergeCell ref="D19:E19"/>
    <mergeCell ref="F19:G19"/>
    <mergeCell ref="H19:I19"/>
    <mergeCell ref="B21:C21"/>
    <mergeCell ref="D21:E21"/>
    <mergeCell ref="F21:G21"/>
    <mergeCell ref="H21:I21"/>
    <mergeCell ref="K31:L31"/>
    <mergeCell ref="N31:O31"/>
    <mergeCell ref="P31:Q31"/>
    <mergeCell ref="K32:L32"/>
    <mergeCell ref="N32:O32"/>
    <mergeCell ref="P32:Q32"/>
    <mergeCell ref="K33:L33"/>
    <mergeCell ref="N33:O33"/>
    <mergeCell ref="P33:Q33"/>
    <mergeCell ref="K34:L34"/>
    <mergeCell ref="N34:O34"/>
    <mergeCell ref="P34:Q34"/>
    <mergeCell ref="K39:L39"/>
    <mergeCell ref="N39:O39"/>
    <mergeCell ref="P39:Q39"/>
    <mergeCell ref="K35:L35"/>
    <mergeCell ref="N35:O35"/>
    <mergeCell ref="P35:Q35"/>
    <mergeCell ref="K37:L37"/>
    <mergeCell ref="N37:O37"/>
    <mergeCell ref="P37:Q37"/>
  </mergeCells>
  <hyperlinks>
    <hyperlink ref="A1" location="Índice!A1" display="Voltar ao ìndice" xr:uid="{848598F2-DCFB-4EBA-89CD-5919F76F6CF7}"/>
  </hyperlinks>
  <pageMargins left="0.78740157480314965" right="0.78740157480314965" top="1.1811023622047243" bottom="0.78740157480314965" header="0" footer="0"/>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524A-65F5-4D03-9C6E-A4FC89106586}">
  <dimension ref="A1:G30"/>
  <sheetViews>
    <sheetView showGridLines="0" zoomScaleNormal="100" workbookViewId="0">
      <selection activeCell="A3" sqref="A3:F3"/>
    </sheetView>
  </sheetViews>
  <sheetFormatPr defaultColWidth="9.1796875" defaultRowHeight="10.5"/>
  <cols>
    <col min="1" max="1" width="25.7265625" style="1133" customWidth="1"/>
    <col min="2" max="6" width="13.7265625" style="1133" customWidth="1"/>
    <col min="7" max="16384" width="9.1796875" style="1133"/>
  </cols>
  <sheetData>
    <row r="1" spans="1:7" ht="12.5">
      <c r="A1" s="1046" t="s">
        <v>1146</v>
      </c>
    </row>
    <row r="2" spans="1:7" ht="19.5" customHeight="1">
      <c r="A2" s="1593" t="s">
        <v>1743</v>
      </c>
      <c r="B2" s="1593"/>
      <c r="C2" s="1635"/>
      <c r="D2" s="1635"/>
      <c r="E2" s="1635"/>
      <c r="F2" s="1635"/>
    </row>
    <row r="3" spans="1:7" ht="23.25" customHeight="1">
      <c r="A3" s="2691" t="s">
        <v>1744</v>
      </c>
      <c r="B3" s="2691"/>
      <c r="C3" s="2691"/>
      <c r="D3" s="2691"/>
      <c r="E3" s="2691"/>
      <c r="F3" s="2691"/>
    </row>
    <row r="4" spans="1:7" ht="13" customHeight="1">
      <c r="A4" s="539"/>
      <c r="B4" s="539"/>
      <c r="F4" s="1636" t="s">
        <v>1745</v>
      </c>
    </row>
    <row r="5" spans="1:7" ht="13.5" customHeight="1">
      <c r="A5" s="3037" t="s">
        <v>561</v>
      </c>
      <c r="B5" s="3038" t="s">
        <v>1746</v>
      </c>
      <c r="C5" s="3039"/>
      <c r="D5" s="3039"/>
      <c r="E5" s="3039"/>
      <c r="F5" s="3040"/>
    </row>
    <row r="6" spans="1:7">
      <c r="A6" s="2962"/>
      <c r="B6" s="3058"/>
      <c r="C6" s="3067"/>
      <c r="D6" s="3067"/>
      <c r="E6" s="3067"/>
      <c r="F6" s="3068"/>
    </row>
    <row r="7" spans="1:7">
      <c r="A7" s="2962"/>
      <c r="B7" s="3041"/>
      <c r="C7" s="3042"/>
      <c r="D7" s="3042"/>
      <c r="E7" s="3042"/>
      <c r="F7" s="3043"/>
    </row>
    <row r="8" spans="1:7" ht="15.75" customHeight="1">
      <c r="A8" s="2690"/>
      <c r="B8" s="1637">
        <v>2021</v>
      </c>
      <c r="C8" s="1637">
        <v>2020</v>
      </c>
      <c r="D8" s="1637">
        <v>2019</v>
      </c>
      <c r="E8" s="1637">
        <v>2018</v>
      </c>
      <c r="F8" s="1637">
        <v>2017</v>
      </c>
    </row>
    <row r="9" spans="1:7" ht="13" customHeight="1"/>
    <row r="10" spans="1:7" ht="13" customHeight="1">
      <c r="A10" s="557" t="s">
        <v>142</v>
      </c>
      <c r="B10" s="1638">
        <v>4318.1890000000012</v>
      </c>
      <c r="C10" s="1638">
        <v>4315.6270000000004</v>
      </c>
      <c r="D10" s="1638">
        <v>4313.6839999999993</v>
      </c>
      <c r="E10" s="1638">
        <v>4294.3339999999998</v>
      </c>
      <c r="F10" s="1638">
        <v>4275.7840000000006</v>
      </c>
    </row>
    <row r="11" spans="1:7" ht="13" customHeight="1">
      <c r="A11" s="557"/>
      <c r="B11" s="1639"/>
      <c r="C11" s="1639"/>
      <c r="D11" s="1639"/>
      <c r="E11" s="1639"/>
      <c r="F11" s="1639"/>
    </row>
    <row r="12" spans="1:7" ht="13" customHeight="1">
      <c r="A12" s="557" t="s">
        <v>1696</v>
      </c>
      <c r="B12" s="1640">
        <v>4154.8770000000004</v>
      </c>
      <c r="C12" s="1640">
        <v>4154.6409999999996</v>
      </c>
      <c r="D12" s="1640">
        <v>4154.6409999999996</v>
      </c>
      <c r="E12" s="1638">
        <v>4137.2149999999992</v>
      </c>
      <c r="F12" s="1638">
        <v>4119.8389999999999</v>
      </c>
    </row>
    <row r="13" spans="1:7" ht="13" customHeight="1">
      <c r="B13" s="511"/>
      <c r="C13" s="511"/>
      <c r="D13" s="511"/>
      <c r="E13" s="1641"/>
      <c r="F13" s="1641"/>
    </row>
    <row r="14" spans="1:7" ht="13" customHeight="1">
      <c r="A14" s="1133" t="s">
        <v>1737</v>
      </c>
      <c r="B14" s="511">
        <v>1175.961</v>
      </c>
      <c r="C14" s="511">
        <v>1175.712</v>
      </c>
      <c r="D14" s="511">
        <v>1175.712</v>
      </c>
      <c r="E14" s="1641">
        <v>1168.4269999999999</v>
      </c>
      <c r="F14" s="1641">
        <v>1163.7270000000001</v>
      </c>
      <c r="G14" s="1641"/>
    </row>
    <row r="15" spans="1:7" ht="13" customHeight="1">
      <c r="A15" s="1133" t="s">
        <v>1738</v>
      </c>
      <c r="B15" s="511">
        <v>621.93899999999996</v>
      </c>
      <c r="C15" s="511">
        <v>621.95299999999997</v>
      </c>
      <c r="D15" s="511">
        <v>621.95299999999997</v>
      </c>
      <c r="E15" s="1641">
        <v>620.75699999999995</v>
      </c>
      <c r="F15" s="1641">
        <v>619.25300000000004</v>
      </c>
      <c r="G15" s="1641"/>
    </row>
    <row r="16" spans="1:7" ht="13" customHeight="1">
      <c r="A16" s="1133" t="s">
        <v>1739</v>
      </c>
      <c r="B16" s="511">
        <v>1933.8879999999999</v>
      </c>
      <c r="C16" s="511">
        <v>1933.8869999999999</v>
      </c>
      <c r="D16" s="511">
        <v>1933.8869999999999</v>
      </c>
      <c r="E16" s="1641">
        <v>1927.4829999999999</v>
      </c>
      <c r="F16" s="1641">
        <v>1918.751</v>
      </c>
      <c r="G16" s="1641"/>
    </row>
    <row r="17" spans="1:7" ht="13" customHeight="1">
      <c r="A17" s="1133" t="s">
        <v>1747</v>
      </c>
      <c r="B17" s="511">
        <v>171.75</v>
      </c>
      <c r="C17" s="511">
        <v>171.75</v>
      </c>
      <c r="D17" s="511">
        <v>171.75</v>
      </c>
      <c r="E17" s="1641">
        <v>171.369</v>
      </c>
      <c r="F17" s="1641">
        <v>170.292</v>
      </c>
      <c r="G17" s="1641"/>
    </row>
    <row r="18" spans="1:7" ht="13" customHeight="1">
      <c r="A18" s="1133" t="s">
        <v>1748</v>
      </c>
      <c r="B18" s="511">
        <v>251.339</v>
      </c>
      <c r="C18" s="511">
        <v>251.339</v>
      </c>
      <c r="D18" s="511">
        <v>251.339</v>
      </c>
      <c r="E18" s="1641">
        <v>249.179</v>
      </c>
      <c r="F18" s="1641">
        <v>247.816</v>
      </c>
      <c r="G18" s="1641"/>
    </row>
    <row r="19" spans="1:7" ht="13" customHeight="1">
      <c r="B19" s="1642"/>
      <c r="C19" s="1642"/>
      <c r="D19" s="1642"/>
      <c r="E19" s="1643"/>
      <c r="F19" s="1643"/>
      <c r="G19" s="1644"/>
    </row>
    <row r="20" spans="1:7" ht="13" customHeight="1">
      <c r="A20" s="557" t="s">
        <v>1749</v>
      </c>
      <c r="B20" s="1644">
        <v>88.212000000000003</v>
      </c>
      <c r="C20" s="1644">
        <v>85.885999999999996</v>
      </c>
      <c r="D20" s="1644">
        <v>85.754999999999995</v>
      </c>
      <c r="E20" s="1644">
        <v>85.290999999999997</v>
      </c>
      <c r="F20" s="1644">
        <v>85.117000000000004</v>
      </c>
      <c r="G20" s="1644"/>
    </row>
    <row r="21" spans="1:7" ht="13" customHeight="1">
      <c r="A21" s="557"/>
      <c r="B21" s="1644"/>
      <c r="C21" s="1644"/>
      <c r="D21" s="1644"/>
      <c r="E21" s="1644"/>
      <c r="F21" s="1644"/>
      <c r="G21" s="1644"/>
    </row>
    <row r="22" spans="1:7" ht="13" customHeight="1">
      <c r="A22" s="557" t="s">
        <v>1750</v>
      </c>
      <c r="B22" s="1644">
        <v>75.099999999999994</v>
      </c>
      <c r="C22" s="1644">
        <v>75.099999999999994</v>
      </c>
      <c r="D22" s="1644">
        <v>73.287999999999997</v>
      </c>
      <c r="E22" s="1644">
        <v>71.828000000000003</v>
      </c>
      <c r="F22" s="1644">
        <v>70.828000000000003</v>
      </c>
    </row>
    <row r="23" spans="1:7" ht="7" customHeight="1" thickBot="1">
      <c r="A23" s="1619"/>
      <c r="B23" s="1645"/>
      <c r="C23" s="1619"/>
      <c r="D23" s="1619"/>
      <c r="E23" s="1619"/>
      <c r="F23" s="1645"/>
    </row>
    <row r="24" spans="1:7" ht="3.75" customHeight="1" thickTop="1">
      <c r="D24" s="1641"/>
      <c r="E24" s="1641"/>
      <c r="F24" s="1641"/>
    </row>
    <row r="25" spans="1:7" ht="39" customHeight="1">
      <c r="A25" s="3069" t="s">
        <v>1751</v>
      </c>
      <c r="B25" s="3069"/>
      <c r="C25" s="3069"/>
      <c r="D25" s="3069"/>
      <c r="E25" s="3069"/>
      <c r="F25" s="3069"/>
    </row>
    <row r="26" spans="1:7" ht="13" customHeight="1">
      <c r="A26" s="3070" t="s">
        <v>1725</v>
      </c>
      <c r="B26" s="3070"/>
      <c r="C26" s="3070"/>
      <c r="D26" s="3070"/>
      <c r="E26" s="3070"/>
      <c r="F26" s="3070"/>
    </row>
    <row r="27" spans="1:7" s="121" customFormat="1" ht="12" customHeight="1">
      <c r="A27" s="1133"/>
      <c r="B27" s="1133"/>
      <c r="C27" s="1641"/>
      <c r="D27" s="1641"/>
      <c r="E27" s="1133"/>
      <c r="F27" s="1133"/>
    </row>
    <row r="30" spans="1:7">
      <c r="F30" s="1133" t="s">
        <v>130</v>
      </c>
    </row>
  </sheetData>
  <mergeCells count="5">
    <mergeCell ref="A3:F3"/>
    <mergeCell ref="A5:A8"/>
    <mergeCell ref="B5:F7"/>
    <mergeCell ref="A25:F25"/>
    <mergeCell ref="A26:F26"/>
  </mergeCells>
  <hyperlinks>
    <hyperlink ref="A1" location="Índice!A1" display="Voltar ao ìndice" xr:uid="{2BA10460-C93B-4B05-9077-5B4F4DC13696}"/>
  </hyperlinks>
  <pageMargins left="0.31" right="0.24" top="1.1811023622047245" bottom="0.78740157480314965" header="0" footer="0"/>
  <pageSetup paperSize="9" orientation="portrait" horizontalDpi="4294967292" verticalDpi="24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F65CB-FC87-4D90-995D-6A183A0B3CE6}">
  <dimension ref="A1:AC47"/>
  <sheetViews>
    <sheetView workbookViewId="0">
      <selection activeCell="A3" sqref="A3:J3"/>
    </sheetView>
  </sheetViews>
  <sheetFormatPr defaultColWidth="9.1796875" defaultRowHeight="10.5"/>
  <cols>
    <col min="1" max="1" width="25.7265625" style="250" customWidth="1"/>
    <col min="2" max="2" width="13.7265625" style="250" customWidth="1"/>
    <col min="3" max="3" width="10.7265625" style="250" customWidth="1"/>
    <col min="4" max="4" width="4" style="250" customWidth="1"/>
    <col min="5" max="5" width="10.7265625" style="250" customWidth="1"/>
    <col min="6" max="6" width="4" style="250" customWidth="1"/>
    <col min="7" max="7" width="10.7265625" style="250" customWidth="1"/>
    <col min="8" max="8" width="4" style="250" customWidth="1"/>
    <col min="9" max="9" width="10.7265625" style="250" customWidth="1"/>
    <col min="10" max="10" width="4" style="250" customWidth="1"/>
    <col min="11" max="16384" width="9.1796875" style="250"/>
  </cols>
  <sheetData>
    <row r="1" spans="1:12" ht="12.5">
      <c r="A1" s="1046" t="s">
        <v>1146</v>
      </c>
      <c r="B1" s="153"/>
      <c r="C1" s="153"/>
      <c r="D1" s="153"/>
      <c r="E1" s="153"/>
      <c r="F1" s="153"/>
      <c r="G1" s="153"/>
      <c r="H1" s="153"/>
      <c r="I1" s="153"/>
    </row>
    <row r="2" spans="1:12" s="121" customFormat="1" ht="19.5" customHeight="1">
      <c r="A2" s="1565" t="s">
        <v>1752</v>
      </c>
      <c r="B2" s="1565"/>
      <c r="C2" s="1567"/>
      <c r="D2" s="1567"/>
      <c r="E2" s="1646"/>
      <c r="F2" s="1646"/>
      <c r="G2" s="1646"/>
      <c r="H2" s="1646"/>
      <c r="I2" s="1646"/>
    </row>
    <row r="3" spans="1:12" s="121" customFormat="1" ht="23.25" customHeight="1">
      <c r="A3" s="3072" t="s">
        <v>1753</v>
      </c>
      <c r="B3" s="3072"/>
      <c r="C3" s="3072"/>
      <c r="D3" s="3072"/>
      <c r="E3" s="3072"/>
      <c r="F3" s="3072"/>
      <c r="G3" s="3072"/>
      <c r="H3" s="3072"/>
      <c r="I3" s="3072"/>
      <c r="J3" s="3072"/>
    </row>
    <row r="4" spans="1:12" s="121" customFormat="1" ht="13" customHeight="1">
      <c r="A4" s="119"/>
      <c r="B4" s="119"/>
      <c r="J4" s="190" t="s">
        <v>1745</v>
      </c>
    </row>
    <row r="5" spans="1:12" s="121" customFormat="1" ht="12" customHeight="1">
      <c r="A5" s="2951" t="s">
        <v>561</v>
      </c>
      <c r="B5" s="3073" t="s">
        <v>1754</v>
      </c>
      <c r="C5" s="3074"/>
      <c r="D5" s="3074"/>
      <c r="E5" s="3074"/>
      <c r="F5" s="3074"/>
      <c r="G5" s="3074"/>
      <c r="H5" s="3074"/>
      <c r="I5" s="3074"/>
      <c r="J5" s="3074"/>
    </row>
    <row r="6" spans="1:12" s="121" customFormat="1" ht="13.5" customHeight="1">
      <c r="A6" s="2951"/>
      <c r="B6" s="3073"/>
      <c r="C6" s="3074"/>
      <c r="D6" s="3074"/>
      <c r="E6" s="3074"/>
      <c r="F6" s="3074"/>
      <c r="G6" s="3074"/>
      <c r="H6" s="3074"/>
      <c r="I6" s="3074"/>
      <c r="J6" s="3074"/>
    </row>
    <row r="7" spans="1:12" s="121" customFormat="1" ht="12" customHeight="1">
      <c r="A7" s="2951"/>
      <c r="B7" s="3073"/>
      <c r="C7" s="3074"/>
      <c r="D7" s="3074"/>
      <c r="E7" s="3074"/>
      <c r="F7" s="3074"/>
      <c r="G7" s="3074"/>
      <c r="H7" s="3074"/>
      <c r="I7" s="3074"/>
      <c r="J7" s="3074"/>
    </row>
    <row r="8" spans="1:12" s="121" customFormat="1" ht="15.75" customHeight="1">
      <c r="A8" s="2952"/>
      <c r="B8" s="1637">
        <v>2021</v>
      </c>
      <c r="C8" s="2695">
        <v>2020</v>
      </c>
      <c r="D8" s="2697"/>
      <c r="E8" s="2695">
        <v>2019</v>
      </c>
      <c r="F8" s="2697"/>
      <c r="G8" s="2695">
        <v>2018</v>
      </c>
      <c r="H8" s="2697"/>
      <c r="I8" s="3038">
        <v>2017</v>
      </c>
      <c r="J8" s="3039"/>
    </row>
    <row r="9" spans="1:12" s="121" customFormat="1" ht="13" customHeight="1">
      <c r="K9" s="1647"/>
      <c r="L9" s="1647"/>
    </row>
    <row r="10" spans="1:12" s="121" customFormat="1" ht="13" customHeight="1">
      <c r="A10" s="124" t="s">
        <v>142</v>
      </c>
      <c r="B10" s="1638">
        <v>9180.4359999999997</v>
      </c>
      <c r="C10" s="1648">
        <v>8372.0220000000008</v>
      </c>
      <c r="D10" s="1649" t="s">
        <v>1755</v>
      </c>
      <c r="E10" s="1648">
        <v>7500.9830000000002</v>
      </c>
      <c r="F10" s="1649" t="s">
        <v>1755</v>
      </c>
      <c r="G10" s="1648">
        <v>6895.8450000000003</v>
      </c>
      <c r="H10" s="1649" t="s">
        <v>1755</v>
      </c>
      <c r="I10" s="1648">
        <v>6219.4480000000003</v>
      </c>
      <c r="J10" s="1649" t="s">
        <v>1755</v>
      </c>
    </row>
    <row r="11" spans="1:12" s="121" customFormat="1" ht="13" customHeight="1">
      <c r="A11" s="124"/>
      <c r="B11" s="1639"/>
      <c r="C11" s="1650"/>
      <c r="D11" s="1651"/>
      <c r="E11" s="1650"/>
      <c r="F11" s="1651"/>
      <c r="G11" s="1650"/>
      <c r="H11" s="1651"/>
      <c r="I11" s="1650"/>
      <c r="J11" s="1651"/>
    </row>
    <row r="12" spans="1:12" s="121" customFormat="1" ht="13" customHeight="1">
      <c r="A12" s="124" t="s">
        <v>1696</v>
      </c>
      <c r="B12" s="1638">
        <v>8870.3739999999998</v>
      </c>
      <c r="C12" s="1648">
        <v>8084.28</v>
      </c>
      <c r="D12" s="1649" t="s">
        <v>1755</v>
      </c>
      <c r="E12" s="1648">
        <v>7258.9210000000003</v>
      </c>
      <c r="F12" s="1649" t="s">
        <v>1755</v>
      </c>
      <c r="G12" s="1648">
        <v>6684.8980000000001</v>
      </c>
      <c r="H12" s="1649" t="s">
        <v>1755</v>
      </c>
      <c r="I12" s="1648">
        <v>6050.8410000000003</v>
      </c>
      <c r="J12" s="1649" t="s">
        <v>1755</v>
      </c>
    </row>
    <row r="13" spans="1:12" s="121" customFormat="1" ht="13" customHeight="1">
      <c r="B13" s="1641"/>
      <c r="C13" s="513"/>
      <c r="D13" s="513"/>
      <c r="E13" s="513"/>
      <c r="F13" s="1652"/>
      <c r="G13" s="513"/>
      <c r="H13" s="1652"/>
      <c r="I13" s="513"/>
      <c r="J13" s="1652"/>
    </row>
    <row r="14" spans="1:12" s="121" customFormat="1" ht="13" customHeight="1">
      <c r="A14" s="121" t="s">
        <v>1737</v>
      </c>
      <c r="B14" s="1641">
        <v>2929.8359999999998</v>
      </c>
      <c r="C14" s="513">
        <v>2669.8069999999998</v>
      </c>
      <c r="D14" s="513" t="s">
        <v>1755</v>
      </c>
      <c r="E14" s="513">
        <v>2392.5140000000001</v>
      </c>
      <c r="F14" s="1652" t="s">
        <v>1755</v>
      </c>
      <c r="G14" s="513">
        <v>2205.1970000000001</v>
      </c>
      <c r="H14" s="1652" t="s">
        <v>1755</v>
      </c>
      <c r="I14" s="513">
        <v>1969.2739999999999</v>
      </c>
      <c r="J14" s="1652" t="s">
        <v>1755</v>
      </c>
    </row>
    <row r="15" spans="1:12" s="121" customFormat="1" ht="13" customHeight="1">
      <c r="A15" s="121" t="s">
        <v>1738</v>
      </c>
      <c r="B15" s="1641">
        <v>2231.7089999999998</v>
      </c>
      <c r="C15" s="513">
        <v>2030.883</v>
      </c>
      <c r="D15" s="513"/>
      <c r="E15" s="513">
        <v>1762.0920000000001</v>
      </c>
      <c r="F15" s="1652"/>
      <c r="G15" s="513">
        <v>1540.1679999999999</v>
      </c>
      <c r="H15" s="1652"/>
      <c r="I15" s="513">
        <v>1288.598</v>
      </c>
      <c r="J15" s="1652"/>
    </row>
    <row r="16" spans="1:12" s="121" customFormat="1" ht="13" customHeight="1">
      <c r="A16" s="1133" t="s">
        <v>1739</v>
      </c>
      <c r="B16" s="1641">
        <v>2763.788</v>
      </c>
      <c r="C16" s="513">
        <v>2527.8879999999999</v>
      </c>
      <c r="D16" s="513"/>
      <c r="E16" s="513">
        <v>2365.64</v>
      </c>
      <c r="F16" s="1652"/>
      <c r="G16" s="513">
        <v>2307.6120000000001</v>
      </c>
      <c r="H16" s="1652"/>
      <c r="I16" s="513">
        <v>2228.9059999999999</v>
      </c>
      <c r="J16" s="1652"/>
    </row>
    <row r="17" spans="1:29" s="121" customFormat="1" ht="13" customHeight="1">
      <c r="A17" s="121" t="s">
        <v>1747</v>
      </c>
      <c r="B17" s="1641">
        <v>554.21900000000005</v>
      </c>
      <c r="C17" s="513">
        <v>523.38499999999999</v>
      </c>
      <c r="D17" s="513" t="s">
        <v>1755</v>
      </c>
      <c r="E17" s="513">
        <v>471.18700000000001</v>
      </c>
      <c r="F17" s="1652" t="s">
        <v>1755</v>
      </c>
      <c r="G17" s="513">
        <v>422.36500000000001</v>
      </c>
      <c r="H17" s="1652" t="s">
        <v>1755</v>
      </c>
      <c r="I17" s="513">
        <v>382.97300000000001</v>
      </c>
      <c r="J17" s="1652"/>
    </row>
    <row r="18" spans="1:29" s="121" customFormat="1" ht="13" customHeight="1">
      <c r="A18" s="121" t="s">
        <v>1748</v>
      </c>
      <c r="B18" s="1641">
        <v>390.822</v>
      </c>
      <c r="C18" s="513">
        <v>332.31700000000001</v>
      </c>
      <c r="D18" s="513" t="s">
        <v>1755</v>
      </c>
      <c r="E18" s="513">
        <v>267.488</v>
      </c>
      <c r="F18" s="1652" t="s">
        <v>1755</v>
      </c>
      <c r="G18" s="513">
        <v>209.55600000000001</v>
      </c>
      <c r="H18" s="1652"/>
      <c r="I18" s="513">
        <v>181.09</v>
      </c>
      <c r="J18" s="1652"/>
    </row>
    <row r="19" spans="1:29" s="121" customFormat="1" ht="13" customHeight="1">
      <c r="B19" s="1653"/>
      <c r="C19" s="1653"/>
      <c r="D19" s="1653"/>
      <c r="E19" s="1653"/>
      <c r="F19" s="1654"/>
      <c r="G19" s="1653"/>
      <c r="H19" s="1653"/>
      <c r="I19" s="1653"/>
    </row>
    <row r="20" spans="1:29" s="121" customFormat="1" ht="13" customHeight="1">
      <c r="A20" s="124" t="s">
        <v>1749</v>
      </c>
      <c r="B20" s="1644">
        <v>146.18799999999999</v>
      </c>
      <c r="C20" s="1644">
        <v>134.16399999999999</v>
      </c>
      <c r="D20" s="1644"/>
      <c r="E20" s="1644">
        <v>112.20699999999999</v>
      </c>
      <c r="F20" s="1655"/>
      <c r="G20" s="1644">
        <v>97.811999999999998</v>
      </c>
      <c r="H20" s="1644"/>
      <c r="I20" s="1644">
        <v>74.753</v>
      </c>
    </row>
    <row r="21" spans="1:29" s="121" customFormat="1" ht="13" customHeight="1">
      <c r="A21" s="124"/>
      <c r="B21" s="1644"/>
      <c r="C21" s="1644"/>
      <c r="D21" s="1644"/>
      <c r="E21" s="1644"/>
      <c r="F21" s="1655"/>
      <c r="G21" s="1644"/>
      <c r="H21" s="1644"/>
      <c r="I21" s="1644"/>
    </row>
    <row r="22" spans="1:29" s="121" customFormat="1" ht="13" customHeight="1">
      <c r="A22" s="124" t="s">
        <v>1750</v>
      </c>
      <c r="B22" s="1644">
        <v>163.874</v>
      </c>
      <c r="C22" s="1644">
        <v>153.578</v>
      </c>
      <c r="D22" s="1644"/>
      <c r="E22" s="1644">
        <v>129.85499999999999</v>
      </c>
      <c r="F22" s="1655"/>
      <c r="G22" s="1644">
        <v>113.13500000000001</v>
      </c>
      <c r="H22" s="1644"/>
      <c r="I22" s="1644">
        <v>93.853999999999999</v>
      </c>
    </row>
    <row r="23" spans="1:29" s="121" customFormat="1" ht="7" customHeight="1" thickBot="1">
      <c r="A23" s="158"/>
      <c r="B23" s="158"/>
      <c r="C23" s="158"/>
      <c r="D23" s="158"/>
      <c r="E23" s="158"/>
      <c r="F23" s="158"/>
      <c r="G23" s="158"/>
      <c r="H23" s="158"/>
      <c r="I23" s="158"/>
      <c r="J23" s="158"/>
    </row>
    <row r="24" spans="1:29" s="121" customFormat="1" ht="3.75" customHeight="1" thickTop="1"/>
    <row r="25" spans="1:29" s="121" customFormat="1" ht="39.75" customHeight="1">
      <c r="A25" s="3071" t="s">
        <v>1756</v>
      </c>
      <c r="B25" s="3071"/>
      <c r="C25" s="3071"/>
      <c r="D25" s="3071"/>
      <c r="E25" s="3071"/>
      <c r="F25" s="3071"/>
      <c r="G25" s="3071"/>
      <c r="H25" s="3071"/>
      <c r="I25" s="3071"/>
    </row>
    <row r="26" spans="1:29" s="121" customFormat="1" ht="15" customHeight="1">
      <c r="A26" s="3070" t="s">
        <v>1725</v>
      </c>
      <c r="B26" s="3070"/>
      <c r="C26" s="3070"/>
      <c r="D26" s="3070"/>
      <c r="E26" s="3070"/>
      <c r="F26" s="3070"/>
      <c r="G26" s="3070"/>
      <c r="H26" s="3070"/>
      <c r="I26" s="3070"/>
    </row>
    <row r="27" spans="1:29">
      <c r="A27" s="153"/>
      <c r="B27" s="153"/>
      <c r="C27" s="153"/>
      <c r="D27" s="153"/>
      <c r="E27" s="153"/>
      <c r="F27" s="153"/>
      <c r="G27" s="153"/>
      <c r="H27" s="153"/>
      <c r="I27" s="153"/>
      <c r="J27" s="153"/>
      <c r="K27" s="153"/>
      <c r="L27" s="153"/>
      <c r="M27" s="153"/>
      <c r="N27" s="153"/>
      <c r="O27" s="153"/>
      <c r="P27" s="153"/>
      <c r="Q27" s="153"/>
      <c r="R27" s="153"/>
      <c r="S27" s="153"/>
      <c r="T27" s="153"/>
      <c r="U27" s="153"/>
      <c r="V27" s="153"/>
      <c r="W27" s="153"/>
      <c r="X27" s="153"/>
      <c r="Y27" s="153"/>
      <c r="Z27" s="153"/>
      <c r="AA27" s="153"/>
      <c r="AB27" s="153"/>
      <c r="AC27" s="153"/>
    </row>
    <row r="28" spans="1:29">
      <c r="A28" s="153"/>
      <c r="B28" s="153"/>
      <c r="C28" s="153"/>
      <c r="D28" s="153"/>
      <c r="E28" s="153"/>
      <c r="F28" s="153"/>
      <c r="G28" s="153"/>
      <c r="H28" s="153"/>
      <c r="I28" s="153"/>
      <c r="J28" s="153"/>
      <c r="K28" s="153"/>
      <c r="L28" s="153"/>
      <c r="M28" s="153"/>
      <c r="N28" s="153"/>
      <c r="O28" s="153"/>
      <c r="P28" s="153"/>
      <c r="Q28" s="153"/>
      <c r="R28" s="153"/>
      <c r="S28" s="153"/>
      <c r="T28" s="153"/>
      <c r="U28" s="153"/>
      <c r="V28" s="153"/>
      <c r="W28" s="153"/>
      <c r="X28" s="153"/>
      <c r="Y28" s="153"/>
      <c r="Z28" s="153"/>
      <c r="AA28" s="153"/>
      <c r="AB28" s="153"/>
      <c r="AC28" s="153"/>
    </row>
    <row r="29" spans="1:29">
      <c r="A29" s="153"/>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row>
    <row r="30" spans="1:29">
      <c r="A30" s="153"/>
      <c r="B30" s="153"/>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row>
    <row r="31" spans="1:29">
      <c r="A31" s="153"/>
      <c r="B31" s="153"/>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row>
    <row r="32" spans="1:29">
      <c r="A32" s="153"/>
      <c r="B32" s="153"/>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row>
    <row r="33" spans="1:29">
      <c r="A33" s="153"/>
      <c r="B33" s="153"/>
      <c r="C33" s="153"/>
      <c r="D33" s="153"/>
      <c r="E33" s="153"/>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row>
    <row r="34" spans="1:29">
      <c r="A34" s="153"/>
      <c r="B34" s="153"/>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row>
    <row r="35" spans="1:29">
      <c r="A35" s="153"/>
      <c r="B35" s="153"/>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row>
    <row r="36" spans="1:29">
      <c r="A36" s="153"/>
      <c r="B36" s="153"/>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row>
    <row r="37" spans="1:29">
      <c r="A37" s="153"/>
      <c r="B37" s="153"/>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row>
    <row r="38" spans="1:29">
      <c r="A38" s="153"/>
      <c r="B38" s="153"/>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row>
    <row r="39" spans="1:29">
      <c r="A39" s="153"/>
      <c r="B39" s="153"/>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row>
    <row r="40" spans="1:29">
      <c r="A40" s="153"/>
      <c r="B40" s="153"/>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row>
    <row r="41" spans="1:29">
      <c r="A41" s="153"/>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row>
    <row r="42" spans="1:29">
      <c r="A42" s="153"/>
      <c r="B42" s="153"/>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row>
    <row r="43" spans="1:29">
      <c r="A43" s="153"/>
      <c r="B43" s="153"/>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row>
    <row r="44" spans="1:29">
      <c r="A44" s="153"/>
      <c r="B44" s="153"/>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row>
    <row r="45" spans="1:29">
      <c r="A45" s="153"/>
      <c r="B45" s="153"/>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row>
    <row r="46" spans="1:29">
      <c r="A46" s="153"/>
      <c r="B46" s="153"/>
      <c r="C46" s="153"/>
      <c r="D46" s="153"/>
      <c r="E46" s="153"/>
      <c r="F46" s="153"/>
      <c r="G46" s="153"/>
      <c r="H46" s="153"/>
      <c r="I46" s="153"/>
      <c r="J46" s="153"/>
      <c r="K46" s="153"/>
      <c r="L46" s="153"/>
      <c r="M46" s="153"/>
      <c r="N46" s="153"/>
      <c r="O46" s="153"/>
      <c r="P46" s="153"/>
      <c r="Q46" s="153"/>
      <c r="R46" s="153"/>
      <c r="S46" s="153"/>
      <c r="T46" s="153"/>
      <c r="U46" s="153"/>
      <c r="V46" s="153"/>
      <c r="W46" s="153"/>
      <c r="X46" s="153"/>
      <c r="Y46" s="153"/>
      <c r="Z46" s="153"/>
      <c r="AA46" s="153"/>
      <c r="AB46" s="153"/>
      <c r="AC46" s="153"/>
    </row>
    <row r="47" spans="1:29">
      <c r="A47" s="153"/>
      <c r="B47" s="153"/>
      <c r="C47" s="153"/>
      <c r="D47" s="153"/>
      <c r="E47" s="153"/>
      <c r="F47" s="153"/>
      <c r="G47" s="153"/>
      <c r="H47" s="153"/>
      <c r="I47" s="153"/>
      <c r="J47" s="153"/>
      <c r="K47" s="153"/>
      <c r="L47" s="153"/>
      <c r="M47" s="153"/>
      <c r="N47" s="153"/>
      <c r="O47" s="153"/>
      <c r="P47" s="153"/>
      <c r="Q47" s="153"/>
      <c r="R47" s="153"/>
      <c r="S47" s="153"/>
      <c r="T47" s="153"/>
      <c r="U47" s="153"/>
      <c r="V47" s="153"/>
      <c r="W47" s="153"/>
      <c r="X47" s="153"/>
      <c r="Y47" s="153"/>
      <c r="Z47" s="153"/>
      <c r="AA47" s="153"/>
      <c r="AB47" s="153"/>
      <c r="AC47" s="153"/>
    </row>
  </sheetData>
  <mergeCells count="9">
    <mergeCell ref="A25:I25"/>
    <mergeCell ref="A26:I26"/>
    <mergeCell ref="A3:J3"/>
    <mergeCell ref="A5:A8"/>
    <mergeCell ref="B5:J7"/>
    <mergeCell ref="C8:D8"/>
    <mergeCell ref="E8:F8"/>
    <mergeCell ref="G8:H8"/>
    <mergeCell ref="I8:J8"/>
  </mergeCells>
  <hyperlinks>
    <hyperlink ref="A1" location="Índice!A1" display="Voltar ao ìndice" xr:uid="{6337569D-695B-435F-809E-F2D54B58AC77}"/>
  </hyperlinks>
  <pageMargins left="0.3" right="0.24" top="1.1811023622047245" bottom="0.78740157480314965" header="0" footer="0"/>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1740D-1767-4EB9-8711-5B2FE1676D63}">
  <dimension ref="A1:T65"/>
  <sheetViews>
    <sheetView showGridLines="0" workbookViewId="0">
      <selection activeCell="A2" sqref="A2:H2"/>
    </sheetView>
  </sheetViews>
  <sheetFormatPr defaultColWidth="10.54296875" defaultRowHeight="10.5"/>
  <cols>
    <col min="1" max="1" width="10.54296875" style="118" customWidth="1"/>
    <col min="2" max="2" width="7.81640625" style="118" customWidth="1"/>
    <col min="3" max="3" width="7" style="118" customWidth="1"/>
    <col min="4" max="8" width="7.453125" style="118" customWidth="1"/>
    <col min="9" max="9" width="7.7265625" style="118" customWidth="1"/>
    <col min="10" max="10" width="8" style="118" customWidth="1"/>
    <col min="11" max="11" width="10.54296875" style="118" customWidth="1"/>
    <col min="12" max="12" width="13.1796875" style="118" customWidth="1"/>
    <col min="13" max="16384" width="10.54296875" style="118"/>
  </cols>
  <sheetData>
    <row r="1" spans="1:20" ht="13">
      <c r="A1" s="439" t="s">
        <v>358</v>
      </c>
    </row>
    <row r="2" spans="1:20" ht="13.5" customHeight="1">
      <c r="A2" s="115" t="s">
        <v>182</v>
      </c>
      <c r="B2" s="201"/>
      <c r="C2" s="201"/>
      <c r="D2" s="201"/>
      <c r="E2" s="201"/>
      <c r="F2" s="201"/>
      <c r="G2" s="201"/>
      <c r="H2" s="201"/>
      <c r="I2" s="201"/>
      <c r="J2" s="201"/>
    </row>
    <row r="3" spans="1:20" ht="23.25" customHeight="1">
      <c r="A3" s="2626" t="s">
        <v>183</v>
      </c>
      <c r="B3" s="2626"/>
      <c r="C3" s="2626"/>
      <c r="D3" s="2626"/>
      <c r="E3" s="2626"/>
      <c r="F3" s="2626"/>
      <c r="G3" s="2626"/>
      <c r="H3" s="2626"/>
      <c r="I3" s="2626"/>
      <c r="J3" s="2626"/>
    </row>
    <row r="4" spans="1:20" ht="13" customHeight="1">
      <c r="A4" s="189">
        <v>2020</v>
      </c>
      <c r="B4" s="120"/>
      <c r="C4" s="121"/>
      <c r="D4" s="121"/>
      <c r="E4" s="121"/>
      <c r="F4" s="190"/>
      <c r="G4" s="121"/>
      <c r="H4" s="121"/>
      <c r="I4" s="121"/>
      <c r="J4" s="121"/>
      <c r="K4" s="121"/>
    </row>
    <row r="5" spans="1:20" ht="20.25" customHeight="1">
      <c r="A5" s="2604" t="s">
        <v>113</v>
      </c>
      <c r="B5" s="2604" t="s">
        <v>114</v>
      </c>
      <c r="C5" s="2604" t="s">
        <v>115</v>
      </c>
      <c r="D5" s="2608" t="s">
        <v>116</v>
      </c>
      <c r="E5" s="2609"/>
      <c r="F5" s="2609"/>
      <c r="G5" s="2610" t="s">
        <v>117</v>
      </c>
      <c r="H5" s="2611"/>
      <c r="I5" s="2611"/>
      <c r="J5" s="2612" t="s">
        <v>118</v>
      </c>
    </row>
    <row r="6" spans="1:20" ht="9" customHeight="1">
      <c r="A6" s="2605"/>
      <c r="B6" s="2605"/>
      <c r="C6" s="2605"/>
      <c r="D6" s="2604" t="s">
        <v>121</v>
      </c>
      <c r="E6" s="2604" t="s">
        <v>122</v>
      </c>
      <c r="F6" s="2604" t="s">
        <v>123</v>
      </c>
      <c r="G6" s="2604" t="s">
        <v>0</v>
      </c>
      <c r="H6" s="2604" t="s">
        <v>124</v>
      </c>
      <c r="I6" s="2604" t="s">
        <v>125</v>
      </c>
      <c r="J6" s="2613"/>
    </row>
    <row r="7" spans="1:20" ht="9" customHeight="1">
      <c r="A7" s="2605"/>
      <c r="B7" s="2605"/>
      <c r="C7" s="2605"/>
      <c r="D7" s="2605"/>
      <c r="E7" s="2605"/>
      <c r="F7" s="2605"/>
      <c r="G7" s="2605"/>
      <c r="H7" s="2605"/>
      <c r="I7" s="2605"/>
      <c r="J7" s="2613"/>
    </row>
    <row r="8" spans="1:20" ht="9" customHeight="1">
      <c r="A8" s="2605"/>
      <c r="B8" s="2605"/>
      <c r="C8" s="2605"/>
      <c r="D8" s="2605"/>
      <c r="E8" s="2605"/>
      <c r="F8" s="2605"/>
      <c r="G8" s="2605"/>
      <c r="H8" s="2605"/>
      <c r="I8" s="2605"/>
      <c r="J8" s="2613"/>
    </row>
    <row r="9" spans="1:20" ht="9" customHeight="1">
      <c r="A9" s="2605"/>
      <c r="B9" s="2605"/>
      <c r="C9" s="2605"/>
      <c r="D9" s="2605"/>
      <c r="E9" s="2605"/>
      <c r="F9" s="2605"/>
      <c r="G9" s="2605"/>
      <c r="H9" s="2605"/>
      <c r="I9" s="2605"/>
      <c r="J9" s="2613"/>
    </row>
    <row r="10" spans="1:20" ht="12.75" customHeight="1">
      <c r="A10" s="2605"/>
      <c r="B10" s="2607"/>
      <c r="C10" s="2607"/>
      <c r="D10" s="2607"/>
      <c r="E10" s="2607"/>
      <c r="F10" s="2607"/>
      <c r="G10" s="2607"/>
      <c r="H10" s="2607"/>
      <c r="I10" s="2607"/>
      <c r="J10" s="2614"/>
    </row>
    <row r="11" spans="1:20" ht="15" customHeight="1">
      <c r="A11" s="2606"/>
      <c r="B11" s="2617" t="s">
        <v>126</v>
      </c>
      <c r="C11" s="2618"/>
      <c r="D11" s="2617" t="s">
        <v>127</v>
      </c>
      <c r="E11" s="2619"/>
      <c r="F11" s="2619"/>
      <c r="G11" s="2619"/>
      <c r="H11" s="2619"/>
      <c r="I11" s="2619"/>
      <c r="J11" s="2619"/>
    </row>
    <row r="12" spans="1:20" ht="6" customHeight="1">
      <c r="A12" s="123"/>
      <c r="B12" s="123"/>
      <c r="C12" s="123"/>
      <c r="D12" s="123"/>
      <c r="E12" s="123"/>
      <c r="F12" s="123"/>
      <c r="G12" s="123"/>
      <c r="H12" s="123"/>
      <c r="I12" s="123"/>
      <c r="J12" s="123"/>
      <c r="K12" s="121"/>
    </row>
    <row r="13" spans="1:20" ht="12.75" customHeight="1">
      <c r="A13" s="124" t="s">
        <v>179</v>
      </c>
      <c r="B13" s="124"/>
      <c r="C13" s="124"/>
      <c r="D13" s="124"/>
      <c r="E13" s="124"/>
      <c r="F13" s="124"/>
      <c r="G13" s="124"/>
      <c r="H13" s="124"/>
      <c r="I13" s="124"/>
      <c r="J13" s="124"/>
      <c r="K13" s="121"/>
    </row>
    <row r="14" spans="1:20" ht="6" customHeight="1">
      <c r="A14" s="124" t="s">
        <v>167</v>
      </c>
      <c r="B14" s="203"/>
      <c r="C14" s="203"/>
      <c r="D14" s="202"/>
      <c r="E14" s="203"/>
      <c r="F14" s="203"/>
      <c r="G14" s="202"/>
      <c r="H14" s="203"/>
      <c r="I14" s="203"/>
      <c r="J14" s="203"/>
      <c r="K14" s="121"/>
      <c r="L14" s="223"/>
      <c r="M14" s="223"/>
      <c r="N14" s="223"/>
      <c r="O14" s="223"/>
      <c r="P14" s="223"/>
      <c r="Q14" s="223"/>
      <c r="R14" s="223"/>
      <c r="S14" s="223"/>
      <c r="T14" s="223"/>
    </row>
    <row r="15" spans="1:20" s="129" customFormat="1" ht="12" customHeight="1">
      <c r="A15" s="204" t="s">
        <v>142</v>
      </c>
      <c r="B15" s="144">
        <v>586</v>
      </c>
      <c r="C15" s="144">
        <v>1694</v>
      </c>
      <c r="D15" s="144">
        <v>18765.337</v>
      </c>
      <c r="E15" s="144">
        <v>103423.147</v>
      </c>
      <c r="F15" s="144">
        <v>19925.275000000001</v>
      </c>
      <c r="G15" s="144">
        <v>145997.79300000001</v>
      </c>
      <c r="H15" s="144">
        <v>141001.05499999999</v>
      </c>
      <c r="I15" s="144">
        <v>4996.7380000000003</v>
      </c>
      <c r="J15" s="144">
        <v>3145.335</v>
      </c>
      <c r="K15" s="124"/>
    </row>
    <row r="16" spans="1:20" s="129" customFormat="1" ht="20.149999999999999" customHeight="1">
      <c r="A16" s="205" t="s">
        <v>143</v>
      </c>
      <c r="B16" s="144">
        <v>564</v>
      </c>
      <c r="C16" s="144">
        <v>1633</v>
      </c>
      <c r="D16" s="144">
        <v>18177.942999999999</v>
      </c>
      <c r="E16" s="144">
        <v>101435.84699999999</v>
      </c>
      <c r="F16" s="144">
        <v>19552.674999999999</v>
      </c>
      <c r="G16" s="144">
        <v>143025.07199999999</v>
      </c>
      <c r="H16" s="144">
        <v>138110.45300000001</v>
      </c>
      <c r="I16" s="144">
        <v>4914.6189999999997</v>
      </c>
      <c r="J16" s="144">
        <v>3165.4250000000002</v>
      </c>
      <c r="K16" s="124"/>
      <c r="L16" s="223"/>
      <c r="M16" s="223"/>
      <c r="N16" s="223"/>
      <c r="O16" s="223"/>
      <c r="P16" s="223"/>
      <c r="Q16" s="223"/>
      <c r="R16" s="223"/>
      <c r="S16" s="223"/>
      <c r="T16" s="223"/>
    </row>
    <row r="17" spans="1:20" ht="20.149999999999999" customHeight="1">
      <c r="A17" s="206" t="s">
        <v>144</v>
      </c>
      <c r="B17" s="148">
        <v>218</v>
      </c>
      <c r="C17" s="148">
        <v>396</v>
      </c>
      <c r="D17" s="148">
        <v>3450.91</v>
      </c>
      <c r="E17" s="148">
        <v>22942.773000000001</v>
      </c>
      <c r="F17" s="148">
        <v>3576.2379999999998</v>
      </c>
      <c r="G17" s="148">
        <v>31356.463</v>
      </c>
      <c r="H17" s="148">
        <v>29350.502</v>
      </c>
      <c r="I17" s="148">
        <v>2005.961</v>
      </c>
      <c r="J17" s="148">
        <v>740.68799999999999</v>
      </c>
      <c r="K17" s="121"/>
    </row>
    <row r="18" spans="1:20" ht="15" customHeight="1">
      <c r="A18" s="206" t="s">
        <v>145</v>
      </c>
      <c r="B18" s="148">
        <v>133</v>
      </c>
      <c r="C18" s="148">
        <v>333</v>
      </c>
      <c r="D18" s="148">
        <v>3241.9740000000002</v>
      </c>
      <c r="E18" s="148">
        <v>22436.492999999999</v>
      </c>
      <c r="F18" s="148">
        <v>3287.777</v>
      </c>
      <c r="G18" s="148">
        <v>29794.18</v>
      </c>
      <c r="H18" s="148">
        <v>28571.061000000002</v>
      </c>
      <c r="I18" s="148">
        <v>1223.1189999999999</v>
      </c>
      <c r="J18" s="148">
        <v>686.15200000000004</v>
      </c>
      <c r="K18" s="121"/>
    </row>
    <row r="19" spans="1:20" ht="15" customHeight="1">
      <c r="A19" s="119" t="s">
        <v>146</v>
      </c>
      <c r="B19" s="148">
        <v>171</v>
      </c>
      <c r="C19" s="148">
        <v>833</v>
      </c>
      <c r="D19" s="148">
        <v>11002.671</v>
      </c>
      <c r="E19" s="148">
        <v>51835.334999999999</v>
      </c>
      <c r="F19" s="148">
        <v>12150.968999999999</v>
      </c>
      <c r="G19" s="148">
        <v>76399.187000000005</v>
      </c>
      <c r="H19" s="148">
        <v>75058.842000000004</v>
      </c>
      <c r="I19" s="148">
        <v>1340.345</v>
      </c>
      <c r="J19" s="148">
        <v>1573.0329999999999</v>
      </c>
      <c r="K19" s="121"/>
    </row>
    <row r="20" spans="1:20" ht="15" customHeight="1">
      <c r="A20" s="206" t="s">
        <v>148</v>
      </c>
      <c r="B20" s="148">
        <v>23</v>
      </c>
      <c r="C20" s="148">
        <v>39</v>
      </c>
      <c r="D20" s="148">
        <v>274.11200000000002</v>
      </c>
      <c r="E20" s="148">
        <v>2556.0079999999998</v>
      </c>
      <c r="F20" s="148">
        <v>305.73700000000002</v>
      </c>
      <c r="G20" s="148">
        <v>3362.145</v>
      </c>
      <c r="H20" s="148">
        <v>3242.5650000000001</v>
      </c>
      <c r="I20" s="148">
        <v>119.58</v>
      </c>
      <c r="J20" s="148">
        <v>159.33000000000001</v>
      </c>
      <c r="K20" s="121"/>
    </row>
    <row r="21" spans="1:20" ht="15" customHeight="1">
      <c r="A21" s="206" t="s">
        <v>149</v>
      </c>
      <c r="B21" s="148">
        <v>19</v>
      </c>
      <c r="C21" s="148">
        <v>32</v>
      </c>
      <c r="D21" s="148">
        <v>208.27600000000001</v>
      </c>
      <c r="E21" s="148">
        <v>1665.2380000000001</v>
      </c>
      <c r="F21" s="148">
        <v>231.95400000000001</v>
      </c>
      <c r="G21" s="148">
        <v>2113.0970000000002</v>
      </c>
      <c r="H21" s="148">
        <v>1887.4829999999999</v>
      </c>
      <c r="I21" s="148">
        <v>225.614</v>
      </c>
      <c r="J21" s="148">
        <v>6.2220000000000004</v>
      </c>
      <c r="K21" s="121"/>
    </row>
    <row r="22" spans="1:20" s="129" customFormat="1" ht="20.149999999999999" customHeight="1">
      <c r="A22" s="204" t="s">
        <v>164</v>
      </c>
      <c r="B22" s="144">
        <v>14</v>
      </c>
      <c r="C22" s="144" t="s">
        <v>147</v>
      </c>
      <c r="D22" s="144" t="s">
        <v>155</v>
      </c>
      <c r="E22" s="144" t="s">
        <v>155</v>
      </c>
      <c r="F22" s="144" t="s">
        <v>155</v>
      </c>
      <c r="G22" s="144" t="s">
        <v>155</v>
      </c>
      <c r="H22" s="144" t="s">
        <v>155</v>
      </c>
      <c r="I22" s="144" t="s">
        <v>155</v>
      </c>
      <c r="J22" s="224" t="s">
        <v>155</v>
      </c>
      <c r="K22" s="124"/>
      <c r="L22" s="223"/>
      <c r="M22" s="223"/>
      <c r="N22" s="223"/>
      <c r="O22" s="223"/>
      <c r="P22" s="223"/>
      <c r="Q22" s="223"/>
      <c r="R22" s="223"/>
      <c r="S22" s="223"/>
      <c r="T22" s="223"/>
    </row>
    <row r="23" spans="1:20" s="129" customFormat="1" ht="15" customHeight="1">
      <c r="A23" s="204" t="s">
        <v>165</v>
      </c>
      <c r="B23" s="144">
        <v>8</v>
      </c>
      <c r="C23" s="144" t="s">
        <v>147</v>
      </c>
      <c r="D23" s="144" t="s">
        <v>155</v>
      </c>
      <c r="E23" s="144" t="s">
        <v>155</v>
      </c>
      <c r="F23" s="144" t="s">
        <v>155</v>
      </c>
      <c r="G23" s="144" t="s">
        <v>155</v>
      </c>
      <c r="H23" s="144" t="s">
        <v>155</v>
      </c>
      <c r="I23" s="144" t="s">
        <v>155</v>
      </c>
      <c r="J23" s="144" t="s">
        <v>155</v>
      </c>
      <c r="K23" s="124"/>
    </row>
    <row r="24" spans="1:20" ht="4.5" customHeight="1">
      <c r="A24" s="207"/>
      <c r="B24" s="208"/>
      <c r="C24" s="208"/>
      <c r="D24" s="208"/>
      <c r="E24" s="208"/>
      <c r="F24" s="208"/>
      <c r="G24" s="208"/>
      <c r="H24" s="208"/>
      <c r="I24" s="208"/>
      <c r="J24" s="208"/>
      <c r="K24" s="121"/>
    </row>
    <row r="25" spans="1:20" ht="12.75" customHeight="1">
      <c r="A25" s="205" t="s">
        <v>180</v>
      </c>
      <c r="B25" s="205"/>
      <c r="C25" s="205"/>
      <c r="D25" s="205"/>
      <c r="E25" s="205"/>
      <c r="F25" s="205"/>
      <c r="G25" s="205"/>
      <c r="H25" s="205"/>
      <c r="I25" s="205"/>
      <c r="J25" s="205"/>
      <c r="K25" s="121"/>
    </row>
    <row r="26" spans="1:20" ht="6" customHeight="1">
      <c r="A26" s="205" t="s">
        <v>167</v>
      </c>
      <c r="B26" s="225"/>
      <c r="C26" s="225"/>
      <c r="D26" s="208"/>
      <c r="E26" s="225"/>
      <c r="F26" s="225"/>
      <c r="G26" s="208"/>
      <c r="H26" s="225"/>
      <c r="I26" s="225"/>
      <c r="J26" s="225"/>
      <c r="K26" s="121"/>
    </row>
    <row r="27" spans="1:20" s="129" customFormat="1" ht="11.25" customHeight="1">
      <c r="A27" s="204" t="s">
        <v>142</v>
      </c>
      <c r="B27" s="144">
        <v>3666</v>
      </c>
      <c r="C27" s="144">
        <v>7567</v>
      </c>
      <c r="D27" s="144">
        <v>69891.28</v>
      </c>
      <c r="E27" s="144">
        <v>689640.09400000004</v>
      </c>
      <c r="F27" s="144">
        <v>50608.182999999997</v>
      </c>
      <c r="G27" s="144">
        <v>828447.09600000002</v>
      </c>
      <c r="H27" s="144">
        <v>778644.76800000004</v>
      </c>
      <c r="I27" s="144">
        <v>49802.328000000001</v>
      </c>
      <c r="J27" s="144">
        <v>16607.274000000001</v>
      </c>
      <c r="K27" s="124"/>
    </row>
    <row r="28" spans="1:20" s="129" customFormat="1" ht="20.149999999999999" customHeight="1">
      <c r="A28" s="205" t="s">
        <v>143</v>
      </c>
      <c r="B28" s="144">
        <v>3595</v>
      </c>
      <c r="C28" s="144">
        <v>7302</v>
      </c>
      <c r="D28" s="144">
        <v>66810.415999999997</v>
      </c>
      <c r="E28" s="144">
        <v>670420.15899999999</v>
      </c>
      <c r="F28" s="144">
        <v>48832.008999999998</v>
      </c>
      <c r="G28" s="144">
        <v>804018.54299999995</v>
      </c>
      <c r="H28" s="144">
        <v>755734.598</v>
      </c>
      <c r="I28" s="144">
        <v>48283.945</v>
      </c>
      <c r="J28" s="144">
        <v>16260.629000000001</v>
      </c>
      <c r="K28" s="124"/>
      <c r="L28" s="223"/>
      <c r="M28" s="223"/>
      <c r="N28" s="223"/>
      <c r="O28" s="223"/>
      <c r="P28" s="223"/>
      <c r="Q28" s="223"/>
      <c r="R28" s="223"/>
      <c r="S28" s="223"/>
      <c r="T28" s="223"/>
    </row>
    <row r="29" spans="1:20" ht="20.149999999999999" customHeight="1">
      <c r="A29" s="206" t="s">
        <v>144</v>
      </c>
      <c r="B29" s="148">
        <v>1207</v>
      </c>
      <c r="C29" s="148">
        <v>2402</v>
      </c>
      <c r="D29" s="148">
        <v>21660.129000000001</v>
      </c>
      <c r="E29" s="148">
        <v>199602.826</v>
      </c>
      <c r="F29" s="148">
        <v>16578.572</v>
      </c>
      <c r="G29" s="148">
        <v>246297.62700000001</v>
      </c>
      <c r="H29" s="148">
        <v>230224.91200000001</v>
      </c>
      <c r="I29" s="148">
        <v>16072.715</v>
      </c>
      <c r="J29" s="148">
        <v>6627.5609999999997</v>
      </c>
      <c r="K29" s="121"/>
    </row>
    <row r="30" spans="1:20" ht="15" customHeight="1">
      <c r="A30" s="206" t="s">
        <v>145</v>
      </c>
      <c r="B30" s="148">
        <v>700</v>
      </c>
      <c r="C30" s="148">
        <v>1425</v>
      </c>
      <c r="D30" s="148">
        <v>12520.395</v>
      </c>
      <c r="E30" s="148">
        <v>127969.827</v>
      </c>
      <c r="F30" s="148">
        <v>9189.5310000000009</v>
      </c>
      <c r="G30" s="148">
        <v>154867.29</v>
      </c>
      <c r="H30" s="148">
        <v>147158.60500000001</v>
      </c>
      <c r="I30" s="148">
        <v>7708.6850000000004</v>
      </c>
      <c r="J30" s="148">
        <v>3346.14</v>
      </c>
      <c r="K30" s="121"/>
      <c r="L30" s="223"/>
      <c r="M30" s="223"/>
      <c r="N30" s="223"/>
      <c r="O30" s="223"/>
      <c r="P30" s="223"/>
      <c r="Q30" s="223"/>
      <c r="R30" s="223"/>
      <c r="S30" s="223"/>
      <c r="T30" s="223"/>
    </row>
    <row r="31" spans="1:20" ht="15" customHeight="1">
      <c r="A31" s="119" t="s">
        <v>146</v>
      </c>
      <c r="B31" s="148">
        <v>1227</v>
      </c>
      <c r="C31" s="148">
        <v>2450</v>
      </c>
      <c r="D31" s="148">
        <v>22672.623</v>
      </c>
      <c r="E31" s="148">
        <v>242501.81099999999</v>
      </c>
      <c r="F31" s="148">
        <v>16846.652999999998</v>
      </c>
      <c r="G31" s="148">
        <v>282733.701</v>
      </c>
      <c r="H31" s="148">
        <v>265784.53100000002</v>
      </c>
      <c r="I31" s="148">
        <v>16949.169999999998</v>
      </c>
      <c r="J31" s="148">
        <v>3403.1819999999998</v>
      </c>
      <c r="K31" s="121"/>
    </row>
    <row r="32" spans="1:20" ht="15" customHeight="1">
      <c r="A32" s="206" t="s">
        <v>148</v>
      </c>
      <c r="B32" s="148">
        <v>244</v>
      </c>
      <c r="C32" s="148">
        <v>516</v>
      </c>
      <c r="D32" s="148">
        <v>4906.9920000000002</v>
      </c>
      <c r="E32" s="148">
        <v>52368.531000000003</v>
      </c>
      <c r="F32" s="148">
        <v>3028.0340000000001</v>
      </c>
      <c r="G32" s="148">
        <v>62790.366999999998</v>
      </c>
      <c r="H32" s="148">
        <v>57666.127999999997</v>
      </c>
      <c r="I32" s="148">
        <v>5124.2389999999996</v>
      </c>
      <c r="J32" s="148">
        <v>2018.0329999999999</v>
      </c>
      <c r="K32" s="121"/>
    </row>
    <row r="33" spans="1:20" ht="15" customHeight="1">
      <c r="A33" s="206" t="s">
        <v>149</v>
      </c>
      <c r="B33" s="148">
        <v>217</v>
      </c>
      <c r="C33" s="148">
        <v>509</v>
      </c>
      <c r="D33" s="148">
        <v>5050.277</v>
      </c>
      <c r="E33" s="148">
        <v>47977.163999999997</v>
      </c>
      <c r="F33" s="148">
        <v>3189.2190000000001</v>
      </c>
      <c r="G33" s="148">
        <v>57329.557999999997</v>
      </c>
      <c r="H33" s="148">
        <v>54900.421999999999</v>
      </c>
      <c r="I33" s="148">
        <v>2429.136</v>
      </c>
      <c r="J33" s="148">
        <v>865.71299999999997</v>
      </c>
      <c r="K33" s="121"/>
    </row>
    <row r="34" spans="1:20" s="129" customFormat="1" ht="20.149999999999999" customHeight="1">
      <c r="A34" s="204" t="s">
        <v>164</v>
      </c>
      <c r="B34" s="144">
        <v>27</v>
      </c>
      <c r="C34" s="144">
        <v>79</v>
      </c>
      <c r="D34" s="144">
        <v>800.39099999999996</v>
      </c>
      <c r="E34" s="144">
        <v>8117.1660000000002</v>
      </c>
      <c r="F34" s="144">
        <v>529.50599999999997</v>
      </c>
      <c r="G34" s="144">
        <v>9800.5939999999991</v>
      </c>
      <c r="H34" s="144">
        <v>9435.6650000000009</v>
      </c>
      <c r="I34" s="144">
        <v>364.92899999999997</v>
      </c>
      <c r="J34" s="144">
        <v>295.834</v>
      </c>
      <c r="K34" s="124"/>
    </row>
    <row r="35" spans="1:20" s="129" customFormat="1" ht="15" customHeight="1">
      <c r="A35" s="204" t="s">
        <v>165</v>
      </c>
      <c r="B35" s="144">
        <v>44</v>
      </c>
      <c r="C35" s="144">
        <v>186</v>
      </c>
      <c r="D35" s="144">
        <v>2280.473</v>
      </c>
      <c r="E35" s="144">
        <v>11102.769</v>
      </c>
      <c r="F35" s="144">
        <v>1246.6679999999999</v>
      </c>
      <c r="G35" s="144">
        <v>14627.959000000001</v>
      </c>
      <c r="H35" s="144">
        <v>13474.504999999999</v>
      </c>
      <c r="I35" s="144">
        <v>1153.454</v>
      </c>
      <c r="J35" s="144">
        <v>50.811</v>
      </c>
      <c r="K35" s="124"/>
    </row>
    <row r="36" spans="1:20" s="129" customFormat="1" ht="6" customHeight="1">
      <c r="A36" s="204"/>
      <c r="B36" s="208"/>
      <c r="C36" s="208"/>
      <c r="D36" s="208"/>
      <c r="E36" s="208"/>
      <c r="F36" s="208"/>
      <c r="G36" s="208"/>
      <c r="H36" s="208"/>
      <c r="I36" s="208"/>
      <c r="J36" s="208"/>
      <c r="K36" s="124"/>
      <c r="L36" s="223"/>
      <c r="M36" s="223"/>
      <c r="N36" s="223"/>
      <c r="O36" s="223"/>
      <c r="P36" s="223"/>
      <c r="Q36" s="223"/>
      <c r="R36" s="223"/>
      <c r="S36" s="223"/>
      <c r="T36" s="223"/>
    </row>
    <row r="37" spans="1:20" ht="12.75" customHeight="1">
      <c r="A37" s="205" t="s">
        <v>181</v>
      </c>
      <c r="B37" s="205"/>
      <c r="C37" s="205"/>
      <c r="D37" s="205"/>
      <c r="E37" s="205"/>
      <c r="F37" s="205"/>
      <c r="G37" s="205"/>
      <c r="H37" s="205"/>
      <c r="I37" s="205"/>
      <c r="J37" s="205"/>
      <c r="K37" s="121"/>
    </row>
    <row r="38" spans="1:20" ht="4.5" customHeight="1">
      <c r="A38" s="205" t="s">
        <v>167</v>
      </c>
      <c r="B38" s="225"/>
      <c r="C38" s="225"/>
      <c r="D38" s="208"/>
      <c r="E38" s="225"/>
      <c r="F38" s="225"/>
      <c r="G38" s="208"/>
      <c r="H38" s="225"/>
      <c r="I38" s="225"/>
      <c r="J38" s="225"/>
      <c r="K38" s="121"/>
    </row>
    <row r="39" spans="1:20" s="129" customFormat="1" ht="13.5" customHeight="1">
      <c r="A39" s="204" t="s">
        <v>142</v>
      </c>
      <c r="B39" s="144">
        <v>63</v>
      </c>
      <c r="C39" s="144">
        <v>91</v>
      </c>
      <c r="D39" s="144">
        <v>547.49099999999999</v>
      </c>
      <c r="E39" s="144">
        <v>2319.703</v>
      </c>
      <c r="F39" s="144">
        <v>624.66200000000003</v>
      </c>
      <c r="G39" s="144">
        <v>3618.8580000000002</v>
      </c>
      <c r="H39" s="144">
        <v>3410.22</v>
      </c>
      <c r="I39" s="144">
        <v>208.63800000000001</v>
      </c>
      <c r="J39" s="144">
        <v>172.28100000000001</v>
      </c>
      <c r="K39" s="124"/>
    </row>
    <row r="40" spans="1:20" s="129" customFormat="1" ht="20.149999999999999" customHeight="1">
      <c r="A40" s="205" t="s">
        <v>143</v>
      </c>
      <c r="B40" s="126">
        <v>58</v>
      </c>
      <c r="C40" s="126">
        <v>80</v>
      </c>
      <c r="D40" s="126">
        <v>474.36399999999998</v>
      </c>
      <c r="E40" s="126">
        <v>1946.74</v>
      </c>
      <c r="F40" s="126">
        <v>569.75300000000004</v>
      </c>
      <c r="G40" s="126">
        <v>3078.9229999999998</v>
      </c>
      <c r="H40" s="126">
        <v>2977.614</v>
      </c>
      <c r="I40" s="126">
        <v>101.309</v>
      </c>
      <c r="J40" s="126">
        <v>134.13900000000001</v>
      </c>
      <c r="K40" s="124"/>
    </row>
    <row r="41" spans="1:20" ht="15" customHeight="1">
      <c r="A41" s="206" t="s">
        <v>144</v>
      </c>
      <c r="B41" s="148">
        <v>13</v>
      </c>
      <c r="C41" s="148">
        <v>16</v>
      </c>
      <c r="D41" s="148">
        <v>104.97799999999999</v>
      </c>
      <c r="E41" s="148">
        <v>533.95100000000002</v>
      </c>
      <c r="F41" s="148">
        <v>132.374</v>
      </c>
      <c r="G41" s="148">
        <v>761.63599999999997</v>
      </c>
      <c r="H41" s="148">
        <v>725.68200000000002</v>
      </c>
      <c r="I41" s="148">
        <v>35.954000000000001</v>
      </c>
      <c r="J41" s="148">
        <v>-24.565999999999999</v>
      </c>
      <c r="K41" s="121"/>
    </row>
    <row r="42" spans="1:20" ht="15" customHeight="1">
      <c r="A42" s="206" t="s">
        <v>145</v>
      </c>
      <c r="B42" s="148">
        <v>9</v>
      </c>
      <c r="C42" s="148">
        <v>13</v>
      </c>
      <c r="D42" s="148">
        <v>101.226</v>
      </c>
      <c r="E42" s="148">
        <v>112.56699999999999</v>
      </c>
      <c r="F42" s="148">
        <v>87.531999999999996</v>
      </c>
      <c r="G42" s="148">
        <v>206.059</v>
      </c>
      <c r="H42" s="148">
        <v>189.691</v>
      </c>
      <c r="I42" s="148">
        <v>16.367999999999999</v>
      </c>
      <c r="J42" s="148">
        <v>-59.668999999999997</v>
      </c>
      <c r="K42" s="121"/>
    </row>
    <row r="43" spans="1:20" ht="15" customHeight="1">
      <c r="A43" s="119" t="s">
        <v>146</v>
      </c>
      <c r="B43" s="148">
        <v>28</v>
      </c>
      <c r="C43" s="148">
        <v>40</v>
      </c>
      <c r="D43" s="148">
        <v>254.50399999999999</v>
      </c>
      <c r="E43" s="148">
        <v>1198.6890000000001</v>
      </c>
      <c r="F43" s="148">
        <v>325.18099999999998</v>
      </c>
      <c r="G43" s="148">
        <v>1970.261</v>
      </c>
      <c r="H43" s="148">
        <v>1921.8620000000001</v>
      </c>
      <c r="I43" s="148">
        <v>48.399000000000001</v>
      </c>
      <c r="J43" s="148">
        <v>221.58099999999999</v>
      </c>
      <c r="K43" s="121"/>
    </row>
    <row r="44" spans="1:20" ht="15" customHeight="1">
      <c r="A44" s="206" t="s">
        <v>148</v>
      </c>
      <c r="B44" s="148">
        <v>5</v>
      </c>
      <c r="C44" s="148">
        <v>8</v>
      </c>
      <c r="D44" s="148">
        <v>10.974</v>
      </c>
      <c r="E44" s="148">
        <v>95.343000000000004</v>
      </c>
      <c r="F44" s="148">
        <v>23.812000000000001</v>
      </c>
      <c r="G44" s="148">
        <v>133.21700000000001</v>
      </c>
      <c r="H44" s="148">
        <v>133.21700000000001</v>
      </c>
      <c r="I44" s="148">
        <v>0</v>
      </c>
      <c r="J44" s="148">
        <v>-1.159</v>
      </c>
      <c r="K44" s="121"/>
    </row>
    <row r="45" spans="1:20" ht="15" customHeight="1">
      <c r="A45" s="206" t="s">
        <v>149</v>
      </c>
      <c r="B45" s="148">
        <v>3</v>
      </c>
      <c r="C45" s="148">
        <v>3</v>
      </c>
      <c r="D45" s="148">
        <v>2.6819999999999999</v>
      </c>
      <c r="E45" s="148">
        <v>6.19</v>
      </c>
      <c r="F45" s="148">
        <v>0.85399999999999998</v>
      </c>
      <c r="G45" s="148">
        <v>7.75</v>
      </c>
      <c r="H45" s="148">
        <v>7.1619999999999999</v>
      </c>
      <c r="I45" s="148">
        <v>0.58799999999999997</v>
      </c>
      <c r="J45" s="148">
        <v>-2.048</v>
      </c>
      <c r="K45" s="121"/>
    </row>
    <row r="46" spans="1:20" s="129" customFormat="1" ht="20.149999999999999" customHeight="1">
      <c r="A46" s="204" t="s">
        <v>164</v>
      </c>
      <c r="B46" s="144">
        <v>2</v>
      </c>
      <c r="C46" s="144" t="s">
        <v>147</v>
      </c>
      <c r="D46" s="144" t="s">
        <v>155</v>
      </c>
      <c r="E46" s="144" t="s">
        <v>155</v>
      </c>
      <c r="F46" s="144" t="s">
        <v>155</v>
      </c>
      <c r="G46" s="144" t="s">
        <v>155</v>
      </c>
      <c r="H46" s="144" t="s">
        <v>155</v>
      </c>
      <c r="I46" s="144" t="s">
        <v>155</v>
      </c>
      <c r="J46" s="144" t="s">
        <v>155</v>
      </c>
      <c r="K46" s="124"/>
    </row>
    <row r="47" spans="1:20" s="129" customFormat="1" ht="15" customHeight="1">
      <c r="A47" s="204" t="s">
        <v>165</v>
      </c>
      <c r="B47" s="144">
        <v>3</v>
      </c>
      <c r="C47" s="144" t="s">
        <v>147</v>
      </c>
      <c r="D47" s="144" t="s">
        <v>155</v>
      </c>
      <c r="E47" s="144" t="s">
        <v>155</v>
      </c>
      <c r="F47" s="144" t="s">
        <v>155</v>
      </c>
      <c r="G47" s="144" t="s">
        <v>155</v>
      </c>
      <c r="H47" s="144" t="s">
        <v>155</v>
      </c>
      <c r="I47" s="144" t="s">
        <v>155</v>
      </c>
      <c r="J47" s="144" t="s">
        <v>155</v>
      </c>
      <c r="K47" s="124"/>
    </row>
    <row r="48" spans="1:20" ht="3.75" customHeight="1" thickBot="1">
      <c r="A48" s="215"/>
      <c r="B48" s="216"/>
      <c r="C48" s="216"/>
      <c r="D48" s="216"/>
      <c r="E48" s="216"/>
      <c r="F48" s="216"/>
      <c r="G48" s="216"/>
      <c r="H48" s="216"/>
      <c r="I48" s="216"/>
      <c r="J48" s="216"/>
      <c r="K48" s="121"/>
    </row>
    <row r="49" spans="1:11" ht="13" customHeight="1" thickTop="1">
      <c r="A49" s="2625" t="s">
        <v>174</v>
      </c>
      <c r="B49" s="2625"/>
      <c r="C49" s="2625"/>
      <c r="D49" s="2625"/>
      <c r="E49" s="2625"/>
      <c r="F49" s="2625"/>
      <c r="G49" s="2625"/>
      <c r="H49" s="2625"/>
      <c r="I49" s="2625"/>
      <c r="J49" s="2625"/>
      <c r="K49" s="121"/>
    </row>
    <row r="50" spans="1:11" ht="15.75" customHeight="1">
      <c r="A50" s="121"/>
      <c r="B50" s="121"/>
      <c r="C50" s="121"/>
      <c r="D50" s="121"/>
      <c r="E50" s="121"/>
      <c r="F50" s="121"/>
      <c r="G50" s="121"/>
      <c r="H50" s="121"/>
      <c r="I50" s="121"/>
      <c r="J50" s="121"/>
      <c r="K50" s="121"/>
    </row>
    <row r="51" spans="1:11">
      <c r="A51" s="121"/>
      <c r="B51" s="121"/>
      <c r="C51" s="121"/>
      <c r="D51" s="121"/>
      <c r="E51" s="121"/>
      <c r="F51" s="121"/>
      <c r="G51" s="121"/>
      <c r="H51" s="121"/>
      <c r="I51" s="121"/>
      <c r="J51" s="121"/>
      <c r="K51" s="121"/>
    </row>
    <row r="52" spans="1:11">
      <c r="A52" s="121"/>
      <c r="B52" s="121"/>
      <c r="C52" s="121"/>
      <c r="D52" s="121"/>
      <c r="E52" s="121"/>
      <c r="F52" s="121"/>
      <c r="G52" s="121"/>
      <c r="H52" s="121"/>
      <c r="I52" s="121"/>
      <c r="J52" s="121"/>
      <c r="K52" s="121"/>
    </row>
    <row r="53" spans="1:11">
      <c r="A53" s="121"/>
      <c r="B53" s="121"/>
      <c r="C53" s="121"/>
      <c r="D53" s="121"/>
      <c r="E53" s="121"/>
      <c r="F53" s="121"/>
      <c r="G53" s="121"/>
      <c r="H53" s="121"/>
      <c r="I53" s="121"/>
      <c r="J53" s="121"/>
      <c r="K53" s="121"/>
    </row>
    <row r="54" spans="1:11">
      <c r="A54" s="121"/>
      <c r="B54" s="121"/>
      <c r="C54" s="121"/>
      <c r="D54" s="121"/>
      <c r="E54" s="121"/>
      <c r="F54" s="121"/>
      <c r="G54" s="121"/>
      <c r="H54" s="121"/>
      <c r="I54" s="121"/>
      <c r="J54" s="121"/>
      <c r="K54" s="121"/>
    </row>
    <row r="57" spans="1:11">
      <c r="B57" s="223"/>
      <c r="C57" s="223"/>
      <c r="D57" s="223"/>
      <c r="E57" s="223"/>
      <c r="F57" s="223"/>
      <c r="G57" s="223"/>
      <c r="H57" s="223"/>
      <c r="I57" s="223"/>
      <c r="J57" s="223"/>
    </row>
    <row r="59" spans="1:11">
      <c r="B59" s="223"/>
      <c r="C59" s="223"/>
      <c r="D59" s="223"/>
      <c r="E59" s="223"/>
      <c r="F59" s="223"/>
      <c r="G59" s="223"/>
      <c r="H59" s="223"/>
      <c r="I59" s="223"/>
      <c r="J59" s="223"/>
    </row>
    <row r="65" spans="2:10">
      <c r="B65" s="223"/>
      <c r="C65" s="182"/>
      <c r="D65" s="182"/>
      <c r="E65" s="182"/>
      <c r="F65" s="182"/>
      <c r="G65" s="182"/>
      <c r="H65" s="182"/>
      <c r="I65" s="182"/>
      <c r="J65" s="182"/>
    </row>
  </sheetData>
  <mergeCells count="16">
    <mergeCell ref="A49:J49"/>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57:J57 D59:J59 D65:J65 N14:T14 N16:T16 N22:T22 D29:J35 N28:T28 N30:T30 N36:T36 D39:J47 D17:I23 J17:J21 J23">
    <cfRule type="cellIs" dxfId="92" priority="1" stopIfTrue="1" operator="between">
      <formula>0.1</formula>
      <formula>0.459</formula>
    </cfRule>
  </conditionalFormatting>
  <hyperlinks>
    <hyperlink ref="A1" location="Índice!A1" display="Voltar ao índice" xr:uid="{CDB28563-7357-4B20-BF4D-10FD26E64415}"/>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9413-8879-4AB0-A122-AB3215F42C84}">
  <dimension ref="A1:J26"/>
  <sheetViews>
    <sheetView zoomScaleNormal="100" workbookViewId="0">
      <selection activeCell="A3" sqref="A3:I3"/>
    </sheetView>
  </sheetViews>
  <sheetFormatPr defaultColWidth="9.1796875" defaultRowHeight="10.5"/>
  <cols>
    <col min="1" max="1" width="25.7265625" style="1133" customWidth="1"/>
    <col min="2" max="3" width="10.7265625" style="1133" customWidth="1"/>
    <col min="4" max="4" width="4" style="1133" customWidth="1"/>
    <col min="5" max="5" width="10.7265625" style="1133" customWidth="1"/>
    <col min="6" max="6" width="4.1796875" style="1133" customWidth="1"/>
    <col min="7" max="7" width="10.7265625" style="1133" customWidth="1"/>
    <col min="8" max="8" width="4" style="1133" customWidth="1"/>
    <col min="9" max="9" width="10.7265625" style="1133" customWidth="1"/>
    <col min="10" max="16384" width="9.1796875" style="1133"/>
  </cols>
  <sheetData>
    <row r="1" spans="1:10" ht="12.5">
      <c r="A1" s="1046" t="s">
        <v>1146</v>
      </c>
    </row>
    <row r="2" spans="1:10" ht="19.5" customHeight="1">
      <c r="A2" s="1593" t="s">
        <v>1757</v>
      </c>
      <c r="B2" s="1593"/>
      <c r="C2" s="1131"/>
      <c r="D2" s="1131"/>
      <c r="E2" s="1656"/>
      <c r="F2" s="1656"/>
      <c r="G2" s="1656"/>
      <c r="H2" s="1656"/>
      <c r="I2" s="1656"/>
    </row>
    <row r="3" spans="1:10" ht="23.25" customHeight="1">
      <c r="A3" s="2691" t="s">
        <v>1758</v>
      </c>
      <c r="B3" s="2691"/>
      <c r="C3" s="2691"/>
      <c r="D3" s="2691"/>
      <c r="E3" s="2691"/>
      <c r="F3" s="2691"/>
      <c r="G3" s="2691"/>
      <c r="H3" s="2691"/>
      <c r="I3" s="2691"/>
    </row>
    <row r="4" spans="1:10" ht="13" customHeight="1">
      <c r="A4" s="539"/>
      <c r="B4" s="539"/>
      <c r="I4" s="1636" t="s">
        <v>1745</v>
      </c>
    </row>
    <row r="5" spans="1:10" ht="13.5" customHeight="1">
      <c r="A5" s="3037" t="s">
        <v>561</v>
      </c>
      <c r="B5" s="3075" t="s">
        <v>1759</v>
      </c>
      <c r="C5" s="3076"/>
      <c r="D5" s="3076"/>
      <c r="E5" s="3076"/>
      <c r="F5" s="3076"/>
      <c r="G5" s="3076"/>
      <c r="H5" s="3076"/>
      <c r="I5" s="3077"/>
    </row>
    <row r="6" spans="1:10" ht="13.5" customHeight="1">
      <c r="A6" s="2962"/>
      <c r="B6" s="3078"/>
      <c r="C6" s="3079"/>
      <c r="D6" s="3079"/>
      <c r="E6" s="3079"/>
      <c r="F6" s="3079"/>
      <c r="G6" s="3079"/>
      <c r="H6" s="3079"/>
      <c r="I6" s="3080"/>
    </row>
    <row r="7" spans="1:10" ht="13.5" customHeight="1">
      <c r="A7" s="2962"/>
      <c r="B7" s="3078"/>
      <c r="C7" s="3079"/>
      <c r="D7" s="3079"/>
      <c r="E7" s="3079"/>
      <c r="F7" s="3079"/>
      <c r="G7" s="3079"/>
      <c r="H7" s="3079"/>
      <c r="I7" s="3080"/>
    </row>
    <row r="8" spans="1:10" ht="15.75" customHeight="1">
      <c r="A8" s="2690"/>
      <c r="B8" s="1637">
        <v>2021</v>
      </c>
      <c r="C8" s="2695">
        <v>2020</v>
      </c>
      <c r="D8" s="2697"/>
      <c r="E8" s="2695">
        <v>2019</v>
      </c>
      <c r="F8" s="2697"/>
      <c r="G8" s="2695">
        <v>2018</v>
      </c>
      <c r="H8" s="2697"/>
      <c r="I8" s="1637">
        <v>2017</v>
      </c>
    </row>
    <row r="9" spans="1:10" ht="13" customHeight="1"/>
    <row r="10" spans="1:10" ht="13" customHeight="1">
      <c r="A10" s="557" t="s">
        <v>142</v>
      </c>
      <c r="B10" s="1638">
        <v>3302.2550000000001</v>
      </c>
      <c r="C10" s="1638">
        <v>3053.739</v>
      </c>
      <c r="D10" s="1657" t="s">
        <v>1755</v>
      </c>
      <c r="E10" s="1638">
        <v>2792.72</v>
      </c>
      <c r="F10" s="1657" t="s">
        <v>1755</v>
      </c>
      <c r="G10" s="1638">
        <v>2528.5590000000002</v>
      </c>
      <c r="H10" s="1657" t="s">
        <v>1755</v>
      </c>
      <c r="I10" s="1638">
        <f t="shared" ref="I10" si="0">+I12+I20+I22</f>
        <v>2278.5639999999999</v>
      </c>
      <c r="J10" s="1638"/>
    </row>
    <row r="11" spans="1:10" ht="13" customHeight="1">
      <c r="A11" s="557"/>
      <c r="B11" s="1639"/>
      <c r="C11" s="1639"/>
      <c r="D11" s="1658"/>
      <c r="E11" s="1639"/>
      <c r="F11" s="1658"/>
      <c r="G11" s="1639"/>
      <c r="H11" s="1658"/>
      <c r="I11" s="1639"/>
    </row>
    <row r="12" spans="1:10" ht="13" customHeight="1">
      <c r="A12" s="557" t="s">
        <v>1696</v>
      </c>
      <c r="B12" s="1638">
        <v>3144.4670000000001</v>
      </c>
      <c r="C12" s="1638">
        <v>2908.9960000000001</v>
      </c>
      <c r="D12" s="1657" t="s">
        <v>1755</v>
      </c>
      <c r="E12" s="1638">
        <v>2661.8939999999998</v>
      </c>
      <c r="F12" s="1657" t="s">
        <v>1755</v>
      </c>
      <c r="G12" s="1638">
        <v>2412.6799999999998</v>
      </c>
      <c r="H12" s="1657" t="s">
        <v>1755</v>
      </c>
      <c r="I12" s="1638">
        <f t="shared" ref="I12" si="1">SUM(I14:I18)</f>
        <v>2175.5369999999998</v>
      </c>
    </row>
    <row r="13" spans="1:10" ht="13" customHeight="1">
      <c r="D13" s="539"/>
    </row>
    <row r="14" spans="1:10" ht="13" customHeight="1">
      <c r="A14" s="1133" t="s">
        <v>1737</v>
      </c>
      <c r="B14" s="1659">
        <v>1049.664</v>
      </c>
      <c r="C14" s="1659">
        <v>966.68899999999996</v>
      </c>
      <c r="D14" s="1660" t="s">
        <v>1755</v>
      </c>
      <c r="E14" s="1659">
        <v>881.77499999999998</v>
      </c>
      <c r="F14" s="1659" t="s">
        <v>1755</v>
      </c>
      <c r="G14" s="1659">
        <v>794.66499999999996</v>
      </c>
      <c r="H14" s="1659" t="s">
        <v>1755</v>
      </c>
      <c r="I14" s="1659">
        <v>714.95899999999995</v>
      </c>
    </row>
    <row r="15" spans="1:10" ht="13" customHeight="1">
      <c r="A15" s="1133" t="s">
        <v>1738</v>
      </c>
      <c r="B15" s="1659">
        <v>641.49199999999996</v>
      </c>
      <c r="C15" s="1659">
        <v>574.41300000000001</v>
      </c>
      <c r="D15" s="1659"/>
      <c r="E15" s="1659">
        <v>500.25099999999998</v>
      </c>
      <c r="F15" s="1659"/>
      <c r="G15" s="1659">
        <v>425.56099999999998</v>
      </c>
      <c r="H15" s="1659"/>
      <c r="I15" s="1659">
        <v>351.16699999999997</v>
      </c>
    </row>
    <row r="16" spans="1:10" ht="13" customHeight="1">
      <c r="A16" s="1133" t="s">
        <v>1739</v>
      </c>
      <c r="B16" s="1659">
        <v>1121.827</v>
      </c>
      <c r="C16" s="1659">
        <v>1078.818</v>
      </c>
      <c r="D16" s="1659"/>
      <c r="E16" s="1659">
        <v>1026.4069999999999</v>
      </c>
      <c r="F16" s="1659"/>
      <c r="G16" s="1659">
        <v>973.24900000000002</v>
      </c>
      <c r="H16" s="1659"/>
      <c r="I16" s="1659">
        <v>929.09900000000005</v>
      </c>
    </row>
    <row r="17" spans="1:9" ht="13" customHeight="1">
      <c r="A17" s="1133" t="s">
        <v>1747</v>
      </c>
      <c r="B17" s="1659">
        <v>180.06</v>
      </c>
      <c r="C17" s="1659">
        <v>160.125</v>
      </c>
      <c r="D17" s="1659"/>
      <c r="E17" s="1659">
        <v>140.99</v>
      </c>
      <c r="F17" s="1659"/>
      <c r="G17" s="1659">
        <v>121.304</v>
      </c>
      <c r="H17" s="1659"/>
      <c r="I17" s="1659">
        <v>97.171000000000006</v>
      </c>
    </row>
    <row r="18" spans="1:9" ht="13" customHeight="1">
      <c r="A18" s="1133" t="s">
        <v>1748</v>
      </c>
      <c r="B18" s="1659">
        <v>151.42400000000001</v>
      </c>
      <c r="C18" s="1659">
        <v>128.95099999999999</v>
      </c>
      <c r="D18" s="1659"/>
      <c r="E18" s="1659">
        <v>112.471</v>
      </c>
      <c r="F18" s="1659"/>
      <c r="G18" s="1659">
        <v>97.900999999999996</v>
      </c>
      <c r="H18" s="1659"/>
      <c r="I18" s="1659">
        <v>83.141000000000005</v>
      </c>
    </row>
    <row r="19" spans="1:9" ht="13" customHeight="1"/>
    <row r="20" spans="1:9" s="557" customFormat="1" ht="13" customHeight="1">
      <c r="A20" s="557" t="s">
        <v>1749</v>
      </c>
      <c r="B20" s="1644">
        <v>75.091999999999999</v>
      </c>
      <c r="C20" s="1644">
        <v>67.899000000000001</v>
      </c>
      <c r="D20" s="1644"/>
      <c r="E20" s="1644">
        <v>59.606999999999999</v>
      </c>
      <c r="F20" s="1644"/>
      <c r="G20" s="1644">
        <v>51.226999999999997</v>
      </c>
      <c r="H20" s="1644"/>
      <c r="I20" s="1644">
        <v>42.234000000000002</v>
      </c>
    </row>
    <row r="21" spans="1:9" s="557" customFormat="1" ht="13" customHeight="1">
      <c r="B21" s="1133"/>
      <c r="C21" s="1133"/>
      <c r="D21" s="1133"/>
      <c r="E21" s="1133"/>
      <c r="F21" s="1133"/>
      <c r="G21" s="1133"/>
      <c r="H21" s="1133"/>
      <c r="I21" s="1133"/>
    </row>
    <row r="22" spans="1:9" s="557" customFormat="1" ht="13" customHeight="1">
      <c r="A22" s="557" t="s">
        <v>1750</v>
      </c>
      <c r="B22" s="1644">
        <v>82.695999999999998</v>
      </c>
      <c r="C22" s="1644">
        <v>76.843999999999994</v>
      </c>
      <c r="D22" s="1644"/>
      <c r="E22" s="1644">
        <v>71.218999999999994</v>
      </c>
      <c r="F22" s="1644"/>
      <c r="G22" s="1644">
        <v>64.652000000000001</v>
      </c>
      <c r="H22" s="1644"/>
      <c r="I22" s="1644">
        <v>60.792999999999999</v>
      </c>
    </row>
    <row r="23" spans="1:9" ht="7" customHeight="1" thickBot="1">
      <c r="A23" s="1619"/>
      <c r="B23" s="1619"/>
      <c r="C23" s="1619"/>
      <c r="D23" s="1619"/>
      <c r="E23" s="1619"/>
      <c r="F23" s="1619"/>
      <c r="G23" s="1619"/>
      <c r="H23" s="1619"/>
      <c r="I23" s="1619"/>
    </row>
    <row r="24" spans="1:9" ht="3.75" customHeight="1" thickTop="1"/>
    <row r="25" spans="1:9" ht="13" customHeight="1">
      <c r="A25" s="3070" t="s">
        <v>1725</v>
      </c>
      <c r="B25" s="3070"/>
      <c r="C25" s="3070"/>
      <c r="D25" s="3070"/>
      <c r="E25" s="3070"/>
      <c r="F25" s="3070"/>
      <c r="G25" s="3070"/>
      <c r="H25" s="3070"/>
      <c r="I25" s="3070"/>
    </row>
    <row r="26" spans="1:9" ht="9.75" customHeight="1">
      <c r="A26" s="562"/>
      <c r="B26" s="562"/>
      <c r="C26" s="1622"/>
      <c r="D26" s="1622"/>
      <c r="E26" s="1622"/>
      <c r="F26" s="1622"/>
      <c r="G26" s="1622"/>
      <c r="H26" s="1622"/>
      <c r="I26" s="1622"/>
    </row>
  </sheetData>
  <mergeCells count="7">
    <mergeCell ref="A25:I25"/>
    <mergeCell ref="A3:I3"/>
    <mergeCell ref="A5:A8"/>
    <mergeCell ref="B5:I7"/>
    <mergeCell ref="C8:D8"/>
    <mergeCell ref="E8:F8"/>
    <mergeCell ref="G8:H8"/>
  </mergeCells>
  <hyperlinks>
    <hyperlink ref="A1" location="Índice!A1" display="Voltar ao ìndice" xr:uid="{4A887C1C-31A1-43DE-A2C1-8E7C598D8756}"/>
  </hyperlinks>
  <pageMargins left="0.26" right="0.24" top="1.1811023622047245" bottom="0.78740157480314965" header="0" footer="0"/>
  <pageSetup paperSize="9"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72482-51F2-42C7-ACC4-FE685F31BE24}">
  <dimension ref="A1:I55"/>
  <sheetViews>
    <sheetView workbookViewId="0">
      <selection activeCell="A3" sqref="A3:H3"/>
    </sheetView>
  </sheetViews>
  <sheetFormatPr defaultColWidth="9.1796875" defaultRowHeight="12.5"/>
  <cols>
    <col min="1" max="1" width="24.1796875" style="159" bestFit="1" customWidth="1"/>
    <col min="2" max="3" width="9.1796875" style="159"/>
    <col min="4" max="4" width="4" style="159" customWidth="1"/>
    <col min="5" max="5" width="9.1796875" style="159"/>
    <col min="6" max="6" width="4" style="159" customWidth="1"/>
    <col min="7" max="16384" width="9.1796875" style="159"/>
  </cols>
  <sheetData>
    <row r="1" spans="1:9">
      <c r="A1" s="1046" t="s">
        <v>1146</v>
      </c>
    </row>
    <row r="2" spans="1:9" ht="15.75" customHeight="1">
      <c r="A2" s="1568" t="s">
        <v>1760</v>
      </c>
      <c r="B2" s="1568"/>
      <c r="C2" s="1661"/>
      <c r="D2" s="1661"/>
      <c r="E2" s="1661"/>
      <c r="F2" s="1661"/>
      <c r="G2" s="1661"/>
      <c r="H2" s="1661"/>
    </row>
    <row r="3" spans="1:9" ht="25.5" customHeight="1">
      <c r="A3" s="3082" t="s">
        <v>1761</v>
      </c>
      <c r="B3" s="3082"/>
      <c r="C3" s="3082"/>
      <c r="D3" s="3082"/>
      <c r="E3" s="3082"/>
      <c r="F3" s="3082"/>
      <c r="G3" s="3082"/>
      <c r="H3" s="3082"/>
    </row>
    <row r="4" spans="1:9">
      <c r="A4" s="539"/>
      <c r="B4" s="539"/>
      <c r="C4" s="1133"/>
      <c r="D4" s="1133"/>
      <c r="E4" s="1133"/>
      <c r="F4" s="1133"/>
      <c r="G4" s="1133"/>
      <c r="H4" s="1636" t="s">
        <v>1745</v>
      </c>
    </row>
    <row r="5" spans="1:9" ht="12.75" customHeight="1">
      <c r="A5" s="2962" t="s">
        <v>561</v>
      </c>
      <c r="B5" s="3078" t="s">
        <v>1762</v>
      </c>
      <c r="C5" s="3079"/>
      <c r="D5" s="3079"/>
      <c r="E5" s="3079"/>
      <c r="F5" s="3079"/>
      <c r="G5" s="3079"/>
      <c r="H5" s="3079"/>
    </row>
    <row r="6" spans="1:9">
      <c r="A6" s="2962"/>
      <c r="B6" s="3078"/>
      <c r="C6" s="3079"/>
      <c r="D6" s="3079"/>
      <c r="E6" s="3079"/>
      <c r="F6" s="3079"/>
      <c r="G6" s="3079"/>
      <c r="H6" s="3079"/>
    </row>
    <row r="7" spans="1:9">
      <c r="A7" s="2962"/>
      <c r="B7" s="3078"/>
      <c r="C7" s="3079"/>
      <c r="D7" s="3079"/>
      <c r="E7" s="3079"/>
      <c r="F7" s="3079"/>
      <c r="G7" s="3079"/>
      <c r="H7" s="3079"/>
    </row>
    <row r="8" spans="1:9" ht="15" customHeight="1">
      <c r="A8" s="2690"/>
      <c r="B8" s="1637">
        <v>2021</v>
      </c>
      <c r="C8" s="2695">
        <v>2020</v>
      </c>
      <c r="D8" s="2697"/>
      <c r="E8" s="2695">
        <v>2019</v>
      </c>
      <c r="F8" s="2697"/>
      <c r="G8" s="1566">
        <v>2018</v>
      </c>
      <c r="H8" s="1570">
        <v>2017</v>
      </c>
    </row>
    <row r="9" spans="1:9" ht="6" customHeight="1">
      <c r="A9" s="1133"/>
      <c r="B9" s="1133"/>
      <c r="C9" s="1133"/>
      <c r="D9" s="1133"/>
      <c r="E9" s="1133"/>
      <c r="F9" s="1133"/>
      <c r="G9" s="1133"/>
      <c r="H9" s="1133"/>
    </row>
    <row r="10" spans="1:9" ht="15" customHeight="1">
      <c r="A10" s="557" t="s">
        <v>142</v>
      </c>
      <c r="B10" s="1662">
        <v>4353.3740000000007</v>
      </c>
      <c r="C10" s="1662">
        <v>4243.5630000000001</v>
      </c>
      <c r="D10" s="1662" t="s">
        <v>1755</v>
      </c>
      <c r="E10" s="1662">
        <v>4067.2880000000009</v>
      </c>
      <c r="F10" s="1662" t="s">
        <v>1755</v>
      </c>
      <c r="G10" s="1662">
        <v>3931.5279999999998</v>
      </c>
      <c r="H10" s="1662">
        <v>3792.2919999999999</v>
      </c>
      <c r="I10" s="1663"/>
    </row>
    <row r="11" spans="1:9" ht="6" customHeight="1">
      <c r="A11" s="557"/>
      <c r="B11" s="1662"/>
      <c r="C11" s="1662"/>
      <c r="D11" s="1662"/>
      <c r="E11" s="1662"/>
      <c r="F11" s="1662"/>
      <c r="G11" s="1662"/>
      <c r="H11" s="1662"/>
      <c r="I11" s="1663"/>
    </row>
    <row r="12" spans="1:9" ht="15" customHeight="1">
      <c r="A12" s="1664" t="s">
        <v>143</v>
      </c>
      <c r="B12" s="1662">
        <v>4151.0780000000004</v>
      </c>
      <c r="C12" s="1662">
        <v>4045.384</v>
      </c>
      <c r="D12" s="1662" t="s">
        <v>1755</v>
      </c>
      <c r="E12" s="1662">
        <v>3873.5900000000006</v>
      </c>
      <c r="F12" s="1662" t="s">
        <v>1755</v>
      </c>
      <c r="G12" s="1662">
        <v>3742.221</v>
      </c>
      <c r="H12" s="1662">
        <v>3607.971</v>
      </c>
      <c r="I12" s="1663"/>
    </row>
    <row r="13" spans="1:9" ht="6" customHeight="1">
      <c r="A13" s="557"/>
      <c r="B13" s="1662"/>
      <c r="C13" s="1662"/>
      <c r="D13" s="1662"/>
      <c r="E13" s="1662"/>
      <c r="F13" s="1662"/>
      <c r="G13" s="1662"/>
      <c r="H13" s="1662"/>
      <c r="I13" s="1663"/>
    </row>
    <row r="14" spans="1:9" ht="15" customHeight="1">
      <c r="A14" s="1665" t="s">
        <v>476</v>
      </c>
      <c r="B14" s="1662">
        <v>1357.4390000000001</v>
      </c>
      <c r="C14" s="1662">
        <v>1318.4580000000001</v>
      </c>
      <c r="D14" s="1662" t="s">
        <v>1755</v>
      </c>
      <c r="E14" s="1662">
        <v>1253.9640000000002</v>
      </c>
      <c r="F14" s="1662" t="s">
        <v>1755</v>
      </c>
      <c r="G14" s="1662">
        <v>1209.691</v>
      </c>
      <c r="H14" s="1662">
        <v>1166.0260000000001</v>
      </c>
      <c r="I14" s="1663"/>
    </row>
    <row r="15" spans="1:9" ht="15" customHeight="1">
      <c r="A15" s="1666" t="s">
        <v>1763</v>
      </c>
      <c r="B15" s="1667">
        <v>83.212000000000003</v>
      </c>
      <c r="C15" s="1667">
        <v>78.02</v>
      </c>
      <c r="D15" s="1667" t="s">
        <v>1755</v>
      </c>
      <c r="E15" s="1667">
        <v>71.909000000000006</v>
      </c>
      <c r="F15" s="1667" t="s">
        <v>1755</v>
      </c>
      <c r="G15" s="1667">
        <v>67.709999999999994</v>
      </c>
      <c r="H15" s="1667">
        <v>64.587000000000003</v>
      </c>
      <c r="I15" s="1663"/>
    </row>
    <row r="16" spans="1:9" ht="15" customHeight="1">
      <c r="A16" s="1666" t="s">
        <v>1764</v>
      </c>
      <c r="B16" s="1667">
        <v>150.459</v>
      </c>
      <c r="C16" s="1667">
        <v>145.80699999999999</v>
      </c>
      <c r="D16" s="1667" t="s">
        <v>1755</v>
      </c>
      <c r="E16" s="1667">
        <v>136.929</v>
      </c>
      <c r="F16" s="1667" t="s">
        <v>1755</v>
      </c>
      <c r="G16" s="1667">
        <v>130.166</v>
      </c>
      <c r="H16" s="1667">
        <v>123.346</v>
      </c>
      <c r="I16" s="1663"/>
    </row>
    <row r="17" spans="1:9" ht="15" customHeight="1">
      <c r="A17" s="1666" t="s">
        <v>1765</v>
      </c>
      <c r="B17" s="1667">
        <v>145.07499999999999</v>
      </c>
      <c r="C17" s="1667">
        <v>140.09100000000001</v>
      </c>
      <c r="D17" s="1667" t="s">
        <v>1755</v>
      </c>
      <c r="E17" s="1667">
        <v>131.97</v>
      </c>
      <c r="F17" s="1667" t="s">
        <v>1755</v>
      </c>
      <c r="G17" s="1667">
        <v>127.324</v>
      </c>
      <c r="H17" s="1667">
        <v>120.571</v>
      </c>
      <c r="I17" s="1663"/>
    </row>
    <row r="18" spans="1:9" ht="15" customHeight="1">
      <c r="A18" s="1666" t="s">
        <v>1766</v>
      </c>
      <c r="B18" s="1667">
        <v>712.8</v>
      </c>
      <c r="C18" s="1667">
        <v>700.77099999999996</v>
      </c>
      <c r="D18" s="1667" t="s">
        <v>1755</v>
      </c>
      <c r="E18" s="1667">
        <v>678.74900000000002</v>
      </c>
      <c r="F18" s="1667" t="s">
        <v>1755</v>
      </c>
      <c r="G18" s="1667">
        <v>661.50099999999998</v>
      </c>
      <c r="H18" s="1667">
        <v>643.72799999999995</v>
      </c>
      <c r="I18" s="1663"/>
    </row>
    <row r="19" spans="1:9" ht="15" customHeight="1">
      <c r="A19" s="1666" t="s">
        <v>1767</v>
      </c>
      <c r="B19" s="1667">
        <v>29.007999999999999</v>
      </c>
      <c r="C19" s="1667">
        <v>27.155000000000001</v>
      </c>
      <c r="D19" s="1667" t="s">
        <v>1755</v>
      </c>
      <c r="E19" s="1667">
        <v>24.681999999999999</v>
      </c>
      <c r="F19" s="1667" t="s">
        <v>1755</v>
      </c>
      <c r="G19" s="1667">
        <v>23.213000000000001</v>
      </c>
      <c r="H19" s="1667">
        <v>22.254000000000001</v>
      </c>
      <c r="I19" s="1663"/>
    </row>
    <row r="20" spans="1:9" ht="15" customHeight="1">
      <c r="A20" s="1666" t="s">
        <v>1768</v>
      </c>
      <c r="B20" s="1667">
        <v>128.94900000000001</v>
      </c>
      <c r="C20" s="1667">
        <v>123.343</v>
      </c>
      <c r="D20" s="1667" t="s">
        <v>1755</v>
      </c>
      <c r="E20" s="1667">
        <v>114.18</v>
      </c>
      <c r="F20" s="1667" t="s">
        <v>1755</v>
      </c>
      <c r="G20" s="1667">
        <v>108.61499999999999</v>
      </c>
      <c r="H20" s="1667">
        <v>102.958</v>
      </c>
      <c r="I20" s="1663"/>
    </row>
    <row r="21" spans="1:9" ht="15" customHeight="1">
      <c r="A21" s="1666" t="s">
        <v>1769</v>
      </c>
      <c r="B21" s="1667">
        <v>69.043999999999997</v>
      </c>
      <c r="C21" s="1667">
        <v>66.186000000000007</v>
      </c>
      <c r="D21" s="1667" t="s">
        <v>1755</v>
      </c>
      <c r="E21" s="1667">
        <v>61.707999999999998</v>
      </c>
      <c r="F21" s="1667" t="s">
        <v>1755</v>
      </c>
      <c r="G21" s="1667">
        <v>59.113999999999997</v>
      </c>
      <c r="H21" s="1667">
        <v>57.390999999999998</v>
      </c>
      <c r="I21" s="1663"/>
    </row>
    <row r="22" spans="1:9" ht="15" customHeight="1">
      <c r="A22" s="1666" t="s">
        <v>1770</v>
      </c>
      <c r="B22" s="1667">
        <v>38.892000000000003</v>
      </c>
      <c r="C22" s="1667">
        <v>37.085000000000001</v>
      </c>
      <c r="D22" s="1667" t="s">
        <v>1755</v>
      </c>
      <c r="E22" s="1667">
        <v>33.837000000000003</v>
      </c>
      <c r="F22" s="1667" t="s">
        <v>1755</v>
      </c>
      <c r="G22" s="1667">
        <v>32.048000000000002</v>
      </c>
      <c r="H22" s="1667">
        <v>31.190999999999999</v>
      </c>
      <c r="I22" s="1663"/>
    </row>
    <row r="23" spans="1:9" ht="6" customHeight="1">
      <c r="A23" s="1133"/>
      <c r="B23" s="1667"/>
      <c r="C23" s="1667"/>
      <c r="D23" s="1662"/>
      <c r="E23" s="1667"/>
      <c r="F23" s="1667"/>
      <c r="G23" s="1667"/>
      <c r="H23" s="1667"/>
      <c r="I23" s="1663"/>
    </row>
    <row r="24" spans="1:9" ht="15" customHeight="1">
      <c r="A24" s="1665" t="s">
        <v>1771</v>
      </c>
      <c r="B24" s="1662">
        <v>903.6070000000002</v>
      </c>
      <c r="C24" s="1662">
        <v>868.91899999999998</v>
      </c>
      <c r="D24" s="1662" t="s">
        <v>1755</v>
      </c>
      <c r="E24" s="1662">
        <v>819.529</v>
      </c>
      <c r="F24" s="1662" t="s">
        <v>1755</v>
      </c>
      <c r="G24" s="1662">
        <v>782.44399999999996</v>
      </c>
      <c r="H24" s="1662">
        <v>745.36400000000003</v>
      </c>
      <c r="I24" s="1663"/>
    </row>
    <row r="25" spans="1:9" ht="15" customHeight="1">
      <c r="A25" s="1666" t="s">
        <v>1772</v>
      </c>
      <c r="B25" s="1667">
        <v>159.33500000000001</v>
      </c>
      <c r="C25" s="1667">
        <v>153.047</v>
      </c>
      <c r="D25" s="1667" t="s">
        <v>1755</v>
      </c>
      <c r="E25" s="1667">
        <v>143.62200000000001</v>
      </c>
      <c r="F25" s="1667" t="s">
        <v>1755</v>
      </c>
      <c r="G25" s="1667">
        <v>136.77099999999999</v>
      </c>
      <c r="H25" s="1667">
        <v>127.55500000000001</v>
      </c>
      <c r="I25" s="1663"/>
    </row>
    <row r="26" spans="1:9" ht="15" customHeight="1">
      <c r="A26" s="1666" t="s">
        <v>1773</v>
      </c>
      <c r="B26" s="1667">
        <v>148.26</v>
      </c>
      <c r="C26" s="1667">
        <v>143.69300000000001</v>
      </c>
      <c r="D26" s="1667" t="s">
        <v>1755</v>
      </c>
      <c r="E26" s="1667">
        <v>137.13200000000001</v>
      </c>
      <c r="F26" s="1667" t="s">
        <v>1755</v>
      </c>
      <c r="G26" s="1667">
        <v>131.398</v>
      </c>
      <c r="H26" s="1667">
        <v>125.922</v>
      </c>
      <c r="I26" s="1663"/>
    </row>
    <row r="27" spans="1:9" ht="15" customHeight="1">
      <c r="A27" s="1666" t="s">
        <v>1774</v>
      </c>
      <c r="B27" s="1667">
        <v>179.273</v>
      </c>
      <c r="C27" s="1667">
        <v>173.333</v>
      </c>
      <c r="D27" s="1667" t="s">
        <v>1755</v>
      </c>
      <c r="E27" s="1667">
        <v>164.51</v>
      </c>
      <c r="F27" s="1667" t="s">
        <v>1755</v>
      </c>
      <c r="G27" s="1667">
        <v>158.33699999999999</v>
      </c>
      <c r="H27" s="1667">
        <v>152.12700000000001</v>
      </c>
      <c r="I27" s="1663"/>
    </row>
    <row r="28" spans="1:9" ht="15" customHeight="1">
      <c r="A28" s="1666" t="s">
        <v>1775</v>
      </c>
      <c r="B28" s="1667">
        <v>112.426</v>
      </c>
      <c r="C28" s="1667">
        <v>108.19</v>
      </c>
      <c r="D28" s="1667" t="s">
        <v>1755</v>
      </c>
      <c r="E28" s="1667">
        <v>101.75</v>
      </c>
      <c r="F28" s="1667" t="s">
        <v>1755</v>
      </c>
      <c r="G28" s="1667">
        <v>96.741</v>
      </c>
      <c r="H28" s="1667">
        <v>92.488</v>
      </c>
      <c r="I28" s="1663"/>
    </row>
    <row r="29" spans="1:9" ht="15" customHeight="1">
      <c r="A29" s="1666" t="s">
        <v>1776</v>
      </c>
      <c r="B29" s="1667">
        <v>95.97</v>
      </c>
      <c r="C29" s="1667">
        <v>91.602999999999994</v>
      </c>
      <c r="D29" s="1667" t="s">
        <v>1755</v>
      </c>
      <c r="E29" s="1667">
        <v>85.736999999999995</v>
      </c>
      <c r="F29" s="1667" t="s">
        <v>1755</v>
      </c>
      <c r="G29" s="1667">
        <v>81.388000000000005</v>
      </c>
      <c r="H29" s="1667">
        <v>77.584000000000003</v>
      </c>
      <c r="I29" s="1663"/>
    </row>
    <row r="30" spans="1:9" ht="15" customHeight="1">
      <c r="A30" s="1666" t="s">
        <v>1777</v>
      </c>
      <c r="B30" s="1667">
        <v>34.83</v>
      </c>
      <c r="C30" s="1667">
        <v>33.124000000000002</v>
      </c>
      <c r="D30" s="1667" t="s">
        <v>1755</v>
      </c>
      <c r="E30" s="1667">
        <v>31.177</v>
      </c>
      <c r="F30" s="1667" t="s">
        <v>1755</v>
      </c>
      <c r="G30" s="1667">
        <v>29.748000000000001</v>
      </c>
      <c r="H30" s="1667">
        <v>29.004000000000001</v>
      </c>
      <c r="I30" s="1663"/>
    </row>
    <row r="31" spans="1:9" ht="15" customHeight="1">
      <c r="A31" s="1666" t="s">
        <v>1778</v>
      </c>
      <c r="B31" s="1667">
        <v>90.570999999999998</v>
      </c>
      <c r="C31" s="1667">
        <v>86.811999999999998</v>
      </c>
      <c r="D31" s="1667" t="s">
        <v>1755</v>
      </c>
      <c r="E31" s="1667">
        <v>81.59</v>
      </c>
      <c r="F31" s="1667" t="s">
        <v>1755</v>
      </c>
      <c r="G31" s="1667">
        <v>77.429000000000002</v>
      </c>
      <c r="H31" s="1667">
        <v>73.771000000000001</v>
      </c>
      <c r="I31" s="1663"/>
    </row>
    <row r="32" spans="1:9" ht="15" customHeight="1">
      <c r="A32" s="1666" t="s">
        <v>1779</v>
      </c>
      <c r="B32" s="1667">
        <v>82.941999999999993</v>
      </c>
      <c r="C32" s="1667">
        <v>79.117000000000004</v>
      </c>
      <c r="D32" s="1667" t="s">
        <v>1755</v>
      </c>
      <c r="E32" s="1667">
        <v>74.010999999999996</v>
      </c>
      <c r="F32" s="1667" t="s">
        <v>1755</v>
      </c>
      <c r="G32" s="1667">
        <v>70.632000000000005</v>
      </c>
      <c r="H32" s="1667">
        <v>66.912999999999997</v>
      </c>
      <c r="I32" s="1663"/>
    </row>
    <row r="33" spans="1:9" ht="6" customHeight="1">
      <c r="A33" s="1133"/>
      <c r="B33" s="1667"/>
      <c r="C33" s="1667"/>
      <c r="D33" s="1662"/>
      <c r="E33" s="1667"/>
      <c r="F33" s="1667"/>
      <c r="G33" s="1667"/>
      <c r="H33" s="1667"/>
      <c r="I33" s="1663"/>
    </row>
    <row r="34" spans="1:9" ht="15" customHeight="1">
      <c r="A34" s="1665" t="s">
        <v>1780</v>
      </c>
      <c r="B34" s="1662">
        <v>1341.6130000000001</v>
      </c>
      <c r="C34" s="1662">
        <v>1328.9839999999999</v>
      </c>
      <c r="D34" s="1662" t="s">
        <v>1755</v>
      </c>
      <c r="E34" s="1662">
        <v>1297.7550000000001</v>
      </c>
      <c r="F34" s="1662" t="s">
        <v>1755</v>
      </c>
      <c r="G34" s="1662">
        <v>1270.6690000000001</v>
      </c>
      <c r="H34" s="1662">
        <v>1239.722</v>
      </c>
      <c r="I34" s="1663"/>
    </row>
    <row r="35" spans="1:9" ht="6" customHeight="1">
      <c r="A35" s="557"/>
      <c r="B35" s="1662"/>
      <c r="C35" s="1662"/>
      <c r="D35" s="1662"/>
      <c r="E35" s="1662"/>
      <c r="F35" s="1662"/>
      <c r="G35" s="1662"/>
      <c r="H35" s="1662"/>
      <c r="I35" s="1663"/>
    </row>
    <row r="36" spans="1:9" ht="15" customHeight="1">
      <c r="A36" s="1665" t="s">
        <v>479</v>
      </c>
      <c r="B36" s="1662">
        <v>298.47399999999999</v>
      </c>
      <c r="C36" s="1662">
        <v>288.98500000000001</v>
      </c>
      <c r="D36" s="1662" t="s">
        <v>1755</v>
      </c>
      <c r="E36" s="1662">
        <v>274.13499999999999</v>
      </c>
      <c r="F36" s="1662" t="s">
        <v>1755</v>
      </c>
      <c r="G36" s="1662">
        <v>264.75299999999999</v>
      </c>
      <c r="H36" s="1662">
        <v>257.21800000000002</v>
      </c>
      <c r="I36" s="1663"/>
    </row>
    <row r="37" spans="1:9" ht="15" customHeight="1">
      <c r="A37" s="1666" t="s">
        <v>1781</v>
      </c>
      <c r="B37" s="1668">
        <v>45.253</v>
      </c>
      <c r="C37" s="1669">
        <v>43.436</v>
      </c>
      <c r="D37" s="1669" t="s">
        <v>1755</v>
      </c>
      <c r="E37" s="1669">
        <v>40.787999999999997</v>
      </c>
      <c r="F37" s="1669" t="s">
        <v>1755</v>
      </c>
      <c r="G37" s="1669">
        <v>39.39</v>
      </c>
      <c r="H37" s="1669">
        <v>38.698</v>
      </c>
    </row>
    <row r="38" spans="1:9" ht="15" customHeight="1">
      <c r="A38" s="1666" t="s">
        <v>1782</v>
      </c>
      <c r="B38" s="1639">
        <v>47.374000000000002</v>
      </c>
      <c r="C38" s="1659">
        <v>46.064</v>
      </c>
      <c r="D38" s="1669" t="s">
        <v>1755</v>
      </c>
      <c r="E38" s="1659">
        <v>43.795000000000002</v>
      </c>
      <c r="F38" s="1669" t="s">
        <v>1755</v>
      </c>
      <c r="G38" s="1659">
        <v>42.186</v>
      </c>
      <c r="H38" s="1659">
        <v>41.228000000000002</v>
      </c>
    </row>
    <row r="39" spans="1:9" ht="15" customHeight="1">
      <c r="A39" s="1666" t="s">
        <v>1783</v>
      </c>
      <c r="B39" s="1668">
        <v>94.155000000000001</v>
      </c>
      <c r="C39" s="1669">
        <v>90.808000000000007</v>
      </c>
      <c r="D39" s="1669" t="s">
        <v>1755</v>
      </c>
      <c r="E39" s="1669">
        <v>85.741</v>
      </c>
      <c r="F39" s="1669" t="s">
        <v>1755</v>
      </c>
      <c r="G39" s="1669">
        <v>82.528000000000006</v>
      </c>
      <c r="H39" s="1669">
        <v>79.765000000000001</v>
      </c>
    </row>
    <row r="40" spans="1:9" ht="15" customHeight="1">
      <c r="A40" s="1666" t="s">
        <v>1784</v>
      </c>
      <c r="B40" s="1668">
        <v>44.606000000000002</v>
      </c>
      <c r="C40" s="1669">
        <v>43.250999999999998</v>
      </c>
      <c r="D40" s="1669" t="s">
        <v>1755</v>
      </c>
      <c r="E40" s="1669">
        <v>41.133000000000003</v>
      </c>
      <c r="F40" s="1669" t="s">
        <v>1755</v>
      </c>
      <c r="G40" s="1669">
        <v>40.064</v>
      </c>
      <c r="H40" s="1669">
        <v>38.853000000000002</v>
      </c>
    </row>
    <row r="41" spans="1:9" ht="15" customHeight="1">
      <c r="A41" s="1666" t="s">
        <v>1785</v>
      </c>
      <c r="B41" s="1668">
        <v>67.085999999999999</v>
      </c>
      <c r="C41" s="1669">
        <v>65.426000000000002</v>
      </c>
      <c r="D41" s="1669" t="s">
        <v>1755</v>
      </c>
      <c r="E41" s="1669">
        <v>62.677999999999997</v>
      </c>
      <c r="F41" s="1669" t="s">
        <v>1755</v>
      </c>
      <c r="G41" s="1669">
        <v>60.585000000000001</v>
      </c>
      <c r="H41" s="1669">
        <v>58.673999999999999</v>
      </c>
    </row>
    <row r="42" spans="1:9" ht="6" customHeight="1">
      <c r="A42" s="1670"/>
      <c r="B42" s="1668"/>
      <c r="C42" s="1669"/>
      <c r="D42" s="1671"/>
      <c r="E42" s="1669"/>
      <c r="F42" s="1669"/>
      <c r="G42" s="1669"/>
      <c r="H42" s="1669"/>
    </row>
    <row r="43" spans="1:9" ht="15" customHeight="1">
      <c r="A43" s="1665" t="s">
        <v>480</v>
      </c>
      <c r="B43" s="1638">
        <v>249.94499999999999</v>
      </c>
      <c r="C43" s="1671">
        <v>240.03800000000001</v>
      </c>
      <c r="D43" s="1671" t="s">
        <v>1755</v>
      </c>
      <c r="E43" s="1671">
        <v>228.20699999999999</v>
      </c>
      <c r="F43" s="1671" t="s">
        <v>1755</v>
      </c>
      <c r="G43" s="1671">
        <v>214.66399999999999</v>
      </c>
      <c r="H43" s="1671">
        <v>199.64099999999999</v>
      </c>
    </row>
    <row r="44" spans="1:9" ht="6" customHeight="1">
      <c r="A44" s="1665"/>
      <c r="B44" s="1638"/>
      <c r="C44" s="1671"/>
      <c r="D44" s="1671"/>
      <c r="E44" s="1671"/>
      <c r="F44" s="1671"/>
      <c r="G44" s="1671"/>
      <c r="H44" s="1671"/>
    </row>
    <row r="45" spans="1:9" ht="15" customHeight="1">
      <c r="A45" s="1664" t="s">
        <v>567</v>
      </c>
      <c r="B45" s="1638">
        <v>95.147000000000006</v>
      </c>
      <c r="C45" s="1671">
        <v>93.116</v>
      </c>
      <c r="D45" s="1671" t="s">
        <v>1755</v>
      </c>
      <c r="E45" s="1671">
        <v>90.817999999999998</v>
      </c>
      <c r="F45" s="1669"/>
      <c r="G45" s="1671">
        <v>88.658000000000001</v>
      </c>
      <c r="H45" s="1671">
        <v>86.2</v>
      </c>
    </row>
    <row r="46" spans="1:9" ht="6" customHeight="1">
      <c r="A46" s="1664"/>
      <c r="B46" s="1638"/>
      <c r="C46" s="1671"/>
      <c r="D46" s="1671"/>
      <c r="E46" s="1671"/>
      <c r="F46" s="1671"/>
      <c r="G46" s="1671"/>
      <c r="H46" s="1671"/>
    </row>
    <row r="47" spans="1:9" ht="15" customHeight="1">
      <c r="A47" s="1664" t="s">
        <v>415</v>
      </c>
      <c r="B47" s="1638">
        <v>107.149</v>
      </c>
      <c r="C47" s="1671">
        <v>105.063</v>
      </c>
      <c r="D47" s="1671" t="s">
        <v>1755</v>
      </c>
      <c r="E47" s="1671">
        <v>102.88</v>
      </c>
      <c r="F47" s="1669"/>
      <c r="G47" s="1671">
        <v>100.649</v>
      </c>
      <c r="H47" s="1671">
        <v>98.120999999999995</v>
      </c>
    </row>
    <row r="48" spans="1:9" ht="6" customHeight="1" thickBot="1">
      <c r="A48" s="1619"/>
      <c r="B48" s="1619"/>
      <c r="C48" s="1619"/>
      <c r="D48" s="1619"/>
      <c r="E48" s="1619"/>
      <c r="F48" s="1619"/>
      <c r="G48" s="1619"/>
      <c r="H48" s="1619"/>
    </row>
    <row r="49" spans="1:8" ht="6" customHeight="1" thickTop="1">
      <c r="A49" s="1133"/>
      <c r="B49" s="1133"/>
      <c r="C49" s="1133"/>
      <c r="D49" s="1133"/>
      <c r="E49" s="1133"/>
      <c r="F49" s="1133"/>
      <c r="G49" s="1133"/>
      <c r="H49" s="1133"/>
    </row>
    <row r="50" spans="1:8" ht="62.25" customHeight="1">
      <c r="A50" s="2953" t="s">
        <v>1786</v>
      </c>
      <c r="B50" s="2953"/>
      <c r="C50" s="2953"/>
      <c r="D50" s="2953"/>
      <c r="E50" s="2953"/>
      <c r="F50" s="2953"/>
      <c r="G50" s="2953"/>
      <c r="H50" s="2953"/>
    </row>
    <row r="51" spans="1:8">
      <c r="A51" s="3070" t="s">
        <v>1725</v>
      </c>
      <c r="B51" s="3070"/>
      <c r="C51" s="3070"/>
      <c r="D51" s="3070"/>
      <c r="E51" s="3070"/>
      <c r="F51" s="3070"/>
      <c r="G51" s="3070"/>
      <c r="H51" s="3070"/>
    </row>
    <row r="52" spans="1:8">
      <c r="A52" s="3081" t="s">
        <v>1787</v>
      </c>
      <c r="B52" s="3070"/>
      <c r="C52" s="3070"/>
      <c r="D52" s="3070"/>
      <c r="E52" s="3070"/>
      <c r="F52" s="3070"/>
      <c r="G52" s="3070"/>
      <c r="H52" s="3070"/>
    </row>
    <row r="54" spans="1:8">
      <c r="A54" s="153" t="s">
        <v>77</v>
      </c>
    </row>
    <row r="55" spans="1:8">
      <c r="A55" s="1672" t="s">
        <v>1788</v>
      </c>
    </row>
  </sheetData>
  <mergeCells count="8">
    <mergeCell ref="A51:H51"/>
    <mergeCell ref="A52:H52"/>
    <mergeCell ref="A3:H3"/>
    <mergeCell ref="A5:A8"/>
    <mergeCell ref="B5:H7"/>
    <mergeCell ref="C8:D8"/>
    <mergeCell ref="E8:F8"/>
    <mergeCell ref="A50:H50"/>
  </mergeCells>
  <hyperlinks>
    <hyperlink ref="A55" r:id="rId1" xr:uid="{8C11E5EB-5760-4736-AD03-82CBD5192980}"/>
    <hyperlink ref="A1" location="Índice!A1" display="Voltar ao ìndice" xr:uid="{60356AB0-A47F-44AF-B715-79A77F14713C}"/>
  </hyperlinks>
  <pageMargins left="0.7" right="0.7" top="0.75" bottom="0.75" header="0.3" footer="0.3"/>
  <pageSetup paperSize="9" orientation="portrait"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06FF-902D-464F-B03D-D8FBF1F36727}">
  <dimension ref="A1:C21"/>
  <sheetViews>
    <sheetView workbookViewId="0">
      <selection activeCell="A3" sqref="A3:C3"/>
    </sheetView>
  </sheetViews>
  <sheetFormatPr defaultColWidth="9.1796875" defaultRowHeight="12.5"/>
  <cols>
    <col min="1" max="1" width="17.26953125" style="159" customWidth="1"/>
    <col min="2" max="2" width="37.7265625" style="159" customWidth="1"/>
    <col min="3" max="3" width="2.54296875" style="159" customWidth="1"/>
    <col min="4" max="16384" width="9.1796875" style="159"/>
  </cols>
  <sheetData>
    <row r="1" spans="1:3">
      <c r="A1" s="1046" t="s">
        <v>1146</v>
      </c>
    </row>
    <row r="2" spans="1:3" ht="15.75" customHeight="1">
      <c r="A2" s="1568" t="s">
        <v>1789</v>
      </c>
    </row>
    <row r="3" spans="1:3" ht="25.5" customHeight="1">
      <c r="A3" s="2704" t="s">
        <v>1790</v>
      </c>
      <c r="B3" s="2704"/>
      <c r="C3" s="2704"/>
    </row>
    <row r="4" spans="1:3">
      <c r="A4" s="160"/>
      <c r="B4" s="1636" t="s">
        <v>411</v>
      </c>
    </row>
    <row r="5" spans="1:3" ht="26.25" customHeight="1">
      <c r="A5" s="2692" t="s">
        <v>1791</v>
      </c>
      <c r="B5" s="3078" t="s">
        <v>1792</v>
      </c>
      <c r="C5" s="3079"/>
    </row>
    <row r="6" spans="1:3">
      <c r="A6" s="2693"/>
      <c r="B6" s="3078"/>
      <c r="C6" s="3079"/>
    </row>
    <row r="7" spans="1:3" ht="6" customHeight="1"/>
    <row r="8" spans="1:3" ht="15" customHeight="1">
      <c r="A8" s="1664">
        <v>2021</v>
      </c>
      <c r="B8" s="1673">
        <v>72.5</v>
      </c>
    </row>
    <row r="9" spans="1:3" ht="15" customHeight="1">
      <c r="A9" s="1674" t="s">
        <v>378</v>
      </c>
      <c r="B9" s="1673">
        <v>70.599999999999994</v>
      </c>
      <c r="C9" s="1675" t="s">
        <v>1755</v>
      </c>
    </row>
    <row r="10" spans="1:3" ht="15" customHeight="1">
      <c r="A10" s="1674" t="s">
        <v>45</v>
      </c>
      <c r="B10" s="1673">
        <v>68.2</v>
      </c>
      <c r="C10" s="1675" t="s">
        <v>1755</v>
      </c>
    </row>
    <row r="11" spans="1:3" ht="15" customHeight="1">
      <c r="A11" s="1674" t="s">
        <v>1793</v>
      </c>
      <c r="B11" s="1673">
        <v>66</v>
      </c>
    </row>
    <row r="12" spans="1:3" ht="15" customHeight="1">
      <c r="A12" s="1674" t="s">
        <v>8</v>
      </c>
      <c r="B12" s="1673">
        <v>63.8</v>
      </c>
    </row>
    <row r="13" spans="1:3" ht="15" customHeight="1">
      <c r="A13" s="1674" t="s">
        <v>1263</v>
      </c>
      <c r="B13" s="1673">
        <v>61.9</v>
      </c>
    </row>
    <row r="14" spans="1:3" ht="6" customHeight="1" thickBot="1">
      <c r="A14" s="1676"/>
      <c r="B14" s="1676"/>
      <c r="C14" s="1676"/>
    </row>
    <row r="15" spans="1:3" ht="6" customHeight="1" thickTop="1"/>
    <row r="16" spans="1:3" ht="29.25" customHeight="1">
      <c r="A16" s="2554" t="s">
        <v>1794</v>
      </c>
      <c r="B16" s="2554"/>
      <c r="C16" s="2570"/>
    </row>
    <row r="17" spans="1:3">
      <c r="A17" s="1677" t="s">
        <v>1795</v>
      </c>
      <c r="B17" s="1677"/>
    </row>
    <row r="19" spans="1:3">
      <c r="A19" s="153" t="s">
        <v>77</v>
      </c>
    </row>
    <row r="20" spans="1:3">
      <c r="A20" s="3083" t="s">
        <v>1796</v>
      </c>
      <c r="B20" s="2570"/>
      <c r="C20" s="2570"/>
    </row>
    <row r="21" spans="1:3">
      <c r="A21" s="2570"/>
      <c r="B21" s="2570"/>
      <c r="C21" s="2570"/>
    </row>
  </sheetData>
  <mergeCells count="5">
    <mergeCell ref="A3:C3"/>
    <mergeCell ref="A5:A6"/>
    <mergeCell ref="B5:C6"/>
    <mergeCell ref="A16:C16"/>
    <mergeCell ref="A20:C21"/>
  </mergeCells>
  <hyperlinks>
    <hyperlink ref="A20" r:id="rId1" xr:uid="{33F2501F-B912-4BCC-8C27-96F58E86B75A}"/>
    <hyperlink ref="A1" location="Índice!A1" display="Voltar ao ìndice" xr:uid="{DAFF512A-A15A-4425-8F96-1FC6939AD68F}"/>
  </hyperlinks>
  <pageMargins left="0.7" right="0.7" top="0.75" bottom="0.75" header="0.3" footer="0.3"/>
  <pageSetup paperSize="9" orientation="portrait"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C8CDF-89A7-46F2-9719-1E42AFA3F1B7}">
  <dimension ref="A1:N16"/>
  <sheetViews>
    <sheetView workbookViewId="0">
      <selection activeCell="A3" sqref="A3:H3"/>
    </sheetView>
  </sheetViews>
  <sheetFormatPr defaultColWidth="9.1796875" defaultRowHeight="12.5"/>
  <cols>
    <col min="1" max="1" width="36.7265625" style="159" customWidth="1"/>
    <col min="2" max="3" width="9.26953125" style="159" customWidth="1"/>
    <col min="4" max="4" width="4" style="159" customWidth="1"/>
    <col min="5" max="5" width="9.26953125" style="159" customWidth="1"/>
    <col min="6" max="6" width="4" style="159" customWidth="1"/>
    <col min="7" max="8" width="9.26953125" style="159" customWidth="1"/>
    <col min="9" max="16384" width="9.1796875" style="159"/>
  </cols>
  <sheetData>
    <row r="1" spans="1:14">
      <c r="A1" s="1046" t="s">
        <v>1146</v>
      </c>
    </row>
    <row r="2" spans="1:14" ht="15" customHeight="1">
      <c r="A2" s="1568" t="s">
        <v>1797</v>
      </c>
    </row>
    <row r="3" spans="1:14" ht="15" customHeight="1">
      <c r="A3" s="3084" t="s">
        <v>1798</v>
      </c>
      <c r="B3" s="3084"/>
      <c r="C3" s="3084"/>
      <c r="D3" s="3084"/>
      <c r="E3" s="3084"/>
      <c r="F3" s="3084"/>
      <c r="G3" s="3084"/>
      <c r="H3" s="3084"/>
    </row>
    <row r="4" spans="1:14" ht="14">
      <c r="A4" s="1678"/>
      <c r="B4" s="212"/>
      <c r="C4" s="212"/>
      <c r="D4" s="212"/>
      <c r="E4" s="1675"/>
      <c r="F4" s="1675"/>
      <c r="H4" s="1679" t="s">
        <v>1745</v>
      </c>
    </row>
    <row r="5" spans="1:14" ht="18" customHeight="1">
      <c r="A5" s="1637" t="s">
        <v>1799</v>
      </c>
      <c r="B5" s="1637">
        <v>2021</v>
      </c>
      <c r="C5" s="2695">
        <v>2020</v>
      </c>
      <c r="D5" s="2697"/>
      <c r="E5" s="2695">
        <v>2019</v>
      </c>
      <c r="F5" s="2697"/>
      <c r="G5" s="1637" t="s">
        <v>1800</v>
      </c>
      <c r="H5" s="1637">
        <v>2017</v>
      </c>
    </row>
    <row r="6" spans="1:14" ht="6.75" customHeight="1">
      <c r="A6" s="1680"/>
      <c r="B6" s="1680"/>
      <c r="C6" s="1680"/>
      <c r="D6" s="1680"/>
      <c r="E6" s="1680"/>
      <c r="F6" s="1680"/>
      <c r="G6" s="1681"/>
      <c r="H6" s="1680"/>
    </row>
    <row r="7" spans="1:14" ht="15" customHeight="1">
      <c r="A7" s="1682" t="s">
        <v>0</v>
      </c>
      <c r="B7" s="1683">
        <v>4393.2209999999995</v>
      </c>
      <c r="C7" s="1683">
        <v>4247.5429999999997</v>
      </c>
      <c r="D7" s="1683" t="s">
        <v>1755</v>
      </c>
      <c r="E7" s="1683">
        <v>4067.04</v>
      </c>
      <c r="F7" s="1683" t="s">
        <v>1755</v>
      </c>
      <c r="G7" s="1683">
        <v>3881.5369999999998</v>
      </c>
      <c r="H7" s="1683">
        <v>3736.0309999999999</v>
      </c>
      <c r="J7" s="1698"/>
      <c r="K7" s="1698"/>
      <c r="L7" s="1698"/>
      <c r="M7" s="1698"/>
      <c r="N7" s="1698"/>
    </row>
    <row r="8" spans="1:14" ht="6.75" customHeight="1">
      <c r="A8" s="1684"/>
      <c r="B8" s="1685"/>
      <c r="C8" s="1685"/>
      <c r="D8" s="1685"/>
      <c r="E8" s="1685"/>
      <c r="F8" s="1685"/>
      <c r="G8" s="1685"/>
      <c r="H8" s="1685"/>
    </row>
    <row r="9" spans="1:14" ht="15" customHeight="1">
      <c r="A9" s="1686" t="s">
        <v>1801</v>
      </c>
      <c r="B9" s="1687">
        <v>420.04300000000001</v>
      </c>
      <c r="C9" s="1687">
        <v>422.15800000000002</v>
      </c>
      <c r="D9" s="1687" t="s">
        <v>1755</v>
      </c>
      <c r="E9" s="1687">
        <v>435.17099999999999</v>
      </c>
      <c r="F9" s="1687" t="s">
        <v>1755</v>
      </c>
      <c r="G9" s="1687">
        <v>464.24200000000002</v>
      </c>
      <c r="H9" s="1687">
        <v>519.20299999999997</v>
      </c>
    </row>
    <row r="10" spans="1:14" ht="15" customHeight="1">
      <c r="A10" s="1686" t="s">
        <v>1802</v>
      </c>
      <c r="B10" s="1688">
        <v>1710.5</v>
      </c>
      <c r="C10" s="1688">
        <v>1690.5809999999999</v>
      </c>
      <c r="D10" s="1688" t="s">
        <v>1755</v>
      </c>
      <c r="E10" s="1688">
        <v>1608.704</v>
      </c>
      <c r="F10" s="1688" t="s">
        <v>1755</v>
      </c>
      <c r="G10" s="1688">
        <v>1619.328</v>
      </c>
      <c r="H10" s="1688">
        <v>1542.1959999999999</v>
      </c>
    </row>
    <row r="11" spans="1:14" ht="15" customHeight="1">
      <c r="A11" s="1686" t="s">
        <v>1803</v>
      </c>
      <c r="B11" s="1688">
        <v>2262.6779999999999</v>
      </c>
      <c r="C11" s="1688">
        <v>2134.8040000000001</v>
      </c>
      <c r="D11" s="1688"/>
      <c r="E11" s="1688">
        <v>2023.165</v>
      </c>
      <c r="F11" s="1688"/>
      <c r="G11" s="1688">
        <v>1797.9670000000001</v>
      </c>
      <c r="H11" s="1688">
        <v>1674.6320000000001</v>
      </c>
    </row>
    <row r="12" spans="1:14" ht="6.75" customHeight="1" thickBot="1">
      <c r="A12" s="1689"/>
      <c r="B12" s="1689"/>
      <c r="C12" s="1689"/>
      <c r="D12" s="1689"/>
      <c r="E12" s="1689"/>
      <c r="F12" s="1689"/>
      <c r="G12" s="1689"/>
      <c r="H12" s="1689"/>
    </row>
    <row r="13" spans="1:14" ht="13.5" thickTop="1">
      <c r="A13" s="1690" t="s">
        <v>101</v>
      </c>
      <c r="B13" s="1691"/>
      <c r="C13" s="1691"/>
      <c r="D13" s="1691"/>
      <c r="E13" s="1692"/>
      <c r="F13" s="1692"/>
      <c r="G13" s="1692"/>
      <c r="H13" s="1692"/>
    </row>
    <row r="14" spans="1:14" ht="13">
      <c r="A14" s="1693" t="s">
        <v>1804</v>
      </c>
      <c r="B14" s="1691"/>
      <c r="C14" s="1691"/>
      <c r="D14" s="1691"/>
      <c r="E14" s="1692"/>
      <c r="F14" s="1692"/>
      <c r="G14" s="1692"/>
      <c r="H14" s="1692"/>
    </row>
    <row r="15" spans="1:14" ht="40.5" customHeight="1">
      <c r="A15" s="3085" t="s">
        <v>1805</v>
      </c>
      <c r="B15" s="3085"/>
      <c r="C15" s="3085"/>
      <c r="D15" s="3085"/>
      <c r="E15" s="3085"/>
      <c r="F15" s="3085"/>
      <c r="G15" s="3085"/>
      <c r="H15" s="3085"/>
    </row>
    <row r="16" spans="1:14">
      <c r="A16" s="3086" t="s">
        <v>1725</v>
      </c>
      <c r="B16" s="3086"/>
      <c r="C16" s="3086"/>
      <c r="D16" s="3086"/>
      <c r="E16" s="3086"/>
      <c r="F16" s="3086"/>
      <c r="G16" s="3086"/>
    </row>
  </sheetData>
  <mergeCells count="5">
    <mergeCell ref="A3:H3"/>
    <mergeCell ref="C5:D5"/>
    <mergeCell ref="E5:F5"/>
    <mergeCell ref="A15:H15"/>
    <mergeCell ref="A16:G16"/>
  </mergeCells>
  <hyperlinks>
    <hyperlink ref="A1" location="Índice!A1" display="Voltar ao ìndice" xr:uid="{19FEF642-AFDD-476E-8744-164945BB04FC}"/>
  </hyperlinks>
  <pageMargins left="0.46" right="0.2"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09219-2B7F-490B-82EF-5DA1AD837C8F}">
  <dimension ref="A1:H16"/>
  <sheetViews>
    <sheetView workbookViewId="0"/>
  </sheetViews>
  <sheetFormatPr defaultColWidth="9.1796875" defaultRowHeight="13"/>
  <cols>
    <col min="1" max="1" width="23.54296875" style="940" customWidth="1"/>
    <col min="2" max="3" width="9.1796875" style="940"/>
    <col min="4" max="4" width="2.7265625" style="940" customWidth="1"/>
    <col min="5" max="5" width="9.1796875" style="940"/>
    <col min="6" max="6" width="3" style="940" customWidth="1"/>
    <col min="7" max="16384" width="9.1796875" style="940"/>
  </cols>
  <sheetData>
    <row r="1" spans="1:8">
      <c r="A1" s="1046" t="s">
        <v>1146</v>
      </c>
    </row>
    <row r="2" spans="1:8" ht="15" customHeight="1">
      <c r="A2" s="1568" t="s">
        <v>1806</v>
      </c>
      <c r="B2" s="159"/>
      <c r="C2" s="159"/>
      <c r="D2" s="159"/>
      <c r="E2" s="159"/>
      <c r="F2" s="159"/>
      <c r="G2" s="159"/>
      <c r="H2" s="159"/>
    </row>
    <row r="3" spans="1:8" ht="15" customHeight="1">
      <c r="A3" s="3084" t="s">
        <v>1807</v>
      </c>
      <c r="B3" s="3084"/>
      <c r="C3" s="3084"/>
      <c r="D3" s="3084"/>
      <c r="E3" s="3084"/>
      <c r="F3" s="3084"/>
      <c r="G3" s="3084"/>
      <c r="H3" s="3084"/>
    </row>
    <row r="4" spans="1:8" ht="14">
      <c r="A4" s="1678"/>
      <c r="B4" s="212"/>
      <c r="C4" s="212"/>
      <c r="D4" s="212"/>
      <c r="E4" s="1675"/>
      <c r="F4" s="1675"/>
      <c r="G4" s="160"/>
      <c r="H4" s="1679" t="s">
        <v>399</v>
      </c>
    </row>
    <row r="5" spans="1:8" ht="18" customHeight="1">
      <c r="A5" s="1637" t="s">
        <v>1799</v>
      </c>
      <c r="B5" s="1637">
        <v>2021</v>
      </c>
      <c r="C5" s="2695">
        <v>2020</v>
      </c>
      <c r="D5" s="2697"/>
      <c r="E5" s="2695">
        <v>2019</v>
      </c>
      <c r="F5" s="2697"/>
      <c r="G5" s="1637" t="s">
        <v>1808</v>
      </c>
      <c r="H5" s="1637">
        <v>2017</v>
      </c>
    </row>
    <row r="6" spans="1:8" ht="14">
      <c r="A6" s="1680"/>
      <c r="B6" s="1680"/>
      <c r="C6" s="1680"/>
      <c r="D6" s="1680"/>
      <c r="E6" s="1680"/>
      <c r="F6" s="1680"/>
      <c r="G6" s="1681"/>
      <c r="H6" s="1680"/>
    </row>
    <row r="7" spans="1:8">
      <c r="A7" s="1682" t="s">
        <v>0</v>
      </c>
      <c r="B7" s="1694">
        <v>1790811.416</v>
      </c>
      <c r="C7" s="1694">
        <v>1731427.7960000001</v>
      </c>
      <c r="D7" s="1694" t="s">
        <v>1755</v>
      </c>
      <c r="E7" s="1694">
        <v>1648663.2009999999</v>
      </c>
      <c r="F7" s="1694" t="s">
        <v>1755</v>
      </c>
      <c r="G7" s="1694">
        <v>1582495.1370000001</v>
      </c>
      <c r="H7" s="1694">
        <v>1698322.939</v>
      </c>
    </row>
    <row r="8" spans="1:8">
      <c r="A8" s="1684"/>
      <c r="B8" s="1695"/>
      <c r="C8" s="1695"/>
      <c r="D8" s="1695"/>
      <c r="E8" s="1695"/>
      <c r="F8" s="1695"/>
      <c r="G8" s="1695"/>
      <c r="H8" s="1695"/>
    </row>
    <row r="9" spans="1:8">
      <c r="A9" s="1686" t="s">
        <v>1809</v>
      </c>
      <c r="B9" s="1696">
        <v>90688.687999999995</v>
      </c>
      <c r="C9" s="1696">
        <v>96557.679000000004</v>
      </c>
      <c r="D9" s="1696" t="s">
        <v>1755</v>
      </c>
      <c r="E9" s="1696">
        <v>101921.414</v>
      </c>
      <c r="F9" s="1696" t="s">
        <v>1755</v>
      </c>
      <c r="G9" s="1696">
        <v>108697.79300000001</v>
      </c>
      <c r="H9" s="1696">
        <v>132182.85800000001</v>
      </c>
    </row>
    <row r="10" spans="1:8">
      <c r="A10" s="1686" t="s">
        <v>1810</v>
      </c>
      <c r="B10" s="828">
        <v>564986.42500000005</v>
      </c>
      <c r="C10" s="828">
        <v>542399.01899999997</v>
      </c>
      <c r="D10" s="828" t="s">
        <v>1755</v>
      </c>
      <c r="E10" s="828">
        <v>507904.902</v>
      </c>
      <c r="F10" s="828" t="s">
        <v>1755</v>
      </c>
      <c r="G10" s="828">
        <v>518827.78600000002</v>
      </c>
      <c r="H10" s="828">
        <v>560309.02500000002</v>
      </c>
    </row>
    <row r="11" spans="1:8">
      <c r="A11" s="1686" t="s">
        <v>1811</v>
      </c>
      <c r="B11" s="828">
        <v>1135136.3030000001</v>
      </c>
      <c r="C11" s="828">
        <v>1092471.098</v>
      </c>
      <c r="D11" s="828" t="s">
        <v>1755</v>
      </c>
      <c r="E11" s="828">
        <v>1038836.8860000001</v>
      </c>
      <c r="F11" s="828"/>
      <c r="G11" s="828">
        <v>954969.55799999996</v>
      </c>
      <c r="H11" s="828">
        <v>1005831.056</v>
      </c>
    </row>
    <row r="12" spans="1:8" ht="13.5" thickBot="1">
      <c r="A12" s="1689"/>
      <c r="B12" s="1689"/>
      <c r="C12" s="1689"/>
      <c r="D12" s="1689"/>
      <c r="E12" s="1689"/>
      <c r="F12" s="1689"/>
      <c r="G12" s="1689"/>
      <c r="H12" s="1689"/>
    </row>
    <row r="13" spans="1:8" ht="13.5" thickTop="1">
      <c r="A13" s="1690" t="s">
        <v>101</v>
      </c>
      <c r="B13" s="1691"/>
      <c r="C13" s="1691"/>
      <c r="D13" s="1691"/>
      <c r="E13" s="1692"/>
      <c r="F13" s="1692"/>
      <c r="G13" s="1692"/>
      <c r="H13" s="1692"/>
    </row>
    <row r="14" spans="1:8">
      <c r="A14" s="1693" t="s">
        <v>1804</v>
      </c>
      <c r="B14" s="1691"/>
      <c r="C14" s="1691"/>
      <c r="D14" s="1691"/>
      <c r="E14" s="1692"/>
      <c r="F14" s="1692"/>
      <c r="G14" s="1692"/>
      <c r="H14" s="1692"/>
    </row>
    <row r="15" spans="1:8">
      <c r="A15" s="3085" t="s">
        <v>1812</v>
      </c>
      <c r="B15" s="3087"/>
      <c r="C15" s="3087"/>
      <c r="D15" s="3087"/>
      <c r="E15" s="3087"/>
      <c r="F15" s="3087"/>
      <c r="G15" s="3087"/>
      <c r="H15" s="3087"/>
    </row>
    <row r="16" spans="1:8">
      <c r="A16" s="1697" t="s">
        <v>1725</v>
      </c>
      <c r="B16" s="159"/>
      <c r="C16" s="159"/>
      <c r="D16" s="159"/>
      <c r="E16" s="159"/>
      <c r="F16" s="159"/>
      <c r="G16" s="159"/>
      <c r="H16" s="159"/>
    </row>
  </sheetData>
  <mergeCells count="4">
    <mergeCell ref="A3:H3"/>
    <mergeCell ref="C5:D5"/>
    <mergeCell ref="E5:F5"/>
    <mergeCell ref="A15:H15"/>
  </mergeCells>
  <hyperlinks>
    <hyperlink ref="A1" location="Índice!A1" display="Voltar ao ìndice" xr:uid="{6E2A2B72-3914-4465-B16F-7AE8977E3348}"/>
  </hyperlink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0624A-A94D-4B94-A11D-0E070BEE8797}">
  <sheetPr>
    <pageSetUpPr fitToPage="1"/>
  </sheetPr>
  <dimension ref="A1:N574"/>
  <sheetViews>
    <sheetView showGridLines="0" workbookViewId="0">
      <selection activeCell="G17" sqref="G17"/>
    </sheetView>
  </sheetViews>
  <sheetFormatPr defaultColWidth="23" defaultRowHeight="9"/>
  <cols>
    <col min="1" max="1" width="30.26953125" style="1302" customWidth="1"/>
    <col min="2" max="2" width="19.453125" style="1302" customWidth="1"/>
    <col min="3" max="3" width="18.7265625" style="1302" customWidth="1"/>
    <col min="4" max="4" width="16.54296875" style="1302" customWidth="1"/>
    <col min="5" max="5" width="17.81640625" style="1302" customWidth="1"/>
    <col min="6" max="6" width="12" style="1302" customWidth="1"/>
    <col min="7" max="16384" width="23" style="1302"/>
  </cols>
  <sheetData>
    <row r="1" spans="1:14" s="1702" customFormat="1" ht="11.25" customHeight="1">
      <c r="A1" s="1046" t="s">
        <v>1146</v>
      </c>
      <c r="B1" s="1701"/>
      <c r="C1" s="1701"/>
      <c r="D1" s="1701"/>
      <c r="E1" s="1701"/>
      <c r="F1" s="1701"/>
    </row>
    <row r="2" spans="1:14" ht="19.5" customHeight="1">
      <c r="A2" s="3088" t="s">
        <v>1823</v>
      </c>
      <c r="B2" s="3088"/>
      <c r="C2" s="3088"/>
      <c r="D2" s="3088"/>
      <c r="E2" s="3088"/>
      <c r="F2" s="1703"/>
    </row>
    <row r="3" spans="1:14" s="1702" customFormat="1" ht="19.5" customHeight="1">
      <c r="A3" s="3089" t="s">
        <v>1824</v>
      </c>
      <c r="B3" s="3089"/>
      <c r="C3" s="3089"/>
      <c r="D3" s="3089"/>
      <c r="E3" s="3089"/>
      <c r="F3" s="3089"/>
      <c r="G3" s="1701"/>
      <c r="H3" s="1701"/>
      <c r="I3" s="1701"/>
      <c r="J3" s="1701"/>
      <c r="K3" s="1704"/>
      <c r="L3" s="1704"/>
      <c r="M3" s="1704"/>
      <c r="N3" s="1704"/>
    </row>
    <row r="4" spans="1:14" s="250" customFormat="1" ht="13" customHeight="1">
      <c r="A4" s="1282"/>
      <c r="B4" s="1282"/>
      <c r="C4" s="1282"/>
      <c r="D4" s="288"/>
      <c r="E4" s="1705"/>
      <c r="F4" s="1706" t="s">
        <v>1825</v>
      </c>
      <c r="I4" s="1707"/>
      <c r="L4" s="1708"/>
    </row>
    <row r="5" spans="1:14" s="250" customFormat="1" ht="18" customHeight="1">
      <c r="A5" s="1709" t="s">
        <v>1826</v>
      </c>
      <c r="B5" s="1710" t="s">
        <v>1827</v>
      </c>
      <c r="C5" s="3090">
        <v>2020</v>
      </c>
      <c r="D5" s="3091"/>
      <c r="E5" s="3091"/>
      <c r="F5" s="3092"/>
      <c r="G5" s="760"/>
      <c r="H5" s="760"/>
      <c r="I5" s="1711"/>
      <c r="J5" s="1711"/>
      <c r="K5" s="1711"/>
      <c r="L5" s="1711"/>
      <c r="M5" s="1711"/>
      <c r="N5" s="1711"/>
    </row>
    <row r="6" spans="1:14" s="250" customFormat="1" ht="18" customHeight="1">
      <c r="A6" s="1712"/>
      <c r="B6" s="806" t="s">
        <v>1828</v>
      </c>
      <c r="C6" s="3090" t="s">
        <v>1828</v>
      </c>
      <c r="D6" s="3091"/>
      <c r="E6" s="3091"/>
      <c r="F6" s="3092"/>
      <c r="G6" s="307"/>
      <c r="H6" s="760"/>
      <c r="I6" s="760"/>
      <c r="J6" s="760"/>
      <c r="K6" s="1711"/>
      <c r="L6" s="1711"/>
      <c r="M6" s="1711"/>
      <c r="N6" s="1711"/>
    </row>
    <row r="7" spans="1:14" s="250" customFormat="1" ht="20.149999999999999" customHeight="1">
      <c r="A7" s="1713"/>
      <c r="B7" s="1714" t="s">
        <v>0</v>
      </c>
      <c r="C7" s="1715" t="s">
        <v>0</v>
      </c>
      <c r="D7" s="1716" t="s">
        <v>1829</v>
      </c>
      <c r="E7" s="1716" t="s">
        <v>1830</v>
      </c>
      <c r="F7" s="1716" t="s">
        <v>1831</v>
      </c>
      <c r="G7" s="760"/>
      <c r="H7" s="760"/>
      <c r="I7" s="760"/>
      <c r="J7" s="760"/>
      <c r="K7" s="760"/>
      <c r="L7" s="760"/>
      <c r="M7" s="760"/>
      <c r="N7" s="760"/>
    </row>
    <row r="8" spans="1:14" s="250" customFormat="1" ht="14.15" customHeight="1">
      <c r="A8" s="1713"/>
      <c r="B8" s="1713"/>
      <c r="C8" s="1713"/>
      <c r="D8" s="1716"/>
      <c r="E8" s="1716" t="s">
        <v>1832</v>
      </c>
      <c r="F8" s="1716" t="s">
        <v>1828</v>
      </c>
      <c r="G8" s="760"/>
      <c r="H8" s="760"/>
      <c r="I8" s="760"/>
      <c r="J8" s="760"/>
      <c r="K8" s="760"/>
      <c r="L8" s="760"/>
      <c r="M8" s="760"/>
      <c r="N8" s="760"/>
    </row>
    <row r="9" spans="1:14" s="250" customFormat="1" ht="14.15" customHeight="1">
      <c r="A9" s="1717" t="s">
        <v>1833</v>
      </c>
      <c r="B9" s="1718"/>
      <c r="C9" s="1718"/>
      <c r="D9" s="1719"/>
      <c r="E9" s="1719"/>
      <c r="F9" s="1719"/>
      <c r="G9" s="760"/>
      <c r="H9" s="760"/>
      <c r="I9" s="760"/>
      <c r="J9" s="760"/>
      <c r="K9" s="760"/>
      <c r="L9" s="760"/>
      <c r="M9" s="760"/>
      <c r="N9" s="760"/>
    </row>
    <row r="10" spans="1:14" s="248" customFormat="1" ht="14.25" customHeight="1">
      <c r="A10" s="3093" t="s">
        <v>1834</v>
      </c>
      <c r="B10" s="1720"/>
      <c r="C10" s="1721"/>
      <c r="D10" s="1721"/>
      <c r="E10" s="1720"/>
      <c r="F10" s="1720"/>
      <c r="G10" s="1722"/>
      <c r="H10" s="1721"/>
      <c r="I10" s="1721"/>
      <c r="J10" s="1723"/>
      <c r="K10" s="1724"/>
      <c r="L10" s="1725"/>
      <c r="M10" s="1725"/>
      <c r="N10" s="1724"/>
    </row>
    <row r="11" spans="1:14" s="248" customFormat="1" ht="14.25" customHeight="1">
      <c r="A11" s="3094"/>
      <c r="B11" s="2548">
        <v>74274594.999999985</v>
      </c>
      <c r="C11" s="2548">
        <v>73008266</v>
      </c>
      <c r="D11" s="1720">
        <v>46209299</v>
      </c>
      <c r="E11" s="2548">
        <v>26305963.000000004</v>
      </c>
      <c r="F11" s="2548">
        <v>493004</v>
      </c>
      <c r="G11" s="1727"/>
      <c r="H11" s="1721"/>
      <c r="I11" s="1721"/>
      <c r="J11" s="1723"/>
      <c r="K11" s="1724"/>
      <c r="L11" s="1725"/>
      <c r="M11" s="1725"/>
      <c r="N11" s="1724"/>
    </row>
    <row r="12" spans="1:14" s="248" customFormat="1" ht="14.25" customHeight="1">
      <c r="A12" s="288" t="s">
        <v>1835</v>
      </c>
      <c r="B12" s="1726">
        <v>863400.00000000012</v>
      </c>
      <c r="C12" s="2549">
        <v>808317</v>
      </c>
      <c r="D12" s="1726">
        <v>138944</v>
      </c>
      <c r="E12" s="2549">
        <v>656241</v>
      </c>
      <c r="F12" s="2549">
        <v>13132</v>
      </c>
      <c r="G12" s="1727"/>
      <c r="H12" s="1721"/>
      <c r="I12" s="1721"/>
      <c r="J12" s="1723"/>
      <c r="K12" s="1724"/>
      <c r="L12" s="1725"/>
      <c r="M12" s="1725"/>
      <c r="N12" s="1724"/>
    </row>
    <row r="13" spans="1:14" s="250" customFormat="1" ht="14.25" customHeight="1">
      <c r="A13" s="288" t="s">
        <v>1836</v>
      </c>
      <c r="B13" s="2549">
        <v>257197</v>
      </c>
      <c r="C13" s="2549">
        <v>222021</v>
      </c>
      <c r="D13" s="2549">
        <v>74425</v>
      </c>
      <c r="E13" s="2549">
        <v>135559</v>
      </c>
      <c r="F13" s="2549">
        <v>12036.999999999998</v>
      </c>
      <c r="G13" s="1727"/>
      <c r="H13" s="1721"/>
      <c r="I13" s="1721"/>
      <c r="J13" s="1723"/>
      <c r="K13" s="1729"/>
      <c r="L13" s="1707"/>
      <c r="M13" s="1707"/>
      <c r="N13" s="1729"/>
    </row>
    <row r="14" spans="1:14" s="250" customFormat="1" ht="14.25" customHeight="1">
      <c r="A14" s="288"/>
      <c r="B14" s="1726"/>
      <c r="C14" s="2548"/>
      <c r="D14" s="32"/>
      <c r="E14" s="32"/>
      <c r="F14" s="32"/>
      <c r="G14" s="1727"/>
      <c r="H14" s="1721"/>
      <c r="I14" s="1721"/>
      <c r="J14" s="1723"/>
      <c r="K14" s="1729"/>
      <c r="L14" s="1707"/>
      <c r="M14" s="1707"/>
      <c r="N14" s="1729"/>
    </row>
    <row r="15" spans="1:14" s="250" customFormat="1" ht="14.25" customHeight="1">
      <c r="A15" s="821" t="s">
        <v>1837</v>
      </c>
      <c r="B15" s="2548">
        <v>68877105</v>
      </c>
      <c r="C15" s="2548">
        <v>66275556</v>
      </c>
      <c r="D15" s="2548">
        <v>43725776.000000007</v>
      </c>
      <c r="E15" s="2548">
        <v>22101873.999999996</v>
      </c>
      <c r="F15" s="2548">
        <v>447905.99999999994</v>
      </c>
      <c r="G15" s="1722"/>
      <c r="H15" s="1721"/>
      <c r="I15" s="1721"/>
      <c r="J15" s="1723"/>
      <c r="K15" s="1729"/>
      <c r="L15" s="1707"/>
      <c r="M15" s="1707"/>
      <c r="N15" s="1729"/>
    </row>
    <row r="16" spans="1:14" s="250" customFormat="1" ht="14.25" customHeight="1">
      <c r="A16" s="821" t="s">
        <v>1838</v>
      </c>
      <c r="B16" s="2548">
        <v>19907356</v>
      </c>
      <c r="C16" s="2548">
        <v>19145453</v>
      </c>
      <c r="D16" s="2548">
        <v>10377803</v>
      </c>
      <c r="E16" s="2548">
        <v>8517889</v>
      </c>
      <c r="F16" s="2548">
        <v>249761</v>
      </c>
      <c r="G16" s="1722"/>
      <c r="H16" s="1721"/>
      <c r="I16" s="1721"/>
      <c r="J16" s="1723"/>
      <c r="K16" s="1729"/>
      <c r="L16" s="1707"/>
      <c r="M16" s="1707"/>
      <c r="N16" s="1729"/>
    </row>
    <row r="17" spans="1:14" s="250" customFormat="1" ht="32.25" customHeight="1">
      <c r="A17" s="1730" t="s">
        <v>1839</v>
      </c>
      <c r="B17" s="2549">
        <v>282478</v>
      </c>
      <c r="C17" s="2549">
        <v>283210</v>
      </c>
      <c r="D17" s="2549">
        <v>35708</v>
      </c>
      <c r="E17" s="2549">
        <v>241099</v>
      </c>
      <c r="F17" s="2549">
        <v>6403</v>
      </c>
      <c r="G17" s="1727"/>
      <c r="H17" s="1728"/>
      <c r="I17" s="1728"/>
      <c r="J17" s="1723"/>
      <c r="K17" s="1729"/>
      <c r="L17" s="1707"/>
      <c r="M17" s="1707"/>
      <c r="N17" s="1729"/>
    </row>
    <row r="18" spans="1:14" s="250" customFormat="1" ht="14.25" customHeight="1">
      <c r="A18" s="288" t="s">
        <v>1840</v>
      </c>
      <c r="B18" s="2549">
        <v>60051</v>
      </c>
      <c r="C18" s="2549">
        <v>59189</v>
      </c>
      <c r="D18" s="2549">
        <v>5445</v>
      </c>
      <c r="E18" s="2549">
        <v>47633</v>
      </c>
      <c r="F18" s="2549">
        <v>6111</v>
      </c>
      <c r="G18" s="1727"/>
      <c r="H18" s="1728"/>
      <c r="I18" s="1728"/>
      <c r="J18" s="1723"/>
      <c r="K18" s="1729"/>
      <c r="L18" s="1707"/>
      <c r="M18" s="1707"/>
      <c r="N18" s="1729"/>
    </row>
    <row r="19" spans="1:14" s="250" customFormat="1" ht="14.25" customHeight="1">
      <c r="A19" s="288"/>
      <c r="B19" s="1726"/>
      <c r="C19" s="2548"/>
      <c r="D19" s="1726"/>
      <c r="E19" s="2548"/>
      <c r="F19" s="2548"/>
      <c r="G19" s="1727"/>
      <c r="H19" s="1721"/>
      <c r="I19" s="1721"/>
      <c r="J19" s="1723"/>
      <c r="K19" s="1729"/>
      <c r="L19" s="1707"/>
      <c r="M19" s="1707"/>
      <c r="N19" s="1729"/>
    </row>
    <row r="20" spans="1:14" s="250" customFormat="1" ht="14.25" customHeight="1">
      <c r="A20" s="821" t="s">
        <v>1841</v>
      </c>
      <c r="B20" s="2548">
        <v>48969749</v>
      </c>
      <c r="C20" s="2548">
        <v>47130103</v>
      </c>
      <c r="D20" s="2548">
        <v>33347973.000000007</v>
      </c>
      <c r="E20" s="2548">
        <v>13583984.999999996</v>
      </c>
      <c r="F20" s="2548">
        <v>198144.99999999994</v>
      </c>
      <c r="G20" s="1722"/>
      <c r="H20" s="1721"/>
      <c r="I20" s="1721"/>
      <c r="J20" s="1723"/>
      <c r="K20" s="1729"/>
      <c r="L20" s="1707"/>
      <c r="M20" s="1707"/>
      <c r="N20" s="1729"/>
    </row>
    <row r="21" spans="1:14" s="250" customFormat="1" ht="14.25" customHeight="1">
      <c r="A21" s="288" t="s">
        <v>1842</v>
      </c>
      <c r="B21" s="2549">
        <v>429317</v>
      </c>
      <c r="C21" s="2549">
        <v>387122</v>
      </c>
      <c r="D21" s="2549">
        <v>95256</v>
      </c>
      <c r="E21" s="2549">
        <v>286285</v>
      </c>
      <c r="F21" s="2549">
        <v>5581</v>
      </c>
      <c r="G21" s="1727"/>
      <c r="H21" s="1728"/>
      <c r="I21" s="1728"/>
      <c r="J21" s="1723"/>
      <c r="K21" s="1729"/>
      <c r="L21" s="1707"/>
      <c r="M21" s="1707"/>
      <c r="N21" s="1729"/>
    </row>
    <row r="22" spans="1:14" s="250" customFormat="1" ht="14.25" customHeight="1">
      <c r="A22" s="288" t="s">
        <v>1840</v>
      </c>
      <c r="B22" s="2549">
        <v>182322</v>
      </c>
      <c r="C22" s="2549">
        <v>148943</v>
      </c>
      <c r="D22" s="2549">
        <v>63307</v>
      </c>
      <c r="E22" s="2549">
        <v>80682</v>
      </c>
      <c r="F22" s="2549">
        <v>4954.0000000000009</v>
      </c>
      <c r="G22" s="1727"/>
      <c r="H22" s="1728"/>
      <c r="I22" s="1728"/>
      <c r="J22" s="1723"/>
      <c r="K22" s="1729"/>
      <c r="L22" s="1707"/>
      <c r="M22" s="1707"/>
      <c r="N22" s="1729"/>
    </row>
    <row r="23" spans="1:14" s="250" customFormat="1" ht="14.25" customHeight="1">
      <c r="A23" s="288"/>
      <c r="B23" s="1726"/>
      <c r="C23" s="2548"/>
      <c r="D23" s="1726"/>
      <c r="E23" s="2548"/>
      <c r="F23" s="2548"/>
      <c r="G23" s="1727"/>
      <c r="H23" s="1721"/>
      <c r="I23" s="1721"/>
      <c r="J23" s="1723"/>
      <c r="K23" s="1729"/>
      <c r="L23" s="1707"/>
      <c r="M23" s="1707"/>
      <c r="N23" s="1729"/>
    </row>
    <row r="24" spans="1:14" s="250" customFormat="1" ht="14.25" customHeight="1">
      <c r="A24" s="821" t="s">
        <v>1843</v>
      </c>
      <c r="B24" s="2548">
        <v>5397489.9999999851</v>
      </c>
      <c r="C24" s="2548">
        <v>6732710</v>
      </c>
      <c r="D24" s="2548">
        <v>2483522.9999999925</v>
      </c>
      <c r="E24" s="2548">
        <v>4204089.0000000075</v>
      </c>
      <c r="F24" s="2548">
        <v>45098.000000000058</v>
      </c>
      <c r="G24" s="1722"/>
      <c r="H24" s="1721"/>
      <c r="I24" s="1721"/>
      <c r="J24" s="1723"/>
      <c r="K24" s="1729"/>
      <c r="L24" s="1707"/>
      <c r="M24" s="1707"/>
      <c r="N24" s="1729"/>
    </row>
    <row r="25" spans="1:14" s="250" customFormat="1" ht="14.25" customHeight="1">
      <c r="A25" s="288" t="s">
        <v>1842</v>
      </c>
      <c r="B25" s="2549">
        <v>151605.00000000012</v>
      </c>
      <c r="C25" s="2549">
        <v>137985</v>
      </c>
      <c r="D25" s="2549">
        <v>7980</v>
      </c>
      <c r="E25" s="2549">
        <v>128857</v>
      </c>
      <c r="F25" s="2549">
        <v>1148</v>
      </c>
      <c r="G25" s="1727"/>
      <c r="H25" s="1728"/>
      <c r="I25" s="1728"/>
      <c r="J25" s="1723"/>
      <c r="K25" s="1729"/>
      <c r="L25" s="1707"/>
      <c r="M25" s="1707"/>
      <c r="N25" s="1729"/>
    </row>
    <row r="26" spans="1:14" s="250" customFormat="1" ht="14.25" customHeight="1">
      <c r="A26" s="288" t="s">
        <v>1840</v>
      </c>
      <c r="B26" s="2549">
        <v>14824</v>
      </c>
      <c r="C26" s="2549">
        <v>13888.999999999996</v>
      </c>
      <c r="D26" s="2549">
        <v>5673</v>
      </c>
      <c r="E26" s="2549">
        <v>7244</v>
      </c>
      <c r="F26" s="2549">
        <v>971.99999999999727</v>
      </c>
      <c r="G26" s="1727"/>
      <c r="H26" s="1728"/>
      <c r="I26" s="1728"/>
      <c r="J26" s="1723"/>
      <c r="K26" s="1729"/>
      <c r="L26" s="1707"/>
      <c r="M26" s="1707"/>
      <c r="N26" s="1729"/>
    </row>
    <row r="27" spans="1:14" ht="3.75" customHeight="1">
      <c r="A27" s="1733"/>
      <c r="B27" s="1733"/>
      <c r="C27" s="1733"/>
      <c r="D27" s="1734"/>
      <c r="E27" s="1734"/>
      <c r="F27" s="1734"/>
      <c r="G27" s="1731"/>
      <c r="H27" s="1731"/>
      <c r="I27" s="1732"/>
      <c r="J27" s="1732"/>
      <c r="K27" s="1731"/>
      <c r="L27" s="1732"/>
      <c r="M27" s="1732"/>
      <c r="N27" s="1731"/>
    </row>
    <row r="28" spans="1:14" s="250" customFormat="1" ht="13" customHeight="1">
      <c r="A28" s="288" t="s">
        <v>1844</v>
      </c>
      <c r="B28" s="288"/>
      <c r="C28" s="288"/>
      <c r="D28" s="1728"/>
      <c r="E28" s="1728"/>
      <c r="F28" s="1728"/>
      <c r="G28" s="1729"/>
      <c r="H28" s="1735"/>
    </row>
    <row r="29" spans="1:14" s="250" customFormat="1" ht="13" customHeight="1">
      <c r="A29" s="288" t="s">
        <v>1845</v>
      </c>
      <c r="B29" s="288"/>
      <c r="C29" s="288"/>
    </row>
    <row r="30" spans="1:14" s="250" customFormat="1" ht="13" customHeight="1">
      <c r="A30" s="288" t="s">
        <v>1846</v>
      </c>
      <c r="B30" s="288"/>
      <c r="C30" s="288"/>
    </row>
    <row r="31" spans="1:14" s="250" customFormat="1" ht="13" customHeight="1">
      <c r="A31" s="250" t="s">
        <v>1847</v>
      </c>
    </row>
    <row r="32" spans="1:14" s="250" customFormat="1" ht="13" customHeight="1">
      <c r="A32" s="250" t="s">
        <v>1848</v>
      </c>
    </row>
    <row r="33" spans="1:8" s="250" customFormat="1" ht="13" customHeight="1">
      <c r="A33" s="821" t="s">
        <v>1849</v>
      </c>
      <c r="B33" s="821"/>
      <c r="C33" s="821"/>
      <c r="D33" s="1728"/>
      <c r="E33" s="1728"/>
      <c r="F33" s="1728"/>
      <c r="G33" s="1729"/>
      <c r="H33" s="1735"/>
    </row>
    <row r="34" spans="1:8">
      <c r="A34" s="1736"/>
      <c r="B34" s="1736"/>
      <c r="C34" s="1736"/>
      <c r="D34" s="1736"/>
      <c r="E34" s="1736"/>
      <c r="F34" s="1736"/>
    </row>
    <row r="35" spans="1:8">
      <c r="A35" s="1736"/>
      <c r="B35" s="1736"/>
      <c r="C35" s="1736"/>
      <c r="D35" s="1736"/>
      <c r="E35" s="1736"/>
      <c r="F35" s="1736"/>
    </row>
    <row r="36" spans="1:8">
      <c r="A36" s="1736"/>
      <c r="B36" s="1736"/>
      <c r="C36" s="1736"/>
      <c r="D36" s="1736"/>
      <c r="E36" s="1736"/>
      <c r="F36" s="1736"/>
    </row>
    <row r="37" spans="1:8">
      <c r="A37" s="1736"/>
      <c r="B37" s="1736"/>
      <c r="C37" s="1736"/>
      <c r="D37" s="1736"/>
      <c r="E37" s="1736"/>
      <c r="F37" s="1736"/>
    </row>
    <row r="38" spans="1:8">
      <c r="A38" s="1736"/>
      <c r="B38" s="1736"/>
      <c r="C38" s="1736"/>
      <c r="D38" s="1736"/>
      <c r="E38" s="1736"/>
      <c r="F38" s="1736"/>
    </row>
    <row r="39" spans="1:8">
      <c r="A39" s="1736"/>
      <c r="B39" s="1736"/>
      <c r="C39" s="1736"/>
      <c r="D39" s="1736"/>
      <c r="E39" s="1736"/>
      <c r="F39" s="1736"/>
    </row>
    <row r="40" spans="1:8">
      <c r="A40" s="1736"/>
      <c r="B40" s="1736"/>
      <c r="C40" s="1736"/>
      <c r="D40" s="1736"/>
      <c r="E40" s="1736"/>
      <c r="F40" s="1736"/>
    </row>
    <row r="41" spans="1:8">
      <c r="A41" s="1736"/>
      <c r="B41" s="1736"/>
      <c r="C41" s="1736"/>
      <c r="D41" s="1736"/>
      <c r="E41" s="1736"/>
      <c r="F41" s="1736"/>
    </row>
    <row r="42" spans="1:8">
      <c r="A42" s="1736"/>
      <c r="B42" s="1736"/>
      <c r="C42" s="1736"/>
      <c r="D42" s="1736"/>
      <c r="E42" s="1736"/>
      <c r="F42" s="1736"/>
    </row>
    <row r="43" spans="1:8">
      <c r="A43" s="1736"/>
      <c r="B43" s="1736"/>
      <c r="C43" s="1736"/>
      <c r="D43" s="1736"/>
      <c r="E43" s="1736"/>
      <c r="F43" s="1736"/>
    </row>
    <row r="44" spans="1:8">
      <c r="A44" s="1736"/>
      <c r="B44" s="1736"/>
      <c r="C44" s="1736"/>
      <c r="D44" s="1736"/>
      <c r="E44" s="1736"/>
      <c r="F44" s="1736"/>
    </row>
    <row r="45" spans="1:8">
      <c r="A45" s="1736"/>
      <c r="B45" s="1736"/>
      <c r="C45" s="1736"/>
      <c r="D45" s="1736"/>
      <c r="E45" s="1736"/>
      <c r="F45" s="1736"/>
    </row>
    <row r="46" spans="1:8">
      <c r="A46" s="1736"/>
      <c r="B46" s="1736"/>
      <c r="C46" s="1736"/>
      <c r="D46" s="1736"/>
      <c r="E46" s="1736"/>
      <c r="F46" s="1736"/>
    </row>
    <row r="47" spans="1:8">
      <c r="A47" s="1736"/>
      <c r="B47" s="1736"/>
      <c r="C47" s="1736"/>
      <c r="D47" s="1736"/>
      <c r="E47" s="1736"/>
      <c r="F47" s="1736"/>
    </row>
    <row r="48" spans="1:8">
      <c r="A48" s="1736"/>
      <c r="B48" s="1736"/>
      <c r="C48" s="1736"/>
      <c r="D48" s="1736"/>
      <c r="E48" s="1736"/>
      <c r="F48" s="1736"/>
    </row>
    <row r="49" spans="1:6">
      <c r="A49" s="1736"/>
      <c r="B49" s="1736"/>
      <c r="C49" s="1736"/>
      <c r="D49" s="1736"/>
      <c r="E49" s="1736"/>
      <c r="F49" s="1736"/>
    </row>
    <row r="50" spans="1:6">
      <c r="A50" s="1736"/>
      <c r="B50" s="1736"/>
      <c r="C50" s="1736"/>
      <c r="D50" s="1736"/>
      <c r="E50" s="1736"/>
      <c r="F50" s="1736"/>
    </row>
    <row r="51" spans="1:6">
      <c r="A51" s="1736"/>
      <c r="B51" s="1736"/>
      <c r="C51" s="1736"/>
      <c r="D51" s="1736"/>
      <c r="E51" s="1736"/>
      <c r="F51" s="1736"/>
    </row>
    <row r="52" spans="1:6">
      <c r="A52" s="1736"/>
      <c r="B52" s="1736"/>
      <c r="C52" s="1736"/>
      <c r="D52" s="1736"/>
      <c r="E52" s="1736"/>
      <c r="F52" s="1736"/>
    </row>
    <row r="53" spans="1:6">
      <c r="A53" s="1736"/>
      <c r="B53" s="1736"/>
      <c r="C53" s="1736"/>
      <c r="D53" s="1736"/>
      <c r="E53" s="1736"/>
      <c r="F53" s="1736"/>
    </row>
    <row r="54" spans="1:6">
      <c r="A54" s="1736"/>
      <c r="B54" s="1736"/>
      <c r="C54" s="1736"/>
      <c r="D54" s="1736"/>
      <c r="E54" s="1736"/>
      <c r="F54" s="1736"/>
    </row>
    <row r="55" spans="1:6">
      <c r="A55" s="1736"/>
      <c r="B55" s="1736"/>
      <c r="C55" s="1736"/>
      <c r="D55" s="1736"/>
      <c r="E55" s="1736"/>
      <c r="F55" s="1736"/>
    </row>
    <row r="56" spans="1:6">
      <c r="A56" s="1736"/>
      <c r="B56" s="1736"/>
      <c r="C56" s="1736"/>
      <c r="D56" s="1736"/>
      <c r="E56" s="1736"/>
      <c r="F56" s="1736"/>
    </row>
    <row r="57" spans="1:6">
      <c r="A57" s="1736"/>
      <c r="B57" s="1736"/>
      <c r="C57" s="1736"/>
      <c r="D57" s="1736"/>
      <c r="E57" s="1736"/>
      <c r="F57" s="1736"/>
    </row>
    <row r="58" spans="1:6">
      <c r="A58" s="1736"/>
      <c r="B58" s="1736"/>
      <c r="C58" s="1736"/>
      <c r="D58" s="1736"/>
      <c r="E58" s="1736"/>
      <c r="F58" s="1736"/>
    </row>
    <row r="59" spans="1:6">
      <c r="A59" s="1736"/>
      <c r="B59" s="1736"/>
      <c r="C59" s="1736"/>
      <c r="D59" s="1736"/>
      <c r="E59" s="1736"/>
      <c r="F59" s="1736"/>
    </row>
    <row r="60" spans="1:6">
      <c r="A60" s="1736"/>
      <c r="B60" s="1736"/>
      <c r="C60" s="1736"/>
      <c r="D60" s="1736"/>
      <c r="E60" s="1736"/>
      <c r="F60" s="1736"/>
    </row>
    <row r="61" spans="1:6">
      <c r="A61" s="1736"/>
      <c r="B61" s="1736"/>
      <c r="C61" s="1736"/>
      <c r="D61" s="1736"/>
      <c r="E61" s="1736"/>
      <c r="F61" s="1736"/>
    </row>
    <row r="62" spans="1:6">
      <c r="A62" s="1736"/>
      <c r="B62" s="1736"/>
      <c r="C62" s="1736"/>
      <c r="D62" s="1736"/>
      <c r="E62" s="1736"/>
      <c r="F62" s="1736"/>
    </row>
    <row r="63" spans="1:6">
      <c r="A63" s="1736"/>
      <c r="B63" s="1736"/>
      <c r="C63" s="1736"/>
      <c r="D63" s="1736"/>
      <c r="E63" s="1736"/>
      <c r="F63" s="1736"/>
    </row>
    <row r="64" spans="1:6">
      <c r="A64" s="1736"/>
      <c r="B64" s="1736"/>
      <c r="C64" s="1736"/>
      <c r="D64" s="1736"/>
      <c r="E64" s="1736"/>
      <c r="F64" s="1736"/>
    </row>
    <row r="65" spans="1:6">
      <c r="A65" s="1736"/>
      <c r="B65" s="1736"/>
      <c r="C65" s="1736"/>
      <c r="D65" s="1736"/>
      <c r="E65" s="1736"/>
      <c r="F65" s="1736"/>
    </row>
    <row r="66" spans="1:6">
      <c r="A66" s="1736"/>
      <c r="B66" s="1736"/>
      <c r="C66" s="1736"/>
      <c r="D66" s="1736"/>
      <c r="E66" s="1736"/>
      <c r="F66" s="1736"/>
    </row>
    <row r="67" spans="1:6">
      <c r="A67" s="1736"/>
      <c r="B67" s="1736"/>
      <c r="C67" s="1736"/>
      <c r="D67" s="1736"/>
      <c r="E67" s="1736"/>
      <c r="F67" s="1736"/>
    </row>
    <row r="68" spans="1:6">
      <c r="A68" s="1736"/>
      <c r="B68" s="1736"/>
      <c r="C68" s="1736"/>
      <c r="D68" s="1736"/>
      <c r="E68" s="1736"/>
      <c r="F68" s="1736"/>
    </row>
    <row r="69" spans="1:6">
      <c r="A69" s="1736"/>
      <c r="B69" s="1736"/>
      <c r="C69" s="1736"/>
      <c r="D69" s="1736"/>
      <c r="E69" s="1736"/>
      <c r="F69" s="1736"/>
    </row>
    <row r="70" spans="1:6">
      <c r="A70" s="1736"/>
      <c r="B70" s="1736"/>
      <c r="C70" s="1736"/>
      <c r="D70" s="1736"/>
      <c r="E70" s="1736"/>
      <c r="F70" s="1736"/>
    </row>
    <row r="71" spans="1:6">
      <c r="A71" s="1736"/>
      <c r="B71" s="1736"/>
      <c r="C71" s="1736"/>
      <c r="D71" s="1736"/>
      <c r="E71" s="1736"/>
      <c r="F71" s="1736"/>
    </row>
    <row r="72" spans="1:6">
      <c r="A72" s="1736"/>
      <c r="B72" s="1736"/>
      <c r="C72" s="1736"/>
      <c r="D72" s="1736"/>
      <c r="E72" s="1736"/>
      <c r="F72" s="1736"/>
    </row>
    <row r="73" spans="1:6">
      <c r="A73" s="1736"/>
      <c r="B73" s="1736"/>
      <c r="C73" s="1736"/>
      <c r="D73" s="1736"/>
      <c r="E73" s="1736"/>
      <c r="F73" s="1736"/>
    </row>
    <row r="74" spans="1:6">
      <c r="A74" s="1736"/>
      <c r="B74" s="1736"/>
      <c r="C74" s="1736"/>
      <c r="D74" s="1736"/>
      <c r="E74" s="1736"/>
      <c r="F74" s="1736"/>
    </row>
    <row r="75" spans="1:6">
      <c r="A75" s="1736"/>
      <c r="B75" s="1736"/>
      <c r="C75" s="1736"/>
      <c r="D75" s="1736"/>
      <c r="E75" s="1736"/>
      <c r="F75" s="1736"/>
    </row>
    <row r="76" spans="1:6">
      <c r="A76" s="1736"/>
      <c r="B76" s="1736"/>
      <c r="C76" s="1736"/>
      <c r="D76" s="1736"/>
      <c r="E76" s="1736"/>
      <c r="F76" s="1736"/>
    </row>
    <row r="77" spans="1:6">
      <c r="A77" s="1736"/>
      <c r="B77" s="1736"/>
      <c r="C77" s="1736"/>
      <c r="D77" s="1736"/>
      <c r="E77" s="1736"/>
      <c r="F77" s="1736"/>
    </row>
    <row r="78" spans="1:6">
      <c r="A78" s="1736"/>
      <c r="B78" s="1736"/>
      <c r="C78" s="1736"/>
      <c r="D78" s="1736"/>
      <c r="E78" s="1736"/>
      <c r="F78" s="1736"/>
    </row>
    <row r="79" spans="1:6">
      <c r="A79" s="1736"/>
      <c r="B79" s="1736"/>
      <c r="C79" s="1736"/>
      <c r="D79" s="1736"/>
      <c r="E79" s="1736"/>
      <c r="F79" s="1736"/>
    </row>
    <row r="80" spans="1:6">
      <c r="A80" s="1736"/>
      <c r="B80" s="1736"/>
      <c r="C80" s="1736"/>
      <c r="D80" s="1736"/>
      <c r="E80" s="1736"/>
      <c r="F80" s="1736"/>
    </row>
    <row r="81" spans="1:6">
      <c r="A81" s="1736"/>
      <c r="B81" s="1736"/>
      <c r="C81" s="1736"/>
      <c r="D81" s="1736"/>
      <c r="E81" s="1736"/>
      <c r="F81" s="1736"/>
    </row>
    <row r="82" spans="1:6">
      <c r="A82" s="1736"/>
      <c r="B82" s="1736"/>
      <c r="C82" s="1736"/>
      <c r="D82" s="1736"/>
      <c r="E82" s="1736"/>
      <c r="F82" s="1736"/>
    </row>
    <row r="83" spans="1:6">
      <c r="A83" s="1736"/>
      <c r="B83" s="1736"/>
      <c r="C83" s="1736"/>
      <c r="D83" s="1736"/>
      <c r="E83" s="1736"/>
      <c r="F83" s="1736"/>
    </row>
    <row r="84" spans="1:6">
      <c r="A84" s="1736"/>
      <c r="B84" s="1736"/>
      <c r="C84" s="1736"/>
      <c r="D84" s="1736"/>
      <c r="E84" s="1736"/>
      <c r="F84" s="1736"/>
    </row>
    <row r="85" spans="1:6">
      <c r="A85" s="1736"/>
      <c r="B85" s="1736"/>
      <c r="C85" s="1736"/>
      <c r="D85" s="1736"/>
      <c r="E85" s="1736"/>
      <c r="F85" s="1736"/>
    </row>
    <row r="86" spans="1:6">
      <c r="A86" s="1736"/>
      <c r="B86" s="1736"/>
      <c r="C86" s="1736"/>
      <c r="D86" s="1736"/>
      <c r="E86" s="1736"/>
      <c r="F86" s="1736"/>
    </row>
    <row r="87" spans="1:6">
      <c r="A87" s="1736"/>
      <c r="B87" s="1736"/>
      <c r="C87" s="1736"/>
      <c r="D87" s="1736"/>
      <c r="E87" s="1736"/>
      <c r="F87" s="1736"/>
    </row>
    <row r="88" spans="1:6">
      <c r="A88" s="1736"/>
      <c r="B88" s="1736"/>
      <c r="C88" s="1736"/>
      <c r="D88" s="1736"/>
      <c r="E88" s="1736"/>
      <c r="F88" s="1736"/>
    </row>
    <row r="89" spans="1:6">
      <c r="A89" s="1736"/>
      <c r="B89" s="1736"/>
      <c r="C89" s="1736"/>
      <c r="D89" s="1736"/>
      <c r="E89" s="1736"/>
      <c r="F89" s="1736"/>
    </row>
    <row r="90" spans="1:6">
      <c r="A90" s="1736"/>
      <c r="B90" s="1736"/>
      <c r="C90" s="1736"/>
      <c r="D90" s="1736"/>
      <c r="E90" s="1736"/>
      <c r="F90" s="1736"/>
    </row>
    <row r="91" spans="1:6">
      <c r="A91" s="1736"/>
      <c r="B91" s="1736"/>
      <c r="C91" s="1736"/>
      <c r="D91" s="1736"/>
      <c r="E91" s="1736"/>
      <c r="F91" s="1736"/>
    </row>
    <row r="92" spans="1:6">
      <c r="A92" s="1736"/>
      <c r="B92" s="1736"/>
      <c r="C92" s="1736"/>
      <c r="D92" s="1736"/>
      <c r="E92" s="1736"/>
      <c r="F92" s="1736"/>
    </row>
    <row r="93" spans="1:6">
      <c r="A93" s="1736"/>
      <c r="B93" s="1736"/>
      <c r="C93" s="1736"/>
      <c r="D93" s="1736"/>
      <c r="E93" s="1736"/>
      <c r="F93" s="1736"/>
    </row>
    <row r="94" spans="1:6">
      <c r="A94" s="1736"/>
      <c r="B94" s="1736"/>
      <c r="C94" s="1736"/>
      <c r="D94" s="1736"/>
      <c r="E94" s="1736"/>
      <c r="F94" s="1736"/>
    </row>
    <row r="95" spans="1:6">
      <c r="A95" s="1736"/>
      <c r="B95" s="1736"/>
      <c r="C95" s="1736"/>
      <c r="D95" s="1736"/>
      <c r="E95" s="1736"/>
      <c r="F95" s="1736"/>
    </row>
    <row r="96" spans="1:6">
      <c r="A96" s="1736"/>
      <c r="B96" s="1736"/>
      <c r="C96" s="1736"/>
      <c r="D96" s="1736"/>
      <c r="E96" s="1736"/>
      <c r="F96" s="1736"/>
    </row>
    <row r="97" spans="1:6">
      <c r="A97" s="1736"/>
      <c r="B97" s="1736"/>
      <c r="C97" s="1736"/>
      <c r="D97" s="1736"/>
      <c r="E97" s="1736"/>
      <c r="F97" s="1736"/>
    </row>
    <row r="98" spans="1:6">
      <c r="A98" s="1736"/>
      <c r="B98" s="1736"/>
      <c r="C98" s="1736"/>
      <c r="D98" s="1736"/>
      <c r="E98" s="1736"/>
      <c r="F98" s="1736"/>
    </row>
    <row r="99" spans="1:6">
      <c r="A99" s="1736"/>
      <c r="B99" s="1736"/>
      <c r="C99" s="1736"/>
      <c r="D99" s="1736"/>
      <c r="E99" s="1736"/>
      <c r="F99" s="1736"/>
    </row>
    <row r="100" spans="1:6">
      <c r="A100" s="1736"/>
      <c r="B100" s="1736"/>
      <c r="C100" s="1736"/>
      <c r="D100" s="1736"/>
      <c r="E100" s="1736"/>
      <c r="F100" s="1736"/>
    </row>
    <row r="101" spans="1:6">
      <c r="A101" s="1736"/>
      <c r="B101" s="1736"/>
      <c r="C101" s="1736"/>
      <c r="D101" s="1736"/>
      <c r="E101" s="1736"/>
      <c r="F101" s="1736"/>
    </row>
    <row r="102" spans="1:6">
      <c r="A102" s="1736"/>
      <c r="B102" s="1736"/>
      <c r="C102" s="1736"/>
      <c r="D102" s="1736"/>
      <c r="E102" s="1736"/>
      <c r="F102" s="1736"/>
    </row>
    <row r="103" spans="1:6">
      <c r="A103" s="1736"/>
      <c r="B103" s="1736"/>
      <c r="C103" s="1736"/>
      <c r="D103" s="1736"/>
      <c r="E103" s="1736"/>
      <c r="F103" s="1736"/>
    </row>
    <row r="104" spans="1:6">
      <c r="A104" s="1736"/>
      <c r="B104" s="1736"/>
      <c r="C104" s="1736"/>
      <c r="D104" s="1736"/>
      <c r="E104" s="1736"/>
      <c r="F104" s="1736"/>
    </row>
    <row r="105" spans="1:6">
      <c r="A105" s="1736"/>
      <c r="B105" s="1736"/>
      <c r="C105" s="1736"/>
      <c r="D105" s="1736"/>
      <c r="E105" s="1736"/>
      <c r="F105" s="1736"/>
    </row>
    <row r="106" spans="1:6">
      <c r="A106" s="1736"/>
      <c r="B106" s="1736"/>
      <c r="C106" s="1736"/>
      <c r="D106" s="1736"/>
      <c r="E106" s="1736"/>
      <c r="F106" s="1736"/>
    </row>
    <row r="107" spans="1:6">
      <c r="A107" s="1736"/>
      <c r="B107" s="1736"/>
      <c r="C107" s="1736"/>
      <c r="D107" s="1736"/>
      <c r="E107" s="1736"/>
      <c r="F107" s="1736"/>
    </row>
    <row r="108" spans="1:6">
      <c r="A108" s="1736"/>
      <c r="B108" s="1736"/>
      <c r="C108" s="1736"/>
      <c r="D108" s="1736"/>
      <c r="E108" s="1736"/>
      <c r="F108" s="1736"/>
    </row>
    <row r="109" spans="1:6">
      <c r="A109" s="1736"/>
      <c r="B109" s="1736"/>
      <c r="C109" s="1736"/>
      <c r="D109" s="1736"/>
      <c r="E109" s="1736"/>
      <c r="F109" s="1736"/>
    </row>
    <row r="110" spans="1:6">
      <c r="A110" s="1736"/>
      <c r="B110" s="1736"/>
      <c r="C110" s="1736"/>
      <c r="D110" s="1736"/>
      <c r="E110" s="1736"/>
      <c r="F110" s="1736"/>
    </row>
    <row r="111" spans="1:6">
      <c r="A111" s="1736"/>
      <c r="B111" s="1736"/>
      <c r="C111" s="1736"/>
      <c r="D111" s="1736"/>
      <c r="E111" s="1736"/>
      <c r="F111" s="1736"/>
    </row>
    <row r="112" spans="1:6">
      <c r="A112" s="1736"/>
      <c r="B112" s="1736"/>
      <c r="C112" s="1736"/>
      <c r="D112" s="1736"/>
      <c r="E112" s="1736"/>
      <c r="F112" s="1736"/>
    </row>
    <row r="113" spans="1:6">
      <c r="A113" s="1736"/>
      <c r="B113" s="1736"/>
      <c r="C113" s="1736"/>
      <c r="D113" s="1736"/>
      <c r="E113" s="1736"/>
      <c r="F113" s="1736"/>
    </row>
    <row r="114" spans="1:6">
      <c r="A114" s="1736"/>
      <c r="B114" s="1736"/>
      <c r="C114" s="1736"/>
      <c r="D114" s="1736"/>
      <c r="E114" s="1736"/>
      <c r="F114" s="1736"/>
    </row>
    <row r="115" spans="1:6">
      <c r="A115" s="1736"/>
      <c r="B115" s="1736"/>
      <c r="C115" s="1736"/>
      <c r="D115" s="1736"/>
      <c r="E115" s="1736"/>
      <c r="F115" s="1736"/>
    </row>
    <row r="116" spans="1:6">
      <c r="A116" s="1736"/>
      <c r="B116" s="1736"/>
      <c r="C116" s="1736"/>
      <c r="D116" s="1736"/>
      <c r="E116" s="1736"/>
      <c r="F116" s="1736"/>
    </row>
    <row r="117" spans="1:6">
      <c r="A117" s="1736"/>
      <c r="B117" s="1736"/>
      <c r="C117" s="1736"/>
      <c r="D117" s="1736"/>
      <c r="E117" s="1736"/>
      <c r="F117" s="1736"/>
    </row>
    <row r="118" spans="1:6">
      <c r="A118" s="1736"/>
      <c r="B118" s="1736"/>
      <c r="C118" s="1736"/>
      <c r="D118" s="1736"/>
      <c r="E118" s="1736"/>
      <c r="F118" s="1736"/>
    </row>
    <row r="119" spans="1:6">
      <c r="A119" s="1736"/>
      <c r="B119" s="1736"/>
      <c r="C119" s="1736"/>
      <c r="D119" s="1736"/>
      <c r="E119" s="1736"/>
      <c r="F119" s="1736"/>
    </row>
    <row r="120" spans="1:6">
      <c r="A120" s="1736"/>
      <c r="B120" s="1736"/>
      <c r="C120" s="1736"/>
      <c r="D120" s="1736"/>
      <c r="E120" s="1736"/>
      <c r="F120" s="1736"/>
    </row>
    <row r="121" spans="1:6">
      <c r="A121" s="1736"/>
      <c r="B121" s="1736"/>
      <c r="C121" s="1736"/>
      <c r="D121" s="1736"/>
      <c r="E121" s="1736"/>
      <c r="F121" s="1736"/>
    </row>
    <row r="122" spans="1:6">
      <c r="A122" s="1736"/>
      <c r="B122" s="1736"/>
      <c r="C122" s="1736"/>
      <c r="D122" s="1736"/>
      <c r="E122" s="1736"/>
      <c r="F122" s="1736"/>
    </row>
    <row r="123" spans="1:6">
      <c r="A123" s="1736"/>
      <c r="B123" s="1736"/>
      <c r="C123" s="1736"/>
      <c r="D123" s="1736"/>
      <c r="E123" s="1736"/>
      <c r="F123" s="1736"/>
    </row>
    <row r="124" spans="1:6">
      <c r="A124" s="1736"/>
      <c r="B124" s="1736"/>
      <c r="C124" s="1736"/>
      <c r="D124" s="1736"/>
      <c r="E124" s="1736"/>
      <c r="F124" s="1736"/>
    </row>
    <row r="125" spans="1:6">
      <c r="A125" s="1736"/>
      <c r="B125" s="1736"/>
      <c r="C125" s="1736"/>
      <c r="D125" s="1736"/>
      <c r="E125" s="1736"/>
      <c r="F125" s="1736"/>
    </row>
    <row r="126" spans="1:6">
      <c r="A126" s="1736"/>
      <c r="B126" s="1736"/>
      <c r="C126" s="1736"/>
      <c r="D126" s="1736"/>
      <c r="E126" s="1736"/>
      <c r="F126" s="1736"/>
    </row>
    <row r="127" spans="1:6">
      <c r="A127" s="1736"/>
      <c r="B127" s="1736"/>
      <c r="C127" s="1736"/>
      <c r="D127" s="1736"/>
      <c r="E127" s="1736"/>
      <c r="F127" s="1736"/>
    </row>
    <row r="128" spans="1:6">
      <c r="A128" s="1736"/>
      <c r="B128" s="1736"/>
      <c r="C128" s="1736"/>
      <c r="D128" s="1736"/>
      <c r="E128" s="1736"/>
      <c r="F128" s="1736"/>
    </row>
    <row r="129" spans="1:6">
      <c r="A129" s="1736"/>
      <c r="B129" s="1736"/>
      <c r="C129" s="1736"/>
      <c r="D129" s="1736"/>
      <c r="E129" s="1736"/>
      <c r="F129" s="1736"/>
    </row>
    <row r="130" spans="1:6">
      <c r="A130" s="1736"/>
      <c r="B130" s="1736"/>
      <c r="C130" s="1736"/>
      <c r="D130" s="1736"/>
      <c r="E130" s="1736"/>
      <c r="F130" s="1736"/>
    </row>
    <row r="131" spans="1:6">
      <c r="A131" s="1736"/>
      <c r="B131" s="1736"/>
      <c r="C131" s="1736"/>
      <c r="D131" s="1736"/>
      <c r="E131" s="1736"/>
      <c r="F131" s="1736"/>
    </row>
    <row r="132" spans="1:6">
      <c r="A132" s="1736"/>
      <c r="B132" s="1736"/>
      <c r="C132" s="1736"/>
      <c r="D132" s="1736"/>
      <c r="E132" s="1736"/>
      <c r="F132" s="1736"/>
    </row>
    <row r="133" spans="1:6">
      <c r="A133" s="1736"/>
      <c r="B133" s="1736"/>
      <c r="C133" s="1736"/>
      <c r="D133" s="1736"/>
      <c r="E133" s="1736"/>
      <c r="F133" s="1736"/>
    </row>
    <row r="134" spans="1:6">
      <c r="A134" s="1736"/>
      <c r="B134" s="1736"/>
      <c r="C134" s="1736"/>
      <c r="D134" s="1736"/>
      <c r="E134" s="1736"/>
      <c r="F134" s="1736"/>
    </row>
    <row r="135" spans="1:6">
      <c r="A135" s="1736"/>
      <c r="B135" s="1736"/>
      <c r="C135" s="1736"/>
      <c r="D135" s="1736"/>
      <c r="E135" s="1736"/>
      <c r="F135" s="1736"/>
    </row>
    <row r="136" spans="1:6">
      <c r="A136" s="1736"/>
      <c r="B136" s="1736"/>
      <c r="C136" s="1736"/>
      <c r="D136" s="1736"/>
      <c r="E136" s="1736"/>
      <c r="F136" s="1736"/>
    </row>
    <row r="137" spans="1:6">
      <c r="A137" s="1736"/>
      <c r="B137" s="1736"/>
      <c r="C137" s="1736"/>
      <c r="D137" s="1736"/>
      <c r="E137" s="1736"/>
      <c r="F137" s="1736"/>
    </row>
    <row r="138" spans="1:6">
      <c r="A138" s="1736"/>
      <c r="B138" s="1736"/>
      <c r="C138" s="1736"/>
      <c r="D138" s="1736"/>
      <c r="E138" s="1736"/>
      <c r="F138" s="1736"/>
    </row>
    <row r="139" spans="1:6">
      <c r="A139" s="1736"/>
      <c r="B139" s="1736"/>
      <c r="C139" s="1736"/>
      <c r="D139" s="1736"/>
      <c r="E139" s="1736"/>
      <c r="F139" s="1736"/>
    </row>
    <row r="140" spans="1:6">
      <c r="A140" s="1736"/>
      <c r="B140" s="1736"/>
      <c r="C140" s="1736"/>
      <c r="D140" s="1736"/>
      <c r="E140" s="1736"/>
      <c r="F140" s="1736"/>
    </row>
    <row r="141" spans="1:6">
      <c r="A141" s="1736"/>
      <c r="B141" s="1736"/>
      <c r="C141" s="1736"/>
      <c r="D141" s="1736"/>
      <c r="E141" s="1736"/>
      <c r="F141" s="1736"/>
    </row>
    <row r="142" spans="1:6">
      <c r="A142" s="1736"/>
      <c r="B142" s="1736"/>
      <c r="C142" s="1736"/>
      <c r="D142" s="1736"/>
      <c r="E142" s="1736"/>
      <c r="F142" s="1736"/>
    </row>
    <row r="143" spans="1:6">
      <c r="A143" s="1736"/>
      <c r="B143" s="1736"/>
      <c r="C143" s="1736"/>
      <c r="D143" s="1736"/>
      <c r="E143" s="1736"/>
      <c r="F143" s="1736"/>
    </row>
    <row r="144" spans="1:6">
      <c r="A144" s="1736"/>
      <c r="B144" s="1736"/>
      <c r="C144" s="1736"/>
      <c r="D144" s="1736"/>
      <c r="E144" s="1736"/>
      <c r="F144" s="1736"/>
    </row>
    <row r="145" spans="1:6">
      <c r="A145" s="1736"/>
      <c r="B145" s="1736"/>
      <c r="C145" s="1736"/>
      <c r="D145" s="1736"/>
      <c r="E145" s="1736"/>
      <c r="F145" s="1736"/>
    </row>
    <row r="146" spans="1:6">
      <c r="A146" s="1736"/>
      <c r="B146" s="1736"/>
      <c r="C146" s="1736"/>
      <c r="D146" s="1736"/>
      <c r="E146" s="1736"/>
      <c r="F146" s="1736"/>
    </row>
    <row r="147" spans="1:6">
      <c r="A147" s="1736"/>
      <c r="B147" s="1736"/>
      <c r="C147" s="1736"/>
      <c r="D147" s="1736"/>
      <c r="E147" s="1736"/>
      <c r="F147" s="1736"/>
    </row>
    <row r="148" spans="1:6">
      <c r="A148" s="1736"/>
      <c r="B148" s="1736"/>
      <c r="C148" s="1736"/>
      <c r="D148" s="1736"/>
      <c r="E148" s="1736"/>
      <c r="F148" s="1736"/>
    </row>
    <row r="149" spans="1:6">
      <c r="A149" s="1736"/>
      <c r="B149" s="1736"/>
      <c r="C149" s="1736"/>
      <c r="D149" s="1736"/>
      <c r="E149" s="1736"/>
      <c r="F149" s="1736"/>
    </row>
    <row r="150" spans="1:6">
      <c r="A150" s="1736"/>
      <c r="B150" s="1736"/>
      <c r="C150" s="1736"/>
      <c r="D150" s="1736"/>
      <c r="E150" s="1736"/>
      <c r="F150" s="1736"/>
    </row>
    <row r="151" spans="1:6">
      <c r="A151" s="1736"/>
      <c r="B151" s="1736"/>
      <c r="C151" s="1736"/>
      <c r="D151" s="1736"/>
      <c r="E151" s="1736"/>
      <c r="F151" s="1736"/>
    </row>
    <row r="152" spans="1:6">
      <c r="A152" s="1736"/>
      <c r="B152" s="1736"/>
      <c r="C152" s="1736"/>
      <c r="D152" s="1736"/>
      <c r="E152" s="1736"/>
      <c r="F152" s="1736"/>
    </row>
    <row r="153" spans="1:6">
      <c r="A153" s="1736"/>
      <c r="B153" s="1736"/>
      <c r="C153" s="1736"/>
      <c r="D153" s="1736"/>
      <c r="E153" s="1736"/>
      <c r="F153" s="1736"/>
    </row>
    <row r="154" spans="1:6">
      <c r="A154" s="1736"/>
      <c r="B154" s="1736"/>
      <c r="C154" s="1736"/>
      <c r="D154" s="1736"/>
      <c r="E154" s="1736"/>
      <c r="F154" s="1736"/>
    </row>
    <row r="155" spans="1:6">
      <c r="A155" s="1736"/>
      <c r="B155" s="1736"/>
      <c r="C155" s="1736"/>
      <c r="D155" s="1736"/>
      <c r="E155" s="1736"/>
      <c r="F155" s="1736"/>
    </row>
    <row r="156" spans="1:6">
      <c r="A156" s="1736"/>
      <c r="B156" s="1736"/>
      <c r="C156" s="1736"/>
      <c r="D156" s="1736"/>
      <c r="E156" s="1736"/>
      <c r="F156" s="1736"/>
    </row>
    <row r="157" spans="1:6">
      <c r="A157" s="1736"/>
      <c r="B157" s="1736"/>
      <c r="C157" s="1736"/>
      <c r="D157" s="1736"/>
      <c r="E157" s="1736"/>
      <c r="F157" s="1736"/>
    </row>
    <row r="158" spans="1:6">
      <c r="A158" s="1736"/>
      <c r="B158" s="1736"/>
      <c r="C158" s="1736"/>
      <c r="D158" s="1736"/>
      <c r="E158" s="1736"/>
      <c r="F158" s="1736"/>
    </row>
    <row r="159" spans="1:6">
      <c r="A159" s="1736"/>
      <c r="B159" s="1736"/>
      <c r="C159" s="1736"/>
      <c r="D159" s="1736"/>
      <c r="E159" s="1736"/>
      <c r="F159" s="1736"/>
    </row>
    <row r="160" spans="1:6">
      <c r="A160" s="1736"/>
      <c r="B160" s="1736"/>
      <c r="C160" s="1736"/>
      <c r="D160" s="1736"/>
      <c r="E160" s="1736"/>
      <c r="F160" s="1736"/>
    </row>
    <row r="161" spans="1:6">
      <c r="A161" s="1736"/>
      <c r="B161" s="1736"/>
      <c r="C161" s="1736"/>
      <c r="D161" s="1736"/>
      <c r="E161" s="1736"/>
      <c r="F161" s="1736"/>
    </row>
    <row r="162" spans="1:6">
      <c r="A162" s="1736"/>
      <c r="B162" s="1736"/>
      <c r="C162" s="1736"/>
      <c r="D162" s="1736"/>
      <c r="E162" s="1736"/>
      <c r="F162" s="1736"/>
    </row>
    <row r="163" spans="1:6">
      <c r="A163" s="1736"/>
      <c r="B163" s="1736"/>
      <c r="C163" s="1736"/>
      <c r="D163" s="1736"/>
      <c r="E163" s="1736"/>
      <c r="F163" s="1736"/>
    </row>
    <row r="164" spans="1:6">
      <c r="A164" s="1736"/>
      <c r="B164" s="1736"/>
      <c r="C164" s="1736"/>
      <c r="D164" s="1736"/>
      <c r="E164" s="1736"/>
      <c r="F164" s="1736"/>
    </row>
    <row r="165" spans="1:6">
      <c r="A165" s="1736"/>
      <c r="B165" s="1736"/>
      <c r="C165" s="1736"/>
      <c r="D165" s="1736"/>
      <c r="E165" s="1736"/>
      <c r="F165" s="1736"/>
    </row>
    <row r="166" spans="1:6">
      <c r="A166" s="1736"/>
      <c r="B166" s="1736"/>
      <c r="C166" s="1736"/>
      <c r="D166" s="1736"/>
      <c r="E166" s="1736"/>
      <c r="F166" s="1736"/>
    </row>
    <row r="167" spans="1:6">
      <c r="A167" s="1736"/>
      <c r="B167" s="1736"/>
      <c r="C167" s="1736"/>
      <c r="D167" s="1736"/>
      <c r="E167" s="1736"/>
      <c r="F167" s="1736"/>
    </row>
    <row r="168" spans="1:6">
      <c r="A168" s="1736"/>
      <c r="B168" s="1736"/>
      <c r="C168" s="1736"/>
      <c r="D168" s="1736"/>
      <c r="E168" s="1736"/>
      <c r="F168" s="1736"/>
    </row>
    <row r="169" spans="1:6">
      <c r="A169" s="1736"/>
      <c r="B169" s="1736"/>
      <c r="C169" s="1736"/>
      <c r="D169" s="1736"/>
      <c r="E169" s="1736"/>
      <c r="F169" s="1736"/>
    </row>
    <row r="170" spans="1:6">
      <c r="A170" s="1736"/>
      <c r="B170" s="1736"/>
      <c r="C170" s="1736"/>
      <c r="D170" s="1736"/>
      <c r="E170" s="1736"/>
      <c r="F170" s="1736"/>
    </row>
    <row r="171" spans="1:6">
      <c r="A171" s="1736"/>
      <c r="B171" s="1736"/>
      <c r="C171" s="1736"/>
      <c r="D171" s="1736"/>
      <c r="E171" s="1736"/>
      <c r="F171" s="1736"/>
    </row>
    <row r="172" spans="1:6">
      <c r="A172" s="1736"/>
      <c r="B172" s="1736"/>
      <c r="C172" s="1736"/>
      <c r="D172" s="1736"/>
      <c r="E172" s="1736"/>
      <c r="F172" s="1736"/>
    </row>
    <row r="173" spans="1:6">
      <c r="A173" s="1736"/>
      <c r="B173" s="1736"/>
      <c r="C173" s="1736"/>
      <c r="D173" s="1736"/>
      <c r="E173" s="1736"/>
      <c r="F173" s="1736"/>
    </row>
    <row r="174" spans="1:6">
      <c r="A174" s="1736"/>
      <c r="B174" s="1736"/>
      <c r="C174" s="1736"/>
      <c r="D174" s="1736"/>
      <c r="E174" s="1736"/>
      <c r="F174" s="1736"/>
    </row>
    <row r="175" spans="1:6">
      <c r="A175" s="1736"/>
      <c r="B175" s="1736"/>
      <c r="C175" s="1736"/>
      <c r="D175" s="1736"/>
      <c r="E175" s="1736"/>
      <c r="F175" s="1736"/>
    </row>
    <row r="176" spans="1:6">
      <c r="A176" s="1736"/>
      <c r="B176" s="1736"/>
      <c r="C176" s="1736"/>
      <c r="D176" s="1736"/>
      <c r="E176" s="1736"/>
      <c r="F176" s="1736"/>
    </row>
    <row r="177" spans="1:6">
      <c r="A177" s="1736"/>
      <c r="B177" s="1736"/>
      <c r="C177" s="1736"/>
      <c r="D177" s="1736"/>
      <c r="E177" s="1736"/>
      <c r="F177" s="1736"/>
    </row>
    <row r="178" spans="1:6">
      <c r="A178" s="1736"/>
      <c r="B178" s="1736"/>
      <c r="C178" s="1736"/>
      <c r="D178" s="1736"/>
      <c r="E178" s="1736"/>
      <c r="F178" s="1736"/>
    </row>
    <row r="179" spans="1:6">
      <c r="A179" s="1736"/>
      <c r="B179" s="1736"/>
      <c r="C179" s="1736"/>
      <c r="D179" s="1736"/>
      <c r="E179" s="1736"/>
      <c r="F179" s="1736"/>
    </row>
    <row r="180" spans="1:6">
      <c r="A180" s="1736"/>
      <c r="B180" s="1736"/>
      <c r="C180" s="1736"/>
      <c r="D180" s="1736"/>
      <c r="E180" s="1736"/>
      <c r="F180" s="1736"/>
    </row>
    <row r="181" spans="1:6">
      <c r="A181" s="1736"/>
      <c r="B181" s="1736"/>
      <c r="C181" s="1736"/>
      <c r="D181" s="1736"/>
      <c r="E181" s="1736"/>
      <c r="F181" s="1736"/>
    </row>
    <row r="182" spans="1:6">
      <c r="A182" s="1736"/>
      <c r="B182" s="1736"/>
      <c r="C182" s="1736"/>
      <c r="D182" s="1736"/>
      <c r="E182" s="1736"/>
      <c r="F182" s="1736"/>
    </row>
    <row r="183" spans="1:6">
      <c r="A183" s="1736"/>
      <c r="B183" s="1736"/>
      <c r="C183" s="1736"/>
      <c r="D183" s="1736"/>
      <c r="E183" s="1736"/>
      <c r="F183" s="1736"/>
    </row>
    <row r="184" spans="1:6">
      <c r="A184" s="1736"/>
      <c r="B184" s="1736"/>
      <c r="C184" s="1736"/>
      <c r="D184" s="1736"/>
      <c r="E184" s="1736"/>
      <c r="F184" s="1736"/>
    </row>
    <row r="185" spans="1:6">
      <c r="A185" s="1736"/>
      <c r="B185" s="1736"/>
      <c r="C185" s="1736"/>
      <c r="D185" s="1736"/>
      <c r="E185" s="1736"/>
      <c r="F185" s="1736"/>
    </row>
    <row r="186" spans="1:6">
      <c r="A186" s="1736"/>
      <c r="B186" s="1736"/>
      <c r="C186" s="1736"/>
      <c r="D186" s="1736"/>
      <c r="E186" s="1736"/>
      <c r="F186" s="1736"/>
    </row>
    <row r="187" spans="1:6">
      <c r="A187" s="1736"/>
      <c r="B187" s="1736"/>
      <c r="C187" s="1736"/>
      <c r="D187" s="1736"/>
      <c r="E187" s="1736"/>
      <c r="F187" s="1736"/>
    </row>
    <row r="188" spans="1:6">
      <c r="A188" s="1736"/>
      <c r="B188" s="1736"/>
      <c r="C188" s="1736"/>
      <c r="D188" s="1736"/>
      <c r="E188" s="1736"/>
      <c r="F188" s="1736"/>
    </row>
    <row r="189" spans="1:6">
      <c r="A189" s="1736"/>
      <c r="B189" s="1736"/>
      <c r="C189" s="1736"/>
      <c r="D189" s="1736"/>
      <c r="E189" s="1736"/>
      <c r="F189" s="1736"/>
    </row>
    <row r="190" spans="1:6">
      <c r="A190" s="1736"/>
      <c r="B190" s="1736"/>
      <c r="C190" s="1736"/>
      <c r="D190" s="1736"/>
      <c r="E190" s="1736"/>
      <c r="F190" s="1736"/>
    </row>
    <row r="191" spans="1:6">
      <c r="A191" s="1736"/>
      <c r="B191" s="1736"/>
      <c r="C191" s="1736"/>
      <c r="D191" s="1736"/>
      <c r="E191" s="1736"/>
      <c r="F191" s="1736"/>
    </row>
    <row r="192" spans="1:6">
      <c r="A192" s="1736"/>
      <c r="B192" s="1736"/>
      <c r="C192" s="1736"/>
      <c r="D192" s="1736"/>
      <c r="E192" s="1736"/>
      <c r="F192" s="1736"/>
    </row>
    <row r="193" spans="1:6">
      <c r="A193" s="1736"/>
      <c r="B193" s="1736"/>
      <c r="C193" s="1736"/>
      <c r="D193" s="1736"/>
      <c r="E193" s="1736"/>
      <c r="F193" s="1736"/>
    </row>
    <row r="194" spans="1:6">
      <c r="A194" s="1736"/>
      <c r="B194" s="1736"/>
      <c r="C194" s="1736"/>
      <c r="D194" s="1736"/>
      <c r="E194" s="1736"/>
      <c r="F194" s="1736"/>
    </row>
    <row r="195" spans="1:6">
      <c r="A195" s="1736"/>
      <c r="B195" s="1736"/>
      <c r="C195" s="1736"/>
      <c r="D195" s="1736"/>
      <c r="E195" s="1736"/>
      <c r="F195" s="1736"/>
    </row>
    <row r="196" spans="1:6">
      <c r="A196" s="1736"/>
      <c r="B196" s="1736"/>
      <c r="C196" s="1736"/>
      <c r="D196" s="1736"/>
      <c r="E196" s="1736"/>
      <c r="F196" s="1736"/>
    </row>
    <row r="197" spans="1:6">
      <c r="A197" s="1736"/>
      <c r="B197" s="1736"/>
      <c r="C197" s="1736"/>
      <c r="D197" s="1736"/>
      <c r="E197" s="1736"/>
      <c r="F197" s="1736"/>
    </row>
    <row r="198" spans="1:6">
      <c r="A198" s="1736"/>
      <c r="B198" s="1736"/>
      <c r="C198" s="1736"/>
      <c r="D198" s="1736"/>
      <c r="E198" s="1736"/>
      <c r="F198" s="1736"/>
    </row>
    <row r="199" spans="1:6">
      <c r="A199" s="1736"/>
      <c r="B199" s="1736"/>
      <c r="C199" s="1736"/>
      <c r="D199" s="1736"/>
      <c r="E199" s="1736"/>
      <c r="F199" s="1736"/>
    </row>
    <row r="200" spans="1:6">
      <c r="A200" s="1736"/>
      <c r="B200" s="1736"/>
      <c r="C200" s="1736"/>
      <c r="D200" s="1736"/>
      <c r="E200" s="1736"/>
      <c r="F200" s="1736"/>
    </row>
    <row r="201" spans="1:6">
      <c r="A201" s="1736"/>
      <c r="B201" s="1736"/>
      <c r="C201" s="1736"/>
      <c r="D201" s="1736"/>
      <c r="E201" s="1736"/>
      <c r="F201" s="1736"/>
    </row>
    <row r="202" spans="1:6">
      <c r="A202" s="1736"/>
      <c r="B202" s="1736"/>
      <c r="C202" s="1736"/>
      <c r="D202" s="1736"/>
      <c r="E202" s="1736"/>
      <c r="F202" s="1736"/>
    </row>
    <row r="203" spans="1:6">
      <c r="A203" s="1736"/>
      <c r="B203" s="1736"/>
      <c r="C203" s="1736"/>
      <c r="D203" s="1736"/>
      <c r="E203" s="1736"/>
      <c r="F203" s="1736"/>
    </row>
    <row r="204" spans="1:6">
      <c r="A204" s="1736"/>
      <c r="B204" s="1736"/>
      <c r="C204" s="1736"/>
      <c r="D204" s="1736"/>
      <c r="E204" s="1736"/>
      <c r="F204" s="1736"/>
    </row>
    <row r="205" spans="1:6">
      <c r="A205" s="1736"/>
      <c r="B205" s="1736"/>
      <c r="C205" s="1736"/>
      <c r="D205" s="1736"/>
      <c r="E205" s="1736"/>
      <c r="F205" s="1736"/>
    </row>
    <row r="206" spans="1:6">
      <c r="A206" s="1736"/>
      <c r="B206" s="1736"/>
      <c r="C206" s="1736"/>
      <c r="D206" s="1736"/>
      <c r="E206" s="1736"/>
      <c r="F206" s="1736"/>
    </row>
    <row r="207" spans="1:6">
      <c r="A207" s="1736"/>
      <c r="B207" s="1736"/>
      <c r="C207" s="1736"/>
      <c r="D207" s="1736"/>
      <c r="E207" s="1736"/>
      <c r="F207" s="1736"/>
    </row>
    <row r="208" spans="1:6">
      <c r="A208" s="1736"/>
      <c r="B208" s="1736"/>
      <c r="C208" s="1736"/>
      <c r="D208" s="1736"/>
      <c r="E208" s="1736"/>
      <c r="F208" s="1736"/>
    </row>
    <row r="209" spans="1:6">
      <c r="A209" s="1736"/>
      <c r="B209" s="1736"/>
      <c r="C209" s="1736"/>
      <c r="D209" s="1736"/>
      <c r="E209" s="1736"/>
      <c r="F209" s="1736"/>
    </row>
    <row r="210" spans="1:6">
      <c r="A210" s="1736"/>
      <c r="B210" s="1736"/>
      <c r="C210" s="1736"/>
      <c r="D210" s="1736"/>
      <c r="E210" s="1736"/>
      <c r="F210" s="1736"/>
    </row>
    <row r="211" spans="1:6">
      <c r="A211" s="1736"/>
      <c r="B211" s="1736"/>
      <c r="C211" s="1736"/>
      <c r="D211" s="1736"/>
      <c r="E211" s="1736"/>
      <c r="F211" s="1736"/>
    </row>
    <row r="212" spans="1:6">
      <c r="A212" s="1736"/>
      <c r="B212" s="1736"/>
      <c r="C212" s="1736"/>
      <c r="D212" s="1736"/>
      <c r="E212" s="1736"/>
      <c r="F212" s="1736"/>
    </row>
    <row r="213" spans="1:6">
      <c r="A213" s="1736"/>
      <c r="B213" s="1736"/>
      <c r="C213" s="1736"/>
      <c r="D213" s="1736"/>
      <c r="E213" s="1736"/>
      <c r="F213" s="1736"/>
    </row>
    <row r="214" spans="1:6">
      <c r="A214" s="1736"/>
      <c r="B214" s="1736"/>
      <c r="C214" s="1736"/>
      <c r="D214" s="1736"/>
      <c r="E214" s="1736"/>
      <c r="F214" s="1736"/>
    </row>
    <row r="215" spans="1:6">
      <c r="A215" s="1736"/>
      <c r="B215" s="1736"/>
      <c r="C215" s="1736"/>
      <c r="D215" s="1736"/>
      <c r="E215" s="1736"/>
      <c r="F215" s="1736"/>
    </row>
    <row r="216" spans="1:6">
      <c r="A216" s="1736"/>
      <c r="B216" s="1736"/>
      <c r="C216" s="1736"/>
      <c r="D216" s="1736"/>
      <c r="E216" s="1736"/>
      <c r="F216" s="1736"/>
    </row>
    <row r="217" spans="1:6">
      <c r="A217" s="1736"/>
      <c r="B217" s="1736"/>
      <c r="C217" s="1736"/>
      <c r="D217" s="1736"/>
      <c r="E217" s="1736"/>
      <c r="F217" s="1736"/>
    </row>
    <row r="218" spans="1:6">
      <c r="A218" s="1736"/>
      <c r="B218" s="1736"/>
      <c r="C218" s="1736"/>
      <c r="D218" s="1736"/>
      <c r="E218" s="1736"/>
      <c r="F218" s="1736"/>
    </row>
    <row r="219" spans="1:6">
      <c r="A219" s="1736"/>
      <c r="B219" s="1736"/>
      <c r="C219" s="1736"/>
      <c r="D219" s="1736"/>
      <c r="E219" s="1736"/>
      <c r="F219" s="1736"/>
    </row>
    <row r="220" spans="1:6">
      <c r="A220" s="1736"/>
      <c r="B220" s="1736"/>
      <c r="C220" s="1736"/>
      <c r="D220" s="1736"/>
      <c r="E220" s="1736"/>
      <c r="F220" s="1736"/>
    </row>
    <row r="221" spans="1:6">
      <c r="A221" s="1736"/>
      <c r="B221" s="1736"/>
      <c r="C221" s="1736"/>
      <c r="D221" s="1736"/>
      <c r="E221" s="1736"/>
      <c r="F221" s="1736"/>
    </row>
    <row r="222" spans="1:6">
      <c r="A222" s="1736"/>
      <c r="B222" s="1736"/>
      <c r="C222" s="1736"/>
      <c r="D222" s="1736"/>
      <c r="E222" s="1736"/>
      <c r="F222" s="1736"/>
    </row>
    <row r="223" spans="1:6">
      <c r="A223" s="1736"/>
      <c r="B223" s="1736"/>
      <c r="C223" s="1736"/>
      <c r="D223" s="1736"/>
      <c r="E223" s="1736"/>
      <c r="F223" s="1736"/>
    </row>
    <row r="224" spans="1:6">
      <c r="A224" s="1736"/>
      <c r="B224" s="1736"/>
      <c r="C224" s="1736"/>
      <c r="D224" s="1736"/>
      <c r="E224" s="1736"/>
      <c r="F224" s="1736"/>
    </row>
    <row r="225" spans="1:6">
      <c r="A225" s="1736"/>
      <c r="B225" s="1736"/>
      <c r="C225" s="1736"/>
      <c r="D225" s="1736"/>
      <c r="E225" s="1736"/>
      <c r="F225" s="1736"/>
    </row>
    <row r="226" spans="1:6">
      <c r="A226" s="1736"/>
      <c r="B226" s="1736"/>
      <c r="C226" s="1736"/>
      <c r="D226" s="1736"/>
      <c r="E226" s="1736"/>
      <c r="F226" s="1736"/>
    </row>
    <row r="227" spans="1:6">
      <c r="A227" s="1736"/>
      <c r="B227" s="1736"/>
      <c r="C227" s="1736"/>
      <c r="D227" s="1736"/>
      <c r="E227" s="1736"/>
      <c r="F227" s="1736"/>
    </row>
    <row r="228" spans="1:6">
      <c r="A228" s="1736"/>
      <c r="B228" s="1736"/>
      <c r="C228" s="1736"/>
      <c r="D228" s="1736"/>
      <c r="E228" s="1736"/>
      <c r="F228" s="1736"/>
    </row>
    <row r="229" spans="1:6">
      <c r="A229" s="1736"/>
      <c r="B229" s="1736"/>
      <c r="C229" s="1736"/>
      <c r="D229" s="1736"/>
      <c r="E229" s="1736"/>
      <c r="F229" s="1736"/>
    </row>
    <row r="230" spans="1:6">
      <c r="A230" s="1736"/>
      <c r="B230" s="1736"/>
      <c r="C230" s="1736"/>
      <c r="D230" s="1736"/>
      <c r="E230" s="1736"/>
      <c r="F230" s="1736"/>
    </row>
    <row r="231" spans="1:6">
      <c r="A231" s="1736"/>
      <c r="B231" s="1736"/>
      <c r="C231" s="1736"/>
      <c r="D231" s="1736"/>
      <c r="E231" s="1736"/>
      <c r="F231" s="1736"/>
    </row>
    <row r="232" spans="1:6">
      <c r="A232" s="1736"/>
      <c r="B232" s="1736"/>
      <c r="C232" s="1736"/>
      <c r="D232" s="1736"/>
      <c r="E232" s="1736"/>
      <c r="F232" s="1736"/>
    </row>
    <row r="233" spans="1:6">
      <c r="A233" s="1736"/>
      <c r="B233" s="1736"/>
      <c r="C233" s="1736"/>
      <c r="D233" s="1736"/>
      <c r="E233" s="1736"/>
      <c r="F233" s="1736"/>
    </row>
    <row r="234" spans="1:6">
      <c r="A234" s="1736"/>
      <c r="B234" s="1736"/>
      <c r="C234" s="1736"/>
      <c r="D234" s="1736"/>
      <c r="E234" s="1736"/>
      <c r="F234" s="1736"/>
    </row>
    <row r="235" spans="1:6">
      <c r="A235" s="1736"/>
      <c r="B235" s="1736"/>
      <c r="C235" s="1736"/>
      <c r="D235" s="1736"/>
      <c r="E235" s="1736"/>
      <c r="F235" s="1736"/>
    </row>
    <row r="236" spans="1:6">
      <c r="A236" s="1736"/>
      <c r="B236" s="1736"/>
      <c r="C236" s="1736"/>
      <c r="D236" s="1736"/>
      <c r="E236" s="1736"/>
      <c r="F236" s="1736"/>
    </row>
    <row r="237" spans="1:6">
      <c r="A237" s="1736"/>
      <c r="B237" s="1736"/>
      <c r="C237" s="1736"/>
      <c r="D237" s="1736"/>
      <c r="E237" s="1736"/>
      <c r="F237" s="1736"/>
    </row>
    <row r="238" spans="1:6">
      <c r="A238" s="1736"/>
      <c r="B238" s="1736"/>
      <c r="C238" s="1736"/>
      <c r="D238" s="1736"/>
      <c r="E238" s="1736"/>
      <c r="F238" s="1736"/>
    </row>
    <row r="239" spans="1:6">
      <c r="A239" s="1736"/>
      <c r="B239" s="1736"/>
      <c r="C239" s="1736"/>
      <c r="D239" s="1736"/>
      <c r="E239" s="1736"/>
      <c r="F239" s="1736"/>
    </row>
    <row r="240" spans="1:6">
      <c r="A240" s="1736"/>
      <c r="B240" s="1736"/>
      <c r="C240" s="1736"/>
      <c r="D240" s="1736"/>
      <c r="E240" s="1736"/>
      <c r="F240" s="1736"/>
    </row>
    <row r="241" spans="1:6">
      <c r="A241" s="1736"/>
      <c r="B241" s="1736"/>
      <c r="C241" s="1736"/>
      <c r="D241" s="1736"/>
      <c r="E241" s="1736"/>
      <c r="F241" s="1736"/>
    </row>
    <row r="242" spans="1:6">
      <c r="A242" s="1736"/>
      <c r="B242" s="1736"/>
      <c r="C242" s="1736"/>
      <c r="D242" s="1736"/>
      <c r="E242" s="1736"/>
      <c r="F242" s="1736"/>
    </row>
    <row r="243" spans="1:6">
      <c r="A243" s="1736"/>
      <c r="B243" s="1736"/>
      <c r="C243" s="1736"/>
      <c r="D243" s="1736"/>
      <c r="E243" s="1736"/>
      <c r="F243" s="1736"/>
    </row>
    <row r="244" spans="1:6">
      <c r="A244" s="1736"/>
      <c r="B244" s="1736"/>
      <c r="C244" s="1736"/>
      <c r="D244" s="1736"/>
      <c r="E244" s="1736"/>
      <c r="F244" s="1736"/>
    </row>
    <row r="245" spans="1:6">
      <c r="A245" s="1736"/>
      <c r="B245" s="1736"/>
      <c r="C245" s="1736"/>
      <c r="D245" s="1736"/>
      <c r="E245" s="1736"/>
      <c r="F245" s="1736"/>
    </row>
    <row r="246" spans="1:6">
      <c r="A246" s="1736"/>
      <c r="B246" s="1736"/>
      <c r="C246" s="1736"/>
      <c r="D246" s="1736"/>
      <c r="E246" s="1736"/>
      <c r="F246" s="1736"/>
    </row>
    <row r="247" spans="1:6">
      <c r="A247" s="1736"/>
      <c r="B247" s="1736"/>
      <c r="C247" s="1736"/>
      <c r="D247" s="1736"/>
      <c r="E247" s="1736"/>
      <c r="F247" s="1736"/>
    </row>
    <row r="248" spans="1:6">
      <c r="A248" s="1736"/>
      <c r="B248" s="1736"/>
      <c r="C248" s="1736"/>
      <c r="D248" s="1736"/>
      <c r="E248" s="1736"/>
      <c r="F248" s="1736"/>
    </row>
    <row r="249" spans="1:6">
      <c r="A249" s="1736"/>
      <c r="B249" s="1736"/>
      <c r="C249" s="1736"/>
      <c r="D249" s="1736"/>
      <c r="E249" s="1736"/>
      <c r="F249" s="1736"/>
    </row>
    <row r="250" spans="1:6">
      <c r="A250" s="1736"/>
      <c r="B250" s="1736"/>
      <c r="C250" s="1736"/>
      <c r="D250" s="1736"/>
      <c r="E250" s="1736"/>
      <c r="F250" s="1736"/>
    </row>
    <row r="251" spans="1:6">
      <c r="A251" s="1736"/>
      <c r="B251" s="1736"/>
      <c r="C251" s="1736"/>
      <c r="D251" s="1736"/>
      <c r="E251" s="1736"/>
      <c r="F251" s="1736"/>
    </row>
    <row r="252" spans="1:6">
      <c r="A252" s="1736"/>
      <c r="B252" s="1736"/>
      <c r="C252" s="1736"/>
      <c r="D252" s="1736"/>
      <c r="E252" s="1736"/>
      <c r="F252" s="1736"/>
    </row>
    <row r="253" spans="1:6">
      <c r="A253" s="1736"/>
      <c r="B253" s="1736"/>
      <c r="C253" s="1736"/>
      <c r="D253" s="1736"/>
      <c r="E253" s="1736"/>
      <c r="F253" s="1736"/>
    </row>
    <row r="254" spans="1:6">
      <c r="A254" s="1736"/>
      <c r="B254" s="1736"/>
      <c r="C254" s="1736"/>
      <c r="D254" s="1736"/>
      <c r="E254" s="1736"/>
      <c r="F254" s="1736"/>
    </row>
    <row r="255" spans="1:6">
      <c r="A255" s="1736"/>
      <c r="B255" s="1736"/>
      <c r="C255" s="1736"/>
      <c r="D255" s="1736"/>
      <c r="E255" s="1736"/>
      <c r="F255" s="1736"/>
    </row>
    <row r="256" spans="1:6">
      <c r="A256" s="1736"/>
      <c r="B256" s="1736"/>
      <c r="C256" s="1736"/>
      <c r="D256" s="1736"/>
      <c r="E256" s="1736"/>
      <c r="F256" s="1736"/>
    </row>
    <row r="257" spans="1:6">
      <c r="A257" s="1736"/>
      <c r="B257" s="1736"/>
      <c r="C257" s="1736"/>
      <c r="D257" s="1736"/>
      <c r="E257" s="1736"/>
      <c r="F257" s="1736"/>
    </row>
    <row r="258" spans="1:6">
      <c r="A258" s="1736"/>
      <c r="B258" s="1736"/>
      <c r="C258" s="1736"/>
      <c r="D258" s="1736"/>
      <c r="E258" s="1736"/>
      <c r="F258" s="1736"/>
    </row>
    <row r="259" spans="1:6">
      <c r="A259" s="1736"/>
      <c r="B259" s="1736"/>
      <c r="C259" s="1736"/>
      <c r="D259" s="1736"/>
      <c r="E259" s="1736"/>
      <c r="F259" s="1736"/>
    </row>
    <row r="260" spans="1:6">
      <c r="A260" s="1736"/>
      <c r="B260" s="1736"/>
      <c r="C260" s="1736"/>
      <c r="D260" s="1736"/>
      <c r="E260" s="1736"/>
      <c r="F260" s="1736"/>
    </row>
    <row r="261" spans="1:6">
      <c r="A261" s="1736"/>
      <c r="B261" s="1736"/>
      <c r="C261" s="1736"/>
      <c r="D261" s="1736"/>
      <c r="E261" s="1736"/>
      <c r="F261" s="1736"/>
    </row>
    <row r="262" spans="1:6">
      <c r="A262" s="1736"/>
      <c r="B262" s="1736"/>
      <c r="C262" s="1736"/>
      <c r="D262" s="1736"/>
      <c r="E262" s="1736"/>
      <c r="F262" s="1736"/>
    </row>
    <row r="263" spans="1:6">
      <c r="A263" s="1736"/>
      <c r="B263" s="1736"/>
      <c r="C263" s="1736"/>
      <c r="D263" s="1736"/>
      <c r="E263" s="1736"/>
      <c r="F263" s="1736"/>
    </row>
    <row r="264" spans="1:6">
      <c r="A264" s="1736"/>
      <c r="B264" s="1736"/>
      <c r="C264" s="1736"/>
      <c r="D264" s="1736"/>
      <c r="E264" s="1736"/>
      <c r="F264" s="1736"/>
    </row>
    <row r="265" spans="1:6">
      <c r="A265" s="1736"/>
      <c r="B265" s="1736"/>
      <c r="C265" s="1736"/>
      <c r="D265" s="1736"/>
      <c r="E265" s="1736"/>
      <c r="F265" s="1736"/>
    </row>
    <row r="266" spans="1:6">
      <c r="A266" s="1736"/>
      <c r="B266" s="1736"/>
      <c r="C266" s="1736"/>
      <c r="D266" s="1736"/>
      <c r="E266" s="1736"/>
      <c r="F266" s="1736"/>
    </row>
    <row r="267" spans="1:6">
      <c r="A267" s="1736"/>
      <c r="B267" s="1736"/>
      <c r="C267" s="1736"/>
      <c r="D267" s="1736"/>
      <c r="E267" s="1736"/>
      <c r="F267" s="1736"/>
    </row>
    <row r="268" spans="1:6">
      <c r="A268" s="1736"/>
      <c r="B268" s="1736"/>
      <c r="C268" s="1736"/>
      <c r="D268" s="1736"/>
      <c r="E268" s="1736"/>
      <c r="F268" s="1736"/>
    </row>
    <row r="269" spans="1:6">
      <c r="A269" s="1736"/>
      <c r="B269" s="1736"/>
      <c r="C269" s="1736"/>
      <c r="D269" s="1736"/>
      <c r="E269" s="1736"/>
      <c r="F269" s="1736"/>
    </row>
    <row r="270" spans="1:6">
      <c r="A270" s="1736"/>
      <c r="B270" s="1736"/>
      <c r="C270" s="1736"/>
      <c r="D270" s="1736"/>
      <c r="E270" s="1736"/>
      <c r="F270" s="1736"/>
    </row>
    <row r="271" spans="1:6">
      <c r="A271" s="1736"/>
      <c r="B271" s="1736"/>
      <c r="C271" s="1736"/>
      <c r="D271" s="1736"/>
      <c r="E271" s="1736"/>
      <c r="F271" s="1736"/>
    </row>
    <row r="272" spans="1:6">
      <c r="A272" s="1736"/>
      <c r="B272" s="1736"/>
      <c r="C272" s="1736"/>
      <c r="D272" s="1736"/>
      <c r="E272" s="1736"/>
      <c r="F272" s="1736"/>
    </row>
    <row r="273" spans="1:6">
      <c r="A273" s="1736"/>
      <c r="B273" s="1736"/>
      <c r="C273" s="1736"/>
      <c r="D273" s="1736"/>
      <c r="E273" s="1736"/>
      <c r="F273" s="1736"/>
    </row>
    <row r="274" spans="1:6">
      <c r="A274" s="1736"/>
      <c r="B274" s="1736"/>
      <c r="C274" s="1736"/>
      <c r="D274" s="1736"/>
      <c r="E274" s="1736"/>
      <c r="F274" s="1736"/>
    </row>
    <row r="275" spans="1:6">
      <c r="A275" s="1736"/>
      <c r="B275" s="1736"/>
      <c r="C275" s="1736"/>
      <c r="D275" s="1736"/>
      <c r="E275" s="1736"/>
      <c r="F275" s="1736"/>
    </row>
    <row r="276" spans="1:6">
      <c r="A276" s="1736"/>
      <c r="B276" s="1736"/>
      <c r="C276" s="1736"/>
      <c r="D276" s="1736"/>
      <c r="E276" s="1736"/>
      <c r="F276" s="1736"/>
    </row>
    <row r="277" spans="1:6">
      <c r="A277" s="1736"/>
      <c r="B277" s="1736"/>
      <c r="C277" s="1736"/>
      <c r="D277" s="1736"/>
      <c r="E277" s="1736"/>
      <c r="F277" s="1736"/>
    </row>
    <row r="278" spans="1:6">
      <c r="A278" s="1736"/>
      <c r="B278" s="1736"/>
      <c r="C278" s="1736"/>
      <c r="D278" s="1736"/>
      <c r="E278" s="1736"/>
      <c r="F278" s="1736"/>
    </row>
    <row r="279" spans="1:6">
      <c r="A279" s="1736"/>
      <c r="B279" s="1736"/>
      <c r="C279" s="1736"/>
      <c r="D279" s="1736"/>
      <c r="E279" s="1736"/>
      <c r="F279" s="1736"/>
    </row>
    <row r="280" spans="1:6">
      <c r="A280" s="1736"/>
      <c r="B280" s="1736"/>
      <c r="C280" s="1736"/>
      <c r="D280" s="1736"/>
      <c r="E280" s="1736"/>
      <c r="F280" s="1736"/>
    </row>
    <row r="281" spans="1:6">
      <c r="A281" s="1736"/>
      <c r="B281" s="1736"/>
      <c r="C281" s="1736"/>
      <c r="D281" s="1736"/>
      <c r="E281" s="1736"/>
      <c r="F281" s="1736"/>
    </row>
    <row r="282" spans="1:6">
      <c r="A282" s="1736"/>
      <c r="B282" s="1736"/>
      <c r="C282" s="1736"/>
      <c r="D282" s="1736"/>
      <c r="E282" s="1736"/>
      <c r="F282" s="1736"/>
    </row>
    <row r="283" spans="1:6">
      <c r="A283" s="1736"/>
      <c r="B283" s="1736"/>
      <c r="C283" s="1736"/>
      <c r="D283" s="1736"/>
      <c r="E283" s="1736"/>
      <c r="F283" s="1736"/>
    </row>
    <row r="284" spans="1:6">
      <c r="A284" s="1736"/>
      <c r="B284" s="1736"/>
      <c r="C284" s="1736"/>
      <c r="D284" s="1736"/>
      <c r="E284" s="1736"/>
      <c r="F284" s="1736"/>
    </row>
    <row r="285" spans="1:6">
      <c r="A285" s="1736"/>
      <c r="B285" s="1736"/>
      <c r="C285" s="1736"/>
      <c r="D285" s="1736"/>
      <c r="E285" s="1736"/>
      <c r="F285" s="1736"/>
    </row>
    <row r="286" spans="1:6">
      <c r="A286" s="1736"/>
      <c r="B286" s="1736"/>
      <c r="C286" s="1736"/>
      <c r="D286" s="1736"/>
      <c r="E286" s="1736"/>
      <c r="F286" s="1736"/>
    </row>
    <row r="287" spans="1:6">
      <c r="A287" s="1736"/>
      <c r="B287" s="1736"/>
      <c r="C287" s="1736"/>
      <c r="D287" s="1736"/>
      <c r="E287" s="1736"/>
      <c r="F287" s="1736"/>
    </row>
    <row r="288" spans="1:6">
      <c r="A288" s="1736"/>
      <c r="B288" s="1736"/>
      <c r="C288" s="1736"/>
      <c r="D288" s="1736"/>
      <c r="E288" s="1736"/>
      <c r="F288" s="1736"/>
    </row>
    <row r="289" spans="1:6">
      <c r="A289" s="1736"/>
      <c r="B289" s="1736"/>
      <c r="C289" s="1736"/>
      <c r="D289" s="1736"/>
      <c r="E289" s="1736"/>
      <c r="F289" s="1736"/>
    </row>
    <row r="290" spans="1:6">
      <c r="A290" s="1736"/>
      <c r="B290" s="1736"/>
      <c r="C290" s="1736"/>
      <c r="D290" s="1736"/>
      <c r="E290" s="1736"/>
      <c r="F290" s="1736"/>
    </row>
    <row r="291" spans="1:6">
      <c r="A291" s="1736"/>
      <c r="B291" s="1736"/>
      <c r="C291" s="1736"/>
      <c r="D291" s="1736"/>
      <c r="E291" s="1736"/>
      <c r="F291" s="1736"/>
    </row>
    <row r="292" spans="1:6">
      <c r="A292" s="1736"/>
      <c r="B292" s="1736"/>
      <c r="C292" s="1736"/>
      <c r="D292" s="1736"/>
      <c r="E292" s="1736"/>
      <c r="F292" s="1736"/>
    </row>
    <row r="293" spans="1:6">
      <c r="A293" s="1736"/>
      <c r="B293" s="1736"/>
      <c r="C293" s="1736"/>
      <c r="D293" s="1736"/>
      <c r="E293" s="1736"/>
      <c r="F293" s="1736"/>
    </row>
    <row r="294" spans="1:6">
      <c r="A294" s="1736"/>
      <c r="B294" s="1736"/>
      <c r="C294" s="1736"/>
      <c r="D294" s="1736"/>
      <c r="E294" s="1736"/>
      <c r="F294" s="1736"/>
    </row>
    <row r="295" spans="1:6">
      <c r="A295" s="1736"/>
      <c r="B295" s="1736"/>
      <c r="C295" s="1736"/>
      <c r="D295" s="1736"/>
      <c r="E295" s="1736"/>
      <c r="F295" s="1736"/>
    </row>
    <row r="296" spans="1:6">
      <c r="A296" s="1736"/>
      <c r="B296" s="1736"/>
      <c r="C296" s="1736"/>
      <c r="D296" s="1736"/>
      <c r="E296" s="1736"/>
      <c r="F296" s="1736"/>
    </row>
    <row r="297" spans="1:6">
      <c r="A297" s="1736"/>
      <c r="B297" s="1736"/>
      <c r="C297" s="1736"/>
      <c r="D297" s="1736"/>
      <c r="E297" s="1736"/>
      <c r="F297" s="1736"/>
    </row>
    <row r="298" spans="1:6">
      <c r="A298" s="1736"/>
      <c r="B298" s="1736"/>
      <c r="C298" s="1736"/>
      <c r="D298" s="1736"/>
      <c r="E298" s="1736"/>
      <c r="F298" s="1736"/>
    </row>
    <row r="299" spans="1:6">
      <c r="A299" s="1736"/>
      <c r="B299" s="1736"/>
      <c r="C299" s="1736"/>
      <c r="D299" s="1736"/>
      <c r="E299" s="1736"/>
      <c r="F299" s="1736"/>
    </row>
    <row r="300" spans="1:6">
      <c r="A300" s="1736"/>
      <c r="B300" s="1736"/>
      <c r="C300" s="1736"/>
      <c r="D300" s="1736"/>
      <c r="E300" s="1736"/>
      <c r="F300" s="1736"/>
    </row>
    <row r="301" spans="1:6">
      <c r="A301" s="1736"/>
      <c r="B301" s="1736"/>
      <c r="C301" s="1736"/>
      <c r="D301" s="1736"/>
      <c r="E301" s="1736"/>
      <c r="F301" s="1736"/>
    </row>
    <row r="302" spans="1:6">
      <c r="A302" s="1736"/>
      <c r="B302" s="1736"/>
      <c r="C302" s="1736"/>
      <c r="D302" s="1736"/>
      <c r="E302" s="1736"/>
      <c r="F302" s="1736"/>
    </row>
    <row r="303" spans="1:6">
      <c r="A303" s="1736"/>
      <c r="B303" s="1736"/>
      <c r="C303" s="1736"/>
      <c r="D303" s="1736"/>
      <c r="E303" s="1736"/>
      <c r="F303" s="1736"/>
    </row>
    <row r="304" spans="1:6">
      <c r="A304" s="1736"/>
      <c r="B304" s="1736"/>
      <c r="C304" s="1736"/>
      <c r="D304" s="1736"/>
      <c r="E304" s="1736"/>
      <c r="F304" s="1736"/>
    </row>
    <row r="305" spans="1:6">
      <c r="A305" s="1736"/>
      <c r="B305" s="1736"/>
      <c r="C305" s="1736"/>
      <c r="D305" s="1736"/>
      <c r="E305" s="1736"/>
      <c r="F305" s="1736"/>
    </row>
    <row r="306" spans="1:6">
      <c r="A306" s="1736"/>
      <c r="B306" s="1736"/>
      <c r="C306" s="1736"/>
      <c r="D306" s="1736"/>
      <c r="E306" s="1736"/>
      <c r="F306" s="1736"/>
    </row>
    <row r="307" spans="1:6">
      <c r="A307" s="1736"/>
      <c r="B307" s="1736"/>
      <c r="C307" s="1736"/>
      <c r="D307" s="1736"/>
      <c r="E307" s="1736"/>
      <c r="F307" s="1736"/>
    </row>
    <row r="308" spans="1:6">
      <c r="A308" s="1736"/>
      <c r="B308" s="1736"/>
      <c r="C308" s="1736"/>
      <c r="D308" s="1736"/>
      <c r="E308" s="1736"/>
      <c r="F308" s="1736"/>
    </row>
    <row r="309" spans="1:6">
      <c r="A309" s="1736"/>
      <c r="B309" s="1736"/>
      <c r="C309" s="1736"/>
      <c r="D309" s="1736"/>
      <c r="E309" s="1736"/>
      <c r="F309" s="1736"/>
    </row>
    <row r="310" spans="1:6">
      <c r="A310" s="1736"/>
      <c r="B310" s="1736"/>
      <c r="C310" s="1736"/>
      <c r="D310" s="1736"/>
      <c r="E310" s="1736"/>
      <c r="F310" s="1736"/>
    </row>
    <row r="311" spans="1:6">
      <c r="A311" s="1736"/>
      <c r="B311" s="1736"/>
      <c r="C311" s="1736"/>
      <c r="D311" s="1736"/>
      <c r="E311" s="1736"/>
      <c r="F311" s="1736"/>
    </row>
    <row r="312" spans="1:6">
      <c r="A312" s="1736"/>
      <c r="B312" s="1736"/>
      <c r="C312" s="1736"/>
      <c r="D312" s="1736"/>
      <c r="E312" s="1736"/>
      <c r="F312" s="1736"/>
    </row>
    <row r="313" spans="1:6">
      <c r="A313" s="1736"/>
      <c r="B313" s="1736"/>
      <c r="C313" s="1736"/>
      <c r="D313" s="1736"/>
      <c r="E313" s="1736"/>
      <c r="F313" s="1736"/>
    </row>
    <row r="314" spans="1:6">
      <c r="A314" s="1736"/>
      <c r="B314" s="1736"/>
      <c r="C314" s="1736"/>
      <c r="D314" s="1736"/>
      <c r="E314" s="1736"/>
      <c r="F314" s="1736"/>
    </row>
    <row r="315" spans="1:6">
      <c r="A315" s="1736"/>
      <c r="B315" s="1736"/>
      <c r="C315" s="1736"/>
      <c r="D315" s="1736"/>
      <c r="E315" s="1736"/>
      <c r="F315" s="1736"/>
    </row>
    <row r="316" spans="1:6">
      <c r="A316" s="1736"/>
      <c r="B316" s="1736"/>
      <c r="C316" s="1736"/>
      <c r="D316" s="1736"/>
      <c r="E316" s="1736"/>
      <c r="F316" s="1736"/>
    </row>
    <row r="317" spans="1:6">
      <c r="A317" s="1736"/>
      <c r="B317" s="1736"/>
      <c r="C317" s="1736"/>
      <c r="D317" s="1736"/>
      <c r="E317" s="1736"/>
      <c r="F317" s="1736"/>
    </row>
    <row r="318" spans="1:6">
      <c r="A318" s="1736"/>
      <c r="B318" s="1736"/>
      <c r="C318" s="1736"/>
      <c r="D318" s="1736"/>
      <c r="E318" s="1736"/>
      <c r="F318" s="1736"/>
    </row>
    <row r="319" spans="1:6">
      <c r="A319" s="1736"/>
      <c r="B319" s="1736"/>
      <c r="C319" s="1736"/>
      <c r="D319" s="1736"/>
      <c r="E319" s="1736"/>
      <c r="F319" s="1736"/>
    </row>
    <row r="320" spans="1:6">
      <c r="A320" s="1736"/>
      <c r="B320" s="1736"/>
      <c r="C320" s="1736"/>
      <c r="D320" s="1736"/>
      <c r="E320" s="1736"/>
      <c r="F320" s="1736"/>
    </row>
    <row r="321" spans="1:6">
      <c r="A321" s="1736"/>
      <c r="B321" s="1736"/>
      <c r="C321" s="1736"/>
      <c r="D321" s="1736"/>
      <c r="E321" s="1736"/>
      <c r="F321" s="1736"/>
    </row>
    <row r="322" spans="1:6">
      <c r="A322" s="1736"/>
      <c r="B322" s="1736"/>
      <c r="C322" s="1736"/>
      <c r="D322" s="1736"/>
      <c r="E322" s="1736"/>
      <c r="F322" s="1736"/>
    </row>
    <row r="323" spans="1:6">
      <c r="A323" s="1736"/>
      <c r="B323" s="1736"/>
      <c r="C323" s="1736"/>
      <c r="D323" s="1736"/>
      <c r="E323" s="1736"/>
      <c r="F323" s="1736"/>
    </row>
    <row r="324" spans="1:6">
      <c r="A324" s="1736"/>
      <c r="B324" s="1736"/>
      <c r="C324" s="1736"/>
      <c r="D324" s="1736"/>
      <c r="E324" s="1736"/>
      <c r="F324" s="1736"/>
    </row>
    <row r="325" spans="1:6">
      <c r="A325" s="1736"/>
      <c r="B325" s="1736"/>
      <c r="C325" s="1736"/>
      <c r="D325" s="1736"/>
      <c r="E325" s="1736"/>
      <c r="F325" s="1736"/>
    </row>
    <row r="326" spans="1:6">
      <c r="A326" s="1736"/>
      <c r="B326" s="1736"/>
      <c r="C326" s="1736"/>
      <c r="D326" s="1736"/>
      <c r="E326" s="1736"/>
      <c r="F326" s="1736"/>
    </row>
    <row r="327" spans="1:6">
      <c r="A327" s="1736"/>
      <c r="B327" s="1736"/>
      <c r="C327" s="1736"/>
      <c r="D327" s="1736"/>
      <c r="E327" s="1736"/>
      <c r="F327" s="1736"/>
    </row>
    <row r="328" spans="1:6">
      <c r="A328" s="1736"/>
      <c r="B328" s="1736"/>
      <c r="C328" s="1736"/>
      <c r="D328" s="1736"/>
      <c r="E328" s="1736"/>
      <c r="F328" s="1736"/>
    </row>
    <row r="329" spans="1:6">
      <c r="A329" s="1736"/>
      <c r="B329" s="1736"/>
      <c r="C329" s="1736"/>
      <c r="D329" s="1736"/>
      <c r="E329" s="1736"/>
      <c r="F329" s="1736"/>
    </row>
    <row r="330" spans="1:6">
      <c r="A330" s="1736"/>
      <c r="B330" s="1736"/>
      <c r="C330" s="1736"/>
      <c r="D330" s="1736"/>
      <c r="E330" s="1736"/>
      <c r="F330" s="1736"/>
    </row>
    <row r="331" spans="1:6">
      <c r="A331" s="1736"/>
      <c r="B331" s="1736"/>
      <c r="C331" s="1736"/>
      <c r="D331" s="1736"/>
      <c r="E331" s="1736"/>
      <c r="F331" s="1736"/>
    </row>
    <row r="332" spans="1:6">
      <c r="A332" s="1736"/>
      <c r="B332" s="1736"/>
      <c r="C332" s="1736"/>
      <c r="D332" s="1736"/>
      <c r="E332" s="1736"/>
      <c r="F332" s="1736"/>
    </row>
    <row r="333" spans="1:6">
      <c r="A333" s="1736"/>
      <c r="B333" s="1736"/>
      <c r="C333" s="1736"/>
      <c r="D333" s="1736"/>
      <c r="E333" s="1736"/>
      <c r="F333" s="1736"/>
    </row>
    <row r="334" spans="1:6">
      <c r="A334" s="1736"/>
      <c r="B334" s="1736"/>
      <c r="C334" s="1736"/>
      <c r="D334" s="1736"/>
      <c r="E334" s="1736"/>
      <c r="F334" s="1736"/>
    </row>
    <row r="335" spans="1:6">
      <c r="A335" s="1736"/>
      <c r="B335" s="1736"/>
      <c r="C335" s="1736"/>
      <c r="D335" s="1736"/>
      <c r="E335" s="1736"/>
      <c r="F335" s="1736"/>
    </row>
    <row r="336" spans="1:6">
      <c r="A336" s="1736"/>
      <c r="B336" s="1736"/>
      <c r="C336" s="1736"/>
      <c r="D336" s="1736"/>
      <c r="E336" s="1736"/>
      <c r="F336" s="1736"/>
    </row>
    <row r="337" spans="1:6">
      <c r="A337" s="1736"/>
      <c r="B337" s="1736"/>
      <c r="C337" s="1736"/>
      <c r="D337" s="1736"/>
      <c r="E337" s="1736"/>
      <c r="F337" s="1736"/>
    </row>
    <row r="338" spans="1:6">
      <c r="A338" s="1736"/>
      <c r="B338" s="1736"/>
      <c r="C338" s="1736"/>
      <c r="D338" s="1736"/>
      <c r="E338" s="1736"/>
      <c r="F338" s="1736"/>
    </row>
    <row r="339" spans="1:6">
      <c r="A339" s="1736"/>
      <c r="B339" s="1736"/>
      <c r="C339" s="1736"/>
      <c r="D339" s="1736"/>
      <c r="E339" s="1736"/>
      <c r="F339" s="1736"/>
    </row>
    <row r="340" spans="1:6">
      <c r="A340" s="1736"/>
      <c r="B340" s="1736"/>
      <c r="C340" s="1736"/>
      <c r="D340" s="1736"/>
      <c r="E340" s="1736"/>
      <c r="F340" s="1736"/>
    </row>
    <row r="341" spans="1:6">
      <c r="A341" s="1736"/>
      <c r="B341" s="1736"/>
      <c r="C341" s="1736"/>
      <c r="D341" s="1736"/>
      <c r="E341" s="1736"/>
      <c r="F341" s="1736"/>
    </row>
    <row r="342" spans="1:6">
      <c r="A342" s="1736"/>
      <c r="B342" s="1736"/>
      <c r="C342" s="1736"/>
      <c r="D342" s="1736"/>
      <c r="E342" s="1736"/>
      <c r="F342" s="1736"/>
    </row>
    <row r="343" spans="1:6">
      <c r="A343" s="1736"/>
      <c r="B343" s="1736"/>
      <c r="C343" s="1736"/>
      <c r="D343" s="1736"/>
      <c r="E343" s="1736"/>
      <c r="F343" s="1736"/>
    </row>
    <row r="344" spans="1:6">
      <c r="A344" s="1736"/>
      <c r="B344" s="1736"/>
      <c r="C344" s="1736"/>
      <c r="D344" s="1736"/>
      <c r="E344" s="1736"/>
      <c r="F344" s="1736"/>
    </row>
    <row r="345" spans="1:6">
      <c r="A345" s="1736"/>
      <c r="B345" s="1736"/>
      <c r="C345" s="1736"/>
      <c r="D345" s="1736"/>
      <c r="E345" s="1736"/>
      <c r="F345" s="1736"/>
    </row>
    <row r="346" spans="1:6">
      <c r="A346" s="1736"/>
      <c r="B346" s="1736"/>
      <c r="C346" s="1736"/>
      <c r="D346" s="1736"/>
      <c r="E346" s="1736"/>
      <c r="F346" s="1736"/>
    </row>
    <row r="347" spans="1:6">
      <c r="A347" s="1736"/>
      <c r="B347" s="1736"/>
      <c r="C347" s="1736"/>
      <c r="D347" s="1736"/>
      <c r="E347" s="1736"/>
      <c r="F347" s="1736"/>
    </row>
    <row r="348" spans="1:6">
      <c r="A348" s="1736"/>
      <c r="B348" s="1736"/>
      <c r="C348" s="1736"/>
      <c r="D348" s="1736"/>
      <c r="E348" s="1736"/>
      <c r="F348" s="1736"/>
    </row>
    <row r="349" spans="1:6">
      <c r="A349" s="1736"/>
      <c r="B349" s="1736"/>
      <c r="C349" s="1736"/>
      <c r="D349" s="1736"/>
      <c r="E349" s="1736"/>
      <c r="F349" s="1736"/>
    </row>
    <row r="350" spans="1:6">
      <c r="A350" s="1736"/>
      <c r="B350" s="1736"/>
      <c r="C350" s="1736"/>
      <c r="D350" s="1736"/>
      <c r="E350" s="1736"/>
      <c r="F350" s="1736"/>
    </row>
    <row r="351" spans="1:6">
      <c r="A351" s="1736"/>
      <c r="B351" s="1736"/>
      <c r="C351" s="1736"/>
      <c r="D351" s="1736"/>
      <c r="E351" s="1736"/>
      <c r="F351" s="1736"/>
    </row>
    <row r="352" spans="1:6">
      <c r="A352" s="1736"/>
      <c r="B352" s="1736"/>
      <c r="C352" s="1736"/>
      <c r="D352" s="1736"/>
      <c r="E352" s="1736"/>
      <c r="F352" s="1736"/>
    </row>
    <row r="353" spans="1:6">
      <c r="A353" s="1736"/>
      <c r="B353" s="1736"/>
      <c r="C353" s="1736"/>
      <c r="D353" s="1736"/>
      <c r="E353" s="1736"/>
      <c r="F353" s="1736"/>
    </row>
    <row r="354" spans="1:6">
      <c r="A354" s="1736"/>
      <c r="B354" s="1736"/>
      <c r="C354" s="1736"/>
      <c r="D354" s="1736"/>
      <c r="E354" s="1736"/>
      <c r="F354" s="1736"/>
    </row>
    <row r="355" spans="1:6">
      <c r="A355" s="1736"/>
      <c r="B355" s="1736"/>
      <c r="C355" s="1736"/>
      <c r="D355" s="1736"/>
      <c r="E355" s="1736"/>
      <c r="F355" s="1736"/>
    </row>
    <row r="356" spans="1:6">
      <c r="A356" s="1736"/>
      <c r="B356" s="1736"/>
      <c r="C356" s="1736"/>
      <c r="D356" s="1736"/>
      <c r="E356" s="1736"/>
      <c r="F356" s="1736"/>
    </row>
    <row r="357" spans="1:6">
      <c r="A357" s="1736"/>
      <c r="B357" s="1736"/>
      <c r="C357" s="1736"/>
      <c r="D357" s="1736"/>
      <c r="E357" s="1736"/>
      <c r="F357" s="1736"/>
    </row>
    <row r="358" spans="1:6">
      <c r="A358" s="1736"/>
      <c r="B358" s="1736"/>
      <c r="C358" s="1736"/>
      <c r="D358" s="1736"/>
      <c r="E358" s="1736"/>
      <c r="F358" s="1736"/>
    </row>
    <row r="359" spans="1:6">
      <c r="A359" s="1736"/>
      <c r="B359" s="1736"/>
      <c r="C359" s="1736"/>
      <c r="D359" s="1736"/>
      <c r="E359" s="1736"/>
      <c r="F359" s="1736"/>
    </row>
    <row r="360" spans="1:6">
      <c r="A360" s="1736"/>
      <c r="B360" s="1736"/>
      <c r="C360" s="1736"/>
      <c r="D360" s="1736"/>
      <c r="E360" s="1736"/>
      <c r="F360" s="1736"/>
    </row>
    <row r="361" spans="1:6">
      <c r="A361" s="1736"/>
      <c r="B361" s="1736"/>
      <c r="C361" s="1736"/>
      <c r="D361" s="1736"/>
      <c r="E361" s="1736"/>
      <c r="F361" s="1736"/>
    </row>
    <row r="362" spans="1:6">
      <c r="A362" s="1736"/>
      <c r="B362" s="1736"/>
      <c r="C362" s="1736"/>
      <c r="D362" s="1736"/>
      <c r="E362" s="1736"/>
      <c r="F362" s="1736"/>
    </row>
    <row r="363" spans="1:6">
      <c r="A363" s="1736"/>
      <c r="B363" s="1736"/>
      <c r="C363" s="1736"/>
      <c r="D363" s="1736"/>
      <c r="E363" s="1736"/>
      <c r="F363" s="1736"/>
    </row>
    <row r="364" spans="1:6">
      <c r="A364" s="1736"/>
      <c r="B364" s="1736"/>
      <c r="C364" s="1736"/>
      <c r="D364" s="1736"/>
      <c r="E364" s="1736"/>
      <c r="F364" s="1736"/>
    </row>
    <row r="365" spans="1:6">
      <c r="A365" s="1736"/>
      <c r="B365" s="1736"/>
      <c r="C365" s="1736"/>
      <c r="D365" s="1736"/>
      <c r="E365" s="1736"/>
      <c r="F365" s="1736"/>
    </row>
    <row r="366" spans="1:6">
      <c r="A366" s="1736"/>
      <c r="B366" s="1736"/>
      <c r="C366" s="1736"/>
      <c r="D366" s="1736"/>
      <c r="E366" s="1736"/>
      <c r="F366" s="1736"/>
    </row>
    <row r="367" spans="1:6">
      <c r="A367" s="1736"/>
      <c r="B367" s="1736"/>
      <c r="C367" s="1736"/>
      <c r="D367" s="1736"/>
      <c r="E367" s="1736"/>
      <c r="F367" s="1736"/>
    </row>
    <row r="368" spans="1:6">
      <c r="A368" s="1736"/>
      <c r="B368" s="1736"/>
      <c r="C368" s="1736"/>
      <c r="D368" s="1736"/>
      <c r="E368" s="1736"/>
      <c r="F368" s="1736"/>
    </row>
    <row r="369" spans="1:6">
      <c r="A369" s="1736"/>
      <c r="B369" s="1736"/>
      <c r="C369" s="1736"/>
      <c r="D369" s="1736"/>
      <c r="E369" s="1736"/>
      <c r="F369" s="1736"/>
    </row>
    <row r="370" spans="1:6">
      <c r="A370" s="1736"/>
      <c r="B370" s="1736"/>
      <c r="C370" s="1736"/>
      <c r="D370" s="1736"/>
      <c r="E370" s="1736"/>
      <c r="F370" s="1736"/>
    </row>
    <row r="371" spans="1:6">
      <c r="A371" s="1736"/>
      <c r="B371" s="1736"/>
      <c r="C371" s="1736"/>
      <c r="D371" s="1736"/>
      <c r="E371" s="1736"/>
      <c r="F371" s="1736"/>
    </row>
    <row r="372" spans="1:6">
      <c r="A372" s="1736"/>
      <c r="B372" s="1736"/>
      <c r="C372" s="1736"/>
      <c r="D372" s="1736"/>
      <c r="E372" s="1736"/>
      <c r="F372" s="1736"/>
    </row>
    <row r="373" spans="1:6">
      <c r="A373" s="1736"/>
      <c r="B373" s="1736"/>
      <c r="C373" s="1736"/>
      <c r="D373" s="1736"/>
      <c r="E373" s="1736"/>
      <c r="F373" s="1736"/>
    </row>
    <row r="374" spans="1:6">
      <c r="A374" s="1736"/>
      <c r="B374" s="1736"/>
      <c r="C374" s="1736"/>
      <c r="D374" s="1736"/>
      <c r="E374" s="1736"/>
      <c r="F374" s="1736"/>
    </row>
    <row r="375" spans="1:6">
      <c r="A375" s="1736"/>
      <c r="B375" s="1736"/>
      <c r="C375" s="1736"/>
      <c r="D375" s="1736"/>
      <c r="E375" s="1736"/>
      <c r="F375" s="1736"/>
    </row>
    <row r="376" spans="1:6">
      <c r="A376" s="1736"/>
      <c r="B376" s="1736"/>
      <c r="C376" s="1736"/>
      <c r="D376" s="1736"/>
      <c r="E376" s="1736"/>
      <c r="F376" s="1736"/>
    </row>
    <row r="377" spans="1:6">
      <c r="A377" s="1736"/>
      <c r="B377" s="1736"/>
      <c r="C377" s="1736"/>
      <c r="D377" s="1736"/>
      <c r="E377" s="1736"/>
      <c r="F377" s="1736"/>
    </row>
    <row r="378" spans="1:6">
      <c r="A378" s="1736"/>
      <c r="B378" s="1736"/>
      <c r="C378" s="1736"/>
      <c r="D378" s="1736"/>
      <c r="E378" s="1736"/>
      <c r="F378" s="1736"/>
    </row>
    <row r="379" spans="1:6">
      <c r="A379" s="1736"/>
      <c r="B379" s="1736"/>
      <c r="C379" s="1736"/>
      <c r="D379" s="1736"/>
      <c r="E379" s="1736"/>
      <c r="F379" s="1736"/>
    </row>
    <row r="380" spans="1:6">
      <c r="A380" s="1736"/>
      <c r="B380" s="1736"/>
      <c r="C380" s="1736"/>
      <c r="D380" s="1736"/>
      <c r="E380" s="1736"/>
      <c r="F380" s="1736"/>
    </row>
    <row r="381" spans="1:6">
      <c r="A381" s="1736"/>
      <c r="B381" s="1736"/>
      <c r="C381" s="1736"/>
      <c r="D381" s="1736"/>
      <c r="E381" s="1736"/>
      <c r="F381" s="1736"/>
    </row>
    <row r="382" spans="1:6">
      <c r="A382" s="1736"/>
      <c r="B382" s="1736"/>
      <c r="C382" s="1736"/>
      <c r="D382" s="1736"/>
      <c r="E382" s="1736"/>
      <c r="F382" s="1736"/>
    </row>
    <row r="383" spans="1:6">
      <c r="A383" s="1736"/>
      <c r="B383" s="1736"/>
      <c r="C383" s="1736"/>
      <c r="D383" s="1736"/>
      <c r="E383" s="1736"/>
      <c r="F383" s="1736"/>
    </row>
    <row r="384" spans="1:6">
      <c r="A384" s="1736"/>
      <c r="B384" s="1736"/>
      <c r="C384" s="1736"/>
      <c r="D384" s="1736"/>
      <c r="E384" s="1736"/>
      <c r="F384" s="1736"/>
    </row>
    <row r="385" spans="1:6">
      <c r="A385" s="1736"/>
      <c r="B385" s="1736"/>
      <c r="C385" s="1736"/>
      <c r="D385" s="1736"/>
      <c r="E385" s="1736"/>
      <c r="F385" s="1736"/>
    </row>
    <row r="386" spans="1:6">
      <c r="A386" s="1736"/>
      <c r="B386" s="1736"/>
      <c r="C386" s="1736"/>
      <c r="D386" s="1736"/>
      <c r="E386" s="1736"/>
      <c r="F386" s="1736"/>
    </row>
    <row r="387" spans="1:6">
      <c r="A387" s="1736"/>
      <c r="B387" s="1736"/>
      <c r="C387" s="1736"/>
      <c r="D387" s="1736"/>
      <c r="E387" s="1736"/>
      <c r="F387" s="1736"/>
    </row>
    <row r="388" spans="1:6">
      <c r="A388" s="1736"/>
      <c r="B388" s="1736"/>
      <c r="C388" s="1736"/>
      <c r="D388" s="1736"/>
      <c r="E388" s="1736"/>
      <c r="F388" s="1736"/>
    </row>
    <row r="389" spans="1:6">
      <c r="A389" s="1736"/>
      <c r="B389" s="1736"/>
      <c r="C389" s="1736"/>
      <c r="D389" s="1736"/>
      <c r="E389" s="1736"/>
      <c r="F389" s="1736"/>
    </row>
    <row r="390" spans="1:6">
      <c r="A390" s="1736"/>
      <c r="B390" s="1736"/>
      <c r="C390" s="1736"/>
      <c r="D390" s="1736"/>
      <c r="E390" s="1736"/>
      <c r="F390" s="1736"/>
    </row>
    <row r="391" spans="1:6">
      <c r="A391" s="1736"/>
      <c r="B391" s="1736"/>
      <c r="C391" s="1736"/>
      <c r="D391" s="1736"/>
      <c r="E391" s="1736"/>
      <c r="F391" s="1736"/>
    </row>
    <row r="392" spans="1:6">
      <c r="A392" s="1736"/>
      <c r="B392" s="1736"/>
      <c r="C392" s="1736"/>
      <c r="D392" s="1736"/>
      <c r="E392" s="1736"/>
      <c r="F392" s="1736"/>
    </row>
    <row r="393" spans="1:6">
      <c r="A393" s="1736"/>
      <c r="B393" s="1736"/>
      <c r="C393" s="1736"/>
      <c r="D393" s="1736"/>
      <c r="E393" s="1736"/>
      <c r="F393" s="1736"/>
    </row>
    <row r="394" spans="1:6">
      <c r="A394" s="1736"/>
      <c r="B394" s="1736"/>
      <c r="C394" s="1736"/>
      <c r="D394" s="1736"/>
      <c r="E394" s="1736"/>
      <c r="F394" s="1736"/>
    </row>
    <row r="395" spans="1:6">
      <c r="A395" s="1736"/>
      <c r="B395" s="1736"/>
      <c r="C395" s="1736"/>
      <c r="D395" s="1736"/>
      <c r="E395" s="1736"/>
      <c r="F395" s="1736"/>
    </row>
    <row r="396" spans="1:6">
      <c r="A396" s="1736"/>
      <c r="B396" s="1736"/>
      <c r="C396" s="1736"/>
      <c r="D396" s="1736"/>
      <c r="E396" s="1736"/>
      <c r="F396" s="1736"/>
    </row>
    <row r="397" spans="1:6">
      <c r="A397" s="1736"/>
      <c r="B397" s="1736"/>
      <c r="C397" s="1736"/>
      <c r="D397" s="1736"/>
      <c r="E397" s="1736"/>
      <c r="F397" s="1736"/>
    </row>
    <row r="398" spans="1:6">
      <c r="A398" s="1736"/>
      <c r="B398" s="1736"/>
      <c r="C398" s="1736"/>
      <c r="D398" s="1736"/>
      <c r="E398" s="1736"/>
      <c r="F398" s="1736"/>
    </row>
    <row r="399" spans="1:6">
      <c r="A399" s="1736"/>
      <c r="B399" s="1736"/>
      <c r="C399" s="1736"/>
      <c r="D399" s="1736"/>
      <c r="E399" s="1736"/>
      <c r="F399" s="1736"/>
    </row>
    <row r="400" spans="1:6">
      <c r="A400" s="1736"/>
      <c r="B400" s="1736"/>
      <c r="C400" s="1736"/>
      <c r="D400" s="1736"/>
      <c r="E400" s="1736"/>
      <c r="F400" s="1736"/>
    </row>
    <row r="401" spans="1:6">
      <c r="A401" s="1736"/>
      <c r="B401" s="1736"/>
      <c r="C401" s="1736"/>
      <c r="D401" s="1736"/>
      <c r="E401" s="1736"/>
      <c r="F401" s="1736"/>
    </row>
    <row r="402" spans="1:6">
      <c r="A402" s="1736"/>
      <c r="B402" s="1736"/>
      <c r="C402" s="1736"/>
      <c r="D402" s="1736"/>
      <c r="E402" s="1736"/>
      <c r="F402" s="1736"/>
    </row>
    <row r="403" spans="1:6">
      <c r="A403" s="1736"/>
      <c r="B403" s="1736"/>
      <c r="C403" s="1736"/>
      <c r="D403" s="1736"/>
      <c r="E403" s="1736"/>
      <c r="F403" s="1736"/>
    </row>
    <row r="404" spans="1:6">
      <c r="A404" s="1736"/>
      <c r="B404" s="1736"/>
      <c r="C404" s="1736"/>
      <c r="D404" s="1736"/>
      <c r="E404" s="1736"/>
      <c r="F404" s="1736"/>
    </row>
    <row r="405" spans="1:6">
      <c r="A405" s="1736"/>
      <c r="B405" s="1736"/>
      <c r="C405" s="1736"/>
      <c r="D405" s="1736"/>
      <c r="E405" s="1736"/>
      <c r="F405" s="1736"/>
    </row>
    <row r="406" spans="1:6">
      <c r="A406" s="1736"/>
      <c r="B406" s="1736"/>
      <c r="C406" s="1736"/>
      <c r="D406" s="1736"/>
      <c r="E406" s="1736"/>
      <c r="F406" s="1736"/>
    </row>
    <row r="407" spans="1:6">
      <c r="A407" s="1736"/>
      <c r="B407" s="1736"/>
      <c r="C407" s="1736"/>
      <c r="D407" s="1736"/>
      <c r="E407" s="1736"/>
      <c r="F407" s="1736"/>
    </row>
    <row r="408" spans="1:6">
      <c r="A408" s="1736"/>
      <c r="B408" s="1736"/>
      <c r="C408" s="1736"/>
      <c r="D408" s="1736"/>
      <c r="E408" s="1736"/>
      <c r="F408" s="1736"/>
    </row>
    <row r="409" spans="1:6">
      <c r="A409" s="1736"/>
      <c r="B409" s="1736"/>
      <c r="C409" s="1736"/>
      <c r="D409" s="1736"/>
      <c r="E409" s="1736"/>
      <c r="F409" s="1736"/>
    </row>
    <row r="410" spans="1:6">
      <c r="A410" s="1736"/>
      <c r="B410" s="1736"/>
      <c r="C410" s="1736"/>
      <c r="D410" s="1736"/>
      <c r="E410" s="1736"/>
      <c r="F410" s="1736"/>
    </row>
    <row r="411" spans="1:6">
      <c r="A411" s="1736"/>
      <c r="B411" s="1736"/>
      <c r="C411" s="1736"/>
      <c r="D411" s="1736"/>
      <c r="E411" s="1736"/>
      <c r="F411" s="1736"/>
    </row>
    <row r="412" spans="1:6">
      <c r="A412" s="1736"/>
      <c r="B412" s="1736"/>
      <c r="C412" s="1736"/>
      <c r="D412" s="1736"/>
      <c r="E412" s="1736"/>
      <c r="F412" s="1736"/>
    </row>
    <row r="413" spans="1:6">
      <c r="A413" s="1736"/>
      <c r="B413" s="1736"/>
      <c r="C413" s="1736"/>
      <c r="D413" s="1736"/>
      <c r="E413" s="1736"/>
      <c r="F413" s="1736"/>
    </row>
    <row r="414" spans="1:6">
      <c r="A414" s="1736"/>
      <c r="B414" s="1736"/>
      <c r="C414" s="1736"/>
      <c r="D414" s="1736"/>
      <c r="E414" s="1736"/>
      <c r="F414" s="1736"/>
    </row>
    <row r="415" spans="1:6">
      <c r="A415" s="1736"/>
      <c r="B415" s="1736"/>
      <c r="C415" s="1736"/>
      <c r="D415" s="1736"/>
      <c r="E415" s="1736"/>
      <c r="F415" s="1736"/>
    </row>
    <row r="416" spans="1:6">
      <c r="A416" s="1736"/>
      <c r="B416" s="1736"/>
      <c r="C416" s="1736"/>
      <c r="D416" s="1736"/>
      <c r="E416" s="1736"/>
      <c r="F416" s="1736"/>
    </row>
    <row r="417" spans="1:6">
      <c r="A417" s="1736"/>
      <c r="B417" s="1736"/>
      <c r="C417" s="1736"/>
      <c r="D417" s="1736"/>
      <c r="E417" s="1736"/>
      <c r="F417" s="1736"/>
    </row>
    <row r="418" spans="1:6">
      <c r="A418" s="1736"/>
      <c r="B418" s="1736"/>
      <c r="C418" s="1736"/>
      <c r="D418" s="1736"/>
      <c r="E418" s="1736"/>
      <c r="F418" s="1736"/>
    </row>
    <row r="419" spans="1:6">
      <c r="A419" s="1736"/>
      <c r="B419" s="1736"/>
      <c r="C419" s="1736"/>
      <c r="D419" s="1736"/>
      <c r="E419" s="1736"/>
      <c r="F419" s="1736"/>
    </row>
    <row r="420" spans="1:6">
      <c r="A420" s="1736"/>
      <c r="B420" s="1736"/>
      <c r="C420" s="1736"/>
      <c r="D420" s="1736"/>
      <c r="E420" s="1736"/>
      <c r="F420" s="1736"/>
    </row>
    <row r="421" spans="1:6">
      <c r="A421" s="1736"/>
      <c r="B421" s="1736"/>
      <c r="C421" s="1736"/>
      <c r="D421" s="1736"/>
      <c r="E421" s="1736"/>
      <c r="F421" s="1736"/>
    </row>
    <row r="422" spans="1:6">
      <c r="A422" s="1736"/>
      <c r="B422" s="1736"/>
      <c r="C422" s="1736"/>
      <c r="D422" s="1736"/>
      <c r="E422" s="1736"/>
      <c r="F422" s="1736"/>
    </row>
    <row r="423" spans="1:6">
      <c r="A423" s="1736"/>
      <c r="B423" s="1736"/>
      <c r="C423" s="1736"/>
      <c r="D423" s="1736"/>
      <c r="E423" s="1736"/>
      <c r="F423" s="1736"/>
    </row>
    <row r="424" spans="1:6">
      <c r="A424" s="1736"/>
      <c r="B424" s="1736"/>
      <c r="C424" s="1736"/>
      <c r="D424" s="1736"/>
      <c r="E424" s="1736"/>
      <c r="F424" s="1736"/>
    </row>
    <row r="425" spans="1:6">
      <c r="A425" s="1736"/>
      <c r="B425" s="1736"/>
      <c r="C425" s="1736"/>
      <c r="D425" s="1736"/>
      <c r="E425" s="1736"/>
      <c r="F425" s="1736"/>
    </row>
    <row r="426" spans="1:6">
      <c r="A426" s="1736"/>
      <c r="B426" s="1736"/>
      <c r="C426" s="1736"/>
      <c r="D426" s="1736"/>
      <c r="E426" s="1736"/>
      <c r="F426" s="1736"/>
    </row>
    <row r="427" spans="1:6">
      <c r="A427" s="1736"/>
      <c r="B427" s="1736"/>
      <c r="C427" s="1736"/>
      <c r="D427" s="1736"/>
      <c r="E427" s="1736"/>
      <c r="F427" s="1736"/>
    </row>
    <row r="428" spans="1:6">
      <c r="A428" s="1736"/>
      <c r="B428" s="1736"/>
      <c r="C428" s="1736"/>
      <c r="D428" s="1736"/>
      <c r="E428" s="1736"/>
      <c r="F428" s="1736"/>
    </row>
    <row r="429" spans="1:6">
      <c r="A429" s="1736"/>
      <c r="B429" s="1736"/>
      <c r="C429" s="1736"/>
      <c r="D429" s="1736"/>
      <c r="E429" s="1736"/>
      <c r="F429" s="1736"/>
    </row>
    <row r="430" spans="1:6">
      <c r="A430" s="1736"/>
      <c r="B430" s="1736"/>
      <c r="C430" s="1736"/>
      <c r="D430" s="1736"/>
      <c r="E430" s="1736"/>
      <c r="F430" s="1736"/>
    </row>
    <row r="431" spans="1:6">
      <c r="A431" s="1736"/>
      <c r="B431" s="1736"/>
      <c r="C431" s="1736"/>
      <c r="D431" s="1736"/>
      <c r="E431" s="1736"/>
      <c r="F431" s="1736"/>
    </row>
    <row r="432" spans="1:6">
      <c r="A432" s="1736"/>
      <c r="B432" s="1736"/>
      <c r="C432" s="1736"/>
      <c r="D432" s="1736"/>
      <c r="E432" s="1736"/>
      <c r="F432" s="1736"/>
    </row>
    <row r="433" spans="1:6">
      <c r="A433" s="1736"/>
      <c r="B433" s="1736"/>
      <c r="C433" s="1736"/>
      <c r="D433" s="1736"/>
      <c r="E433" s="1736"/>
      <c r="F433" s="1736"/>
    </row>
    <row r="434" spans="1:6">
      <c r="A434" s="1736"/>
      <c r="B434" s="1736"/>
      <c r="C434" s="1736"/>
      <c r="D434" s="1736"/>
      <c r="E434" s="1736"/>
      <c r="F434" s="1736"/>
    </row>
    <row r="435" spans="1:6">
      <c r="A435" s="1736"/>
      <c r="B435" s="1736"/>
      <c r="C435" s="1736"/>
      <c r="D435" s="1736"/>
      <c r="E435" s="1736"/>
      <c r="F435" s="1736"/>
    </row>
    <row r="436" spans="1:6">
      <c r="A436" s="1736"/>
      <c r="B436" s="1736"/>
      <c r="C436" s="1736"/>
      <c r="D436" s="1736"/>
      <c r="E436" s="1736"/>
      <c r="F436" s="1736"/>
    </row>
    <row r="437" spans="1:6">
      <c r="A437" s="1736"/>
      <c r="B437" s="1736"/>
      <c r="C437" s="1736"/>
      <c r="D437" s="1736"/>
      <c r="E437" s="1736"/>
      <c r="F437" s="1736"/>
    </row>
    <row r="438" spans="1:6">
      <c r="A438" s="1736"/>
      <c r="B438" s="1736"/>
      <c r="C438" s="1736"/>
      <c r="D438" s="1736"/>
      <c r="E438" s="1736"/>
      <c r="F438" s="1736"/>
    </row>
    <row r="439" spans="1:6">
      <c r="A439" s="1736"/>
      <c r="B439" s="1736"/>
      <c r="C439" s="1736"/>
      <c r="D439" s="1736"/>
      <c r="E439" s="1736"/>
      <c r="F439" s="1736"/>
    </row>
    <row r="440" spans="1:6">
      <c r="A440" s="1736"/>
      <c r="B440" s="1736"/>
      <c r="C440" s="1736"/>
      <c r="D440" s="1736"/>
      <c r="E440" s="1736"/>
      <c r="F440" s="1736"/>
    </row>
    <row r="441" spans="1:6">
      <c r="A441" s="1736"/>
      <c r="B441" s="1736"/>
      <c r="C441" s="1736"/>
      <c r="D441" s="1736"/>
      <c r="E441" s="1736"/>
      <c r="F441" s="1736"/>
    </row>
    <row r="442" spans="1:6">
      <c r="A442" s="1736"/>
      <c r="B442" s="1736"/>
      <c r="C442" s="1736"/>
      <c r="D442" s="1736"/>
      <c r="E442" s="1736"/>
      <c r="F442" s="1736"/>
    </row>
    <row r="443" spans="1:6">
      <c r="A443" s="1736"/>
      <c r="B443" s="1736"/>
      <c r="C443" s="1736"/>
      <c r="D443" s="1736"/>
      <c r="E443" s="1736"/>
      <c r="F443" s="1736"/>
    </row>
    <row r="444" spans="1:6">
      <c r="A444" s="1736"/>
      <c r="B444" s="1736"/>
      <c r="C444" s="1736"/>
      <c r="D444" s="1736"/>
      <c r="E444" s="1736"/>
      <c r="F444" s="1736"/>
    </row>
    <row r="445" spans="1:6">
      <c r="A445" s="1736"/>
      <c r="B445" s="1736"/>
      <c r="C445" s="1736"/>
      <c r="D445" s="1736"/>
      <c r="E445" s="1736"/>
      <c r="F445" s="1736"/>
    </row>
    <row r="446" spans="1:6">
      <c r="A446" s="1736"/>
      <c r="B446" s="1736"/>
      <c r="C446" s="1736"/>
      <c r="D446" s="1736"/>
      <c r="E446" s="1736"/>
      <c r="F446" s="1736"/>
    </row>
    <row r="447" spans="1:6">
      <c r="A447" s="1736"/>
      <c r="B447" s="1736"/>
      <c r="C447" s="1736"/>
      <c r="D447" s="1736"/>
      <c r="E447" s="1736"/>
      <c r="F447" s="1736"/>
    </row>
    <row r="448" spans="1:6">
      <c r="A448" s="1736"/>
      <c r="B448" s="1736"/>
      <c r="C448" s="1736"/>
      <c r="D448" s="1736"/>
      <c r="E448" s="1736"/>
      <c r="F448" s="1736"/>
    </row>
    <row r="449" spans="1:6">
      <c r="A449" s="1736"/>
      <c r="B449" s="1736"/>
      <c r="C449" s="1736"/>
      <c r="D449" s="1736"/>
      <c r="E449" s="1736"/>
      <c r="F449" s="1736"/>
    </row>
    <row r="450" spans="1:6">
      <c r="A450" s="1736"/>
      <c r="B450" s="1736"/>
      <c r="C450" s="1736"/>
      <c r="D450" s="1736"/>
      <c r="E450" s="1736"/>
      <c r="F450" s="1736"/>
    </row>
    <row r="451" spans="1:6">
      <c r="A451" s="1736"/>
      <c r="B451" s="1736"/>
      <c r="C451" s="1736"/>
      <c r="D451" s="1736"/>
      <c r="E451" s="1736"/>
      <c r="F451" s="1736"/>
    </row>
    <row r="452" spans="1:6">
      <c r="A452" s="1736"/>
      <c r="B452" s="1736"/>
      <c r="C452" s="1736"/>
      <c r="D452" s="1736"/>
      <c r="E452" s="1736"/>
      <c r="F452" s="1736"/>
    </row>
    <row r="453" spans="1:6">
      <c r="A453" s="1736"/>
      <c r="B453" s="1736"/>
      <c r="C453" s="1736"/>
      <c r="D453" s="1736"/>
      <c r="E453" s="1736"/>
      <c r="F453" s="1736"/>
    </row>
    <row r="454" spans="1:6">
      <c r="A454" s="1736"/>
      <c r="B454" s="1736"/>
      <c r="C454" s="1736"/>
      <c r="D454" s="1736"/>
      <c r="E454" s="1736"/>
      <c r="F454" s="1736"/>
    </row>
    <row r="455" spans="1:6">
      <c r="A455" s="1736"/>
      <c r="B455" s="1736"/>
      <c r="C455" s="1736"/>
      <c r="D455" s="1736"/>
      <c r="E455" s="1736"/>
      <c r="F455" s="1736"/>
    </row>
    <row r="456" spans="1:6">
      <c r="A456" s="1736"/>
      <c r="B456" s="1736"/>
      <c r="C456" s="1736"/>
      <c r="D456" s="1736"/>
      <c r="E456" s="1736"/>
      <c r="F456" s="1736"/>
    </row>
    <row r="457" spans="1:6">
      <c r="A457" s="1736"/>
      <c r="B457" s="1736"/>
      <c r="C457" s="1736"/>
      <c r="D457" s="1736"/>
      <c r="E457" s="1736"/>
      <c r="F457" s="1736"/>
    </row>
    <row r="458" spans="1:6">
      <c r="A458" s="1736"/>
      <c r="B458" s="1736"/>
      <c r="C458" s="1736"/>
      <c r="D458" s="1736"/>
      <c r="E458" s="1736"/>
      <c r="F458" s="1736"/>
    </row>
    <row r="459" spans="1:6">
      <c r="A459" s="1736"/>
      <c r="B459" s="1736"/>
      <c r="C459" s="1736"/>
      <c r="D459" s="1736"/>
      <c r="E459" s="1736"/>
      <c r="F459" s="1736"/>
    </row>
    <row r="460" spans="1:6">
      <c r="A460" s="1736"/>
      <c r="B460" s="1736"/>
      <c r="C460" s="1736"/>
      <c r="D460" s="1736"/>
      <c r="E460" s="1736"/>
      <c r="F460" s="1736"/>
    </row>
    <row r="461" spans="1:6">
      <c r="A461" s="1736"/>
      <c r="B461" s="1736"/>
      <c r="C461" s="1736"/>
      <c r="D461" s="1736"/>
      <c r="E461" s="1736"/>
      <c r="F461" s="1736"/>
    </row>
    <row r="462" spans="1:6">
      <c r="A462" s="1736"/>
      <c r="B462" s="1736"/>
      <c r="C462" s="1736"/>
      <c r="D462" s="1736"/>
      <c r="E462" s="1736"/>
      <c r="F462" s="1736"/>
    </row>
    <row r="463" spans="1:6">
      <c r="A463" s="1736"/>
      <c r="B463" s="1736"/>
      <c r="C463" s="1736"/>
      <c r="D463" s="1736"/>
      <c r="E463" s="1736"/>
      <c r="F463" s="1736"/>
    </row>
    <row r="464" spans="1:6">
      <c r="A464" s="1736"/>
      <c r="B464" s="1736"/>
      <c r="C464" s="1736"/>
      <c r="D464" s="1736"/>
      <c r="E464" s="1736"/>
      <c r="F464" s="1736"/>
    </row>
    <row r="465" spans="1:6">
      <c r="A465" s="1736"/>
      <c r="B465" s="1736"/>
      <c r="C465" s="1736"/>
      <c r="D465" s="1736"/>
      <c r="E465" s="1736"/>
      <c r="F465" s="1736"/>
    </row>
    <row r="466" spans="1:6">
      <c r="A466" s="1736"/>
      <c r="B466" s="1736"/>
      <c r="C466" s="1736"/>
      <c r="D466" s="1736"/>
      <c r="E466" s="1736"/>
      <c r="F466" s="1736"/>
    </row>
    <row r="467" spans="1:6">
      <c r="A467" s="1736"/>
      <c r="B467" s="1736"/>
      <c r="C467" s="1736"/>
      <c r="D467" s="1736"/>
      <c r="E467" s="1736"/>
      <c r="F467" s="1736"/>
    </row>
    <row r="468" spans="1:6">
      <c r="A468" s="1736"/>
      <c r="B468" s="1736"/>
      <c r="C468" s="1736"/>
      <c r="D468" s="1736"/>
      <c r="E468" s="1736"/>
      <c r="F468" s="1736"/>
    </row>
    <row r="469" spans="1:6">
      <c r="A469" s="1736"/>
      <c r="B469" s="1736"/>
      <c r="C469" s="1736"/>
      <c r="D469" s="1736"/>
      <c r="E469" s="1736"/>
      <c r="F469" s="1736"/>
    </row>
    <row r="470" spans="1:6">
      <c r="A470" s="1736"/>
      <c r="B470" s="1736"/>
      <c r="C470" s="1736"/>
      <c r="D470" s="1736"/>
      <c r="E470" s="1736"/>
      <c r="F470" s="1736"/>
    </row>
    <row r="471" spans="1:6">
      <c r="A471" s="1736"/>
      <c r="B471" s="1736"/>
      <c r="C471" s="1736"/>
      <c r="D471" s="1736"/>
      <c r="E471" s="1736"/>
      <c r="F471" s="1736"/>
    </row>
    <row r="472" spans="1:6">
      <c r="A472" s="1736"/>
      <c r="B472" s="1736"/>
      <c r="C472" s="1736"/>
      <c r="D472" s="1736"/>
      <c r="E472" s="1736"/>
      <c r="F472" s="1736"/>
    </row>
    <row r="473" spans="1:6">
      <c r="A473" s="1736"/>
      <c r="B473" s="1736"/>
      <c r="C473" s="1736"/>
      <c r="D473" s="1736"/>
      <c r="E473" s="1736"/>
      <c r="F473" s="1736"/>
    </row>
    <row r="474" spans="1:6">
      <c r="A474" s="1736"/>
      <c r="B474" s="1736"/>
      <c r="C474" s="1736"/>
      <c r="D474" s="1736"/>
      <c r="E474" s="1736"/>
      <c r="F474" s="1736"/>
    </row>
    <row r="475" spans="1:6">
      <c r="A475" s="1736"/>
      <c r="B475" s="1736"/>
      <c r="C475" s="1736"/>
      <c r="D475" s="1736"/>
      <c r="E475" s="1736"/>
      <c r="F475" s="1736"/>
    </row>
    <row r="476" spans="1:6">
      <c r="A476" s="1736"/>
      <c r="B476" s="1736"/>
      <c r="C476" s="1736"/>
      <c r="D476" s="1736"/>
      <c r="E476" s="1736"/>
      <c r="F476" s="1736"/>
    </row>
    <row r="477" spans="1:6">
      <c r="A477" s="1736"/>
      <c r="B477" s="1736"/>
      <c r="C477" s="1736"/>
      <c r="D477" s="1736"/>
      <c r="E477" s="1736"/>
      <c r="F477" s="1736"/>
    </row>
    <row r="478" spans="1:6">
      <c r="A478" s="1736"/>
      <c r="B478" s="1736"/>
      <c r="C478" s="1736"/>
      <c r="D478" s="1736"/>
      <c r="E478" s="1736"/>
      <c r="F478" s="1736"/>
    </row>
    <row r="479" spans="1:6">
      <c r="A479" s="1736"/>
      <c r="B479" s="1736"/>
      <c r="C479" s="1736"/>
      <c r="D479" s="1736"/>
      <c r="E479" s="1736"/>
      <c r="F479" s="1736"/>
    </row>
    <row r="480" spans="1:6">
      <c r="A480" s="1736"/>
      <c r="B480" s="1736"/>
      <c r="C480" s="1736"/>
      <c r="D480" s="1736"/>
      <c r="E480" s="1736"/>
      <c r="F480" s="1736"/>
    </row>
    <row r="481" spans="1:6">
      <c r="A481" s="1736"/>
      <c r="B481" s="1736"/>
      <c r="C481" s="1736"/>
      <c r="D481" s="1736"/>
      <c r="E481" s="1736"/>
      <c r="F481" s="1736"/>
    </row>
    <row r="482" spans="1:6">
      <c r="A482" s="1736"/>
      <c r="B482" s="1736"/>
      <c r="C482" s="1736"/>
      <c r="D482" s="1736"/>
      <c r="E482" s="1736"/>
      <c r="F482" s="1736"/>
    </row>
    <row r="483" spans="1:6">
      <c r="A483" s="1736"/>
      <c r="B483" s="1736"/>
      <c r="C483" s="1736"/>
      <c r="D483" s="1736"/>
      <c r="E483" s="1736"/>
      <c r="F483" s="1736"/>
    </row>
    <row r="484" spans="1:6">
      <c r="A484" s="1736"/>
      <c r="B484" s="1736"/>
      <c r="C484" s="1736"/>
      <c r="D484" s="1736"/>
      <c r="E484" s="1736"/>
      <c r="F484" s="1736"/>
    </row>
    <row r="485" spans="1:6">
      <c r="A485" s="1736"/>
      <c r="B485" s="1736"/>
      <c r="C485" s="1736"/>
      <c r="D485" s="1736"/>
      <c r="E485" s="1736"/>
      <c r="F485" s="1736"/>
    </row>
    <row r="486" spans="1:6">
      <c r="A486" s="1736"/>
      <c r="B486" s="1736"/>
      <c r="C486" s="1736"/>
      <c r="D486" s="1736"/>
      <c r="E486" s="1736"/>
      <c r="F486" s="1736"/>
    </row>
    <row r="487" spans="1:6">
      <c r="A487" s="1736"/>
      <c r="B487" s="1736"/>
      <c r="C487" s="1736"/>
      <c r="D487" s="1736"/>
      <c r="E487" s="1736"/>
      <c r="F487" s="1736"/>
    </row>
    <row r="488" spans="1:6">
      <c r="A488" s="1736"/>
      <c r="B488" s="1736"/>
      <c r="C488" s="1736"/>
      <c r="D488" s="1736"/>
      <c r="E488" s="1736"/>
      <c r="F488" s="1736"/>
    </row>
    <row r="489" spans="1:6">
      <c r="A489" s="1736"/>
      <c r="B489" s="1736"/>
      <c r="C489" s="1736"/>
      <c r="D489" s="1736"/>
      <c r="E489" s="1736"/>
      <c r="F489" s="1736"/>
    </row>
    <row r="490" spans="1:6">
      <c r="A490" s="1736"/>
      <c r="B490" s="1736"/>
      <c r="C490" s="1736"/>
      <c r="D490" s="1736"/>
      <c r="E490" s="1736"/>
      <c r="F490" s="1736"/>
    </row>
    <row r="491" spans="1:6">
      <c r="A491" s="1736"/>
      <c r="B491" s="1736"/>
      <c r="C491" s="1736"/>
      <c r="D491" s="1736"/>
      <c r="E491" s="1736"/>
      <c r="F491" s="1736"/>
    </row>
    <row r="492" spans="1:6">
      <c r="A492" s="1736"/>
      <c r="B492" s="1736"/>
      <c r="C492" s="1736"/>
      <c r="D492" s="1736"/>
      <c r="E492" s="1736"/>
      <c r="F492" s="1736"/>
    </row>
    <row r="493" spans="1:6">
      <c r="A493" s="1736"/>
      <c r="B493" s="1736"/>
      <c r="C493" s="1736"/>
      <c r="D493" s="1736"/>
      <c r="E493" s="1736"/>
      <c r="F493" s="1736"/>
    </row>
    <row r="494" spans="1:6">
      <c r="A494" s="1736"/>
      <c r="B494" s="1736"/>
      <c r="C494" s="1736"/>
      <c r="D494" s="1736"/>
      <c r="E494" s="1736"/>
      <c r="F494" s="1736"/>
    </row>
    <row r="495" spans="1:6">
      <c r="A495" s="1736"/>
      <c r="B495" s="1736"/>
      <c r="C495" s="1736"/>
      <c r="D495" s="1736"/>
      <c r="E495" s="1736"/>
      <c r="F495" s="1736"/>
    </row>
    <row r="496" spans="1:6">
      <c r="A496" s="1736"/>
      <c r="B496" s="1736"/>
      <c r="C496" s="1736"/>
      <c r="D496" s="1736"/>
      <c r="E496" s="1736"/>
      <c r="F496" s="1736"/>
    </row>
    <row r="497" spans="1:6">
      <c r="A497" s="1736"/>
      <c r="B497" s="1736"/>
      <c r="C497" s="1736"/>
      <c r="D497" s="1736"/>
      <c r="E497" s="1736"/>
      <c r="F497" s="1736"/>
    </row>
    <row r="498" spans="1:6">
      <c r="A498" s="1736"/>
      <c r="B498" s="1736"/>
      <c r="C498" s="1736"/>
      <c r="D498" s="1736"/>
      <c r="E498" s="1736"/>
      <c r="F498" s="1736"/>
    </row>
    <row r="499" spans="1:6">
      <c r="A499" s="1736"/>
      <c r="B499" s="1736"/>
      <c r="C499" s="1736"/>
      <c r="D499" s="1736"/>
      <c r="E499" s="1736"/>
      <c r="F499" s="1736"/>
    </row>
    <row r="500" spans="1:6">
      <c r="A500" s="1736"/>
      <c r="B500" s="1736"/>
      <c r="C500" s="1736"/>
      <c r="D500" s="1736"/>
      <c r="E500" s="1736"/>
      <c r="F500" s="1736"/>
    </row>
    <row r="501" spans="1:6">
      <c r="A501" s="1736"/>
      <c r="B501" s="1736"/>
      <c r="C501" s="1736"/>
      <c r="D501" s="1736"/>
      <c r="E501" s="1736"/>
      <c r="F501" s="1736"/>
    </row>
    <row r="502" spans="1:6">
      <c r="A502" s="1736"/>
      <c r="B502" s="1736"/>
      <c r="C502" s="1736"/>
      <c r="D502" s="1736"/>
      <c r="E502" s="1736"/>
      <c r="F502" s="1736"/>
    </row>
    <row r="503" spans="1:6">
      <c r="A503" s="1736"/>
      <c r="B503" s="1736"/>
      <c r="C503" s="1736"/>
      <c r="D503" s="1736"/>
      <c r="E503" s="1736"/>
      <c r="F503" s="1736"/>
    </row>
    <row r="504" spans="1:6">
      <c r="A504" s="1736"/>
      <c r="B504" s="1736"/>
      <c r="C504" s="1736"/>
      <c r="D504" s="1736"/>
      <c r="E504" s="1736"/>
      <c r="F504" s="1736"/>
    </row>
    <row r="505" spans="1:6">
      <c r="A505" s="1736"/>
      <c r="B505" s="1736"/>
      <c r="C505" s="1736"/>
      <c r="D505" s="1736"/>
      <c r="E505" s="1736"/>
      <c r="F505" s="1736"/>
    </row>
    <row r="506" spans="1:6">
      <c r="A506" s="1736"/>
      <c r="B506" s="1736"/>
      <c r="C506" s="1736"/>
      <c r="D506" s="1736"/>
      <c r="E506" s="1736"/>
      <c r="F506" s="1736"/>
    </row>
    <row r="507" spans="1:6">
      <c r="A507" s="1736"/>
      <c r="B507" s="1736"/>
      <c r="C507" s="1736"/>
      <c r="D507" s="1736"/>
      <c r="E507" s="1736"/>
      <c r="F507" s="1736"/>
    </row>
    <row r="508" spans="1:6">
      <c r="A508" s="1736"/>
      <c r="B508" s="1736"/>
      <c r="C508" s="1736"/>
      <c r="D508" s="1736"/>
      <c r="E508" s="1736"/>
      <c r="F508" s="1736"/>
    </row>
    <row r="509" spans="1:6">
      <c r="A509" s="1736"/>
      <c r="B509" s="1736"/>
      <c r="C509" s="1736"/>
      <c r="D509" s="1736"/>
      <c r="E509" s="1736"/>
      <c r="F509" s="1736"/>
    </row>
    <row r="510" spans="1:6">
      <c r="A510" s="1736"/>
      <c r="B510" s="1736"/>
      <c r="C510" s="1736"/>
      <c r="D510" s="1736"/>
      <c r="E510" s="1736"/>
      <c r="F510" s="1736"/>
    </row>
    <row r="511" spans="1:6">
      <c r="A511" s="1736"/>
      <c r="B511" s="1736"/>
      <c r="C511" s="1736"/>
      <c r="D511" s="1736"/>
      <c r="E511" s="1736"/>
      <c r="F511" s="1736"/>
    </row>
    <row r="512" spans="1:6">
      <c r="A512" s="1736"/>
      <c r="B512" s="1736"/>
      <c r="C512" s="1736"/>
      <c r="D512" s="1736"/>
      <c r="E512" s="1736"/>
      <c r="F512" s="1736"/>
    </row>
    <row r="513" spans="1:6">
      <c r="A513" s="1736"/>
      <c r="B513" s="1736"/>
      <c r="C513" s="1736"/>
      <c r="D513" s="1736"/>
      <c r="E513" s="1736"/>
      <c r="F513" s="1736"/>
    </row>
    <row r="514" spans="1:6">
      <c r="A514" s="1736"/>
      <c r="B514" s="1736"/>
      <c r="C514" s="1736"/>
      <c r="D514" s="1736"/>
      <c r="E514" s="1736"/>
      <c r="F514" s="1736"/>
    </row>
    <row r="515" spans="1:6">
      <c r="A515" s="1736"/>
      <c r="B515" s="1736"/>
      <c r="C515" s="1736"/>
      <c r="D515" s="1736"/>
      <c r="E515" s="1736"/>
      <c r="F515" s="1736"/>
    </row>
    <row r="516" spans="1:6">
      <c r="A516" s="1736"/>
      <c r="B516" s="1736"/>
      <c r="C516" s="1736"/>
      <c r="D516" s="1736"/>
      <c r="E516" s="1736"/>
      <c r="F516" s="1736"/>
    </row>
    <row r="517" spans="1:6">
      <c r="A517" s="1736"/>
      <c r="B517" s="1736"/>
      <c r="C517" s="1736"/>
      <c r="D517" s="1736"/>
      <c r="E517" s="1736"/>
      <c r="F517" s="1736"/>
    </row>
    <row r="518" spans="1:6">
      <c r="A518" s="1736"/>
      <c r="B518" s="1736"/>
      <c r="C518" s="1736"/>
      <c r="D518" s="1736"/>
      <c r="E518" s="1736"/>
      <c r="F518" s="1736"/>
    </row>
    <row r="519" spans="1:6">
      <c r="A519" s="1736"/>
      <c r="B519" s="1736"/>
      <c r="C519" s="1736"/>
      <c r="D519" s="1736"/>
      <c r="E519" s="1736"/>
      <c r="F519" s="1736"/>
    </row>
    <row r="520" spans="1:6">
      <c r="A520" s="1736"/>
      <c r="B520" s="1736"/>
      <c r="C520" s="1736"/>
      <c r="D520" s="1736"/>
      <c r="E520" s="1736"/>
      <c r="F520" s="1736"/>
    </row>
    <row r="521" spans="1:6">
      <c r="A521" s="1736"/>
      <c r="B521" s="1736"/>
      <c r="C521" s="1736"/>
      <c r="D521" s="1736"/>
      <c r="E521" s="1736"/>
      <c r="F521" s="1736"/>
    </row>
    <row r="522" spans="1:6">
      <c r="A522" s="1736"/>
      <c r="B522" s="1736"/>
      <c r="C522" s="1736"/>
      <c r="D522" s="1736"/>
      <c r="E522" s="1736"/>
      <c r="F522" s="1736"/>
    </row>
    <row r="523" spans="1:6">
      <c r="A523" s="1736"/>
      <c r="B523" s="1736"/>
      <c r="C523" s="1736"/>
      <c r="D523" s="1736"/>
      <c r="E523" s="1736"/>
      <c r="F523" s="1736"/>
    </row>
    <row r="524" spans="1:6">
      <c r="A524" s="1736"/>
      <c r="B524" s="1736"/>
      <c r="C524" s="1736"/>
      <c r="D524" s="1736"/>
      <c r="E524" s="1736"/>
      <c r="F524" s="1736"/>
    </row>
    <row r="525" spans="1:6">
      <c r="A525" s="1736"/>
      <c r="B525" s="1736"/>
      <c r="C525" s="1736"/>
      <c r="D525" s="1736"/>
      <c r="E525" s="1736"/>
      <c r="F525" s="1736"/>
    </row>
    <row r="526" spans="1:6">
      <c r="A526" s="1736"/>
      <c r="B526" s="1736"/>
      <c r="C526" s="1736"/>
      <c r="D526" s="1736"/>
      <c r="E526" s="1736"/>
      <c r="F526" s="1736"/>
    </row>
    <row r="527" spans="1:6">
      <c r="A527" s="1736"/>
      <c r="B527" s="1736"/>
      <c r="C527" s="1736"/>
      <c r="D527" s="1736"/>
      <c r="E527" s="1736"/>
      <c r="F527" s="1736"/>
    </row>
    <row r="528" spans="1:6">
      <c r="A528" s="1736"/>
      <c r="B528" s="1736"/>
      <c r="C528" s="1736"/>
      <c r="D528" s="1736"/>
      <c r="E528" s="1736"/>
      <c r="F528" s="1736"/>
    </row>
    <row r="529" spans="1:6">
      <c r="A529" s="1736"/>
      <c r="B529" s="1736"/>
      <c r="C529" s="1736"/>
      <c r="D529" s="1736"/>
      <c r="E529" s="1736"/>
      <c r="F529" s="1736"/>
    </row>
    <row r="530" spans="1:6">
      <c r="A530" s="1736"/>
      <c r="B530" s="1736"/>
      <c r="C530" s="1736"/>
      <c r="D530" s="1736"/>
      <c r="E530" s="1736"/>
      <c r="F530" s="1736"/>
    </row>
    <row r="531" spans="1:6">
      <c r="A531" s="1736"/>
      <c r="B531" s="1736"/>
      <c r="C531" s="1736"/>
      <c r="D531" s="1736"/>
      <c r="E531" s="1736"/>
      <c r="F531" s="1736"/>
    </row>
    <row r="532" spans="1:6">
      <c r="A532" s="1736"/>
      <c r="B532" s="1736"/>
      <c r="C532" s="1736"/>
      <c r="D532" s="1736"/>
      <c r="E532" s="1736"/>
      <c r="F532" s="1736"/>
    </row>
    <row r="533" spans="1:6">
      <c r="A533" s="1736"/>
      <c r="B533" s="1736"/>
      <c r="C533" s="1736"/>
      <c r="D533" s="1736"/>
      <c r="E533" s="1736"/>
      <c r="F533" s="1736"/>
    </row>
    <row r="534" spans="1:6">
      <c r="A534" s="1736"/>
      <c r="B534" s="1736"/>
      <c r="C534" s="1736"/>
      <c r="D534" s="1736"/>
      <c r="E534" s="1736"/>
      <c r="F534" s="1736"/>
    </row>
    <row r="535" spans="1:6">
      <c r="A535" s="1736"/>
      <c r="B535" s="1736"/>
      <c r="C535" s="1736"/>
      <c r="D535" s="1736"/>
      <c r="E535" s="1736"/>
      <c r="F535" s="1736"/>
    </row>
    <row r="536" spans="1:6">
      <c r="A536" s="1736"/>
      <c r="B536" s="1736"/>
      <c r="C536" s="1736"/>
      <c r="D536" s="1736"/>
      <c r="E536" s="1736"/>
      <c r="F536" s="1736"/>
    </row>
    <row r="537" spans="1:6">
      <c r="A537" s="1736"/>
      <c r="B537" s="1736"/>
      <c r="C537" s="1736"/>
      <c r="D537" s="1736"/>
      <c r="E537" s="1736"/>
      <c r="F537" s="1736"/>
    </row>
    <row r="538" spans="1:6">
      <c r="A538" s="1736"/>
      <c r="B538" s="1736"/>
      <c r="C538" s="1736"/>
      <c r="D538" s="1736"/>
      <c r="E538" s="1736"/>
      <c r="F538" s="1736"/>
    </row>
    <row r="539" spans="1:6">
      <c r="A539" s="1736"/>
      <c r="B539" s="1736"/>
      <c r="C539" s="1736"/>
      <c r="D539" s="1736"/>
      <c r="E539" s="1736"/>
      <c r="F539" s="1736"/>
    </row>
    <row r="540" spans="1:6">
      <c r="A540" s="1736"/>
      <c r="B540" s="1736"/>
      <c r="C540" s="1736"/>
      <c r="D540" s="1736"/>
      <c r="E540" s="1736"/>
      <c r="F540" s="1736"/>
    </row>
    <row r="541" spans="1:6">
      <c r="A541" s="1736"/>
      <c r="B541" s="1736"/>
      <c r="C541" s="1736"/>
      <c r="D541" s="1736"/>
      <c r="E541" s="1736"/>
      <c r="F541" s="1736"/>
    </row>
    <row r="542" spans="1:6">
      <c r="A542" s="1736"/>
      <c r="B542" s="1736"/>
      <c r="C542" s="1736"/>
      <c r="D542" s="1736"/>
      <c r="E542" s="1736"/>
      <c r="F542" s="1736"/>
    </row>
    <row r="543" spans="1:6">
      <c r="A543" s="1736"/>
      <c r="B543" s="1736"/>
      <c r="C543" s="1736"/>
      <c r="D543" s="1736"/>
      <c r="E543" s="1736"/>
      <c r="F543" s="1736"/>
    </row>
    <row r="544" spans="1:6">
      <c r="A544" s="1736"/>
      <c r="B544" s="1736"/>
      <c r="C544" s="1736"/>
      <c r="D544" s="1736"/>
      <c r="E544" s="1736"/>
      <c r="F544" s="1736"/>
    </row>
    <row r="545" spans="1:6">
      <c r="A545" s="1736"/>
      <c r="B545" s="1736"/>
      <c r="C545" s="1736"/>
      <c r="D545" s="1736"/>
      <c r="E545" s="1736"/>
      <c r="F545" s="1736"/>
    </row>
    <row r="546" spans="1:6">
      <c r="A546" s="1736"/>
      <c r="B546" s="1736"/>
      <c r="C546" s="1736"/>
      <c r="D546" s="1736"/>
      <c r="E546" s="1736"/>
      <c r="F546" s="1736"/>
    </row>
    <row r="547" spans="1:6">
      <c r="A547" s="1736"/>
      <c r="B547" s="1736"/>
      <c r="C547" s="1736"/>
      <c r="D547" s="1736"/>
      <c r="E547" s="1736"/>
      <c r="F547" s="1736"/>
    </row>
    <row r="548" spans="1:6">
      <c r="A548" s="1736"/>
      <c r="B548" s="1736"/>
      <c r="C548" s="1736"/>
      <c r="D548" s="1736"/>
      <c r="E548" s="1736"/>
      <c r="F548" s="1736"/>
    </row>
    <row r="549" spans="1:6">
      <c r="A549" s="1736"/>
      <c r="B549" s="1736"/>
      <c r="C549" s="1736"/>
      <c r="D549" s="1736"/>
      <c r="E549" s="1736"/>
      <c r="F549" s="1736"/>
    </row>
    <row r="550" spans="1:6">
      <c r="A550" s="1736"/>
      <c r="B550" s="1736"/>
      <c r="C550" s="1736"/>
      <c r="D550" s="1736"/>
      <c r="E550" s="1736"/>
      <c r="F550" s="1736"/>
    </row>
    <row r="551" spans="1:6">
      <c r="A551" s="1736"/>
      <c r="B551" s="1736"/>
      <c r="C551" s="1736"/>
      <c r="D551" s="1736"/>
      <c r="E551" s="1736"/>
      <c r="F551" s="1736"/>
    </row>
    <row r="552" spans="1:6">
      <c r="A552" s="1736"/>
      <c r="B552" s="1736"/>
      <c r="C552" s="1736"/>
      <c r="D552" s="1736"/>
      <c r="E552" s="1736"/>
      <c r="F552" s="1736"/>
    </row>
    <row r="553" spans="1:6">
      <c r="A553" s="1736"/>
      <c r="B553" s="1736"/>
      <c r="C553" s="1736"/>
      <c r="D553" s="1736"/>
      <c r="E553" s="1736"/>
      <c r="F553" s="1736"/>
    </row>
    <row r="554" spans="1:6">
      <c r="A554" s="1736"/>
      <c r="B554" s="1736"/>
      <c r="C554" s="1736"/>
      <c r="D554" s="1736"/>
      <c r="E554" s="1736"/>
      <c r="F554" s="1736"/>
    </row>
    <row r="555" spans="1:6">
      <c r="A555" s="1736"/>
      <c r="B555" s="1736"/>
      <c r="C555" s="1736"/>
      <c r="D555" s="1736"/>
      <c r="E555" s="1736"/>
      <c r="F555" s="1736"/>
    </row>
    <row r="556" spans="1:6">
      <c r="A556" s="1736"/>
      <c r="B556" s="1736"/>
      <c r="C556" s="1736"/>
      <c r="D556" s="1736"/>
      <c r="E556" s="1736"/>
      <c r="F556" s="1736"/>
    </row>
    <row r="557" spans="1:6">
      <c r="A557" s="1736"/>
      <c r="B557" s="1736"/>
      <c r="C557" s="1736"/>
      <c r="D557" s="1736"/>
      <c r="E557" s="1736"/>
      <c r="F557" s="1736"/>
    </row>
    <row r="558" spans="1:6">
      <c r="A558" s="1736"/>
      <c r="B558" s="1736"/>
      <c r="C558" s="1736"/>
      <c r="D558" s="1736"/>
      <c r="E558" s="1736"/>
      <c r="F558" s="1736"/>
    </row>
    <row r="559" spans="1:6">
      <c r="A559" s="1736"/>
      <c r="B559" s="1736"/>
      <c r="C559" s="1736"/>
      <c r="D559" s="1736"/>
      <c r="E559" s="1736"/>
      <c r="F559" s="1736"/>
    </row>
    <row r="560" spans="1:6">
      <c r="A560" s="1736"/>
      <c r="B560" s="1736"/>
      <c r="C560" s="1736"/>
      <c r="D560" s="1736"/>
      <c r="E560" s="1736"/>
      <c r="F560" s="1736"/>
    </row>
    <row r="561" spans="1:6">
      <c r="A561" s="1736"/>
      <c r="B561" s="1736"/>
      <c r="C561" s="1736"/>
      <c r="D561" s="1736"/>
      <c r="E561" s="1736"/>
      <c r="F561" s="1736"/>
    </row>
    <row r="562" spans="1:6">
      <c r="A562" s="1736"/>
      <c r="B562" s="1736"/>
      <c r="C562" s="1736"/>
      <c r="D562" s="1736"/>
      <c r="E562" s="1736"/>
      <c r="F562" s="1736"/>
    </row>
    <row r="563" spans="1:6">
      <c r="A563" s="1736"/>
      <c r="B563" s="1736"/>
      <c r="C563" s="1736"/>
      <c r="D563" s="1736"/>
      <c r="E563" s="1736"/>
      <c r="F563" s="1736"/>
    </row>
    <row r="564" spans="1:6">
      <c r="A564" s="1736"/>
      <c r="B564" s="1736"/>
      <c r="C564" s="1736"/>
      <c r="D564" s="1736"/>
      <c r="E564" s="1736"/>
      <c r="F564" s="1736"/>
    </row>
    <row r="565" spans="1:6">
      <c r="A565" s="1736"/>
      <c r="B565" s="1736"/>
      <c r="C565" s="1736"/>
      <c r="D565" s="1736"/>
      <c r="E565" s="1736"/>
      <c r="F565" s="1736"/>
    </row>
    <row r="566" spans="1:6">
      <c r="A566" s="1736"/>
      <c r="B566" s="1736"/>
      <c r="C566" s="1736"/>
      <c r="D566" s="1736"/>
      <c r="E566" s="1736"/>
      <c r="F566" s="1736"/>
    </row>
    <row r="567" spans="1:6">
      <c r="A567" s="1736"/>
      <c r="B567" s="1736"/>
      <c r="C567" s="1736"/>
      <c r="D567" s="1736"/>
      <c r="E567" s="1736"/>
      <c r="F567" s="1736"/>
    </row>
    <row r="568" spans="1:6">
      <c r="A568" s="1736"/>
      <c r="B568" s="1736"/>
      <c r="C568" s="1736"/>
      <c r="D568" s="1736"/>
      <c r="E568" s="1736"/>
      <c r="F568" s="1736"/>
    </row>
    <row r="569" spans="1:6">
      <c r="A569" s="1736"/>
      <c r="B569" s="1736"/>
      <c r="C569" s="1736"/>
      <c r="D569" s="1736"/>
      <c r="E569" s="1736"/>
      <c r="F569" s="1736"/>
    </row>
    <row r="570" spans="1:6">
      <c r="A570" s="1736"/>
      <c r="B570" s="1736"/>
      <c r="C570" s="1736"/>
      <c r="D570" s="1736"/>
      <c r="E570" s="1736"/>
      <c r="F570" s="1736"/>
    </row>
    <row r="571" spans="1:6">
      <c r="A571" s="1736"/>
      <c r="B571" s="1736"/>
      <c r="C571" s="1736"/>
      <c r="D571" s="1736"/>
      <c r="E571" s="1736"/>
      <c r="F571" s="1736"/>
    </row>
    <row r="572" spans="1:6">
      <c r="A572" s="1736"/>
      <c r="B572" s="1736"/>
      <c r="C572" s="1736"/>
      <c r="D572" s="1736"/>
      <c r="E572" s="1736"/>
      <c r="F572" s="1736"/>
    </row>
    <row r="573" spans="1:6">
      <c r="A573" s="1736"/>
      <c r="B573" s="1736"/>
      <c r="C573" s="1736"/>
      <c r="D573" s="1736"/>
      <c r="E573" s="1736"/>
      <c r="F573" s="1736"/>
    </row>
    <row r="574" spans="1:6">
      <c r="A574" s="1736"/>
      <c r="B574" s="1736"/>
      <c r="C574" s="1736"/>
      <c r="D574" s="1736"/>
      <c r="E574" s="1736"/>
      <c r="F574" s="1736"/>
    </row>
  </sheetData>
  <mergeCells count="5">
    <mergeCell ref="A2:E2"/>
    <mergeCell ref="A3:F3"/>
    <mergeCell ref="C5:F5"/>
    <mergeCell ref="C6:F6"/>
    <mergeCell ref="A10:A11"/>
  </mergeCells>
  <hyperlinks>
    <hyperlink ref="A1" location="Índice!A1" display="Voltar ao ìndice" xr:uid="{DF09F6EB-27BF-41F6-B8A1-0A49329B06B3}"/>
  </hyperlinks>
  <printOptions gridLinesSet="0"/>
  <pageMargins left="0.78740157480314965" right="0.78740157480314965" top="1.1811023622047245" bottom="0.78740157480314965" header="0" footer="0"/>
  <pageSetup paperSize="9" scale="63" orientation="portrait" verticalDpi="300"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AB51-17FA-43BB-B002-265F08648103}">
  <dimension ref="A1:J573"/>
  <sheetViews>
    <sheetView showGridLines="0" workbookViewId="0"/>
  </sheetViews>
  <sheetFormatPr defaultColWidth="9.1796875" defaultRowHeight="9"/>
  <cols>
    <col min="1" max="1" width="41.81640625" style="1302" customWidth="1"/>
    <col min="2" max="5" width="11.7265625" style="1302" customWidth="1"/>
    <col min="6" max="6" width="10.7265625" style="1302" customWidth="1"/>
    <col min="7" max="7" width="6.7265625" style="1302" customWidth="1"/>
    <col min="8" max="8" width="12.7265625" style="1302" customWidth="1"/>
    <col min="9" max="9" width="10.7265625" style="1302" customWidth="1"/>
    <col min="10" max="10" width="6.7265625" style="1302" customWidth="1"/>
    <col min="11" max="16384" width="9.1796875" style="1302"/>
  </cols>
  <sheetData>
    <row r="1" spans="1:10" ht="12.5">
      <c r="A1" s="1046" t="s">
        <v>1146</v>
      </c>
    </row>
    <row r="2" spans="1:10" ht="19.5" customHeight="1">
      <c r="A2" s="3095" t="s">
        <v>1850</v>
      </c>
      <c r="B2" s="3095"/>
      <c r="C2" s="3095"/>
      <c r="D2" s="3095"/>
      <c r="E2" s="1703"/>
    </row>
    <row r="3" spans="1:10" s="1702" customFormat="1" ht="19.5" customHeight="1">
      <c r="A3" s="3096" t="s">
        <v>1851</v>
      </c>
      <c r="B3" s="3096"/>
      <c r="C3" s="3096"/>
      <c r="D3" s="3096"/>
      <c r="E3" s="3096"/>
      <c r="F3" s="1701"/>
      <c r="G3" s="1704"/>
      <c r="H3" s="1704"/>
      <c r="I3" s="1704"/>
      <c r="J3" s="1704"/>
    </row>
    <row r="4" spans="1:10" s="250" customFormat="1" ht="13" customHeight="1">
      <c r="A4" s="1282"/>
      <c r="B4" s="1282"/>
      <c r="C4" s="288"/>
      <c r="D4" s="1705"/>
      <c r="E4" s="1706" t="s">
        <v>1852</v>
      </c>
      <c r="H4" s="1708"/>
    </row>
    <row r="5" spans="1:10" s="250" customFormat="1" ht="18" customHeight="1">
      <c r="A5" s="1714" t="s">
        <v>1853</v>
      </c>
      <c r="B5" s="3090">
        <v>2019</v>
      </c>
      <c r="C5" s="3091"/>
      <c r="D5" s="3091"/>
      <c r="E5" s="3092"/>
      <c r="F5" s="1711"/>
      <c r="G5" s="1711"/>
      <c r="H5" s="1711"/>
      <c r="I5" s="1711"/>
      <c r="J5" s="1711"/>
    </row>
    <row r="6" spans="1:10" s="250" customFormat="1" ht="18" customHeight="1">
      <c r="A6" s="1712"/>
      <c r="B6" s="3090" t="s">
        <v>1828</v>
      </c>
      <c r="C6" s="3091"/>
      <c r="D6" s="3091"/>
      <c r="E6" s="3092"/>
      <c r="F6" s="760"/>
      <c r="G6" s="1711"/>
      <c r="H6" s="1711"/>
      <c r="I6" s="1711"/>
      <c r="J6" s="1711"/>
    </row>
    <row r="7" spans="1:10" s="250" customFormat="1" ht="47.25" customHeight="1">
      <c r="A7" s="1737" t="s">
        <v>1854</v>
      </c>
      <c r="B7" s="1738" t="s">
        <v>0</v>
      </c>
      <c r="C7" s="1700" t="s">
        <v>1855</v>
      </c>
      <c r="D7" s="1699" t="s">
        <v>1856</v>
      </c>
      <c r="E7" s="1699" t="s">
        <v>1857</v>
      </c>
      <c r="F7" s="760"/>
      <c r="G7" s="760"/>
      <c r="H7" s="760"/>
      <c r="I7" s="760"/>
      <c r="J7" s="760"/>
    </row>
    <row r="8" spans="1:10" s="250" customFormat="1" ht="14.25" customHeight="1">
      <c r="A8" s="288"/>
      <c r="B8" s="288"/>
      <c r="C8" s="288"/>
      <c r="D8" s="288"/>
      <c r="E8" s="288"/>
    </row>
    <row r="9" spans="1:10" s="248" customFormat="1" ht="14.25" customHeight="1">
      <c r="A9" s="821" t="s">
        <v>1858</v>
      </c>
      <c r="B9" s="1720">
        <v>66527550</v>
      </c>
      <c r="C9" s="1739">
        <v>41767965</v>
      </c>
      <c r="D9" s="1720">
        <v>24270580</v>
      </c>
      <c r="E9" s="1720">
        <v>489004.99999999994</v>
      </c>
      <c r="F9" s="1723"/>
      <c r="G9" s="1724"/>
      <c r="H9" s="1725"/>
      <c r="I9" s="1725"/>
      <c r="J9" s="1724"/>
    </row>
    <row r="10" spans="1:10" s="248" customFormat="1" ht="14.25" customHeight="1">
      <c r="A10" s="288"/>
      <c r="B10" s="1726"/>
      <c r="C10" s="1739"/>
      <c r="D10" s="1726"/>
      <c r="E10" s="1726"/>
      <c r="F10" s="1723"/>
      <c r="G10" s="1724"/>
      <c r="H10" s="1725"/>
      <c r="I10" s="1725"/>
      <c r="J10" s="1724"/>
    </row>
    <row r="11" spans="1:10" s="248" customFormat="1" ht="14.25" customHeight="1">
      <c r="A11" s="288" t="s">
        <v>1835</v>
      </c>
      <c r="B11" s="1726">
        <v>779741</v>
      </c>
      <c r="C11" s="1740">
        <v>126757</v>
      </c>
      <c r="D11" s="1726">
        <v>639654</v>
      </c>
      <c r="E11" s="1726">
        <v>13330</v>
      </c>
      <c r="F11" s="1723"/>
      <c r="G11" s="1724"/>
      <c r="H11" s="1725"/>
      <c r="I11" s="1725"/>
      <c r="J11" s="1724"/>
    </row>
    <row r="12" spans="1:10" s="250" customFormat="1" ht="14.25" customHeight="1">
      <c r="A12" s="288" t="s">
        <v>1859</v>
      </c>
      <c r="B12" s="1726">
        <v>200145</v>
      </c>
      <c r="C12" s="1740">
        <v>60526</v>
      </c>
      <c r="D12" s="1726">
        <v>127408.00000000001</v>
      </c>
      <c r="E12" s="1726">
        <v>12211</v>
      </c>
      <c r="F12" s="1723"/>
      <c r="G12" s="1729"/>
      <c r="H12" s="1707"/>
      <c r="I12" s="1707"/>
      <c r="J12" s="1729"/>
    </row>
    <row r="13" spans="1:10" s="250" customFormat="1" ht="14.25" customHeight="1">
      <c r="A13" s="288"/>
      <c r="B13" s="1726"/>
      <c r="C13" s="1739"/>
      <c r="D13" s="1726"/>
      <c r="E13" s="1726"/>
      <c r="F13" s="1723"/>
      <c r="G13" s="1729"/>
      <c r="H13" s="1707"/>
      <c r="I13" s="1707"/>
      <c r="J13" s="1729"/>
    </row>
    <row r="14" spans="1:10" s="250" customFormat="1" ht="14.25" customHeight="1">
      <c r="A14" s="821" t="s">
        <v>1837</v>
      </c>
      <c r="B14" s="1720">
        <v>61927468</v>
      </c>
      <c r="C14" s="1739">
        <v>40727513.999999993</v>
      </c>
      <c r="D14" s="1720">
        <v>20770654.000000004</v>
      </c>
      <c r="E14" s="1720">
        <v>429300.00000000006</v>
      </c>
      <c r="F14" s="1723"/>
      <c r="G14" s="1729"/>
      <c r="H14" s="1707"/>
      <c r="I14" s="1707"/>
      <c r="J14" s="1729"/>
    </row>
    <row r="15" spans="1:10" s="250" customFormat="1" ht="14.25" customHeight="1">
      <c r="A15" s="821" t="s">
        <v>1838</v>
      </c>
      <c r="B15" s="1720">
        <v>18580217</v>
      </c>
      <c r="C15" s="1739">
        <v>10130131</v>
      </c>
      <c r="D15" s="1720">
        <v>8215987.0000000009</v>
      </c>
      <c r="E15" s="1720">
        <v>234099</v>
      </c>
      <c r="F15" s="1723"/>
      <c r="G15" s="1729"/>
      <c r="H15" s="1707"/>
      <c r="I15" s="1707"/>
      <c r="J15" s="1729"/>
    </row>
    <row r="16" spans="1:10" s="250" customFormat="1" ht="14.25" customHeight="1">
      <c r="A16" s="288" t="s">
        <v>1839</v>
      </c>
      <c r="B16" s="1726">
        <v>274704</v>
      </c>
      <c r="C16" s="1740">
        <v>33962</v>
      </c>
      <c r="D16" s="1726">
        <v>234546</v>
      </c>
      <c r="E16" s="1726">
        <v>6196</v>
      </c>
      <c r="F16" s="1723"/>
      <c r="G16" s="1729"/>
      <c r="H16" s="1707"/>
      <c r="I16" s="1707"/>
      <c r="J16" s="1729"/>
    </row>
    <row r="17" spans="1:10" s="250" customFormat="1" ht="14.25" customHeight="1">
      <c r="A17" s="288" t="s">
        <v>1860</v>
      </c>
      <c r="B17" s="1726">
        <v>56949</v>
      </c>
      <c r="C17" s="1740">
        <v>5415</v>
      </c>
      <c r="D17" s="1726">
        <v>45628</v>
      </c>
      <c r="E17" s="1726">
        <v>5906</v>
      </c>
      <c r="F17" s="1723"/>
      <c r="G17" s="1729"/>
      <c r="H17" s="1707"/>
      <c r="I17" s="1707"/>
      <c r="J17" s="1729"/>
    </row>
    <row r="18" spans="1:10" s="250" customFormat="1" ht="14.25" customHeight="1">
      <c r="A18" s="288"/>
      <c r="B18" s="1726"/>
      <c r="C18" s="1739"/>
      <c r="D18" s="1726"/>
      <c r="E18" s="1726"/>
      <c r="F18" s="1723"/>
      <c r="G18" s="1729"/>
      <c r="H18" s="1707"/>
      <c r="I18" s="1707"/>
      <c r="J18" s="1729"/>
    </row>
    <row r="19" spans="1:10" s="250" customFormat="1" ht="14.25" customHeight="1">
      <c r="A19" s="821" t="s">
        <v>1841</v>
      </c>
      <c r="B19" s="1739">
        <v>43347251</v>
      </c>
      <c r="C19" s="1739">
        <v>30597382.999999993</v>
      </c>
      <c r="D19" s="1739">
        <v>12554667.000000004</v>
      </c>
      <c r="E19" s="1739">
        <v>195201.00000000006</v>
      </c>
      <c r="F19" s="1723"/>
      <c r="G19" s="1729"/>
      <c r="H19" s="1707"/>
      <c r="I19" s="1707"/>
      <c r="J19" s="1729"/>
    </row>
    <row r="20" spans="1:10" s="250" customFormat="1" ht="14.25" customHeight="1">
      <c r="A20" s="288" t="s">
        <v>1842</v>
      </c>
      <c r="B20" s="1740">
        <v>374120</v>
      </c>
      <c r="C20" s="1740">
        <v>86386.000000000015</v>
      </c>
      <c r="D20" s="1740">
        <v>281299</v>
      </c>
      <c r="E20" s="1740">
        <v>6435.0000000000009</v>
      </c>
      <c r="F20" s="1723"/>
      <c r="G20" s="1729"/>
      <c r="H20" s="1707"/>
      <c r="I20" s="1707"/>
      <c r="J20" s="1729"/>
    </row>
    <row r="21" spans="1:10" s="250" customFormat="1" ht="14.25" customHeight="1">
      <c r="A21" s="288" t="s">
        <v>1860</v>
      </c>
      <c r="B21" s="1740">
        <v>132826</v>
      </c>
      <c r="C21" s="1740">
        <v>53954</v>
      </c>
      <c r="D21" s="1740">
        <v>73099</v>
      </c>
      <c r="E21" s="1740">
        <v>5773</v>
      </c>
      <c r="F21" s="1723"/>
      <c r="G21" s="1729"/>
      <c r="H21" s="1707"/>
      <c r="I21" s="1707"/>
      <c r="J21" s="1729"/>
    </row>
    <row r="22" spans="1:10" s="250" customFormat="1" ht="14.25" customHeight="1">
      <c r="A22" s="288"/>
      <c r="B22" s="1726"/>
      <c r="C22" s="1739"/>
      <c r="D22" s="1726"/>
      <c r="E22" s="1726"/>
      <c r="F22" s="1723"/>
      <c r="G22" s="1729"/>
      <c r="H22" s="1707"/>
      <c r="I22" s="1707"/>
      <c r="J22" s="1729"/>
    </row>
    <row r="23" spans="1:10" s="250" customFormat="1" ht="14.25" customHeight="1">
      <c r="A23" s="821" t="s">
        <v>1843</v>
      </c>
      <c r="B23" s="1720">
        <v>4600082.0000000037</v>
      </c>
      <c r="C23" s="1739">
        <v>1040451.0000000075</v>
      </c>
      <c r="D23" s="1720">
        <v>3499925.9999999963</v>
      </c>
      <c r="E23" s="1720">
        <v>59704.999999999884</v>
      </c>
      <c r="F23" s="1723"/>
      <c r="G23" s="1729"/>
      <c r="H23" s="1707"/>
      <c r="I23" s="1707"/>
      <c r="J23" s="1729"/>
    </row>
    <row r="24" spans="1:10" s="250" customFormat="1" ht="14.25" customHeight="1">
      <c r="A24" s="288" t="s">
        <v>1842</v>
      </c>
      <c r="B24" s="1740">
        <v>130916.99999999999</v>
      </c>
      <c r="C24" s="1740">
        <v>6408.9999999999854</v>
      </c>
      <c r="D24" s="1740">
        <v>123809</v>
      </c>
      <c r="E24" s="1740">
        <v>698.99999999999909</v>
      </c>
      <c r="F24" s="1723"/>
      <c r="G24" s="1729"/>
      <c r="H24" s="1707"/>
      <c r="I24" s="1707"/>
      <c r="J24" s="1729"/>
    </row>
    <row r="25" spans="1:10" s="250" customFormat="1" ht="14.25" customHeight="1">
      <c r="A25" s="288" t="s">
        <v>1860</v>
      </c>
      <c r="B25" s="1740">
        <v>10370.000000000015</v>
      </c>
      <c r="C25" s="1740">
        <v>1157</v>
      </c>
      <c r="D25" s="1740">
        <v>8681.0000000000146</v>
      </c>
      <c r="E25" s="1740">
        <v>532</v>
      </c>
      <c r="F25" s="1723"/>
      <c r="G25" s="1729"/>
      <c r="H25" s="1707"/>
      <c r="I25" s="1707"/>
      <c r="J25" s="1729"/>
    </row>
    <row r="26" spans="1:10" ht="7" customHeight="1" thickBot="1">
      <c r="A26" s="1448"/>
      <c r="B26" s="1448"/>
      <c r="C26" s="1741"/>
      <c r="D26" s="1741"/>
      <c r="E26" s="1741"/>
      <c r="F26" s="1732"/>
      <c r="G26" s="1731"/>
      <c r="H26" s="1732"/>
      <c r="I26" s="1732"/>
      <c r="J26" s="1731"/>
    </row>
    <row r="27" spans="1:10" ht="3.75" customHeight="1" thickTop="1">
      <c r="A27" s="1733"/>
      <c r="B27" s="1733"/>
      <c r="C27" s="1734"/>
      <c r="D27" s="1734"/>
      <c r="E27" s="1734"/>
      <c r="F27" s="1732"/>
      <c r="G27" s="1731"/>
      <c r="H27" s="1732"/>
      <c r="I27" s="1732"/>
      <c r="J27" s="1731"/>
    </row>
    <row r="28" spans="1:10" s="250" customFormat="1" ht="13" customHeight="1">
      <c r="A28" s="288" t="s">
        <v>1844</v>
      </c>
      <c r="B28" s="288"/>
      <c r="C28" s="1728"/>
      <c r="D28" s="1728"/>
      <c r="E28" s="1728"/>
    </row>
    <row r="29" spans="1:10" s="250" customFormat="1" ht="13" customHeight="1">
      <c r="A29" s="288" t="s">
        <v>1845</v>
      </c>
      <c r="B29" s="288"/>
    </row>
    <row r="30" spans="1:10" s="250" customFormat="1" ht="26.25" customHeight="1">
      <c r="A30" s="2970" t="s">
        <v>1861</v>
      </c>
      <c r="B30" s="2570"/>
      <c r="C30" s="2570"/>
      <c r="D30" s="2570"/>
      <c r="E30" s="2570"/>
      <c r="F30" s="117"/>
    </row>
    <row r="31" spans="1:10" s="250" customFormat="1" ht="13" customHeight="1">
      <c r="A31" s="250" t="s">
        <v>1862</v>
      </c>
    </row>
    <row r="32" spans="1:10" s="480" customFormat="1" ht="13" customHeight="1">
      <c r="A32" s="821" t="s">
        <v>1863</v>
      </c>
      <c r="B32" s="486"/>
      <c r="C32" s="486"/>
      <c r="D32" s="1740"/>
      <c r="E32" s="1740"/>
      <c r="F32" s="1740"/>
      <c r="G32" s="1729"/>
      <c r="H32" s="1735"/>
    </row>
    <row r="33" spans="1:5">
      <c r="A33" s="1736"/>
      <c r="B33" s="1736"/>
      <c r="C33" s="1736"/>
      <c r="D33" s="1736"/>
      <c r="E33" s="1736"/>
    </row>
    <row r="34" spans="1:5">
      <c r="A34" s="1736"/>
      <c r="B34" s="1736"/>
      <c r="C34" s="1736"/>
      <c r="D34" s="1736"/>
      <c r="E34" s="1736"/>
    </row>
    <row r="35" spans="1:5">
      <c r="A35" s="1736"/>
      <c r="B35" s="1736"/>
      <c r="C35" s="1736"/>
      <c r="D35" s="1736"/>
      <c r="E35" s="1736"/>
    </row>
    <row r="36" spans="1:5">
      <c r="A36" s="1736"/>
      <c r="B36" s="1736"/>
      <c r="C36" s="1736"/>
      <c r="D36" s="1736"/>
      <c r="E36" s="1736"/>
    </row>
    <row r="37" spans="1:5">
      <c r="A37" s="1736"/>
      <c r="B37" s="1736"/>
      <c r="C37" s="1736"/>
      <c r="D37" s="1736"/>
      <c r="E37" s="1736"/>
    </row>
    <row r="38" spans="1:5">
      <c r="A38" s="1736"/>
      <c r="B38" s="1736"/>
      <c r="C38" s="1736"/>
      <c r="D38" s="1736"/>
      <c r="E38" s="1736"/>
    </row>
    <row r="39" spans="1:5">
      <c r="A39" s="1736"/>
      <c r="B39" s="1736"/>
      <c r="C39" s="1736"/>
      <c r="D39" s="1736"/>
      <c r="E39" s="1736"/>
    </row>
    <row r="40" spans="1:5">
      <c r="A40" s="1736"/>
      <c r="B40" s="1736"/>
      <c r="C40" s="1736"/>
      <c r="D40" s="1736"/>
      <c r="E40" s="1736"/>
    </row>
    <row r="41" spans="1:5">
      <c r="A41" s="1736"/>
      <c r="B41" s="1736"/>
      <c r="C41" s="1736"/>
      <c r="D41" s="1736"/>
      <c r="E41" s="1736"/>
    </row>
    <row r="42" spans="1:5">
      <c r="A42" s="1736"/>
      <c r="B42" s="1736"/>
      <c r="C42" s="1736"/>
      <c r="D42" s="1736"/>
      <c r="E42" s="1736"/>
    </row>
    <row r="43" spans="1:5">
      <c r="A43" s="1736"/>
      <c r="B43" s="1736"/>
      <c r="C43" s="1736"/>
      <c r="D43" s="1736"/>
      <c r="E43" s="1736"/>
    </row>
    <row r="44" spans="1:5">
      <c r="A44" s="1736"/>
      <c r="B44" s="1736"/>
      <c r="C44" s="1736"/>
      <c r="D44" s="1736"/>
      <c r="E44" s="1736"/>
    </row>
    <row r="45" spans="1:5">
      <c r="A45" s="1736"/>
      <c r="B45" s="1736"/>
      <c r="C45" s="1736"/>
      <c r="D45" s="1736"/>
      <c r="E45" s="1736"/>
    </row>
    <row r="46" spans="1:5">
      <c r="A46" s="1736"/>
      <c r="B46" s="1736"/>
      <c r="C46" s="1736"/>
      <c r="D46" s="1736"/>
      <c r="E46" s="1736"/>
    </row>
    <row r="47" spans="1:5">
      <c r="A47" s="1736"/>
      <c r="B47" s="1736"/>
      <c r="C47" s="1736"/>
      <c r="D47" s="1736"/>
      <c r="E47" s="1736"/>
    </row>
    <row r="48" spans="1:5">
      <c r="A48" s="1736"/>
      <c r="B48" s="1736"/>
      <c r="C48" s="1736"/>
      <c r="D48" s="1736"/>
      <c r="E48" s="1736"/>
    </row>
    <row r="49" spans="1:5">
      <c r="A49" s="1736"/>
      <c r="B49" s="1736"/>
      <c r="C49" s="1736"/>
      <c r="D49" s="1736"/>
      <c r="E49" s="1736"/>
    </row>
    <row r="50" spans="1:5">
      <c r="A50" s="1736"/>
      <c r="B50" s="1736"/>
      <c r="C50" s="1736"/>
      <c r="D50" s="1736"/>
      <c r="E50" s="1736"/>
    </row>
    <row r="51" spans="1:5">
      <c r="A51" s="1736"/>
      <c r="B51" s="1736"/>
      <c r="C51" s="1736"/>
      <c r="D51" s="1736"/>
      <c r="E51" s="1736"/>
    </row>
    <row r="52" spans="1:5">
      <c r="A52" s="1736"/>
      <c r="B52" s="1736"/>
      <c r="C52" s="1736"/>
      <c r="D52" s="1736"/>
      <c r="E52" s="1736"/>
    </row>
    <row r="53" spans="1:5">
      <c r="A53" s="1736"/>
      <c r="B53" s="1736"/>
      <c r="C53" s="1736"/>
      <c r="D53" s="1736"/>
      <c r="E53" s="1736"/>
    </row>
    <row r="54" spans="1:5">
      <c r="A54" s="1736"/>
      <c r="B54" s="1736"/>
      <c r="C54" s="1736"/>
      <c r="D54" s="1736"/>
      <c r="E54" s="1736"/>
    </row>
    <row r="55" spans="1:5">
      <c r="A55" s="1736"/>
      <c r="B55" s="1736"/>
      <c r="C55" s="1736"/>
      <c r="D55" s="1736"/>
      <c r="E55" s="1736"/>
    </row>
    <row r="56" spans="1:5">
      <c r="A56" s="1736"/>
      <c r="B56" s="1736"/>
      <c r="C56" s="1736"/>
      <c r="D56" s="1736"/>
      <c r="E56" s="1736"/>
    </row>
    <row r="57" spans="1:5">
      <c r="A57" s="1736"/>
      <c r="B57" s="1736"/>
      <c r="C57" s="1736"/>
      <c r="D57" s="1736"/>
      <c r="E57" s="1736"/>
    </row>
    <row r="58" spans="1:5">
      <c r="A58" s="1736"/>
      <c r="B58" s="1736"/>
      <c r="C58" s="1736"/>
      <c r="D58" s="1736"/>
      <c r="E58" s="1736"/>
    </row>
    <row r="59" spans="1:5">
      <c r="A59" s="1736"/>
      <c r="B59" s="1736"/>
      <c r="C59" s="1736"/>
      <c r="D59" s="1736"/>
      <c r="E59" s="1736"/>
    </row>
    <row r="60" spans="1:5">
      <c r="A60" s="1736"/>
      <c r="B60" s="1736"/>
      <c r="C60" s="1736"/>
      <c r="D60" s="1736"/>
      <c r="E60" s="1736"/>
    </row>
    <row r="61" spans="1:5">
      <c r="A61" s="1736"/>
      <c r="B61" s="1736"/>
      <c r="C61" s="1736"/>
      <c r="D61" s="1736"/>
      <c r="E61" s="1736"/>
    </row>
    <row r="62" spans="1:5">
      <c r="A62" s="1736"/>
      <c r="B62" s="1736"/>
      <c r="C62" s="1736"/>
      <c r="D62" s="1736"/>
      <c r="E62" s="1736"/>
    </row>
    <row r="63" spans="1:5">
      <c r="A63" s="1736"/>
      <c r="B63" s="1736"/>
      <c r="C63" s="1736"/>
      <c r="D63" s="1736"/>
      <c r="E63" s="1736"/>
    </row>
    <row r="64" spans="1:5">
      <c r="A64" s="1736"/>
      <c r="B64" s="1736"/>
      <c r="C64" s="1736"/>
      <c r="D64" s="1736"/>
      <c r="E64" s="1736"/>
    </row>
    <row r="65" spans="1:5">
      <c r="A65" s="1736"/>
      <c r="B65" s="1736"/>
      <c r="C65" s="1736"/>
      <c r="D65" s="1736"/>
      <c r="E65" s="1736"/>
    </row>
    <row r="66" spans="1:5">
      <c r="A66" s="1736"/>
      <c r="B66" s="1736"/>
      <c r="C66" s="1736"/>
      <c r="D66" s="1736"/>
      <c r="E66" s="1736"/>
    </row>
    <row r="67" spans="1:5">
      <c r="A67" s="1736"/>
      <c r="B67" s="1736"/>
      <c r="C67" s="1736"/>
      <c r="D67" s="1736"/>
      <c r="E67" s="1736"/>
    </row>
    <row r="68" spans="1:5">
      <c r="A68" s="1736"/>
      <c r="B68" s="1736"/>
      <c r="C68" s="1736"/>
      <c r="D68" s="1736"/>
      <c r="E68" s="1736"/>
    </row>
    <row r="69" spans="1:5">
      <c r="A69" s="1736"/>
      <c r="B69" s="1736"/>
      <c r="C69" s="1736"/>
      <c r="D69" s="1736"/>
      <c r="E69" s="1736"/>
    </row>
    <row r="70" spans="1:5">
      <c r="A70" s="1736"/>
      <c r="B70" s="1736"/>
      <c r="C70" s="1736"/>
      <c r="D70" s="1736"/>
      <c r="E70" s="1736"/>
    </row>
    <row r="71" spans="1:5">
      <c r="A71" s="1736"/>
      <c r="B71" s="1736"/>
      <c r="C71" s="1736"/>
      <c r="D71" s="1736"/>
      <c r="E71" s="1736"/>
    </row>
    <row r="72" spans="1:5">
      <c r="A72" s="1736"/>
      <c r="B72" s="1736"/>
      <c r="C72" s="1736"/>
      <c r="D72" s="1736"/>
      <c r="E72" s="1736"/>
    </row>
    <row r="73" spans="1:5">
      <c r="A73" s="1736"/>
      <c r="B73" s="1736"/>
      <c r="C73" s="1736"/>
      <c r="D73" s="1736"/>
      <c r="E73" s="1736"/>
    </row>
    <row r="74" spans="1:5">
      <c r="A74" s="1736"/>
      <c r="B74" s="1736"/>
      <c r="C74" s="1736"/>
      <c r="D74" s="1736"/>
      <c r="E74" s="1736"/>
    </row>
    <row r="75" spans="1:5">
      <c r="A75" s="1736"/>
      <c r="B75" s="1736"/>
      <c r="C75" s="1736"/>
      <c r="D75" s="1736"/>
      <c r="E75" s="1736"/>
    </row>
    <row r="76" spans="1:5">
      <c r="A76" s="1736"/>
      <c r="B76" s="1736"/>
      <c r="C76" s="1736"/>
      <c r="D76" s="1736"/>
      <c r="E76" s="1736"/>
    </row>
    <row r="77" spans="1:5">
      <c r="A77" s="1736"/>
      <c r="B77" s="1736"/>
      <c r="C77" s="1736"/>
      <c r="D77" s="1736"/>
      <c r="E77" s="1736"/>
    </row>
    <row r="78" spans="1:5">
      <c r="A78" s="1736"/>
      <c r="B78" s="1736"/>
      <c r="C78" s="1736"/>
      <c r="D78" s="1736"/>
      <c r="E78" s="1736"/>
    </row>
    <row r="79" spans="1:5">
      <c r="A79" s="1736"/>
      <c r="B79" s="1736"/>
      <c r="C79" s="1736"/>
      <c r="D79" s="1736"/>
      <c r="E79" s="1736"/>
    </row>
    <row r="80" spans="1:5">
      <c r="A80" s="1736"/>
      <c r="B80" s="1736"/>
      <c r="C80" s="1736"/>
      <c r="D80" s="1736"/>
      <c r="E80" s="1736"/>
    </row>
    <row r="81" spans="1:5">
      <c r="A81" s="1736"/>
      <c r="B81" s="1736"/>
      <c r="C81" s="1736"/>
      <c r="D81" s="1736"/>
      <c r="E81" s="1736"/>
    </row>
    <row r="82" spans="1:5">
      <c r="A82" s="1736"/>
      <c r="B82" s="1736"/>
      <c r="C82" s="1736"/>
      <c r="D82" s="1736"/>
      <c r="E82" s="1736"/>
    </row>
    <row r="83" spans="1:5">
      <c r="A83" s="1736"/>
      <c r="B83" s="1736"/>
      <c r="C83" s="1736"/>
      <c r="D83" s="1736"/>
      <c r="E83" s="1736"/>
    </row>
    <row r="84" spans="1:5">
      <c r="A84" s="1736"/>
      <c r="B84" s="1736"/>
      <c r="C84" s="1736"/>
      <c r="D84" s="1736"/>
      <c r="E84" s="1736"/>
    </row>
    <row r="85" spans="1:5">
      <c r="A85" s="1736"/>
      <c r="B85" s="1736"/>
      <c r="C85" s="1736"/>
      <c r="D85" s="1736"/>
      <c r="E85" s="1736"/>
    </row>
    <row r="86" spans="1:5">
      <c r="A86" s="1736"/>
      <c r="B86" s="1736"/>
      <c r="C86" s="1736"/>
      <c r="D86" s="1736"/>
      <c r="E86" s="1736"/>
    </row>
    <row r="87" spans="1:5">
      <c r="A87" s="1736"/>
      <c r="B87" s="1736"/>
      <c r="C87" s="1736"/>
      <c r="D87" s="1736"/>
      <c r="E87" s="1736"/>
    </row>
    <row r="88" spans="1:5">
      <c r="A88" s="1736"/>
      <c r="B88" s="1736"/>
      <c r="C88" s="1736"/>
      <c r="D88" s="1736"/>
      <c r="E88" s="1736"/>
    </row>
    <row r="89" spans="1:5">
      <c r="A89" s="1736"/>
      <c r="B89" s="1736"/>
      <c r="C89" s="1736"/>
      <c r="D89" s="1736"/>
      <c r="E89" s="1736"/>
    </row>
    <row r="90" spans="1:5">
      <c r="A90" s="1736"/>
      <c r="B90" s="1736"/>
      <c r="C90" s="1736"/>
      <c r="D90" s="1736"/>
      <c r="E90" s="1736"/>
    </row>
    <row r="91" spans="1:5">
      <c r="A91" s="1736"/>
      <c r="B91" s="1736"/>
      <c r="C91" s="1736"/>
      <c r="D91" s="1736"/>
      <c r="E91" s="1736"/>
    </row>
    <row r="92" spans="1:5">
      <c r="A92" s="1736"/>
      <c r="B92" s="1736"/>
      <c r="C92" s="1736"/>
      <c r="D92" s="1736"/>
      <c r="E92" s="1736"/>
    </row>
    <row r="93" spans="1:5">
      <c r="A93" s="1736"/>
      <c r="B93" s="1736"/>
      <c r="C93" s="1736"/>
      <c r="D93" s="1736"/>
      <c r="E93" s="1736"/>
    </row>
    <row r="94" spans="1:5">
      <c r="A94" s="1736"/>
      <c r="B94" s="1736"/>
      <c r="C94" s="1736"/>
      <c r="D94" s="1736"/>
      <c r="E94" s="1736"/>
    </row>
    <row r="95" spans="1:5">
      <c r="A95" s="1736"/>
      <c r="B95" s="1736"/>
      <c r="C95" s="1736"/>
      <c r="D95" s="1736"/>
      <c r="E95" s="1736"/>
    </row>
    <row r="96" spans="1:5">
      <c r="A96" s="1736"/>
      <c r="B96" s="1736"/>
      <c r="C96" s="1736"/>
      <c r="D96" s="1736"/>
      <c r="E96" s="1736"/>
    </row>
    <row r="97" spans="1:5">
      <c r="A97" s="1736"/>
      <c r="B97" s="1736"/>
      <c r="C97" s="1736"/>
      <c r="D97" s="1736"/>
      <c r="E97" s="1736"/>
    </row>
    <row r="98" spans="1:5">
      <c r="A98" s="1736"/>
      <c r="B98" s="1736"/>
      <c r="C98" s="1736"/>
      <c r="D98" s="1736"/>
      <c r="E98" s="1736"/>
    </row>
    <row r="99" spans="1:5">
      <c r="A99" s="1736"/>
      <c r="B99" s="1736"/>
      <c r="C99" s="1736"/>
      <c r="D99" s="1736"/>
      <c r="E99" s="1736"/>
    </row>
    <row r="100" spans="1:5">
      <c r="A100" s="1736"/>
      <c r="B100" s="1736"/>
      <c r="C100" s="1736"/>
      <c r="D100" s="1736"/>
      <c r="E100" s="1736"/>
    </row>
    <row r="101" spans="1:5">
      <c r="A101" s="1736"/>
      <c r="B101" s="1736"/>
      <c r="C101" s="1736"/>
      <c r="D101" s="1736"/>
      <c r="E101" s="1736"/>
    </row>
    <row r="102" spans="1:5">
      <c r="A102" s="1736"/>
      <c r="B102" s="1736"/>
      <c r="C102" s="1736"/>
      <c r="D102" s="1736"/>
      <c r="E102" s="1736"/>
    </row>
    <row r="103" spans="1:5">
      <c r="A103" s="1736"/>
      <c r="B103" s="1736"/>
      <c r="C103" s="1736"/>
      <c r="D103" s="1736"/>
      <c r="E103" s="1736"/>
    </row>
    <row r="104" spans="1:5">
      <c r="A104" s="1736"/>
      <c r="B104" s="1736"/>
      <c r="C104" s="1736"/>
      <c r="D104" s="1736"/>
      <c r="E104" s="1736"/>
    </row>
    <row r="105" spans="1:5">
      <c r="A105" s="1736"/>
      <c r="B105" s="1736"/>
      <c r="C105" s="1736"/>
      <c r="D105" s="1736"/>
      <c r="E105" s="1736"/>
    </row>
    <row r="106" spans="1:5">
      <c r="A106" s="1736"/>
      <c r="B106" s="1736"/>
      <c r="C106" s="1736"/>
      <c r="D106" s="1736"/>
      <c r="E106" s="1736"/>
    </row>
    <row r="107" spans="1:5">
      <c r="A107" s="1736"/>
      <c r="B107" s="1736"/>
      <c r="C107" s="1736"/>
      <c r="D107" s="1736"/>
      <c r="E107" s="1736"/>
    </row>
    <row r="108" spans="1:5">
      <c r="A108" s="1736"/>
      <c r="B108" s="1736"/>
      <c r="C108" s="1736"/>
      <c r="D108" s="1736"/>
      <c r="E108" s="1736"/>
    </row>
    <row r="109" spans="1:5">
      <c r="A109" s="1736"/>
      <c r="B109" s="1736"/>
      <c r="C109" s="1736"/>
      <c r="D109" s="1736"/>
      <c r="E109" s="1736"/>
    </row>
    <row r="110" spans="1:5">
      <c r="A110" s="1736"/>
      <c r="B110" s="1736"/>
      <c r="C110" s="1736"/>
      <c r="D110" s="1736"/>
      <c r="E110" s="1736"/>
    </row>
    <row r="111" spans="1:5">
      <c r="A111" s="1736"/>
      <c r="B111" s="1736"/>
      <c r="C111" s="1736"/>
      <c r="D111" s="1736"/>
      <c r="E111" s="1736"/>
    </row>
    <row r="112" spans="1:5">
      <c r="A112" s="1736"/>
      <c r="B112" s="1736"/>
      <c r="C112" s="1736"/>
      <c r="D112" s="1736"/>
      <c r="E112" s="1736"/>
    </row>
    <row r="113" spans="1:5">
      <c r="A113" s="1736"/>
      <c r="B113" s="1736"/>
      <c r="C113" s="1736"/>
      <c r="D113" s="1736"/>
      <c r="E113" s="1736"/>
    </row>
    <row r="114" spans="1:5">
      <c r="A114" s="1736"/>
      <c r="B114" s="1736"/>
      <c r="C114" s="1736"/>
      <c r="D114" s="1736"/>
      <c r="E114" s="1736"/>
    </row>
    <row r="115" spans="1:5">
      <c r="A115" s="1736"/>
      <c r="B115" s="1736"/>
      <c r="C115" s="1736"/>
      <c r="D115" s="1736"/>
      <c r="E115" s="1736"/>
    </row>
    <row r="116" spans="1:5">
      <c r="A116" s="1736"/>
      <c r="B116" s="1736"/>
      <c r="C116" s="1736"/>
      <c r="D116" s="1736"/>
      <c r="E116" s="1736"/>
    </row>
    <row r="117" spans="1:5">
      <c r="A117" s="1736"/>
      <c r="B117" s="1736"/>
      <c r="C117" s="1736"/>
      <c r="D117" s="1736"/>
      <c r="E117" s="1736"/>
    </row>
    <row r="118" spans="1:5">
      <c r="A118" s="1736"/>
      <c r="B118" s="1736"/>
      <c r="C118" s="1736"/>
      <c r="D118" s="1736"/>
      <c r="E118" s="1736"/>
    </row>
    <row r="119" spans="1:5">
      <c r="A119" s="1736"/>
      <c r="B119" s="1736"/>
      <c r="C119" s="1736"/>
      <c r="D119" s="1736"/>
      <c r="E119" s="1736"/>
    </row>
    <row r="120" spans="1:5">
      <c r="A120" s="1736"/>
      <c r="B120" s="1736"/>
      <c r="C120" s="1736"/>
      <c r="D120" s="1736"/>
      <c r="E120" s="1736"/>
    </row>
    <row r="121" spans="1:5">
      <c r="A121" s="1736"/>
      <c r="B121" s="1736"/>
      <c r="C121" s="1736"/>
      <c r="D121" s="1736"/>
      <c r="E121" s="1736"/>
    </row>
    <row r="122" spans="1:5">
      <c r="A122" s="1736"/>
      <c r="B122" s="1736"/>
      <c r="C122" s="1736"/>
      <c r="D122" s="1736"/>
      <c r="E122" s="1736"/>
    </row>
    <row r="123" spans="1:5">
      <c r="A123" s="1736"/>
      <c r="B123" s="1736"/>
      <c r="C123" s="1736"/>
      <c r="D123" s="1736"/>
      <c r="E123" s="1736"/>
    </row>
    <row r="124" spans="1:5">
      <c r="A124" s="1736"/>
      <c r="B124" s="1736"/>
      <c r="C124" s="1736"/>
      <c r="D124" s="1736"/>
      <c r="E124" s="1736"/>
    </row>
    <row r="125" spans="1:5">
      <c r="A125" s="1736"/>
      <c r="B125" s="1736"/>
      <c r="C125" s="1736"/>
      <c r="D125" s="1736"/>
      <c r="E125" s="1736"/>
    </row>
    <row r="126" spans="1:5">
      <c r="A126" s="1736"/>
      <c r="B126" s="1736"/>
      <c r="C126" s="1736"/>
      <c r="D126" s="1736"/>
      <c r="E126" s="1736"/>
    </row>
    <row r="127" spans="1:5">
      <c r="A127" s="1736"/>
      <c r="B127" s="1736"/>
      <c r="C127" s="1736"/>
      <c r="D127" s="1736"/>
      <c r="E127" s="1736"/>
    </row>
    <row r="128" spans="1:5">
      <c r="A128" s="1736"/>
      <c r="B128" s="1736"/>
      <c r="C128" s="1736"/>
      <c r="D128" s="1736"/>
      <c r="E128" s="1736"/>
    </row>
    <row r="129" spans="1:5">
      <c r="A129" s="1736"/>
      <c r="B129" s="1736"/>
      <c r="C129" s="1736"/>
      <c r="D129" s="1736"/>
      <c r="E129" s="1736"/>
    </row>
    <row r="130" spans="1:5">
      <c r="A130" s="1736"/>
      <c r="B130" s="1736"/>
      <c r="C130" s="1736"/>
      <c r="D130" s="1736"/>
      <c r="E130" s="1736"/>
    </row>
    <row r="131" spans="1:5">
      <c r="A131" s="1736"/>
      <c r="B131" s="1736"/>
      <c r="C131" s="1736"/>
      <c r="D131" s="1736"/>
      <c r="E131" s="1736"/>
    </row>
    <row r="132" spans="1:5">
      <c r="A132" s="1736"/>
      <c r="B132" s="1736"/>
      <c r="C132" s="1736"/>
      <c r="D132" s="1736"/>
      <c r="E132" s="1736"/>
    </row>
    <row r="133" spans="1:5">
      <c r="A133" s="1736"/>
      <c r="B133" s="1736"/>
      <c r="C133" s="1736"/>
      <c r="D133" s="1736"/>
      <c r="E133" s="1736"/>
    </row>
    <row r="134" spans="1:5">
      <c r="A134" s="1736"/>
      <c r="B134" s="1736"/>
      <c r="C134" s="1736"/>
      <c r="D134" s="1736"/>
      <c r="E134" s="1736"/>
    </row>
    <row r="135" spans="1:5">
      <c r="A135" s="1736"/>
      <c r="B135" s="1736"/>
      <c r="C135" s="1736"/>
      <c r="D135" s="1736"/>
      <c r="E135" s="1736"/>
    </row>
    <row r="136" spans="1:5">
      <c r="A136" s="1736"/>
      <c r="B136" s="1736"/>
      <c r="C136" s="1736"/>
      <c r="D136" s="1736"/>
      <c r="E136" s="1736"/>
    </row>
    <row r="137" spans="1:5">
      <c r="A137" s="1736"/>
      <c r="B137" s="1736"/>
      <c r="C137" s="1736"/>
      <c r="D137" s="1736"/>
      <c r="E137" s="1736"/>
    </row>
    <row r="138" spans="1:5">
      <c r="A138" s="1736"/>
      <c r="B138" s="1736"/>
      <c r="C138" s="1736"/>
      <c r="D138" s="1736"/>
      <c r="E138" s="1736"/>
    </row>
    <row r="139" spans="1:5">
      <c r="A139" s="1736"/>
      <c r="B139" s="1736"/>
      <c r="C139" s="1736"/>
      <c r="D139" s="1736"/>
      <c r="E139" s="1736"/>
    </row>
    <row r="140" spans="1:5">
      <c r="A140" s="1736"/>
      <c r="B140" s="1736"/>
      <c r="C140" s="1736"/>
      <c r="D140" s="1736"/>
      <c r="E140" s="1736"/>
    </row>
    <row r="141" spans="1:5">
      <c r="A141" s="1736"/>
      <c r="B141" s="1736"/>
      <c r="C141" s="1736"/>
      <c r="D141" s="1736"/>
      <c r="E141" s="1736"/>
    </row>
    <row r="142" spans="1:5">
      <c r="A142" s="1736"/>
      <c r="B142" s="1736"/>
      <c r="C142" s="1736"/>
      <c r="D142" s="1736"/>
      <c r="E142" s="1736"/>
    </row>
    <row r="143" spans="1:5">
      <c r="A143" s="1736"/>
      <c r="B143" s="1736"/>
      <c r="C143" s="1736"/>
      <c r="D143" s="1736"/>
      <c r="E143" s="1736"/>
    </row>
    <row r="144" spans="1:5">
      <c r="A144" s="1736"/>
      <c r="B144" s="1736"/>
      <c r="C144" s="1736"/>
      <c r="D144" s="1736"/>
      <c r="E144" s="1736"/>
    </row>
    <row r="145" spans="1:5">
      <c r="A145" s="1736"/>
      <c r="B145" s="1736"/>
      <c r="C145" s="1736"/>
      <c r="D145" s="1736"/>
      <c r="E145" s="1736"/>
    </row>
    <row r="146" spans="1:5">
      <c r="A146" s="1736"/>
      <c r="B146" s="1736"/>
      <c r="C146" s="1736"/>
      <c r="D146" s="1736"/>
      <c r="E146" s="1736"/>
    </row>
    <row r="147" spans="1:5">
      <c r="A147" s="1736"/>
      <c r="B147" s="1736"/>
      <c r="C147" s="1736"/>
      <c r="D147" s="1736"/>
      <c r="E147" s="1736"/>
    </row>
    <row r="148" spans="1:5">
      <c r="A148" s="1736"/>
      <c r="B148" s="1736"/>
      <c r="C148" s="1736"/>
      <c r="D148" s="1736"/>
      <c r="E148" s="1736"/>
    </row>
    <row r="149" spans="1:5">
      <c r="A149" s="1736"/>
      <c r="B149" s="1736"/>
      <c r="C149" s="1736"/>
      <c r="D149" s="1736"/>
      <c r="E149" s="1736"/>
    </row>
    <row r="150" spans="1:5">
      <c r="A150" s="1736"/>
      <c r="B150" s="1736"/>
      <c r="C150" s="1736"/>
      <c r="D150" s="1736"/>
      <c r="E150" s="1736"/>
    </row>
    <row r="151" spans="1:5">
      <c r="A151" s="1736"/>
      <c r="B151" s="1736"/>
      <c r="C151" s="1736"/>
      <c r="D151" s="1736"/>
      <c r="E151" s="1736"/>
    </row>
    <row r="152" spans="1:5">
      <c r="A152" s="1736"/>
      <c r="B152" s="1736"/>
      <c r="C152" s="1736"/>
      <c r="D152" s="1736"/>
      <c r="E152" s="1736"/>
    </row>
    <row r="153" spans="1:5">
      <c r="A153" s="1736"/>
      <c r="B153" s="1736"/>
      <c r="C153" s="1736"/>
      <c r="D153" s="1736"/>
      <c r="E153" s="1736"/>
    </row>
    <row r="154" spans="1:5">
      <c r="A154" s="1736"/>
      <c r="B154" s="1736"/>
      <c r="C154" s="1736"/>
      <c r="D154" s="1736"/>
      <c r="E154" s="1736"/>
    </row>
    <row r="155" spans="1:5">
      <c r="A155" s="1736"/>
      <c r="B155" s="1736"/>
      <c r="C155" s="1736"/>
      <c r="D155" s="1736"/>
      <c r="E155" s="1736"/>
    </row>
    <row r="156" spans="1:5">
      <c r="A156" s="1736"/>
      <c r="B156" s="1736"/>
      <c r="C156" s="1736"/>
      <c r="D156" s="1736"/>
      <c r="E156" s="1736"/>
    </row>
    <row r="157" spans="1:5">
      <c r="A157" s="1736"/>
      <c r="B157" s="1736"/>
      <c r="C157" s="1736"/>
      <c r="D157" s="1736"/>
      <c r="E157" s="1736"/>
    </row>
    <row r="158" spans="1:5">
      <c r="A158" s="1736"/>
      <c r="B158" s="1736"/>
      <c r="C158" s="1736"/>
      <c r="D158" s="1736"/>
      <c r="E158" s="1736"/>
    </row>
    <row r="159" spans="1:5">
      <c r="A159" s="1736"/>
      <c r="B159" s="1736"/>
      <c r="C159" s="1736"/>
      <c r="D159" s="1736"/>
      <c r="E159" s="1736"/>
    </row>
    <row r="160" spans="1:5">
      <c r="A160" s="1736"/>
      <c r="B160" s="1736"/>
      <c r="C160" s="1736"/>
      <c r="D160" s="1736"/>
      <c r="E160" s="1736"/>
    </row>
    <row r="161" spans="1:5">
      <c r="A161" s="1736"/>
      <c r="B161" s="1736"/>
      <c r="C161" s="1736"/>
      <c r="D161" s="1736"/>
      <c r="E161" s="1736"/>
    </row>
    <row r="162" spans="1:5">
      <c r="A162" s="1736"/>
      <c r="B162" s="1736"/>
      <c r="C162" s="1736"/>
      <c r="D162" s="1736"/>
      <c r="E162" s="1736"/>
    </row>
    <row r="163" spans="1:5">
      <c r="A163" s="1736"/>
      <c r="B163" s="1736"/>
      <c r="C163" s="1736"/>
      <c r="D163" s="1736"/>
      <c r="E163" s="1736"/>
    </row>
    <row r="164" spans="1:5">
      <c r="A164" s="1736"/>
      <c r="B164" s="1736"/>
      <c r="C164" s="1736"/>
      <c r="D164" s="1736"/>
      <c r="E164" s="1736"/>
    </row>
    <row r="165" spans="1:5">
      <c r="A165" s="1736"/>
      <c r="B165" s="1736"/>
      <c r="C165" s="1736"/>
      <c r="D165" s="1736"/>
      <c r="E165" s="1736"/>
    </row>
    <row r="166" spans="1:5">
      <c r="A166" s="1736"/>
      <c r="B166" s="1736"/>
      <c r="C166" s="1736"/>
      <c r="D166" s="1736"/>
      <c r="E166" s="1736"/>
    </row>
    <row r="167" spans="1:5">
      <c r="A167" s="1736"/>
      <c r="B167" s="1736"/>
      <c r="C167" s="1736"/>
      <c r="D167" s="1736"/>
      <c r="E167" s="1736"/>
    </row>
    <row r="168" spans="1:5">
      <c r="A168" s="1736"/>
      <c r="B168" s="1736"/>
      <c r="C168" s="1736"/>
      <c r="D168" s="1736"/>
      <c r="E168" s="1736"/>
    </row>
    <row r="169" spans="1:5">
      <c r="A169" s="1736"/>
      <c r="B169" s="1736"/>
      <c r="C169" s="1736"/>
      <c r="D169" s="1736"/>
      <c r="E169" s="1736"/>
    </row>
    <row r="170" spans="1:5">
      <c r="A170" s="1736"/>
      <c r="B170" s="1736"/>
      <c r="C170" s="1736"/>
      <c r="D170" s="1736"/>
      <c r="E170" s="1736"/>
    </row>
    <row r="171" spans="1:5">
      <c r="A171" s="1736"/>
      <c r="B171" s="1736"/>
      <c r="C171" s="1736"/>
      <c r="D171" s="1736"/>
      <c r="E171" s="1736"/>
    </row>
    <row r="172" spans="1:5">
      <c r="A172" s="1736"/>
      <c r="B172" s="1736"/>
      <c r="C172" s="1736"/>
      <c r="D172" s="1736"/>
      <c r="E172" s="1736"/>
    </row>
    <row r="173" spans="1:5">
      <c r="A173" s="1736"/>
      <c r="B173" s="1736"/>
      <c r="C173" s="1736"/>
      <c r="D173" s="1736"/>
      <c r="E173" s="1736"/>
    </row>
    <row r="174" spans="1:5">
      <c r="A174" s="1736"/>
      <c r="B174" s="1736"/>
      <c r="C174" s="1736"/>
      <c r="D174" s="1736"/>
      <c r="E174" s="1736"/>
    </row>
    <row r="175" spans="1:5">
      <c r="A175" s="1736"/>
      <c r="B175" s="1736"/>
      <c r="C175" s="1736"/>
      <c r="D175" s="1736"/>
      <c r="E175" s="1736"/>
    </row>
    <row r="176" spans="1:5">
      <c r="A176" s="1736"/>
      <c r="B176" s="1736"/>
      <c r="C176" s="1736"/>
      <c r="D176" s="1736"/>
      <c r="E176" s="1736"/>
    </row>
    <row r="177" spans="1:5">
      <c r="A177" s="1736"/>
      <c r="B177" s="1736"/>
      <c r="C177" s="1736"/>
      <c r="D177" s="1736"/>
      <c r="E177" s="1736"/>
    </row>
    <row r="178" spans="1:5">
      <c r="A178" s="1736"/>
      <c r="B178" s="1736"/>
      <c r="C178" s="1736"/>
      <c r="D178" s="1736"/>
      <c r="E178" s="1736"/>
    </row>
    <row r="179" spans="1:5">
      <c r="A179" s="1736"/>
      <c r="B179" s="1736"/>
      <c r="C179" s="1736"/>
      <c r="D179" s="1736"/>
      <c r="E179" s="1736"/>
    </row>
    <row r="180" spans="1:5">
      <c r="A180" s="1736"/>
      <c r="B180" s="1736"/>
      <c r="C180" s="1736"/>
      <c r="D180" s="1736"/>
      <c r="E180" s="1736"/>
    </row>
    <row r="181" spans="1:5">
      <c r="A181" s="1736"/>
      <c r="B181" s="1736"/>
      <c r="C181" s="1736"/>
      <c r="D181" s="1736"/>
      <c r="E181" s="1736"/>
    </row>
    <row r="182" spans="1:5">
      <c r="A182" s="1736"/>
      <c r="B182" s="1736"/>
      <c r="C182" s="1736"/>
      <c r="D182" s="1736"/>
      <c r="E182" s="1736"/>
    </row>
    <row r="183" spans="1:5">
      <c r="A183" s="1736"/>
      <c r="B183" s="1736"/>
      <c r="C183" s="1736"/>
      <c r="D183" s="1736"/>
      <c r="E183" s="1736"/>
    </row>
    <row r="184" spans="1:5">
      <c r="A184" s="1736"/>
      <c r="B184" s="1736"/>
      <c r="C184" s="1736"/>
      <c r="D184" s="1736"/>
      <c r="E184" s="1736"/>
    </row>
    <row r="185" spans="1:5">
      <c r="A185" s="1736"/>
      <c r="B185" s="1736"/>
      <c r="C185" s="1736"/>
      <c r="D185" s="1736"/>
      <c r="E185" s="1736"/>
    </row>
    <row r="186" spans="1:5">
      <c r="A186" s="1736"/>
      <c r="B186" s="1736"/>
      <c r="C186" s="1736"/>
      <c r="D186" s="1736"/>
      <c r="E186" s="1736"/>
    </row>
    <row r="187" spans="1:5">
      <c r="A187" s="1736"/>
      <c r="B187" s="1736"/>
      <c r="C187" s="1736"/>
      <c r="D187" s="1736"/>
      <c r="E187" s="1736"/>
    </row>
    <row r="188" spans="1:5">
      <c r="A188" s="1736"/>
      <c r="B188" s="1736"/>
      <c r="C188" s="1736"/>
      <c r="D188" s="1736"/>
      <c r="E188" s="1736"/>
    </row>
    <row r="189" spans="1:5">
      <c r="A189" s="1736"/>
      <c r="B189" s="1736"/>
      <c r="C189" s="1736"/>
      <c r="D189" s="1736"/>
      <c r="E189" s="1736"/>
    </row>
    <row r="190" spans="1:5">
      <c r="A190" s="1736"/>
      <c r="B190" s="1736"/>
      <c r="C190" s="1736"/>
      <c r="D190" s="1736"/>
      <c r="E190" s="1736"/>
    </row>
    <row r="191" spans="1:5">
      <c r="A191" s="1736"/>
      <c r="B191" s="1736"/>
      <c r="C191" s="1736"/>
      <c r="D191" s="1736"/>
      <c r="E191" s="1736"/>
    </row>
    <row r="192" spans="1:5">
      <c r="A192" s="1736"/>
      <c r="B192" s="1736"/>
      <c r="C192" s="1736"/>
      <c r="D192" s="1736"/>
      <c r="E192" s="1736"/>
    </row>
    <row r="193" spans="1:5">
      <c r="A193" s="1736"/>
      <c r="B193" s="1736"/>
      <c r="C193" s="1736"/>
      <c r="D193" s="1736"/>
      <c r="E193" s="1736"/>
    </row>
    <row r="194" spans="1:5">
      <c r="A194" s="1736"/>
      <c r="B194" s="1736"/>
      <c r="C194" s="1736"/>
      <c r="D194" s="1736"/>
      <c r="E194" s="1736"/>
    </row>
    <row r="195" spans="1:5">
      <c r="A195" s="1736"/>
      <c r="B195" s="1736"/>
      <c r="C195" s="1736"/>
      <c r="D195" s="1736"/>
      <c r="E195" s="1736"/>
    </row>
    <row r="196" spans="1:5">
      <c r="A196" s="1736"/>
      <c r="B196" s="1736"/>
      <c r="C196" s="1736"/>
      <c r="D196" s="1736"/>
      <c r="E196" s="1736"/>
    </row>
    <row r="197" spans="1:5">
      <c r="A197" s="1736"/>
      <c r="B197" s="1736"/>
      <c r="C197" s="1736"/>
      <c r="D197" s="1736"/>
      <c r="E197" s="1736"/>
    </row>
    <row r="198" spans="1:5">
      <c r="A198" s="1736"/>
      <c r="B198" s="1736"/>
      <c r="C198" s="1736"/>
      <c r="D198" s="1736"/>
      <c r="E198" s="1736"/>
    </row>
    <row r="199" spans="1:5">
      <c r="A199" s="1736"/>
      <c r="B199" s="1736"/>
      <c r="C199" s="1736"/>
      <c r="D199" s="1736"/>
      <c r="E199" s="1736"/>
    </row>
    <row r="200" spans="1:5">
      <c r="A200" s="1736"/>
      <c r="B200" s="1736"/>
      <c r="C200" s="1736"/>
      <c r="D200" s="1736"/>
      <c r="E200" s="1736"/>
    </row>
    <row r="201" spans="1:5">
      <c r="A201" s="1736"/>
      <c r="B201" s="1736"/>
      <c r="C201" s="1736"/>
      <c r="D201" s="1736"/>
      <c r="E201" s="1736"/>
    </row>
    <row r="202" spans="1:5">
      <c r="A202" s="1736"/>
      <c r="B202" s="1736"/>
      <c r="C202" s="1736"/>
      <c r="D202" s="1736"/>
      <c r="E202" s="1736"/>
    </row>
    <row r="203" spans="1:5">
      <c r="A203" s="1736"/>
      <c r="B203" s="1736"/>
      <c r="C203" s="1736"/>
      <c r="D203" s="1736"/>
      <c r="E203" s="1736"/>
    </row>
    <row r="204" spans="1:5">
      <c r="A204" s="1736"/>
      <c r="B204" s="1736"/>
      <c r="C204" s="1736"/>
      <c r="D204" s="1736"/>
      <c r="E204" s="1736"/>
    </row>
    <row r="205" spans="1:5">
      <c r="A205" s="1736"/>
      <c r="B205" s="1736"/>
      <c r="C205" s="1736"/>
      <c r="D205" s="1736"/>
      <c r="E205" s="1736"/>
    </row>
    <row r="206" spans="1:5">
      <c r="A206" s="1736"/>
      <c r="B206" s="1736"/>
      <c r="C206" s="1736"/>
      <c r="D206" s="1736"/>
      <c r="E206" s="1736"/>
    </row>
    <row r="207" spans="1:5">
      <c r="A207" s="1736"/>
      <c r="B207" s="1736"/>
      <c r="C207" s="1736"/>
      <c r="D207" s="1736"/>
      <c r="E207" s="1736"/>
    </row>
    <row r="208" spans="1:5">
      <c r="A208" s="1736"/>
      <c r="B208" s="1736"/>
      <c r="C208" s="1736"/>
      <c r="D208" s="1736"/>
      <c r="E208" s="1736"/>
    </row>
    <row r="209" spans="1:5">
      <c r="A209" s="1736"/>
      <c r="B209" s="1736"/>
      <c r="C209" s="1736"/>
      <c r="D209" s="1736"/>
      <c r="E209" s="1736"/>
    </row>
    <row r="210" spans="1:5">
      <c r="A210" s="1736"/>
      <c r="B210" s="1736"/>
      <c r="C210" s="1736"/>
      <c r="D210" s="1736"/>
      <c r="E210" s="1736"/>
    </row>
    <row r="211" spans="1:5">
      <c r="A211" s="1736"/>
      <c r="B211" s="1736"/>
      <c r="C211" s="1736"/>
      <c r="D211" s="1736"/>
      <c r="E211" s="1736"/>
    </row>
    <row r="212" spans="1:5">
      <c r="A212" s="1736"/>
      <c r="B212" s="1736"/>
      <c r="C212" s="1736"/>
      <c r="D212" s="1736"/>
      <c r="E212" s="1736"/>
    </row>
    <row r="213" spans="1:5">
      <c r="A213" s="1736"/>
      <c r="B213" s="1736"/>
      <c r="C213" s="1736"/>
      <c r="D213" s="1736"/>
      <c r="E213" s="1736"/>
    </row>
    <row r="214" spans="1:5">
      <c r="A214" s="1736"/>
      <c r="B214" s="1736"/>
      <c r="C214" s="1736"/>
      <c r="D214" s="1736"/>
      <c r="E214" s="1736"/>
    </row>
    <row r="215" spans="1:5">
      <c r="A215" s="1736"/>
      <c r="B215" s="1736"/>
      <c r="C215" s="1736"/>
      <c r="D215" s="1736"/>
      <c r="E215" s="1736"/>
    </row>
    <row r="216" spans="1:5">
      <c r="A216" s="1736"/>
      <c r="B216" s="1736"/>
      <c r="C216" s="1736"/>
      <c r="D216" s="1736"/>
      <c r="E216" s="1736"/>
    </row>
    <row r="217" spans="1:5">
      <c r="A217" s="1736"/>
      <c r="B217" s="1736"/>
      <c r="C217" s="1736"/>
      <c r="D217" s="1736"/>
      <c r="E217" s="1736"/>
    </row>
    <row r="218" spans="1:5">
      <c r="A218" s="1736"/>
      <c r="B218" s="1736"/>
      <c r="C218" s="1736"/>
      <c r="D218" s="1736"/>
      <c r="E218" s="1736"/>
    </row>
    <row r="219" spans="1:5">
      <c r="A219" s="1736"/>
      <c r="B219" s="1736"/>
      <c r="C219" s="1736"/>
      <c r="D219" s="1736"/>
      <c r="E219" s="1736"/>
    </row>
    <row r="220" spans="1:5">
      <c r="A220" s="1736"/>
      <c r="B220" s="1736"/>
      <c r="C220" s="1736"/>
      <c r="D220" s="1736"/>
      <c r="E220" s="1736"/>
    </row>
    <row r="221" spans="1:5">
      <c r="A221" s="1736"/>
      <c r="B221" s="1736"/>
      <c r="C221" s="1736"/>
      <c r="D221" s="1736"/>
      <c r="E221" s="1736"/>
    </row>
    <row r="222" spans="1:5">
      <c r="A222" s="1736"/>
      <c r="B222" s="1736"/>
      <c r="C222" s="1736"/>
      <c r="D222" s="1736"/>
      <c r="E222" s="1736"/>
    </row>
    <row r="223" spans="1:5">
      <c r="A223" s="1736"/>
      <c r="B223" s="1736"/>
      <c r="C223" s="1736"/>
      <c r="D223" s="1736"/>
      <c r="E223" s="1736"/>
    </row>
    <row r="224" spans="1:5">
      <c r="A224" s="1736"/>
      <c r="B224" s="1736"/>
      <c r="C224" s="1736"/>
      <c r="D224" s="1736"/>
      <c r="E224" s="1736"/>
    </row>
    <row r="225" spans="1:5">
      <c r="A225" s="1736"/>
      <c r="B225" s="1736"/>
      <c r="C225" s="1736"/>
      <c r="D225" s="1736"/>
      <c r="E225" s="1736"/>
    </row>
    <row r="226" spans="1:5">
      <c r="A226" s="1736"/>
      <c r="B226" s="1736"/>
      <c r="C226" s="1736"/>
      <c r="D226" s="1736"/>
      <c r="E226" s="1736"/>
    </row>
    <row r="227" spans="1:5">
      <c r="A227" s="1736"/>
      <c r="B227" s="1736"/>
      <c r="C227" s="1736"/>
      <c r="D227" s="1736"/>
      <c r="E227" s="1736"/>
    </row>
    <row r="228" spans="1:5">
      <c r="A228" s="1736"/>
      <c r="B228" s="1736"/>
      <c r="C228" s="1736"/>
      <c r="D228" s="1736"/>
      <c r="E228" s="1736"/>
    </row>
    <row r="229" spans="1:5">
      <c r="A229" s="1736"/>
      <c r="B229" s="1736"/>
      <c r="C229" s="1736"/>
      <c r="D229" s="1736"/>
      <c r="E229" s="1736"/>
    </row>
    <row r="230" spans="1:5">
      <c r="A230" s="1736"/>
      <c r="B230" s="1736"/>
      <c r="C230" s="1736"/>
      <c r="D230" s="1736"/>
      <c r="E230" s="1736"/>
    </row>
    <row r="231" spans="1:5">
      <c r="A231" s="1736"/>
      <c r="B231" s="1736"/>
      <c r="C231" s="1736"/>
      <c r="D231" s="1736"/>
      <c r="E231" s="1736"/>
    </row>
    <row r="232" spans="1:5">
      <c r="A232" s="1736"/>
      <c r="B232" s="1736"/>
      <c r="C232" s="1736"/>
      <c r="D232" s="1736"/>
      <c r="E232" s="1736"/>
    </row>
    <row r="233" spans="1:5">
      <c r="A233" s="1736"/>
      <c r="B233" s="1736"/>
      <c r="C233" s="1736"/>
      <c r="D233" s="1736"/>
      <c r="E233" s="1736"/>
    </row>
    <row r="234" spans="1:5">
      <c r="A234" s="1736"/>
      <c r="B234" s="1736"/>
      <c r="C234" s="1736"/>
      <c r="D234" s="1736"/>
      <c r="E234" s="1736"/>
    </row>
    <row r="235" spans="1:5">
      <c r="A235" s="1736"/>
      <c r="B235" s="1736"/>
      <c r="C235" s="1736"/>
      <c r="D235" s="1736"/>
      <c r="E235" s="1736"/>
    </row>
    <row r="236" spans="1:5">
      <c r="A236" s="1736"/>
      <c r="B236" s="1736"/>
      <c r="C236" s="1736"/>
      <c r="D236" s="1736"/>
      <c r="E236" s="1736"/>
    </row>
    <row r="237" spans="1:5">
      <c r="A237" s="1736"/>
      <c r="B237" s="1736"/>
      <c r="C237" s="1736"/>
      <c r="D237" s="1736"/>
      <c r="E237" s="1736"/>
    </row>
    <row r="238" spans="1:5">
      <c r="A238" s="1736"/>
      <c r="B238" s="1736"/>
      <c r="C238" s="1736"/>
      <c r="D238" s="1736"/>
      <c r="E238" s="1736"/>
    </row>
    <row r="239" spans="1:5">
      <c r="A239" s="1736"/>
      <c r="B239" s="1736"/>
      <c r="C239" s="1736"/>
      <c r="D239" s="1736"/>
      <c r="E239" s="1736"/>
    </row>
    <row r="240" spans="1:5">
      <c r="A240" s="1736"/>
      <c r="B240" s="1736"/>
      <c r="C240" s="1736"/>
      <c r="D240" s="1736"/>
      <c r="E240" s="1736"/>
    </row>
    <row r="241" spans="1:5">
      <c r="A241" s="1736"/>
      <c r="B241" s="1736"/>
      <c r="C241" s="1736"/>
      <c r="D241" s="1736"/>
      <c r="E241" s="1736"/>
    </row>
    <row r="242" spans="1:5">
      <c r="A242" s="1736"/>
      <c r="B242" s="1736"/>
      <c r="C242" s="1736"/>
      <c r="D242" s="1736"/>
      <c r="E242" s="1736"/>
    </row>
    <row r="243" spans="1:5">
      <c r="A243" s="1736"/>
      <c r="B243" s="1736"/>
      <c r="C243" s="1736"/>
      <c r="D243" s="1736"/>
      <c r="E243" s="1736"/>
    </row>
    <row r="244" spans="1:5">
      <c r="A244" s="1736"/>
      <c r="B244" s="1736"/>
      <c r="C244" s="1736"/>
      <c r="D244" s="1736"/>
      <c r="E244" s="1736"/>
    </row>
    <row r="245" spans="1:5">
      <c r="A245" s="1736"/>
      <c r="B245" s="1736"/>
      <c r="C245" s="1736"/>
      <c r="D245" s="1736"/>
      <c r="E245" s="1736"/>
    </row>
    <row r="246" spans="1:5">
      <c r="A246" s="1736"/>
      <c r="B246" s="1736"/>
      <c r="C246" s="1736"/>
      <c r="D246" s="1736"/>
      <c r="E246" s="1736"/>
    </row>
    <row r="247" spans="1:5">
      <c r="A247" s="1736"/>
      <c r="B247" s="1736"/>
      <c r="C247" s="1736"/>
      <c r="D247" s="1736"/>
      <c r="E247" s="1736"/>
    </row>
    <row r="248" spans="1:5">
      <c r="A248" s="1736"/>
      <c r="B248" s="1736"/>
      <c r="C248" s="1736"/>
      <c r="D248" s="1736"/>
      <c r="E248" s="1736"/>
    </row>
    <row r="249" spans="1:5">
      <c r="A249" s="1736"/>
      <c r="B249" s="1736"/>
      <c r="C249" s="1736"/>
      <c r="D249" s="1736"/>
      <c r="E249" s="1736"/>
    </row>
    <row r="250" spans="1:5">
      <c r="A250" s="1736"/>
      <c r="B250" s="1736"/>
      <c r="C250" s="1736"/>
      <c r="D250" s="1736"/>
      <c r="E250" s="1736"/>
    </row>
    <row r="251" spans="1:5">
      <c r="A251" s="1736"/>
      <c r="B251" s="1736"/>
      <c r="C251" s="1736"/>
      <c r="D251" s="1736"/>
      <c r="E251" s="1736"/>
    </row>
    <row r="252" spans="1:5">
      <c r="A252" s="1736"/>
      <c r="B252" s="1736"/>
      <c r="C252" s="1736"/>
      <c r="D252" s="1736"/>
      <c r="E252" s="1736"/>
    </row>
    <row r="253" spans="1:5">
      <c r="A253" s="1736"/>
      <c r="B253" s="1736"/>
      <c r="C253" s="1736"/>
      <c r="D253" s="1736"/>
      <c r="E253" s="1736"/>
    </row>
    <row r="254" spans="1:5">
      <c r="A254" s="1736"/>
      <c r="B254" s="1736"/>
      <c r="C254" s="1736"/>
      <c r="D254" s="1736"/>
      <c r="E254" s="1736"/>
    </row>
    <row r="255" spans="1:5">
      <c r="A255" s="1736"/>
      <c r="B255" s="1736"/>
      <c r="C255" s="1736"/>
      <c r="D255" s="1736"/>
      <c r="E255" s="1736"/>
    </row>
    <row r="256" spans="1:5">
      <c r="A256" s="1736"/>
      <c r="B256" s="1736"/>
      <c r="C256" s="1736"/>
      <c r="D256" s="1736"/>
      <c r="E256" s="1736"/>
    </row>
    <row r="257" spans="1:5">
      <c r="A257" s="1736"/>
      <c r="B257" s="1736"/>
      <c r="C257" s="1736"/>
      <c r="D257" s="1736"/>
      <c r="E257" s="1736"/>
    </row>
    <row r="258" spans="1:5">
      <c r="A258" s="1736"/>
      <c r="B258" s="1736"/>
      <c r="C258" s="1736"/>
      <c r="D258" s="1736"/>
      <c r="E258" s="1736"/>
    </row>
    <row r="259" spans="1:5">
      <c r="A259" s="1736"/>
      <c r="B259" s="1736"/>
      <c r="C259" s="1736"/>
      <c r="D259" s="1736"/>
      <c r="E259" s="1736"/>
    </row>
    <row r="260" spans="1:5">
      <c r="A260" s="1736"/>
      <c r="B260" s="1736"/>
      <c r="C260" s="1736"/>
      <c r="D260" s="1736"/>
      <c r="E260" s="1736"/>
    </row>
    <row r="261" spans="1:5">
      <c r="A261" s="1736"/>
      <c r="B261" s="1736"/>
      <c r="C261" s="1736"/>
      <c r="D261" s="1736"/>
      <c r="E261" s="1736"/>
    </row>
    <row r="262" spans="1:5">
      <c r="A262" s="1736"/>
      <c r="B262" s="1736"/>
      <c r="C262" s="1736"/>
      <c r="D262" s="1736"/>
      <c r="E262" s="1736"/>
    </row>
    <row r="263" spans="1:5">
      <c r="A263" s="1736"/>
      <c r="B263" s="1736"/>
      <c r="C263" s="1736"/>
      <c r="D263" s="1736"/>
      <c r="E263" s="1736"/>
    </row>
    <row r="264" spans="1:5">
      <c r="A264" s="1736"/>
      <c r="B264" s="1736"/>
      <c r="C264" s="1736"/>
      <c r="D264" s="1736"/>
      <c r="E264" s="1736"/>
    </row>
    <row r="265" spans="1:5">
      <c r="A265" s="1736"/>
      <c r="B265" s="1736"/>
      <c r="C265" s="1736"/>
      <c r="D265" s="1736"/>
      <c r="E265" s="1736"/>
    </row>
    <row r="266" spans="1:5">
      <c r="A266" s="1736"/>
      <c r="B266" s="1736"/>
      <c r="C266" s="1736"/>
      <c r="D266" s="1736"/>
      <c r="E266" s="1736"/>
    </row>
    <row r="267" spans="1:5">
      <c r="A267" s="1736"/>
      <c r="B267" s="1736"/>
      <c r="C267" s="1736"/>
      <c r="D267" s="1736"/>
      <c r="E267" s="1736"/>
    </row>
    <row r="268" spans="1:5">
      <c r="A268" s="1736"/>
      <c r="B268" s="1736"/>
      <c r="C268" s="1736"/>
      <c r="D268" s="1736"/>
      <c r="E268" s="1736"/>
    </row>
    <row r="269" spans="1:5">
      <c r="A269" s="1736"/>
      <c r="B269" s="1736"/>
      <c r="C269" s="1736"/>
      <c r="D269" s="1736"/>
      <c r="E269" s="1736"/>
    </row>
    <row r="270" spans="1:5">
      <c r="A270" s="1736"/>
      <c r="B270" s="1736"/>
      <c r="C270" s="1736"/>
      <c r="D270" s="1736"/>
      <c r="E270" s="1736"/>
    </row>
    <row r="271" spans="1:5">
      <c r="A271" s="1736"/>
      <c r="B271" s="1736"/>
      <c r="C271" s="1736"/>
      <c r="D271" s="1736"/>
      <c r="E271" s="1736"/>
    </row>
    <row r="272" spans="1:5">
      <c r="A272" s="1736"/>
      <c r="B272" s="1736"/>
      <c r="C272" s="1736"/>
      <c r="D272" s="1736"/>
      <c r="E272" s="1736"/>
    </row>
    <row r="273" spans="1:5">
      <c r="A273" s="1736"/>
      <c r="B273" s="1736"/>
      <c r="C273" s="1736"/>
      <c r="D273" s="1736"/>
      <c r="E273" s="1736"/>
    </row>
    <row r="274" spans="1:5">
      <c r="A274" s="1736"/>
      <c r="B274" s="1736"/>
      <c r="C274" s="1736"/>
      <c r="D274" s="1736"/>
      <c r="E274" s="1736"/>
    </row>
    <row r="275" spans="1:5">
      <c r="A275" s="1736"/>
      <c r="B275" s="1736"/>
      <c r="C275" s="1736"/>
      <c r="D275" s="1736"/>
      <c r="E275" s="1736"/>
    </row>
    <row r="276" spans="1:5">
      <c r="A276" s="1736"/>
      <c r="B276" s="1736"/>
      <c r="C276" s="1736"/>
      <c r="D276" s="1736"/>
      <c r="E276" s="1736"/>
    </row>
    <row r="277" spans="1:5">
      <c r="A277" s="1736"/>
      <c r="B277" s="1736"/>
      <c r="C277" s="1736"/>
      <c r="D277" s="1736"/>
      <c r="E277" s="1736"/>
    </row>
    <row r="278" spans="1:5">
      <c r="A278" s="1736"/>
      <c r="B278" s="1736"/>
      <c r="C278" s="1736"/>
      <c r="D278" s="1736"/>
      <c r="E278" s="1736"/>
    </row>
    <row r="279" spans="1:5">
      <c r="A279" s="1736"/>
      <c r="B279" s="1736"/>
      <c r="C279" s="1736"/>
      <c r="D279" s="1736"/>
      <c r="E279" s="1736"/>
    </row>
    <row r="280" spans="1:5">
      <c r="A280" s="1736"/>
      <c r="B280" s="1736"/>
      <c r="C280" s="1736"/>
      <c r="D280" s="1736"/>
      <c r="E280" s="1736"/>
    </row>
    <row r="281" spans="1:5">
      <c r="A281" s="1736"/>
      <c r="B281" s="1736"/>
      <c r="C281" s="1736"/>
      <c r="D281" s="1736"/>
      <c r="E281" s="1736"/>
    </row>
    <row r="282" spans="1:5">
      <c r="A282" s="1736"/>
      <c r="B282" s="1736"/>
      <c r="C282" s="1736"/>
      <c r="D282" s="1736"/>
      <c r="E282" s="1736"/>
    </row>
    <row r="283" spans="1:5">
      <c r="A283" s="1736"/>
      <c r="B283" s="1736"/>
      <c r="C283" s="1736"/>
      <c r="D283" s="1736"/>
      <c r="E283" s="1736"/>
    </row>
    <row r="284" spans="1:5">
      <c r="A284" s="1736"/>
      <c r="B284" s="1736"/>
      <c r="C284" s="1736"/>
      <c r="D284" s="1736"/>
      <c r="E284" s="1736"/>
    </row>
    <row r="285" spans="1:5">
      <c r="A285" s="1736"/>
      <c r="B285" s="1736"/>
      <c r="C285" s="1736"/>
      <c r="D285" s="1736"/>
      <c r="E285" s="1736"/>
    </row>
    <row r="286" spans="1:5">
      <c r="A286" s="1736"/>
      <c r="B286" s="1736"/>
      <c r="C286" s="1736"/>
      <c r="D286" s="1736"/>
      <c r="E286" s="1736"/>
    </row>
    <row r="287" spans="1:5">
      <c r="A287" s="1736"/>
      <c r="B287" s="1736"/>
      <c r="C287" s="1736"/>
      <c r="D287" s="1736"/>
      <c r="E287" s="1736"/>
    </row>
    <row r="288" spans="1:5">
      <c r="A288" s="1736"/>
      <c r="B288" s="1736"/>
      <c r="C288" s="1736"/>
      <c r="D288" s="1736"/>
      <c r="E288" s="1736"/>
    </row>
    <row r="289" spans="1:5">
      <c r="A289" s="1736"/>
      <c r="B289" s="1736"/>
      <c r="C289" s="1736"/>
      <c r="D289" s="1736"/>
      <c r="E289" s="1736"/>
    </row>
    <row r="290" spans="1:5">
      <c r="A290" s="1736"/>
      <c r="B290" s="1736"/>
      <c r="C290" s="1736"/>
      <c r="D290" s="1736"/>
      <c r="E290" s="1736"/>
    </row>
    <row r="291" spans="1:5">
      <c r="A291" s="1736"/>
      <c r="B291" s="1736"/>
      <c r="C291" s="1736"/>
      <c r="D291" s="1736"/>
      <c r="E291" s="1736"/>
    </row>
    <row r="292" spans="1:5">
      <c r="A292" s="1736"/>
      <c r="B292" s="1736"/>
      <c r="C292" s="1736"/>
      <c r="D292" s="1736"/>
      <c r="E292" s="1736"/>
    </row>
    <row r="293" spans="1:5">
      <c r="A293" s="1736"/>
      <c r="B293" s="1736"/>
      <c r="C293" s="1736"/>
      <c r="D293" s="1736"/>
      <c r="E293" s="1736"/>
    </row>
    <row r="294" spans="1:5">
      <c r="A294" s="1736"/>
      <c r="B294" s="1736"/>
      <c r="C294" s="1736"/>
      <c r="D294" s="1736"/>
      <c r="E294" s="1736"/>
    </row>
    <row r="295" spans="1:5">
      <c r="A295" s="1736"/>
      <c r="B295" s="1736"/>
      <c r="C295" s="1736"/>
      <c r="D295" s="1736"/>
      <c r="E295" s="1736"/>
    </row>
    <row r="296" spans="1:5">
      <c r="A296" s="1736"/>
      <c r="B296" s="1736"/>
      <c r="C296" s="1736"/>
      <c r="D296" s="1736"/>
      <c r="E296" s="1736"/>
    </row>
    <row r="297" spans="1:5">
      <c r="A297" s="1736"/>
      <c r="B297" s="1736"/>
      <c r="C297" s="1736"/>
      <c r="D297" s="1736"/>
      <c r="E297" s="1736"/>
    </row>
    <row r="298" spans="1:5">
      <c r="A298" s="1736"/>
      <c r="B298" s="1736"/>
      <c r="C298" s="1736"/>
      <c r="D298" s="1736"/>
      <c r="E298" s="1736"/>
    </row>
    <row r="299" spans="1:5">
      <c r="A299" s="1736"/>
      <c r="B299" s="1736"/>
      <c r="C299" s="1736"/>
      <c r="D299" s="1736"/>
      <c r="E299" s="1736"/>
    </row>
    <row r="300" spans="1:5">
      <c r="A300" s="1736"/>
      <c r="B300" s="1736"/>
      <c r="C300" s="1736"/>
      <c r="D300" s="1736"/>
      <c r="E300" s="1736"/>
    </row>
    <row r="301" spans="1:5">
      <c r="A301" s="1736"/>
      <c r="B301" s="1736"/>
      <c r="C301" s="1736"/>
      <c r="D301" s="1736"/>
      <c r="E301" s="1736"/>
    </row>
    <row r="302" spans="1:5">
      <c r="A302" s="1736"/>
      <c r="B302" s="1736"/>
      <c r="C302" s="1736"/>
      <c r="D302" s="1736"/>
      <c r="E302" s="1736"/>
    </row>
    <row r="303" spans="1:5">
      <c r="A303" s="1736"/>
      <c r="B303" s="1736"/>
      <c r="C303" s="1736"/>
      <c r="D303" s="1736"/>
      <c r="E303" s="1736"/>
    </row>
    <row r="304" spans="1:5">
      <c r="A304" s="1736"/>
      <c r="B304" s="1736"/>
      <c r="C304" s="1736"/>
      <c r="D304" s="1736"/>
      <c r="E304" s="1736"/>
    </row>
    <row r="305" spans="1:5">
      <c r="A305" s="1736"/>
      <c r="B305" s="1736"/>
      <c r="C305" s="1736"/>
      <c r="D305" s="1736"/>
      <c r="E305" s="1736"/>
    </row>
    <row r="306" spans="1:5">
      <c r="A306" s="1736"/>
      <c r="B306" s="1736"/>
      <c r="C306" s="1736"/>
      <c r="D306" s="1736"/>
      <c r="E306" s="1736"/>
    </row>
    <row r="307" spans="1:5">
      <c r="A307" s="1736"/>
      <c r="B307" s="1736"/>
      <c r="C307" s="1736"/>
      <c r="D307" s="1736"/>
      <c r="E307" s="1736"/>
    </row>
    <row r="308" spans="1:5">
      <c r="A308" s="1736"/>
      <c r="B308" s="1736"/>
      <c r="C308" s="1736"/>
      <c r="D308" s="1736"/>
      <c r="E308" s="1736"/>
    </row>
    <row r="309" spans="1:5">
      <c r="A309" s="1736"/>
      <c r="B309" s="1736"/>
      <c r="C309" s="1736"/>
      <c r="D309" s="1736"/>
      <c r="E309" s="1736"/>
    </row>
    <row r="310" spans="1:5">
      <c r="A310" s="1736"/>
      <c r="B310" s="1736"/>
      <c r="C310" s="1736"/>
      <c r="D310" s="1736"/>
      <c r="E310" s="1736"/>
    </row>
    <row r="311" spans="1:5">
      <c r="A311" s="1736"/>
      <c r="B311" s="1736"/>
      <c r="C311" s="1736"/>
      <c r="D311" s="1736"/>
      <c r="E311" s="1736"/>
    </row>
    <row r="312" spans="1:5">
      <c r="A312" s="1736"/>
      <c r="B312" s="1736"/>
      <c r="C312" s="1736"/>
      <c r="D312" s="1736"/>
      <c r="E312" s="1736"/>
    </row>
    <row r="313" spans="1:5">
      <c r="A313" s="1736"/>
      <c r="B313" s="1736"/>
      <c r="C313" s="1736"/>
      <c r="D313" s="1736"/>
      <c r="E313" s="1736"/>
    </row>
    <row r="314" spans="1:5">
      <c r="A314" s="1736"/>
      <c r="B314" s="1736"/>
      <c r="C314" s="1736"/>
      <c r="D314" s="1736"/>
      <c r="E314" s="1736"/>
    </row>
    <row r="315" spans="1:5">
      <c r="A315" s="1736"/>
      <c r="B315" s="1736"/>
      <c r="C315" s="1736"/>
      <c r="D315" s="1736"/>
      <c r="E315" s="1736"/>
    </row>
    <row r="316" spans="1:5">
      <c r="A316" s="1736"/>
      <c r="B316" s="1736"/>
      <c r="C316" s="1736"/>
      <c r="D316" s="1736"/>
      <c r="E316" s="1736"/>
    </row>
    <row r="317" spans="1:5">
      <c r="A317" s="1736"/>
      <c r="B317" s="1736"/>
      <c r="C317" s="1736"/>
      <c r="D317" s="1736"/>
      <c r="E317" s="1736"/>
    </row>
    <row r="318" spans="1:5">
      <c r="A318" s="1736"/>
      <c r="B318" s="1736"/>
      <c r="C318" s="1736"/>
      <c r="D318" s="1736"/>
      <c r="E318" s="1736"/>
    </row>
    <row r="319" spans="1:5">
      <c r="A319" s="1736"/>
      <c r="B319" s="1736"/>
      <c r="C319" s="1736"/>
      <c r="D319" s="1736"/>
      <c r="E319" s="1736"/>
    </row>
    <row r="320" spans="1:5">
      <c r="A320" s="1736"/>
      <c r="B320" s="1736"/>
      <c r="C320" s="1736"/>
      <c r="D320" s="1736"/>
      <c r="E320" s="1736"/>
    </row>
    <row r="321" spans="1:5">
      <c r="A321" s="1736"/>
      <c r="B321" s="1736"/>
      <c r="C321" s="1736"/>
      <c r="D321" s="1736"/>
      <c r="E321" s="1736"/>
    </row>
    <row r="322" spans="1:5">
      <c r="A322" s="1736"/>
      <c r="B322" s="1736"/>
      <c r="C322" s="1736"/>
      <c r="D322" s="1736"/>
      <c r="E322" s="1736"/>
    </row>
    <row r="323" spans="1:5">
      <c r="A323" s="1736"/>
      <c r="B323" s="1736"/>
      <c r="C323" s="1736"/>
      <c r="D323" s="1736"/>
      <c r="E323" s="1736"/>
    </row>
    <row r="324" spans="1:5">
      <c r="A324" s="1736"/>
      <c r="B324" s="1736"/>
      <c r="C324" s="1736"/>
      <c r="D324" s="1736"/>
      <c r="E324" s="1736"/>
    </row>
    <row r="325" spans="1:5">
      <c r="A325" s="1736"/>
      <c r="B325" s="1736"/>
      <c r="C325" s="1736"/>
      <c r="D325" s="1736"/>
      <c r="E325" s="1736"/>
    </row>
    <row r="326" spans="1:5">
      <c r="A326" s="1736"/>
      <c r="B326" s="1736"/>
      <c r="C326" s="1736"/>
      <c r="D326" s="1736"/>
      <c r="E326" s="1736"/>
    </row>
    <row r="327" spans="1:5">
      <c r="A327" s="1736"/>
      <c r="B327" s="1736"/>
      <c r="C327" s="1736"/>
      <c r="D327" s="1736"/>
      <c r="E327" s="1736"/>
    </row>
    <row r="328" spans="1:5">
      <c r="A328" s="1736"/>
      <c r="B328" s="1736"/>
      <c r="C328" s="1736"/>
      <c r="D328" s="1736"/>
      <c r="E328" s="1736"/>
    </row>
    <row r="329" spans="1:5">
      <c r="A329" s="1736"/>
      <c r="B329" s="1736"/>
      <c r="C329" s="1736"/>
      <c r="D329" s="1736"/>
      <c r="E329" s="1736"/>
    </row>
    <row r="330" spans="1:5">
      <c r="A330" s="1736"/>
      <c r="B330" s="1736"/>
      <c r="C330" s="1736"/>
      <c r="D330" s="1736"/>
      <c r="E330" s="1736"/>
    </row>
    <row r="331" spans="1:5">
      <c r="A331" s="1736"/>
      <c r="B331" s="1736"/>
      <c r="C331" s="1736"/>
      <c r="D331" s="1736"/>
      <c r="E331" s="1736"/>
    </row>
    <row r="332" spans="1:5">
      <c r="A332" s="1736"/>
      <c r="B332" s="1736"/>
      <c r="C332" s="1736"/>
      <c r="D332" s="1736"/>
      <c r="E332" s="1736"/>
    </row>
    <row r="333" spans="1:5">
      <c r="A333" s="1736"/>
      <c r="B333" s="1736"/>
      <c r="C333" s="1736"/>
      <c r="D333" s="1736"/>
      <c r="E333" s="1736"/>
    </row>
    <row r="334" spans="1:5">
      <c r="A334" s="1736"/>
      <c r="B334" s="1736"/>
      <c r="C334" s="1736"/>
      <c r="D334" s="1736"/>
      <c r="E334" s="1736"/>
    </row>
    <row r="335" spans="1:5">
      <c r="A335" s="1736"/>
      <c r="B335" s="1736"/>
      <c r="C335" s="1736"/>
      <c r="D335" s="1736"/>
      <c r="E335" s="1736"/>
    </row>
    <row r="336" spans="1:5">
      <c r="A336" s="1736"/>
      <c r="B336" s="1736"/>
      <c r="C336" s="1736"/>
      <c r="D336" s="1736"/>
      <c r="E336" s="1736"/>
    </row>
    <row r="337" spans="1:5">
      <c r="A337" s="1736"/>
      <c r="B337" s="1736"/>
      <c r="C337" s="1736"/>
      <c r="D337" s="1736"/>
      <c r="E337" s="1736"/>
    </row>
    <row r="338" spans="1:5">
      <c r="A338" s="1736"/>
      <c r="B338" s="1736"/>
      <c r="C338" s="1736"/>
      <c r="D338" s="1736"/>
      <c r="E338" s="1736"/>
    </row>
    <row r="339" spans="1:5">
      <c r="A339" s="1736"/>
      <c r="B339" s="1736"/>
      <c r="C339" s="1736"/>
      <c r="D339" s="1736"/>
      <c r="E339" s="1736"/>
    </row>
    <row r="340" spans="1:5">
      <c r="A340" s="1736"/>
      <c r="B340" s="1736"/>
      <c r="C340" s="1736"/>
      <c r="D340" s="1736"/>
      <c r="E340" s="1736"/>
    </row>
    <row r="341" spans="1:5">
      <c r="A341" s="1736"/>
      <c r="B341" s="1736"/>
      <c r="C341" s="1736"/>
      <c r="D341" s="1736"/>
      <c r="E341" s="1736"/>
    </row>
    <row r="342" spans="1:5">
      <c r="A342" s="1736"/>
      <c r="B342" s="1736"/>
      <c r="C342" s="1736"/>
      <c r="D342" s="1736"/>
      <c r="E342" s="1736"/>
    </row>
    <row r="343" spans="1:5">
      <c r="A343" s="1736"/>
      <c r="B343" s="1736"/>
      <c r="C343" s="1736"/>
      <c r="D343" s="1736"/>
      <c r="E343" s="1736"/>
    </row>
    <row r="344" spans="1:5">
      <c r="A344" s="1736"/>
      <c r="B344" s="1736"/>
      <c r="C344" s="1736"/>
      <c r="D344" s="1736"/>
      <c r="E344" s="1736"/>
    </row>
    <row r="345" spans="1:5">
      <c r="A345" s="1736"/>
      <c r="B345" s="1736"/>
      <c r="C345" s="1736"/>
      <c r="D345" s="1736"/>
      <c r="E345" s="1736"/>
    </row>
    <row r="346" spans="1:5">
      <c r="A346" s="1736"/>
      <c r="B346" s="1736"/>
      <c r="C346" s="1736"/>
      <c r="D346" s="1736"/>
      <c r="E346" s="1736"/>
    </row>
    <row r="347" spans="1:5">
      <c r="A347" s="1736"/>
      <c r="B347" s="1736"/>
      <c r="C347" s="1736"/>
      <c r="D347" s="1736"/>
      <c r="E347" s="1736"/>
    </row>
    <row r="348" spans="1:5">
      <c r="A348" s="1736"/>
      <c r="B348" s="1736"/>
      <c r="C348" s="1736"/>
      <c r="D348" s="1736"/>
      <c r="E348" s="1736"/>
    </row>
    <row r="349" spans="1:5">
      <c r="A349" s="1736"/>
      <c r="B349" s="1736"/>
      <c r="C349" s="1736"/>
      <c r="D349" s="1736"/>
      <c r="E349" s="1736"/>
    </row>
    <row r="350" spans="1:5">
      <c r="A350" s="1736"/>
      <c r="B350" s="1736"/>
      <c r="C350" s="1736"/>
      <c r="D350" s="1736"/>
      <c r="E350" s="1736"/>
    </row>
    <row r="351" spans="1:5">
      <c r="A351" s="1736"/>
      <c r="B351" s="1736"/>
      <c r="C351" s="1736"/>
      <c r="D351" s="1736"/>
      <c r="E351" s="1736"/>
    </row>
    <row r="352" spans="1:5">
      <c r="A352" s="1736"/>
      <c r="B352" s="1736"/>
      <c r="C352" s="1736"/>
      <c r="D352" s="1736"/>
      <c r="E352" s="1736"/>
    </row>
    <row r="353" spans="1:5">
      <c r="A353" s="1736"/>
      <c r="B353" s="1736"/>
      <c r="C353" s="1736"/>
      <c r="D353" s="1736"/>
      <c r="E353" s="1736"/>
    </row>
    <row r="354" spans="1:5">
      <c r="A354" s="1736"/>
      <c r="B354" s="1736"/>
      <c r="C354" s="1736"/>
      <c r="D354" s="1736"/>
      <c r="E354" s="1736"/>
    </row>
    <row r="355" spans="1:5">
      <c r="A355" s="1736"/>
      <c r="B355" s="1736"/>
      <c r="C355" s="1736"/>
      <c r="D355" s="1736"/>
      <c r="E355" s="1736"/>
    </row>
    <row r="356" spans="1:5">
      <c r="A356" s="1736"/>
      <c r="B356" s="1736"/>
      <c r="C356" s="1736"/>
      <c r="D356" s="1736"/>
      <c r="E356" s="1736"/>
    </row>
    <row r="357" spans="1:5">
      <c r="A357" s="1736"/>
      <c r="B357" s="1736"/>
      <c r="C357" s="1736"/>
      <c r="D357" s="1736"/>
      <c r="E357" s="1736"/>
    </row>
    <row r="358" spans="1:5">
      <c r="A358" s="1736"/>
      <c r="B358" s="1736"/>
      <c r="C358" s="1736"/>
      <c r="D358" s="1736"/>
      <c r="E358" s="1736"/>
    </row>
    <row r="359" spans="1:5">
      <c r="A359" s="1736"/>
      <c r="B359" s="1736"/>
      <c r="C359" s="1736"/>
      <c r="D359" s="1736"/>
      <c r="E359" s="1736"/>
    </row>
    <row r="360" spans="1:5">
      <c r="A360" s="1736"/>
      <c r="B360" s="1736"/>
      <c r="C360" s="1736"/>
      <c r="D360" s="1736"/>
      <c r="E360" s="1736"/>
    </row>
    <row r="361" spans="1:5">
      <c r="A361" s="1736"/>
      <c r="B361" s="1736"/>
      <c r="C361" s="1736"/>
      <c r="D361" s="1736"/>
      <c r="E361" s="1736"/>
    </row>
    <row r="362" spans="1:5">
      <c r="A362" s="1736"/>
      <c r="B362" s="1736"/>
      <c r="C362" s="1736"/>
      <c r="D362" s="1736"/>
      <c r="E362" s="1736"/>
    </row>
    <row r="363" spans="1:5">
      <c r="A363" s="1736"/>
      <c r="B363" s="1736"/>
      <c r="C363" s="1736"/>
      <c r="D363" s="1736"/>
      <c r="E363" s="1736"/>
    </row>
    <row r="364" spans="1:5">
      <c r="A364" s="1736"/>
      <c r="B364" s="1736"/>
      <c r="C364" s="1736"/>
      <c r="D364" s="1736"/>
      <c r="E364" s="1736"/>
    </row>
    <row r="365" spans="1:5">
      <c r="A365" s="1736"/>
      <c r="B365" s="1736"/>
      <c r="C365" s="1736"/>
      <c r="D365" s="1736"/>
      <c r="E365" s="1736"/>
    </row>
    <row r="366" spans="1:5">
      <c r="A366" s="1736"/>
      <c r="B366" s="1736"/>
      <c r="C366" s="1736"/>
      <c r="D366" s="1736"/>
      <c r="E366" s="1736"/>
    </row>
    <row r="367" spans="1:5">
      <c r="A367" s="1736"/>
      <c r="B367" s="1736"/>
      <c r="C367" s="1736"/>
      <c r="D367" s="1736"/>
      <c r="E367" s="1736"/>
    </row>
    <row r="368" spans="1:5">
      <c r="A368" s="1736"/>
      <c r="B368" s="1736"/>
      <c r="C368" s="1736"/>
      <c r="D368" s="1736"/>
      <c r="E368" s="1736"/>
    </row>
    <row r="369" spans="1:5">
      <c r="A369" s="1736"/>
      <c r="B369" s="1736"/>
      <c r="C369" s="1736"/>
      <c r="D369" s="1736"/>
      <c r="E369" s="1736"/>
    </row>
    <row r="370" spans="1:5">
      <c r="A370" s="1736"/>
      <c r="B370" s="1736"/>
      <c r="C370" s="1736"/>
      <c r="D370" s="1736"/>
      <c r="E370" s="1736"/>
    </row>
    <row r="371" spans="1:5">
      <c r="A371" s="1736"/>
      <c r="B371" s="1736"/>
      <c r="C371" s="1736"/>
      <c r="D371" s="1736"/>
      <c r="E371" s="1736"/>
    </row>
    <row r="372" spans="1:5">
      <c r="A372" s="1736"/>
      <c r="B372" s="1736"/>
      <c r="C372" s="1736"/>
      <c r="D372" s="1736"/>
      <c r="E372" s="1736"/>
    </row>
    <row r="373" spans="1:5">
      <c r="A373" s="1736"/>
      <c r="B373" s="1736"/>
      <c r="C373" s="1736"/>
      <c r="D373" s="1736"/>
      <c r="E373" s="1736"/>
    </row>
    <row r="374" spans="1:5">
      <c r="A374" s="1736"/>
      <c r="B374" s="1736"/>
      <c r="C374" s="1736"/>
      <c r="D374" s="1736"/>
      <c r="E374" s="1736"/>
    </row>
    <row r="375" spans="1:5">
      <c r="A375" s="1736"/>
      <c r="B375" s="1736"/>
      <c r="C375" s="1736"/>
      <c r="D375" s="1736"/>
      <c r="E375" s="1736"/>
    </row>
    <row r="376" spans="1:5">
      <c r="A376" s="1736"/>
      <c r="B376" s="1736"/>
      <c r="C376" s="1736"/>
      <c r="D376" s="1736"/>
      <c r="E376" s="1736"/>
    </row>
    <row r="377" spans="1:5">
      <c r="A377" s="1736"/>
      <c r="B377" s="1736"/>
      <c r="C377" s="1736"/>
      <c r="D377" s="1736"/>
      <c r="E377" s="1736"/>
    </row>
    <row r="378" spans="1:5">
      <c r="A378" s="1736"/>
      <c r="B378" s="1736"/>
      <c r="C378" s="1736"/>
      <c r="D378" s="1736"/>
      <c r="E378" s="1736"/>
    </row>
    <row r="379" spans="1:5">
      <c r="A379" s="1736"/>
      <c r="B379" s="1736"/>
      <c r="C379" s="1736"/>
      <c r="D379" s="1736"/>
      <c r="E379" s="1736"/>
    </row>
    <row r="380" spans="1:5">
      <c r="A380" s="1736"/>
      <c r="B380" s="1736"/>
      <c r="C380" s="1736"/>
      <c r="D380" s="1736"/>
      <c r="E380" s="1736"/>
    </row>
    <row r="381" spans="1:5">
      <c r="A381" s="1736"/>
      <c r="B381" s="1736"/>
      <c r="C381" s="1736"/>
      <c r="D381" s="1736"/>
      <c r="E381" s="1736"/>
    </row>
    <row r="382" spans="1:5">
      <c r="A382" s="1736"/>
      <c r="B382" s="1736"/>
      <c r="C382" s="1736"/>
      <c r="D382" s="1736"/>
      <c r="E382" s="1736"/>
    </row>
    <row r="383" spans="1:5">
      <c r="A383" s="1736"/>
      <c r="B383" s="1736"/>
      <c r="C383" s="1736"/>
      <c r="D383" s="1736"/>
      <c r="E383" s="1736"/>
    </row>
    <row r="384" spans="1:5">
      <c r="A384" s="1736"/>
      <c r="B384" s="1736"/>
      <c r="C384" s="1736"/>
      <c r="D384" s="1736"/>
      <c r="E384" s="1736"/>
    </row>
    <row r="385" spans="1:5">
      <c r="A385" s="1736"/>
      <c r="B385" s="1736"/>
      <c r="C385" s="1736"/>
      <c r="D385" s="1736"/>
      <c r="E385" s="1736"/>
    </row>
    <row r="386" spans="1:5">
      <c r="A386" s="1736"/>
      <c r="B386" s="1736"/>
      <c r="C386" s="1736"/>
      <c r="D386" s="1736"/>
      <c r="E386" s="1736"/>
    </row>
    <row r="387" spans="1:5">
      <c r="A387" s="1736"/>
      <c r="B387" s="1736"/>
      <c r="C387" s="1736"/>
      <c r="D387" s="1736"/>
      <c r="E387" s="1736"/>
    </row>
    <row r="388" spans="1:5">
      <c r="A388" s="1736"/>
      <c r="B388" s="1736"/>
      <c r="C388" s="1736"/>
      <c r="D388" s="1736"/>
      <c r="E388" s="1736"/>
    </row>
    <row r="389" spans="1:5">
      <c r="A389" s="1736"/>
      <c r="B389" s="1736"/>
      <c r="C389" s="1736"/>
      <c r="D389" s="1736"/>
      <c r="E389" s="1736"/>
    </row>
    <row r="390" spans="1:5">
      <c r="A390" s="1736"/>
      <c r="B390" s="1736"/>
      <c r="C390" s="1736"/>
      <c r="D390" s="1736"/>
      <c r="E390" s="1736"/>
    </row>
    <row r="391" spans="1:5">
      <c r="A391" s="1736"/>
      <c r="B391" s="1736"/>
      <c r="C391" s="1736"/>
      <c r="D391" s="1736"/>
      <c r="E391" s="1736"/>
    </row>
    <row r="392" spans="1:5">
      <c r="A392" s="1736"/>
      <c r="B392" s="1736"/>
      <c r="C392" s="1736"/>
      <c r="D392" s="1736"/>
      <c r="E392" s="1736"/>
    </row>
    <row r="393" spans="1:5">
      <c r="A393" s="1736"/>
      <c r="B393" s="1736"/>
      <c r="C393" s="1736"/>
      <c r="D393" s="1736"/>
      <c r="E393" s="1736"/>
    </row>
    <row r="394" spans="1:5">
      <c r="A394" s="1736"/>
      <c r="B394" s="1736"/>
      <c r="C394" s="1736"/>
      <c r="D394" s="1736"/>
      <c r="E394" s="1736"/>
    </row>
    <row r="395" spans="1:5">
      <c r="A395" s="1736"/>
      <c r="B395" s="1736"/>
      <c r="C395" s="1736"/>
      <c r="D395" s="1736"/>
      <c r="E395" s="1736"/>
    </row>
    <row r="396" spans="1:5">
      <c r="A396" s="1736"/>
      <c r="B396" s="1736"/>
      <c r="C396" s="1736"/>
      <c r="D396" s="1736"/>
      <c r="E396" s="1736"/>
    </row>
    <row r="397" spans="1:5">
      <c r="A397" s="1736"/>
      <c r="B397" s="1736"/>
      <c r="C397" s="1736"/>
      <c r="D397" s="1736"/>
      <c r="E397" s="1736"/>
    </row>
    <row r="398" spans="1:5">
      <c r="A398" s="1736"/>
      <c r="B398" s="1736"/>
      <c r="C398" s="1736"/>
      <c r="D398" s="1736"/>
      <c r="E398" s="1736"/>
    </row>
    <row r="399" spans="1:5">
      <c r="A399" s="1736"/>
      <c r="B399" s="1736"/>
      <c r="C399" s="1736"/>
      <c r="D399" s="1736"/>
      <c r="E399" s="1736"/>
    </row>
    <row r="400" spans="1:5">
      <c r="A400" s="1736"/>
      <c r="B400" s="1736"/>
      <c r="C400" s="1736"/>
      <c r="D400" s="1736"/>
      <c r="E400" s="1736"/>
    </row>
    <row r="401" spans="1:5">
      <c r="A401" s="1736"/>
      <c r="B401" s="1736"/>
      <c r="C401" s="1736"/>
      <c r="D401" s="1736"/>
      <c r="E401" s="1736"/>
    </row>
    <row r="402" spans="1:5">
      <c r="A402" s="1736"/>
      <c r="B402" s="1736"/>
      <c r="C402" s="1736"/>
      <c r="D402" s="1736"/>
      <c r="E402" s="1736"/>
    </row>
    <row r="403" spans="1:5">
      <c r="A403" s="1736"/>
      <c r="B403" s="1736"/>
      <c r="C403" s="1736"/>
      <c r="D403" s="1736"/>
      <c r="E403" s="1736"/>
    </row>
    <row r="404" spans="1:5">
      <c r="A404" s="1736"/>
      <c r="B404" s="1736"/>
      <c r="C404" s="1736"/>
      <c r="D404" s="1736"/>
      <c r="E404" s="1736"/>
    </row>
    <row r="405" spans="1:5">
      <c r="A405" s="1736"/>
      <c r="B405" s="1736"/>
      <c r="C405" s="1736"/>
      <c r="D405" s="1736"/>
      <c r="E405" s="1736"/>
    </row>
    <row r="406" spans="1:5">
      <c r="A406" s="1736"/>
      <c r="B406" s="1736"/>
      <c r="C406" s="1736"/>
      <c r="D406" s="1736"/>
      <c r="E406" s="1736"/>
    </row>
    <row r="407" spans="1:5">
      <c r="A407" s="1736"/>
      <c r="B407" s="1736"/>
      <c r="C407" s="1736"/>
      <c r="D407" s="1736"/>
      <c r="E407" s="1736"/>
    </row>
    <row r="408" spans="1:5">
      <c r="A408" s="1736"/>
      <c r="B408" s="1736"/>
      <c r="C408" s="1736"/>
      <c r="D408" s="1736"/>
      <c r="E408" s="1736"/>
    </row>
    <row r="409" spans="1:5">
      <c r="A409" s="1736"/>
      <c r="B409" s="1736"/>
      <c r="C409" s="1736"/>
      <c r="D409" s="1736"/>
      <c r="E409" s="1736"/>
    </row>
    <row r="410" spans="1:5">
      <c r="A410" s="1736"/>
      <c r="B410" s="1736"/>
      <c r="C410" s="1736"/>
      <c r="D410" s="1736"/>
      <c r="E410" s="1736"/>
    </row>
    <row r="411" spans="1:5">
      <c r="A411" s="1736"/>
      <c r="B411" s="1736"/>
      <c r="C411" s="1736"/>
      <c r="D411" s="1736"/>
      <c r="E411" s="1736"/>
    </row>
    <row r="412" spans="1:5">
      <c r="A412" s="1736"/>
      <c r="B412" s="1736"/>
      <c r="C412" s="1736"/>
      <c r="D412" s="1736"/>
      <c r="E412" s="1736"/>
    </row>
    <row r="413" spans="1:5">
      <c r="A413" s="1736"/>
      <c r="B413" s="1736"/>
      <c r="C413" s="1736"/>
      <c r="D413" s="1736"/>
      <c r="E413" s="1736"/>
    </row>
    <row r="414" spans="1:5">
      <c r="A414" s="1736"/>
      <c r="B414" s="1736"/>
      <c r="C414" s="1736"/>
      <c r="D414" s="1736"/>
      <c r="E414" s="1736"/>
    </row>
    <row r="415" spans="1:5">
      <c r="A415" s="1736"/>
      <c r="B415" s="1736"/>
      <c r="C415" s="1736"/>
      <c r="D415" s="1736"/>
      <c r="E415" s="1736"/>
    </row>
    <row r="416" spans="1:5">
      <c r="A416" s="1736"/>
      <c r="B416" s="1736"/>
      <c r="C416" s="1736"/>
      <c r="D416" s="1736"/>
      <c r="E416" s="1736"/>
    </row>
    <row r="417" spans="1:5">
      <c r="A417" s="1736"/>
      <c r="B417" s="1736"/>
      <c r="C417" s="1736"/>
      <c r="D417" s="1736"/>
      <c r="E417" s="1736"/>
    </row>
    <row r="418" spans="1:5">
      <c r="A418" s="1736"/>
      <c r="B418" s="1736"/>
      <c r="C418" s="1736"/>
      <c r="D418" s="1736"/>
      <c r="E418" s="1736"/>
    </row>
    <row r="419" spans="1:5">
      <c r="A419" s="1736"/>
      <c r="B419" s="1736"/>
      <c r="C419" s="1736"/>
      <c r="D419" s="1736"/>
      <c r="E419" s="1736"/>
    </row>
    <row r="420" spans="1:5">
      <c r="A420" s="1736"/>
      <c r="B420" s="1736"/>
      <c r="C420" s="1736"/>
      <c r="D420" s="1736"/>
      <c r="E420" s="1736"/>
    </row>
    <row r="421" spans="1:5">
      <c r="A421" s="1736"/>
      <c r="B421" s="1736"/>
      <c r="C421" s="1736"/>
      <c r="D421" s="1736"/>
      <c r="E421" s="1736"/>
    </row>
    <row r="422" spans="1:5">
      <c r="A422" s="1736"/>
      <c r="B422" s="1736"/>
      <c r="C422" s="1736"/>
      <c r="D422" s="1736"/>
      <c r="E422" s="1736"/>
    </row>
    <row r="423" spans="1:5">
      <c r="A423" s="1736"/>
      <c r="B423" s="1736"/>
      <c r="C423" s="1736"/>
      <c r="D423" s="1736"/>
      <c r="E423" s="1736"/>
    </row>
    <row r="424" spans="1:5">
      <c r="A424" s="1736"/>
      <c r="B424" s="1736"/>
      <c r="C424" s="1736"/>
      <c r="D424" s="1736"/>
      <c r="E424" s="1736"/>
    </row>
    <row r="425" spans="1:5">
      <c r="A425" s="1736"/>
      <c r="B425" s="1736"/>
      <c r="C425" s="1736"/>
      <c r="D425" s="1736"/>
      <c r="E425" s="1736"/>
    </row>
    <row r="426" spans="1:5">
      <c r="A426" s="1736"/>
      <c r="B426" s="1736"/>
      <c r="C426" s="1736"/>
      <c r="D426" s="1736"/>
      <c r="E426" s="1736"/>
    </row>
    <row r="427" spans="1:5">
      <c r="A427" s="1736"/>
      <c r="B427" s="1736"/>
      <c r="C427" s="1736"/>
      <c r="D427" s="1736"/>
      <c r="E427" s="1736"/>
    </row>
    <row r="428" spans="1:5">
      <c r="A428" s="1736"/>
      <c r="B428" s="1736"/>
      <c r="C428" s="1736"/>
      <c r="D428" s="1736"/>
      <c r="E428" s="1736"/>
    </row>
    <row r="429" spans="1:5">
      <c r="A429" s="1736"/>
      <c r="B429" s="1736"/>
      <c r="C429" s="1736"/>
      <c r="D429" s="1736"/>
      <c r="E429" s="1736"/>
    </row>
    <row r="430" spans="1:5">
      <c r="A430" s="1736"/>
      <c r="B430" s="1736"/>
      <c r="C430" s="1736"/>
      <c r="D430" s="1736"/>
      <c r="E430" s="1736"/>
    </row>
    <row r="431" spans="1:5">
      <c r="A431" s="1736"/>
      <c r="B431" s="1736"/>
      <c r="C431" s="1736"/>
      <c r="D431" s="1736"/>
      <c r="E431" s="1736"/>
    </row>
    <row r="432" spans="1:5">
      <c r="A432" s="1736"/>
      <c r="B432" s="1736"/>
      <c r="C432" s="1736"/>
      <c r="D432" s="1736"/>
      <c r="E432" s="1736"/>
    </row>
    <row r="433" spans="1:5">
      <c r="A433" s="1736"/>
      <c r="B433" s="1736"/>
      <c r="C433" s="1736"/>
      <c r="D433" s="1736"/>
      <c r="E433" s="1736"/>
    </row>
    <row r="434" spans="1:5">
      <c r="A434" s="1736"/>
      <c r="B434" s="1736"/>
      <c r="C434" s="1736"/>
      <c r="D434" s="1736"/>
      <c r="E434" s="1736"/>
    </row>
    <row r="435" spans="1:5">
      <c r="A435" s="1736"/>
      <c r="B435" s="1736"/>
      <c r="C435" s="1736"/>
      <c r="D435" s="1736"/>
      <c r="E435" s="1736"/>
    </row>
    <row r="436" spans="1:5">
      <c r="A436" s="1736"/>
      <c r="B436" s="1736"/>
      <c r="C436" s="1736"/>
      <c r="D436" s="1736"/>
      <c r="E436" s="1736"/>
    </row>
    <row r="437" spans="1:5">
      <c r="A437" s="1736"/>
      <c r="B437" s="1736"/>
      <c r="C437" s="1736"/>
      <c r="D437" s="1736"/>
      <c r="E437" s="1736"/>
    </row>
    <row r="438" spans="1:5">
      <c r="A438" s="1736"/>
      <c r="B438" s="1736"/>
      <c r="C438" s="1736"/>
      <c r="D438" s="1736"/>
      <c r="E438" s="1736"/>
    </row>
    <row r="439" spans="1:5">
      <c r="A439" s="1736"/>
      <c r="B439" s="1736"/>
      <c r="C439" s="1736"/>
      <c r="D439" s="1736"/>
      <c r="E439" s="1736"/>
    </row>
    <row r="440" spans="1:5">
      <c r="A440" s="1736"/>
      <c r="B440" s="1736"/>
      <c r="C440" s="1736"/>
      <c r="D440" s="1736"/>
      <c r="E440" s="1736"/>
    </row>
    <row r="441" spans="1:5">
      <c r="A441" s="1736"/>
      <c r="B441" s="1736"/>
      <c r="C441" s="1736"/>
      <c r="D441" s="1736"/>
      <c r="E441" s="1736"/>
    </row>
    <row r="442" spans="1:5">
      <c r="A442" s="1736"/>
      <c r="B442" s="1736"/>
      <c r="C442" s="1736"/>
      <c r="D442" s="1736"/>
      <c r="E442" s="1736"/>
    </row>
    <row r="443" spans="1:5">
      <c r="A443" s="1736"/>
      <c r="B443" s="1736"/>
      <c r="C443" s="1736"/>
      <c r="D443" s="1736"/>
      <c r="E443" s="1736"/>
    </row>
    <row r="444" spans="1:5">
      <c r="A444" s="1736"/>
      <c r="B444" s="1736"/>
      <c r="C444" s="1736"/>
      <c r="D444" s="1736"/>
      <c r="E444" s="1736"/>
    </row>
    <row r="445" spans="1:5">
      <c r="A445" s="1736"/>
      <c r="B445" s="1736"/>
      <c r="C445" s="1736"/>
      <c r="D445" s="1736"/>
      <c r="E445" s="1736"/>
    </row>
    <row r="446" spans="1:5">
      <c r="A446" s="1736"/>
      <c r="B446" s="1736"/>
      <c r="C446" s="1736"/>
      <c r="D446" s="1736"/>
      <c r="E446" s="1736"/>
    </row>
    <row r="447" spans="1:5">
      <c r="A447" s="1736"/>
      <c r="B447" s="1736"/>
      <c r="C447" s="1736"/>
      <c r="D447" s="1736"/>
      <c r="E447" s="1736"/>
    </row>
    <row r="448" spans="1:5">
      <c r="A448" s="1736"/>
      <c r="B448" s="1736"/>
      <c r="C448" s="1736"/>
      <c r="D448" s="1736"/>
      <c r="E448" s="1736"/>
    </row>
    <row r="449" spans="1:5">
      <c r="A449" s="1736"/>
      <c r="B449" s="1736"/>
      <c r="C449" s="1736"/>
      <c r="D449" s="1736"/>
      <c r="E449" s="1736"/>
    </row>
    <row r="450" spans="1:5">
      <c r="A450" s="1736"/>
      <c r="B450" s="1736"/>
      <c r="C450" s="1736"/>
      <c r="D450" s="1736"/>
      <c r="E450" s="1736"/>
    </row>
    <row r="451" spans="1:5">
      <c r="A451" s="1736"/>
      <c r="B451" s="1736"/>
      <c r="C451" s="1736"/>
      <c r="D451" s="1736"/>
      <c r="E451" s="1736"/>
    </row>
    <row r="452" spans="1:5">
      <c r="A452" s="1736"/>
      <c r="B452" s="1736"/>
      <c r="C452" s="1736"/>
      <c r="D452" s="1736"/>
      <c r="E452" s="1736"/>
    </row>
    <row r="453" spans="1:5">
      <c r="A453" s="1736"/>
      <c r="B453" s="1736"/>
      <c r="C453" s="1736"/>
      <c r="D453" s="1736"/>
      <c r="E453" s="1736"/>
    </row>
    <row r="454" spans="1:5">
      <c r="A454" s="1736"/>
      <c r="B454" s="1736"/>
      <c r="C454" s="1736"/>
      <c r="D454" s="1736"/>
      <c r="E454" s="1736"/>
    </row>
    <row r="455" spans="1:5">
      <c r="A455" s="1736"/>
      <c r="B455" s="1736"/>
      <c r="C455" s="1736"/>
      <c r="D455" s="1736"/>
      <c r="E455" s="1736"/>
    </row>
    <row r="456" spans="1:5">
      <c r="A456" s="1736"/>
      <c r="B456" s="1736"/>
      <c r="C456" s="1736"/>
      <c r="D456" s="1736"/>
      <c r="E456" s="1736"/>
    </row>
    <row r="457" spans="1:5">
      <c r="A457" s="1736"/>
      <c r="B457" s="1736"/>
      <c r="C457" s="1736"/>
      <c r="D457" s="1736"/>
      <c r="E457" s="1736"/>
    </row>
    <row r="458" spans="1:5">
      <c r="A458" s="1736"/>
      <c r="B458" s="1736"/>
      <c r="C458" s="1736"/>
      <c r="D458" s="1736"/>
      <c r="E458" s="1736"/>
    </row>
    <row r="459" spans="1:5">
      <c r="A459" s="1736"/>
      <c r="B459" s="1736"/>
      <c r="C459" s="1736"/>
      <c r="D459" s="1736"/>
      <c r="E459" s="1736"/>
    </row>
    <row r="460" spans="1:5">
      <c r="A460" s="1736"/>
      <c r="B460" s="1736"/>
      <c r="C460" s="1736"/>
      <c r="D460" s="1736"/>
      <c r="E460" s="1736"/>
    </row>
    <row r="461" spans="1:5">
      <c r="A461" s="1736"/>
      <c r="B461" s="1736"/>
      <c r="C461" s="1736"/>
      <c r="D461" s="1736"/>
      <c r="E461" s="1736"/>
    </row>
    <row r="462" spans="1:5">
      <c r="A462" s="1736"/>
      <c r="B462" s="1736"/>
      <c r="C462" s="1736"/>
      <c r="D462" s="1736"/>
      <c r="E462" s="1736"/>
    </row>
    <row r="463" spans="1:5">
      <c r="A463" s="1736"/>
      <c r="B463" s="1736"/>
      <c r="C463" s="1736"/>
      <c r="D463" s="1736"/>
      <c r="E463" s="1736"/>
    </row>
    <row r="464" spans="1:5">
      <c r="A464" s="1736"/>
      <c r="B464" s="1736"/>
      <c r="C464" s="1736"/>
      <c r="D464" s="1736"/>
      <c r="E464" s="1736"/>
    </row>
    <row r="465" spans="1:5">
      <c r="A465" s="1736"/>
      <c r="B465" s="1736"/>
      <c r="C465" s="1736"/>
      <c r="D465" s="1736"/>
      <c r="E465" s="1736"/>
    </row>
    <row r="466" spans="1:5">
      <c r="A466" s="1736"/>
      <c r="B466" s="1736"/>
      <c r="C466" s="1736"/>
      <c r="D466" s="1736"/>
      <c r="E466" s="1736"/>
    </row>
    <row r="467" spans="1:5">
      <c r="A467" s="1736"/>
      <c r="B467" s="1736"/>
      <c r="C467" s="1736"/>
      <c r="D467" s="1736"/>
      <c r="E467" s="1736"/>
    </row>
    <row r="468" spans="1:5">
      <c r="A468" s="1736"/>
      <c r="B468" s="1736"/>
      <c r="C468" s="1736"/>
      <c r="D468" s="1736"/>
      <c r="E468" s="1736"/>
    </row>
    <row r="469" spans="1:5">
      <c r="A469" s="1736"/>
      <c r="B469" s="1736"/>
      <c r="C469" s="1736"/>
      <c r="D469" s="1736"/>
      <c r="E469" s="1736"/>
    </row>
    <row r="470" spans="1:5">
      <c r="A470" s="1736"/>
      <c r="B470" s="1736"/>
      <c r="C470" s="1736"/>
      <c r="D470" s="1736"/>
      <c r="E470" s="1736"/>
    </row>
    <row r="471" spans="1:5">
      <c r="A471" s="1736"/>
      <c r="B471" s="1736"/>
      <c r="C471" s="1736"/>
      <c r="D471" s="1736"/>
      <c r="E471" s="1736"/>
    </row>
    <row r="472" spans="1:5">
      <c r="A472" s="1736"/>
      <c r="B472" s="1736"/>
      <c r="C472" s="1736"/>
      <c r="D472" s="1736"/>
      <c r="E472" s="1736"/>
    </row>
    <row r="473" spans="1:5">
      <c r="A473" s="1736"/>
      <c r="B473" s="1736"/>
      <c r="C473" s="1736"/>
      <c r="D473" s="1736"/>
      <c r="E473" s="1736"/>
    </row>
    <row r="474" spans="1:5">
      <c r="A474" s="1736"/>
      <c r="B474" s="1736"/>
      <c r="C474" s="1736"/>
      <c r="D474" s="1736"/>
      <c r="E474" s="1736"/>
    </row>
    <row r="475" spans="1:5">
      <c r="A475" s="1736"/>
      <c r="B475" s="1736"/>
      <c r="C475" s="1736"/>
      <c r="D475" s="1736"/>
      <c r="E475" s="1736"/>
    </row>
    <row r="476" spans="1:5">
      <c r="A476" s="1736"/>
      <c r="B476" s="1736"/>
      <c r="C476" s="1736"/>
      <c r="D476" s="1736"/>
      <c r="E476" s="1736"/>
    </row>
    <row r="477" spans="1:5">
      <c r="A477" s="1736"/>
      <c r="B477" s="1736"/>
      <c r="C477" s="1736"/>
      <c r="D477" s="1736"/>
      <c r="E477" s="1736"/>
    </row>
    <row r="478" spans="1:5">
      <c r="A478" s="1736"/>
      <c r="B478" s="1736"/>
      <c r="C478" s="1736"/>
      <c r="D478" s="1736"/>
      <c r="E478" s="1736"/>
    </row>
    <row r="479" spans="1:5">
      <c r="A479" s="1736"/>
      <c r="B479" s="1736"/>
      <c r="C479" s="1736"/>
      <c r="D479" s="1736"/>
      <c r="E479" s="1736"/>
    </row>
    <row r="480" spans="1:5">
      <c r="A480" s="1736"/>
      <c r="B480" s="1736"/>
      <c r="C480" s="1736"/>
      <c r="D480" s="1736"/>
      <c r="E480" s="1736"/>
    </row>
    <row r="481" spans="1:5">
      <c r="A481" s="1736"/>
      <c r="B481" s="1736"/>
      <c r="C481" s="1736"/>
      <c r="D481" s="1736"/>
      <c r="E481" s="1736"/>
    </row>
    <row r="482" spans="1:5">
      <c r="A482" s="1736"/>
      <c r="B482" s="1736"/>
      <c r="C482" s="1736"/>
      <c r="D482" s="1736"/>
      <c r="E482" s="1736"/>
    </row>
    <row r="483" spans="1:5">
      <c r="A483" s="1736"/>
      <c r="B483" s="1736"/>
      <c r="C483" s="1736"/>
      <c r="D483" s="1736"/>
      <c r="E483" s="1736"/>
    </row>
    <row r="484" spans="1:5">
      <c r="A484" s="1736"/>
      <c r="B484" s="1736"/>
      <c r="C484" s="1736"/>
      <c r="D484" s="1736"/>
      <c r="E484" s="1736"/>
    </row>
    <row r="485" spans="1:5">
      <c r="A485" s="1736"/>
      <c r="B485" s="1736"/>
      <c r="C485" s="1736"/>
      <c r="D485" s="1736"/>
      <c r="E485" s="1736"/>
    </row>
    <row r="486" spans="1:5">
      <c r="A486" s="1736"/>
      <c r="B486" s="1736"/>
      <c r="C486" s="1736"/>
      <c r="D486" s="1736"/>
      <c r="E486" s="1736"/>
    </row>
    <row r="487" spans="1:5">
      <c r="A487" s="1736"/>
      <c r="B487" s="1736"/>
      <c r="C487" s="1736"/>
      <c r="D487" s="1736"/>
      <c r="E487" s="1736"/>
    </row>
    <row r="488" spans="1:5">
      <c r="A488" s="1736"/>
      <c r="B488" s="1736"/>
      <c r="C488" s="1736"/>
      <c r="D488" s="1736"/>
      <c r="E488" s="1736"/>
    </row>
    <row r="489" spans="1:5">
      <c r="A489" s="1736"/>
      <c r="B489" s="1736"/>
      <c r="C489" s="1736"/>
      <c r="D489" s="1736"/>
      <c r="E489" s="1736"/>
    </row>
    <row r="490" spans="1:5">
      <c r="A490" s="1736"/>
      <c r="B490" s="1736"/>
      <c r="C490" s="1736"/>
      <c r="D490" s="1736"/>
      <c r="E490" s="1736"/>
    </row>
    <row r="491" spans="1:5">
      <c r="A491" s="1736"/>
      <c r="B491" s="1736"/>
      <c r="C491" s="1736"/>
      <c r="D491" s="1736"/>
      <c r="E491" s="1736"/>
    </row>
    <row r="492" spans="1:5">
      <c r="A492" s="1736"/>
      <c r="B492" s="1736"/>
      <c r="C492" s="1736"/>
      <c r="D492" s="1736"/>
      <c r="E492" s="1736"/>
    </row>
    <row r="493" spans="1:5">
      <c r="A493" s="1736"/>
      <c r="B493" s="1736"/>
      <c r="C493" s="1736"/>
      <c r="D493" s="1736"/>
      <c r="E493" s="1736"/>
    </row>
    <row r="494" spans="1:5">
      <c r="A494" s="1736"/>
      <c r="B494" s="1736"/>
      <c r="C494" s="1736"/>
      <c r="D494" s="1736"/>
      <c r="E494" s="1736"/>
    </row>
    <row r="495" spans="1:5">
      <c r="A495" s="1736"/>
      <c r="B495" s="1736"/>
      <c r="C495" s="1736"/>
      <c r="D495" s="1736"/>
      <c r="E495" s="1736"/>
    </row>
    <row r="496" spans="1:5">
      <c r="A496" s="1736"/>
      <c r="B496" s="1736"/>
      <c r="C496" s="1736"/>
      <c r="D496" s="1736"/>
      <c r="E496" s="1736"/>
    </row>
    <row r="497" spans="1:5">
      <c r="A497" s="1736"/>
      <c r="B497" s="1736"/>
      <c r="C497" s="1736"/>
      <c r="D497" s="1736"/>
      <c r="E497" s="1736"/>
    </row>
    <row r="498" spans="1:5">
      <c r="A498" s="1736"/>
      <c r="B498" s="1736"/>
      <c r="C498" s="1736"/>
      <c r="D498" s="1736"/>
      <c r="E498" s="1736"/>
    </row>
    <row r="499" spans="1:5">
      <c r="A499" s="1736"/>
      <c r="B499" s="1736"/>
      <c r="C499" s="1736"/>
      <c r="D499" s="1736"/>
      <c r="E499" s="1736"/>
    </row>
    <row r="500" spans="1:5">
      <c r="A500" s="1736"/>
      <c r="B500" s="1736"/>
      <c r="C500" s="1736"/>
      <c r="D500" s="1736"/>
      <c r="E500" s="1736"/>
    </row>
    <row r="501" spans="1:5">
      <c r="A501" s="1736"/>
      <c r="B501" s="1736"/>
      <c r="C501" s="1736"/>
      <c r="D501" s="1736"/>
      <c r="E501" s="1736"/>
    </row>
    <row r="502" spans="1:5">
      <c r="A502" s="1736"/>
      <c r="B502" s="1736"/>
      <c r="C502" s="1736"/>
      <c r="D502" s="1736"/>
      <c r="E502" s="1736"/>
    </row>
    <row r="503" spans="1:5">
      <c r="A503" s="1736"/>
      <c r="B503" s="1736"/>
      <c r="C503" s="1736"/>
      <c r="D503" s="1736"/>
      <c r="E503" s="1736"/>
    </row>
    <row r="504" spans="1:5">
      <c r="A504" s="1736"/>
      <c r="B504" s="1736"/>
      <c r="C504" s="1736"/>
      <c r="D504" s="1736"/>
      <c r="E504" s="1736"/>
    </row>
    <row r="505" spans="1:5">
      <c r="A505" s="1736"/>
      <c r="B505" s="1736"/>
      <c r="C505" s="1736"/>
      <c r="D505" s="1736"/>
      <c r="E505" s="1736"/>
    </row>
    <row r="506" spans="1:5">
      <c r="A506" s="1736"/>
      <c r="B506" s="1736"/>
      <c r="C506" s="1736"/>
      <c r="D506" s="1736"/>
      <c r="E506" s="1736"/>
    </row>
    <row r="507" spans="1:5">
      <c r="A507" s="1736"/>
      <c r="B507" s="1736"/>
      <c r="C507" s="1736"/>
      <c r="D507" s="1736"/>
      <c r="E507" s="1736"/>
    </row>
    <row r="508" spans="1:5">
      <c r="A508" s="1736"/>
      <c r="B508" s="1736"/>
      <c r="C508" s="1736"/>
      <c r="D508" s="1736"/>
      <c r="E508" s="1736"/>
    </row>
    <row r="509" spans="1:5">
      <c r="A509" s="1736"/>
      <c r="B509" s="1736"/>
      <c r="C509" s="1736"/>
      <c r="D509" s="1736"/>
      <c r="E509" s="1736"/>
    </row>
    <row r="510" spans="1:5">
      <c r="A510" s="1736"/>
      <c r="B510" s="1736"/>
      <c r="C510" s="1736"/>
      <c r="D510" s="1736"/>
      <c r="E510" s="1736"/>
    </row>
    <row r="511" spans="1:5">
      <c r="A511" s="1736"/>
      <c r="B511" s="1736"/>
      <c r="C511" s="1736"/>
      <c r="D511" s="1736"/>
      <c r="E511" s="1736"/>
    </row>
    <row r="512" spans="1:5">
      <c r="A512" s="1736"/>
      <c r="B512" s="1736"/>
      <c r="C512" s="1736"/>
      <c r="D512" s="1736"/>
      <c r="E512" s="1736"/>
    </row>
    <row r="513" spans="1:5">
      <c r="A513" s="1736"/>
      <c r="B513" s="1736"/>
      <c r="C513" s="1736"/>
      <c r="D513" s="1736"/>
      <c r="E513" s="1736"/>
    </row>
    <row r="514" spans="1:5">
      <c r="A514" s="1736"/>
      <c r="B514" s="1736"/>
      <c r="C514" s="1736"/>
      <c r="D514" s="1736"/>
      <c r="E514" s="1736"/>
    </row>
    <row r="515" spans="1:5">
      <c r="A515" s="1736"/>
      <c r="B515" s="1736"/>
      <c r="C515" s="1736"/>
      <c r="D515" s="1736"/>
      <c r="E515" s="1736"/>
    </row>
    <row r="516" spans="1:5">
      <c r="A516" s="1736"/>
      <c r="B516" s="1736"/>
      <c r="C516" s="1736"/>
      <c r="D516" s="1736"/>
      <c r="E516" s="1736"/>
    </row>
    <row r="517" spans="1:5">
      <c r="A517" s="1736"/>
      <c r="B517" s="1736"/>
      <c r="C517" s="1736"/>
      <c r="D517" s="1736"/>
      <c r="E517" s="1736"/>
    </row>
    <row r="518" spans="1:5">
      <c r="A518" s="1736"/>
      <c r="B518" s="1736"/>
      <c r="C518" s="1736"/>
      <c r="D518" s="1736"/>
      <c r="E518" s="1736"/>
    </row>
    <row r="519" spans="1:5">
      <c r="A519" s="1736"/>
      <c r="B519" s="1736"/>
      <c r="C519" s="1736"/>
      <c r="D519" s="1736"/>
      <c r="E519" s="1736"/>
    </row>
    <row r="520" spans="1:5">
      <c r="A520" s="1736"/>
      <c r="B520" s="1736"/>
      <c r="C520" s="1736"/>
      <c r="D520" s="1736"/>
      <c r="E520" s="1736"/>
    </row>
    <row r="521" spans="1:5">
      <c r="A521" s="1736"/>
      <c r="B521" s="1736"/>
      <c r="C521" s="1736"/>
      <c r="D521" s="1736"/>
      <c r="E521" s="1736"/>
    </row>
    <row r="522" spans="1:5">
      <c r="A522" s="1736"/>
      <c r="B522" s="1736"/>
      <c r="C522" s="1736"/>
      <c r="D522" s="1736"/>
      <c r="E522" s="1736"/>
    </row>
    <row r="523" spans="1:5">
      <c r="A523" s="1736"/>
      <c r="B523" s="1736"/>
      <c r="C523" s="1736"/>
      <c r="D523" s="1736"/>
      <c r="E523" s="1736"/>
    </row>
    <row r="524" spans="1:5">
      <c r="A524" s="1736"/>
      <c r="B524" s="1736"/>
      <c r="C524" s="1736"/>
      <c r="D524" s="1736"/>
      <c r="E524" s="1736"/>
    </row>
    <row r="525" spans="1:5">
      <c r="A525" s="1736"/>
      <c r="B525" s="1736"/>
      <c r="C525" s="1736"/>
      <c r="D525" s="1736"/>
      <c r="E525" s="1736"/>
    </row>
    <row r="526" spans="1:5">
      <c r="A526" s="1736"/>
      <c r="B526" s="1736"/>
      <c r="C526" s="1736"/>
      <c r="D526" s="1736"/>
      <c r="E526" s="1736"/>
    </row>
    <row r="527" spans="1:5">
      <c r="A527" s="1736"/>
      <c r="B527" s="1736"/>
      <c r="C527" s="1736"/>
      <c r="D527" s="1736"/>
      <c r="E527" s="1736"/>
    </row>
    <row r="528" spans="1:5">
      <c r="A528" s="1736"/>
      <c r="B528" s="1736"/>
      <c r="C528" s="1736"/>
      <c r="D528" s="1736"/>
      <c r="E528" s="1736"/>
    </row>
    <row r="529" spans="1:5">
      <c r="A529" s="1736"/>
      <c r="B529" s="1736"/>
      <c r="C529" s="1736"/>
      <c r="D529" s="1736"/>
      <c r="E529" s="1736"/>
    </row>
    <row r="530" spans="1:5">
      <c r="A530" s="1736"/>
      <c r="B530" s="1736"/>
      <c r="C530" s="1736"/>
      <c r="D530" s="1736"/>
      <c r="E530" s="1736"/>
    </row>
    <row r="531" spans="1:5">
      <c r="A531" s="1736"/>
      <c r="B531" s="1736"/>
      <c r="C531" s="1736"/>
      <c r="D531" s="1736"/>
      <c r="E531" s="1736"/>
    </row>
    <row r="532" spans="1:5">
      <c r="A532" s="1736"/>
      <c r="B532" s="1736"/>
      <c r="C532" s="1736"/>
      <c r="D532" s="1736"/>
      <c r="E532" s="1736"/>
    </row>
    <row r="533" spans="1:5">
      <c r="A533" s="1736"/>
      <c r="B533" s="1736"/>
      <c r="C533" s="1736"/>
      <c r="D533" s="1736"/>
      <c r="E533" s="1736"/>
    </row>
    <row r="534" spans="1:5">
      <c r="A534" s="1736"/>
      <c r="B534" s="1736"/>
      <c r="C534" s="1736"/>
      <c r="D534" s="1736"/>
      <c r="E534" s="1736"/>
    </row>
    <row r="535" spans="1:5">
      <c r="A535" s="1736"/>
      <c r="B535" s="1736"/>
      <c r="C535" s="1736"/>
      <c r="D535" s="1736"/>
      <c r="E535" s="1736"/>
    </row>
    <row r="536" spans="1:5">
      <c r="A536" s="1736"/>
      <c r="B536" s="1736"/>
      <c r="C536" s="1736"/>
      <c r="D536" s="1736"/>
      <c r="E536" s="1736"/>
    </row>
    <row r="537" spans="1:5">
      <c r="A537" s="1736"/>
      <c r="B537" s="1736"/>
      <c r="C537" s="1736"/>
      <c r="D537" s="1736"/>
      <c r="E537" s="1736"/>
    </row>
    <row r="538" spans="1:5">
      <c r="A538" s="1736"/>
      <c r="B538" s="1736"/>
      <c r="C538" s="1736"/>
      <c r="D538" s="1736"/>
      <c r="E538" s="1736"/>
    </row>
    <row r="539" spans="1:5">
      <c r="A539" s="1736"/>
      <c r="B539" s="1736"/>
      <c r="C539" s="1736"/>
      <c r="D539" s="1736"/>
      <c r="E539" s="1736"/>
    </row>
    <row r="540" spans="1:5">
      <c r="A540" s="1736"/>
      <c r="B540" s="1736"/>
      <c r="C540" s="1736"/>
      <c r="D540" s="1736"/>
      <c r="E540" s="1736"/>
    </row>
    <row r="541" spans="1:5">
      <c r="A541" s="1736"/>
      <c r="B541" s="1736"/>
      <c r="C541" s="1736"/>
      <c r="D541" s="1736"/>
      <c r="E541" s="1736"/>
    </row>
    <row r="542" spans="1:5">
      <c r="A542" s="1736"/>
      <c r="B542" s="1736"/>
      <c r="C542" s="1736"/>
      <c r="D542" s="1736"/>
      <c r="E542" s="1736"/>
    </row>
    <row r="543" spans="1:5">
      <c r="A543" s="1736"/>
      <c r="B543" s="1736"/>
      <c r="C543" s="1736"/>
      <c r="D543" s="1736"/>
      <c r="E543" s="1736"/>
    </row>
    <row r="544" spans="1:5">
      <c r="A544" s="1736"/>
      <c r="B544" s="1736"/>
      <c r="C544" s="1736"/>
      <c r="D544" s="1736"/>
      <c r="E544" s="1736"/>
    </row>
    <row r="545" spans="1:5">
      <c r="A545" s="1736"/>
      <c r="B545" s="1736"/>
      <c r="C545" s="1736"/>
      <c r="D545" s="1736"/>
      <c r="E545" s="1736"/>
    </row>
    <row r="546" spans="1:5">
      <c r="A546" s="1736"/>
      <c r="B546" s="1736"/>
      <c r="C546" s="1736"/>
      <c r="D546" s="1736"/>
      <c r="E546" s="1736"/>
    </row>
    <row r="547" spans="1:5">
      <c r="A547" s="1736"/>
      <c r="B547" s="1736"/>
      <c r="C547" s="1736"/>
      <c r="D547" s="1736"/>
      <c r="E547" s="1736"/>
    </row>
    <row r="548" spans="1:5">
      <c r="A548" s="1736"/>
      <c r="B548" s="1736"/>
      <c r="C548" s="1736"/>
      <c r="D548" s="1736"/>
      <c r="E548" s="1736"/>
    </row>
    <row r="549" spans="1:5">
      <c r="A549" s="1736"/>
      <c r="B549" s="1736"/>
      <c r="C549" s="1736"/>
      <c r="D549" s="1736"/>
      <c r="E549" s="1736"/>
    </row>
    <row r="550" spans="1:5">
      <c r="A550" s="1736"/>
      <c r="B550" s="1736"/>
      <c r="C550" s="1736"/>
      <c r="D550" s="1736"/>
      <c r="E550" s="1736"/>
    </row>
    <row r="551" spans="1:5">
      <c r="A551" s="1736"/>
      <c r="B551" s="1736"/>
      <c r="C551" s="1736"/>
      <c r="D551" s="1736"/>
      <c r="E551" s="1736"/>
    </row>
    <row r="552" spans="1:5">
      <c r="A552" s="1736"/>
      <c r="B552" s="1736"/>
      <c r="C552" s="1736"/>
      <c r="D552" s="1736"/>
      <c r="E552" s="1736"/>
    </row>
    <row r="553" spans="1:5">
      <c r="A553" s="1736"/>
      <c r="B553" s="1736"/>
      <c r="C553" s="1736"/>
      <c r="D553" s="1736"/>
      <c r="E553" s="1736"/>
    </row>
    <row r="554" spans="1:5">
      <c r="A554" s="1736"/>
      <c r="B554" s="1736"/>
      <c r="C554" s="1736"/>
      <c r="D554" s="1736"/>
      <c r="E554" s="1736"/>
    </row>
    <row r="555" spans="1:5">
      <c r="A555" s="1736"/>
      <c r="B555" s="1736"/>
      <c r="C555" s="1736"/>
      <c r="D555" s="1736"/>
      <c r="E555" s="1736"/>
    </row>
    <row r="556" spans="1:5">
      <c r="A556" s="1736"/>
      <c r="B556" s="1736"/>
      <c r="C556" s="1736"/>
      <c r="D556" s="1736"/>
      <c r="E556" s="1736"/>
    </row>
    <row r="557" spans="1:5">
      <c r="A557" s="1736"/>
      <c r="B557" s="1736"/>
      <c r="C557" s="1736"/>
      <c r="D557" s="1736"/>
      <c r="E557" s="1736"/>
    </row>
    <row r="558" spans="1:5">
      <c r="A558" s="1736"/>
      <c r="B558" s="1736"/>
      <c r="C558" s="1736"/>
      <c r="D558" s="1736"/>
      <c r="E558" s="1736"/>
    </row>
    <row r="559" spans="1:5">
      <c r="A559" s="1736"/>
      <c r="B559" s="1736"/>
      <c r="C559" s="1736"/>
      <c r="D559" s="1736"/>
      <c r="E559" s="1736"/>
    </row>
    <row r="560" spans="1:5">
      <c r="A560" s="1736"/>
      <c r="B560" s="1736"/>
      <c r="C560" s="1736"/>
      <c r="D560" s="1736"/>
      <c r="E560" s="1736"/>
    </row>
    <row r="561" spans="1:5">
      <c r="A561" s="1736"/>
      <c r="B561" s="1736"/>
      <c r="C561" s="1736"/>
      <c r="D561" s="1736"/>
      <c r="E561" s="1736"/>
    </row>
    <row r="562" spans="1:5">
      <c r="A562" s="1736"/>
      <c r="B562" s="1736"/>
      <c r="C562" s="1736"/>
      <c r="D562" s="1736"/>
      <c r="E562" s="1736"/>
    </row>
    <row r="563" spans="1:5">
      <c r="A563" s="1736"/>
      <c r="B563" s="1736"/>
      <c r="C563" s="1736"/>
      <c r="D563" s="1736"/>
      <c r="E563" s="1736"/>
    </row>
    <row r="564" spans="1:5">
      <c r="A564" s="1736"/>
      <c r="B564" s="1736"/>
      <c r="C564" s="1736"/>
      <c r="D564" s="1736"/>
      <c r="E564" s="1736"/>
    </row>
    <row r="565" spans="1:5">
      <c r="A565" s="1736"/>
      <c r="B565" s="1736"/>
      <c r="C565" s="1736"/>
      <c r="D565" s="1736"/>
      <c r="E565" s="1736"/>
    </row>
    <row r="566" spans="1:5">
      <c r="A566" s="1736"/>
      <c r="B566" s="1736"/>
      <c r="C566" s="1736"/>
      <c r="D566" s="1736"/>
      <c r="E566" s="1736"/>
    </row>
    <row r="567" spans="1:5">
      <c r="A567" s="1736"/>
      <c r="B567" s="1736"/>
      <c r="C567" s="1736"/>
      <c r="D567" s="1736"/>
      <c r="E567" s="1736"/>
    </row>
    <row r="568" spans="1:5">
      <c r="A568" s="1736"/>
      <c r="B568" s="1736"/>
      <c r="C568" s="1736"/>
      <c r="D568" s="1736"/>
      <c r="E568" s="1736"/>
    </row>
    <row r="569" spans="1:5">
      <c r="A569" s="1736"/>
      <c r="B569" s="1736"/>
      <c r="C569" s="1736"/>
      <c r="D569" s="1736"/>
      <c r="E569" s="1736"/>
    </row>
    <row r="570" spans="1:5">
      <c r="A570" s="1736"/>
      <c r="B570" s="1736"/>
      <c r="C570" s="1736"/>
      <c r="D570" s="1736"/>
      <c r="E570" s="1736"/>
    </row>
    <row r="571" spans="1:5">
      <c r="A571" s="1736"/>
      <c r="B571" s="1736"/>
      <c r="C571" s="1736"/>
      <c r="D571" s="1736"/>
      <c r="E571" s="1736"/>
    </row>
    <row r="572" spans="1:5">
      <c r="A572" s="1736"/>
      <c r="B572" s="1736"/>
      <c r="C572" s="1736"/>
      <c r="D572" s="1736"/>
      <c r="E572" s="1736"/>
    </row>
    <row r="573" spans="1:5">
      <c r="A573" s="1736"/>
      <c r="B573" s="1736"/>
      <c r="C573" s="1736"/>
      <c r="D573" s="1736"/>
      <c r="E573" s="1736"/>
    </row>
  </sheetData>
  <mergeCells count="5">
    <mergeCell ref="A2:D2"/>
    <mergeCell ref="A3:E3"/>
    <mergeCell ref="B5:E5"/>
    <mergeCell ref="B6:E6"/>
    <mergeCell ref="A30:E30"/>
  </mergeCells>
  <hyperlinks>
    <hyperlink ref="A1" location="Índice!A1" display="Voltar ao ìndice" xr:uid="{FA7F8BFF-D9FD-4C20-BBBB-A181A016ACC3}"/>
  </hyperlinks>
  <printOptions gridLinesSet="0"/>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9437-2670-4F9E-8CC1-59ECECC5E15A}">
  <sheetPr>
    <pageSetUpPr fitToPage="1"/>
  </sheetPr>
  <dimension ref="A1:O25"/>
  <sheetViews>
    <sheetView showGridLines="0" workbookViewId="0"/>
  </sheetViews>
  <sheetFormatPr defaultRowHeight="10"/>
  <cols>
    <col min="1" max="1" width="25.453125" style="1742" customWidth="1"/>
    <col min="2" max="2" width="11.54296875" style="1742" customWidth="1"/>
    <col min="3" max="3" width="14.54296875" style="1742" customWidth="1"/>
    <col min="4" max="4" width="8.7265625" style="1742" customWidth="1"/>
    <col min="5" max="5" width="11.26953125" style="1742" customWidth="1"/>
    <col min="6" max="6" width="14.26953125" style="1742" customWidth="1"/>
    <col min="7" max="7" width="8.7265625" style="1742" customWidth="1"/>
    <col min="8" max="245" width="9.1796875" style="1742"/>
    <col min="246" max="246" width="25" style="1742" customWidth="1"/>
    <col min="247" max="247" width="12.54296875" style="1742" customWidth="1"/>
    <col min="248" max="248" width="12.7265625" style="1742" customWidth="1"/>
    <col min="249" max="249" width="8.7265625" style="1742" customWidth="1"/>
    <col min="250" max="250" width="12.54296875" style="1742" customWidth="1"/>
    <col min="251" max="251" width="11.81640625" style="1742" customWidth="1"/>
    <col min="252" max="252" width="9.54296875" style="1742" customWidth="1"/>
    <col min="253" max="253" width="12.7265625" style="1742" customWidth="1"/>
    <col min="254" max="501" width="9.1796875" style="1742"/>
    <col min="502" max="502" width="25" style="1742" customWidth="1"/>
    <col min="503" max="503" width="12.54296875" style="1742" customWidth="1"/>
    <col min="504" max="504" width="12.7265625" style="1742" customWidth="1"/>
    <col min="505" max="505" width="8.7265625" style="1742" customWidth="1"/>
    <col min="506" max="506" width="12.54296875" style="1742" customWidth="1"/>
    <col min="507" max="507" width="11.81640625" style="1742" customWidth="1"/>
    <col min="508" max="508" width="9.54296875" style="1742" customWidth="1"/>
    <col min="509" max="509" width="12.7265625" style="1742" customWidth="1"/>
    <col min="510" max="757" width="9.1796875" style="1742"/>
    <col min="758" max="758" width="25" style="1742" customWidth="1"/>
    <col min="759" max="759" width="12.54296875" style="1742" customWidth="1"/>
    <col min="760" max="760" width="12.7265625" style="1742" customWidth="1"/>
    <col min="761" max="761" width="8.7265625" style="1742" customWidth="1"/>
    <col min="762" max="762" width="12.54296875" style="1742" customWidth="1"/>
    <col min="763" max="763" width="11.81640625" style="1742" customWidth="1"/>
    <col min="764" max="764" width="9.54296875" style="1742" customWidth="1"/>
    <col min="765" max="765" width="12.7265625" style="1742" customWidth="1"/>
    <col min="766" max="1013" width="9.1796875" style="1742"/>
    <col min="1014" max="1014" width="25" style="1742" customWidth="1"/>
    <col min="1015" max="1015" width="12.54296875" style="1742" customWidth="1"/>
    <col min="1016" max="1016" width="12.7265625" style="1742" customWidth="1"/>
    <col min="1017" max="1017" width="8.7265625" style="1742" customWidth="1"/>
    <col min="1018" max="1018" width="12.54296875" style="1742" customWidth="1"/>
    <col min="1019" max="1019" width="11.81640625" style="1742" customWidth="1"/>
    <col min="1020" max="1020" width="9.54296875" style="1742" customWidth="1"/>
    <col min="1021" max="1021" width="12.7265625" style="1742" customWidth="1"/>
    <col min="1022" max="1269" width="9.1796875" style="1742"/>
    <col min="1270" max="1270" width="25" style="1742" customWidth="1"/>
    <col min="1271" max="1271" width="12.54296875" style="1742" customWidth="1"/>
    <col min="1272" max="1272" width="12.7265625" style="1742" customWidth="1"/>
    <col min="1273" max="1273" width="8.7265625" style="1742" customWidth="1"/>
    <col min="1274" max="1274" width="12.54296875" style="1742" customWidth="1"/>
    <col min="1275" max="1275" width="11.81640625" style="1742" customWidth="1"/>
    <col min="1276" max="1276" width="9.54296875" style="1742" customWidth="1"/>
    <col min="1277" max="1277" width="12.7265625" style="1742" customWidth="1"/>
    <col min="1278" max="1525" width="9.1796875" style="1742"/>
    <col min="1526" max="1526" width="25" style="1742" customWidth="1"/>
    <col min="1527" max="1527" width="12.54296875" style="1742" customWidth="1"/>
    <col min="1528" max="1528" width="12.7265625" style="1742" customWidth="1"/>
    <col min="1529" max="1529" width="8.7265625" style="1742" customWidth="1"/>
    <col min="1530" max="1530" width="12.54296875" style="1742" customWidth="1"/>
    <col min="1531" max="1531" width="11.81640625" style="1742" customWidth="1"/>
    <col min="1532" max="1532" width="9.54296875" style="1742" customWidth="1"/>
    <col min="1533" max="1533" width="12.7265625" style="1742" customWidth="1"/>
    <col min="1534" max="1781" width="9.1796875" style="1742"/>
    <col min="1782" max="1782" width="25" style="1742" customWidth="1"/>
    <col min="1783" max="1783" width="12.54296875" style="1742" customWidth="1"/>
    <col min="1784" max="1784" width="12.7265625" style="1742" customWidth="1"/>
    <col min="1785" max="1785" width="8.7265625" style="1742" customWidth="1"/>
    <col min="1786" max="1786" width="12.54296875" style="1742" customWidth="1"/>
    <col min="1787" max="1787" width="11.81640625" style="1742" customWidth="1"/>
    <col min="1788" max="1788" width="9.54296875" style="1742" customWidth="1"/>
    <col min="1789" max="1789" width="12.7265625" style="1742" customWidth="1"/>
    <col min="1790" max="2037" width="9.1796875" style="1742"/>
    <col min="2038" max="2038" width="25" style="1742" customWidth="1"/>
    <col min="2039" max="2039" width="12.54296875" style="1742" customWidth="1"/>
    <col min="2040" max="2040" width="12.7265625" style="1742" customWidth="1"/>
    <col min="2041" max="2041" width="8.7265625" style="1742" customWidth="1"/>
    <col min="2042" max="2042" width="12.54296875" style="1742" customWidth="1"/>
    <col min="2043" max="2043" width="11.81640625" style="1742" customWidth="1"/>
    <col min="2044" max="2044" width="9.54296875" style="1742" customWidth="1"/>
    <col min="2045" max="2045" width="12.7265625" style="1742" customWidth="1"/>
    <col min="2046" max="2293" width="9.1796875" style="1742"/>
    <col min="2294" max="2294" width="25" style="1742" customWidth="1"/>
    <col min="2295" max="2295" width="12.54296875" style="1742" customWidth="1"/>
    <col min="2296" max="2296" width="12.7265625" style="1742" customWidth="1"/>
    <col min="2297" max="2297" width="8.7265625" style="1742" customWidth="1"/>
    <col min="2298" max="2298" width="12.54296875" style="1742" customWidth="1"/>
    <col min="2299" max="2299" width="11.81640625" style="1742" customWidth="1"/>
    <col min="2300" max="2300" width="9.54296875" style="1742" customWidth="1"/>
    <col min="2301" max="2301" width="12.7265625" style="1742" customWidth="1"/>
    <col min="2302" max="2549" width="9.1796875" style="1742"/>
    <col min="2550" max="2550" width="25" style="1742" customWidth="1"/>
    <col min="2551" max="2551" width="12.54296875" style="1742" customWidth="1"/>
    <col min="2552" max="2552" width="12.7265625" style="1742" customWidth="1"/>
    <col min="2553" max="2553" width="8.7265625" style="1742" customWidth="1"/>
    <col min="2554" max="2554" width="12.54296875" style="1742" customWidth="1"/>
    <col min="2555" max="2555" width="11.81640625" style="1742" customWidth="1"/>
    <col min="2556" max="2556" width="9.54296875" style="1742" customWidth="1"/>
    <col min="2557" max="2557" width="12.7265625" style="1742" customWidth="1"/>
    <col min="2558" max="2805" width="9.1796875" style="1742"/>
    <col min="2806" max="2806" width="25" style="1742" customWidth="1"/>
    <col min="2807" max="2807" width="12.54296875" style="1742" customWidth="1"/>
    <col min="2808" max="2808" width="12.7265625" style="1742" customWidth="1"/>
    <col min="2809" max="2809" width="8.7265625" style="1742" customWidth="1"/>
    <col min="2810" max="2810" width="12.54296875" style="1742" customWidth="1"/>
    <col min="2811" max="2811" width="11.81640625" style="1742" customWidth="1"/>
    <col min="2812" max="2812" width="9.54296875" style="1742" customWidth="1"/>
    <col min="2813" max="2813" width="12.7265625" style="1742" customWidth="1"/>
    <col min="2814" max="3061" width="9.1796875" style="1742"/>
    <col min="3062" max="3062" width="25" style="1742" customWidth="1"/>
    <col min="3063" max="3063" width="12.54296875" style="1742" customWidth="1"/>
    <col min="3064" max="3064" width="12.7265625" style="1742" customWidth="1"/>
    <col min="3065" max="3065" width="8.7265625" style="1742" customWidth="1"/>
    <col min="3066" max="3066" width="12.54296875" style="1742" customWidth="1"/>
    <col min="3067" max="3067" width="11.81640625" style="1742" customWidth="1"/>
    <col min="3068" max="3068" width="9.54296875" style="1742" customWidth="1"/>
    <col min="3069" max="3069" width="12.7265625" style="1742" customWidth="1"/>
    <col min="3070" max="3317" width="9.1796875" style="1742"/>
    <col min="3318" max="3318" width="25" style="1742" customWidth="1"/>
    <col min="3319" max="3319" width="12.54296875" style="1742" customWidth="1"/>
    <col min="3320" max="3320" width="12.7265625" style="1742" customWidth="1"/>
    <col min="3321" max="3321" width="8.7265625" style="1742" customWidth="1"/>
    <col min="3322" max="3322" width="12.54296875" style="1742" customWidth="1"/>
    <col min="3323" max="3323" width="11.81640625" style="1742" customWidth="1"/>
    <col min="3324" max="3324" width="9.54296875" style="1742" customWidth="1"/>
    <col min="3325" max="3325" width="12.7265625" style="1742" customWidth="1"/>
    <col min="3326" max="3573" width="9.1796875" style="1742"/>
    <col min="3574" max="3574" width="25" style="1742" customWidth="1"/>
    <col min="3575" max="3575" width="12.54296875" style="1742" customWidth="1"/>
    <col min="3576" max="3576" width="12.7265625" style="1742" customWidth="1"/>
    <col min="3577" max="3577" width="8.7265625" style="1742" customWidth="1"/>
    <col min="3578" max="3578" width="12.54296875" style="1742" customWidth="1"/>
    <col min="3579" max="3579" width="11.81640625" style="1742" customWidth="1"/>
    <col min="3580" max="3580" width="9.54296875" style="1742" customWidth="1"/>
    <col min="3581" max="3581" width="12.7265625" style="1742" customWidth="1"/>
    <col min="3582" max="3829" width="9.1796875" style="1742"/>
    <col min="3830" max="3830" width="25" style="1742" customWidth="1"/>
    <col min="3831" max="3831" width="12.54296875" style="1742" customWidth="1"/>
    <col min="3832" max="3832" width="12.7265625" style="1742" customWidth="1"/>
    <col min="3833" max="3833" width="8.7265625" style="1742" customWidth="1"/>
    <col min="3834" max="3834" width="12.54296875" style="1742" customWidth="1"/>
    <col min="3835" max="3835" width="11.81640625" style="1742" customWidth="1"/>
    <col min="3836" max="3836" width="9.54296875" style="1742" customWidth="1"/>
    <col min="3837" max="3837" width="12.7265625" style="1742" customWidth="1"/>
    <col min="3838" max="4085" width="9.1796875" style="1742"/>
    <col min="4086" max="4086" width="25" style="1742" customWidth="1"/>
    <col min="4087" max="4087" width="12.54296875" style="1742" customWidth="1"/>
    <col min="4088" max="4088" width="12.7265625" style="1742" customWidth="1"/>
    <col min="4089" max="4089" width="8.7265625" style="1742" customWidth="1"/>
    <col min="4090" max="4090" width="12.54296875" style="1742" customWidth="1"/>
    <col min="4091" max="4091" width="11.81640625" style="1742" customWidth="1"/>
    <col min="4092" max="4092" width="9.54296875" style="1742" customWidth="1"/>
    <col min="4093" max="4093" width="12.7265625" style="1742" customWidth="1"/>
    <col min="4094" max="4341" width="9.1796875" style="1742"/>
    <col min="4342" max="4342" width="25" style="1742" customWidth="1"/>
    <col min="4343" max="4343" width="12.54296875" style="1742" customWidth="1"/>
    <col min="4344" max="4344" width="12.7265625" style="1742" customWidth="1"/>
    <col min="4345" max="4345" width="8.7265625" style="1742" customWidth="1"/>
    <col min="4346" max="4346" width="12.54296875" style="1742" customWidth="1"/>
    <col min="4347" max="4347" width="11.81640625" style="1742" customWidth="1"/>
    <col min="4348" max="4348" width="9.54296875" style="1742" customWidth="1"/>
    <col min="4349" max="4349" width="12.7265625" style="1742" customWidth="1"/>
    <col min="4350" max="4597" width="9.1796875" style="1742"/>
    <col min="4598" max="4598" width="25" style="1742" customWidth="1"/>
    <col min="4599" max="4599" width="12.54296875" style="1742" customWidth="1"/>
    <col min="4600" max="4600" width="12.7265625" style="1742" customWidth="1"/>
    <col min="4601" max="4601" width="8.7265625" style="1742" customWidth="1"/>
    <col min="4602" max="4602" width="12.54296875" style="1742" customWidth="1"/>
    <col min="4603" max="4603" width="11.81640625" style="1742" customWidth="1"/>
    <col min="4604" max="4604" width="9.54296875" style="1742" customWidth="1"/>
    <col min="4605" max="4605" width="12.7265625" style="1742" customWidth="1"/>
    <col min="4606" max="4853" width="9.1796875" style="1742"/>
    <col min="4854" max="4854" width="25" style="1742" customWidth="1"/>
    <col min="4855" max="4855" width="12.54296875" style="1742" customWidth="1"/>
    <col min="4856" max="4856" width="12.7265625" style="1742" customWidth="1"/>
    <col min="4857" max="4857" width="8.7265625" style="1742" customWidth="1"/>
    <col min="4858" max="4858" width="12.54296875" style="1742" customWidth="1"/>
    <col min="4859" max="4859" width="11.81640625" style="1742" customWidth="1"/>
    <col min="4860" max="4860" width="9.54296875" style="1742" customWidth="1"/>
    <col min="4861" max="4861" width="12.7265625" style="1742" customWidth="1"/>
    <col min="4862" max="5109" width="9.1796875" style="1742"/>
    <col min="5110" max="5110" width="25" style="1742" customWidth="1"/>
    <col min="5111" max="5111" width="12.54296875" style="1742" customWidth="1"/>
    <col min="5112" max="5112" width="12.7265625" style="1742" customWidth="1"/>
    <col min="5113" max="5113" width="8.7265625" style="1742" customWidth="1"/>
    <col min="5114" max="5114" width="12.54296875" style="1742" customWidth="1"/>
    <col min="5115" max="5115" width="11.81640625" style="1742" customWidth="1"/>
    <col min="5116" max="5116" width="9.54296875" style="1742" customWidth="1"/>
    <col min="5117" max="5117" width="12.7265625" style="1742" customWidth="1"/>
    <col min="5118" max="5365" width="9.1796875" style="1742"/>
    <col min="5366" max="5366" width="25" style="1742" customWidth="1"/>
    <col min="5367" max="5367" width="12.54296875" style="1742" customWidth="1"/>
    <col min="5368" max="5368" width="12.7265625" style="1742" customWidth="1"/>
    <col min="5369" max="5369" width="8.7265625" style="1742" customWidth="1"/>
    <col min="5370" max="5370" width="12.54296875" style="1742" customWidth="1"/>
    <col min="5371" max="5371" width="11.81640625" style="1742" customWidth="1"/>
    <col min="5372" max="5372" width="9.54296875" style="1742" customWidth="1"/>
    <col min="5373" max="5373" width="12.7265625" style="1742" customWidth="1"/>
    <col min="5374" max="5621" width="9.1796875" style="1742"/>
    <col min="5622" max="5622" width="25" style="1742" customWidth="1"/>
    <col min="5623" max="5623" width="12.54296875" style="1742" customWidth="1"/>
    <col min="5624" max="5624" width="12.7265625" style="1742" customWidth="1"/>
    <col min="5625" max="5625" width="8.7265625" style="1742" customWidth="1"/>
    <col min="5626" max="5626" width="12.54296875" style="1742" customWidth="1"/>
    <col min="5627" max="5627" width="11.81640625" style="1742" customWidth="1"/>
    <col min="5628" max="5628" width="9.54296875" style="1742" customWidth="1"/>
    <col min="5629" max="5629" width="12.7265625" style="1742" customWidth="1"/>
    <col min="5630" max="5877" width="9.1796875" style="1742"/>
    <col min="5878" max="5878" width="25" style="1742" customWidth="1"/>
    <col min="5879" max="5879" width="12.54296875" style="1742" customWidth="1"/>
    <col min="5880" max="5880" width="12.7265625" style="1742" customWidth="1"/>
    <col min="5881" max="5881" width="8.7265625" style="1742" customWidth="1"/>
    <col min="5882" max="5882" width="12.54296875" style="1742" customWidth="1"/>
    <col min="5883" max="5883" width="11.81640625" style="1742" customWidth="1"/>
    <col min="5884" max="5884" width="9.54296875" style="1742" customWidth="1"/>
    <col min="5885" max="5885" width="12.7265625" style="1742" customWidth="1"/>
    <col min="5886" max="6133" width="9.1796875" style="1742"/>
    <col min="6134" max="6134" width="25" style="1742" customWidth="1"/>
    <col min="6135" max="6135" width="12.54296875" style="1742" customWidth="1"/>
    <col min="6136" max="6136" width="12.7265625" style="1742" customWidth="1"/>
    <col min="6137" max="6137" width="8.7265625" style="1742" customWidth="1"/>
    <col min="6138" max="6138" width="12.54296875" style="1742" customWidth="1"/>
    <col min="6139" max="6139" width="11.81640625" style="1742" customWidth="1"/>
    <col min="6140" max="6140" width="9.54296875" style="1742" customWidth="1"/>
    <col min="6141" max="6141" width="12.7265625" style="1742" customWidth="1"/>
    <col min="6142" max="6389" width="9.1796875" style="1742"/>
    <col min="6390" max="6390" width="25" style="1742" customWidth="1"/>
    <col min="6391" max="6391" width="12.54296875" style="1742" customWidth="1"/>
    <col min="6392" max="6392" width="12.7265625" style="1742" customWidth="1"/>
    <col min="6393" max="6393" width="8.7265625" style="1742" customWidth="1"/>
    <col min="6394" max="6394" width="12.54296875" style="1742" customWidth="1"/>
    <col min="6395" max="6395" width="11.81640625" style="1742" customWidth="1"/>
    <col min="6396" max="6396" width="9.54296875" style="1742" customWidth="1"/>
    <col min="6397" max="6397" width="12.7265625" style="1742" customWidth="1"/>
    <col min="6398" max="6645" width="9.1796875" style="1742"/>
    <col min="6646" max="6646" width="25" style="1742" customWidth="1"/>
    <col min="6647" max="6647" width="12.54296875" style="1742" customWidth="1"/>
    <col min="6648" max="6648" width="12.7265625" style="1742" customWidth="1"/>
    <col min="6649" max="6649" width="8.7265625" style="1742" customWidth="1"/>
    <col min="6650" max="6650" width="12.54296875" style="1742" customWidth="1"/>
    <col min="6651" max="6651" width="11.81640625" style="1742" customWidth="1"/>
    <col min="6652" max="6652" width="9.54296875" style="1742" customWidth="1"/>
    <col min="6653" max="6653" width="12.7265625" style="1742" customWidth="1"/>
    <col min="6654" max="6901" width="9.1796875" style="1742"/>
    <col min="6902" max="6902" width="25" style="1742" customWidth="1"/>
    <col min="6903" max="6903" width="12.54296875" style="1742" customWidth="1"/>
    <col min="6904" max="6904" width="12.7265625" style="1742" customWidth="1"/>
    <col min="6905" max="6905" width="8.7265625" style="1742" customWidth="1"/>
    <col min="6906" max="6906" width="12.54296875" style="1742" customWidth="1"/>
    <col min="6907" max="6907" width="11.81640625" style="1742" customWidth="1"/>
    <col min="6908" max="6908" width="9.54296875" style="1742" customWidth="1"/>
    <col min="6909" max="6909" width="12.7265625" style="1742" customWidth="1"/>
    <col min="6910" max="7157" width="9.1796875" style="1742"/>
    <col min="7158" max="7158" width="25" style="1742" customWidth="1"/>
    <col min="7159" max="7159" width="12.54296875" style="1742" customWidth="1"/>
    <col min="7160" max="7160" width="12.7265625" style="1742" customWidth="1"/>
    <col min="7161" max="7161" width="8.7265625" style="1742" customWidth="1"/>
    <col min="7162" max="7162" width="12.54296875" style="1742" customWidth="1"/>
    <col min="7163" max="7163" width="11.81640625" style="1742" customWidth="1"/>
    <col min="7164" max="7164" width="9.54296875" style="1742" customWidth="1"/>
    <col min="7165" max="7165" width="12.7265625" style="1742" customWidth="1"/>
    <col min="7166" max="7413" width="9.1796875" style="1742"/>
    <col min="7414" max="7414" width="25" style="1742" customWidth="1"/>
    <col min="7415" max="7415" width="12.54296875" style="1742" customWidth="1"/>
    <col min="7416" max="7416" width="12.7265625" style="1742" customWidth="1"/>
    <col min="7417" max="7417" width="8.7265625" style="1742" customWidth="1"/>
    <col min="7418" max="7418" width="12.54296875" style="1742" customWidth="1"/>
    <col min="7419" max="7419" width="11.81640625" style="1742" customWidth="1"/>
    <col min="7420" max="7420" width="9.54296875" style="1742" customWidth="1"/>
    <col min="7421" max="7421" width="12.7265625" style="1742" customWidth="1"/>
    <col min="7422" max="7669" width="9.1796875" style="1742"/>
    <col min="7670" max="7670" width="25" style="1742" customWidth="1"/>
    <col min="7671" max="7671" width="12.54296875" style="1742" customWidth="1"/>
    <col min="7672" max="7672" width="12.7265625" style="1742" customWidth="1"/>
    <col min="7673" max="7673" width="8.7265625" style="1742" customWidth="1"/>
    <col min="7674" max="7674" width="12.54296875" style="1742" customWidth="1"/>
    <col min="7675" max="7675" width="11.81640625" style="1742" customWidth="1"/>
    <col min="7676" max="7676" width="9.54296875" style="1742" customWidth="1"/>
    <col min="7677" max="7677" width="12.7265625" style="1742" customWidth="1"/>
    <col min="7678" max="7925" width="9.1796875" style="1742"/>
    <col min="7926" max="7926" width="25" style="1742" customWidth="1"/>
    <col min="7927" max="7927" width="12.54296875" style="1742" customWidth="1"/>
    <col min="7928" max="7928" width="12.7265625" style="1742" customWidth="1"/>
    <col min="7929" max="7929" width="8.7265625" style="1742" customWidth="1"/>
    <col min="7930" max="7930" width="12.54296875" style="1742" customWidth="1"/>
    <col min="7931" max="7931" width="11.81640625" style="1742" customWidth="1"/>
    <col min="7932" max="7932" width="9.54296875" style="1742" customWidth="1"/>
    <col min="7933" max="7933" width="12.7265625" style="1742" customWidth="1"/>
    <col min="7934" max="8181" width="9.1796875" style="1742"/>
    <col min="8182" max="8182" width="25" style="1742" customWidth="1"/>
    <col min="8183" max="8183" width="12.54296875" style="1742" customWidth="1"/>
    <col min="8184" max="8184" width="12.7265625" style="1742" customWidth="1"/>
    <col min="8185" max="8185" width="8.7265625" style="1742" customWidth="1"/>
    <col min="8186" max="8186" width="12.54296875" style="1742" customWidth="1"/>
    <col min="8187" max="8187" width="11.81640625" style="1742" customWidth="1"/>
    <col min="8188" max="8188" width="9.54296875" style="1742" customWidth="1"/>
    <col min="8189" max="8189" width="12.7265625" style="1742" customWidth="1"/>
    <col min="8190" max="8437" width="9.1796875" style="1742"/>
    <col min="8438" max="8438" width="25" style="1742" customWidth="1"/>
    <col min="8439" max="8439" width="12.54296875" style="1742" customWidth="1"/>
    <col min="8440" max="8440" width="12.7265625" style="1742" customWidth="1"/>
    <col min="8441" max="8441" width="8.7265625" style="1742" customWidth="1"/>
    <col min="8442" max="8442" width="12.54296875" style="1742" customWidth="1"/>
    <col min="8443" max="8443" width="11.81640625" style="1742" customWidth="1"/>
    <col min="8444" max="8444" width="9.54296875" style="1742" customWidth="1"/>
    <col min="8445" max="8445" width="12.7265625" style="1742" customWidth="1"/>
    <col min="8446" max="8693" width="9.1796875" style="1742"/>
    <col min="8694" max="8694" width="25" style="1742" customWidth="1"/>
    <col min="8695" max="8695" width="12.54296875" style="1742" customWidth="1"/>
    <col min="8696" max="8696" width="12.7265625" style="1742" customWidth="1"/>
    <col min="8697" max="8697" width="8.7265625" style="1742" customWidth="1"/>
    <col min="8698" max="8698" width="12.54296875" style="1742" customWidth="1"/>
    <col min="8699" max="8699" width="11.81640625" style="1742" customWidth="1"/>
    <col min="8700" max="8700" width="9.54296875" style="1742" customWidth="1"/>
    <col min="8701" max="8701" width="12.7265625" style="1742" customWidth="1"/>
    <col min="8702" max="8949" width="9.1796875" style="1742"/>
    <col min="8950" max="8950" width="25" style="1742" customWidth="1"/>
    <col min="8951" max="8951" width="12.54296875" style="1742" customWidth="1"/>
    <col min="8952" max="8952" width="12.7265625" style="1742" customWidth="1"/>
    <col min="8953" max="8953" width="8.7265625" style="1742" customWidth="1"/>
    <col min="8954" max="8954" width="12.54296875" style="1742" customWidth="1"/>
    <col min="8955" max="8955" width="11.81640625" style="1742" customWidth="1"/>
    <col min="8956" max="8956" width="9.54296875" style="1742" customWidth="1"/>
    <col min="8957" max="8957" width="12.7265625" style="1742" customWidth="1"/>
    <col min="8958" max="9205" width="9.1796875" style="1742"/>
    <col min="9206" max="9206" width="25" style="1742" customWidth="1"/>
    <col min="9207" max="9207" width="12.54296875" style="1742" customWidth="1"/>
    <col min="9208" max="9208" width="12.7265625" style="1742" customWidth="1"/>
    <col min="9209" max="9209" width="8.7265625" style="1742" customWidth="1"/>
    <col min="9210" max="9210" width="12.54296875" style="1742" customWidth="1"/>
    <col min="9211" max="9211" width="11.81640625" style="1742" customWidth="1"/>
    <col min="9212" max="9212" width="9.54296875" style="1742" customWidth="1"/>
    <col min="9213" max="9213" width="12.7265625" style="1742" customWidth="1"/>
    <col min="9214" max="9461" width="9.1796875" style="1742"/>
    <col min="9462" max="9462" width="25" style="1742" customWidth="1"/>
    <col min="9463" max="9463" width="12.54296875" style="1742" customWidth="1"/>
    <col min="9464" max="9464" width="12.7265625" style="1742" customWidth="1"/>
    <col min="9465" max="9465" width="8.7265625" style="1742" customWidth="1"/>
    <col min="9466" max="9466" width="12.54296875" style="1742" customWidth="1"/>
    <col min="9467" max="9467" width="11.81640625" style="1742" customWidth="1"/>
    <col min="9468" max="9468" width="9.54296875" style="1742" customWidth="1"/>
    <col min="9469" max="9469" width="12.7265625" style="1742" customWidth="1"/>
    <col min="9470" max="9717" width="9.1796875" style="1742"/>
    <col min="9718" max="9718" width="25" style="1742" customWidth="1"/>
    <col min="9719" max="9719" width="12.54296875" style="1742" customWidth="1"/>
    <col min="9720" max="9720" width="12.7265625" style="1742" customWidth="1"/>
    <col min="9721" max="9721" width="8.7265625" style="1742" customWidth="1"/>
    <col min="9722" max="9722" width="12.54296875" style="1742" customWidth="1"/>
    <col min="9723" max="9723" width="11.81640625" style="1742" customWidth="1"/>
    <col min="9724" max="9724" width="9.54296875" style="1742" customWidth="1"/>
    <col min="9725" max="9725" width="12.7265625" style="1742" customWidth="1"/>
    <col min="9726" max="9973" width="9.1796875" style="1742"/>
    <col min="9974" max="9974" width="25" style="1742" customWidth="1"/>
    <col min="9975" max="9975" width="12.54296875" style="1742" customWidth="1"/>
    <col min="9976" max="9976" width="12.7265625" style="1742" customWidth="1"/>
    <col min="9977" max="9977" width="8.7265625" style="1742" customWidth="1"/>
    <col min="9978" max="9978" width="12.54296875" style="1742" customWidth="1"/>
    <col min="9979" max="9979" width="11.81640625" style="1742" customWidth="1"/>
    <col min="9980" max="9980" width="9.54296875" style="1742" customWidth="1"/>
    <col min="9981" max="9981" width="12.7265625" style="1742" customWidth="1"/>
    <col min="9982" max="10229" width="9.1796875" style="1742"/>
    <col min="10230" max="10230" width="25" style="1742" customWidth="1"/>
    <col min="10231" max="10231" width="12.54296875" style="1742" customWidth="1"/>
    <col min="10232" max="10232" width="12.7265625" style="1742" customWidth="1"/>
    <col min="10233" max="10233" width="8.7265625" style="1742" customWidth="1"/>
    <col min="10234" max="10234" width="12.54296875" style="1742" customWidth="1"/>
    <col min="10235" max="10235" width="11.81640625" style="1742" customWidth="1"/>
    <col min="10236" max="10236" width="9.54296875" style="1742" customWidth="1"/>
    <col min="10237" max="10237" width="12.7265625" style="1742" customWidth="1"/>
    <col min="10238" max="10485" width="9.1796875" style="1742"/>
    <col min="10486" max="10486" width="25" style="1742" customWidth="1"/>
    <col min="10487" max="10487" width="12.54296875" style="1742" customWidth="1"/>
    <col min="10488" max="10488" width="12.7265625" style="1742" customWidth="1"/>
    <col min="10489" max="10489" width="8.7265625" style="1742" customWidth="1"/>
    <col min="10490" max="10490" width="12.54296875" style="1742" customWidth="1"/>
    <col min="10491" max="10491" width="11.81640625" style="1742" customWidth="1"/>
    <col min="10492" max="10492" width="9.54296875" style="1742" customWidth="1"/>
    <col min="10493" max="10493" width="12.7265625" style="1742" customWidth="1"/>
    <col min="10494" max="10741" width="9.1796875" style="1742"/>
    <col min="10742" max="10742" width="25" style="1742" customWidth="1"/>
    <col min="10743" max="10743" width="12.54296875" style="1742" customWidth="1"/>
    <col min="10744" max="10744" width="12.7265625" style="1742" customWidth="1"/>
    <col min="10745" max="10745" width="8.7265625" style="1742" customWidth="1"/>
    <col min="10746" max="10746" width="12.54296875" style="1742" customWidth="1"/>
    <col min="10747" max="10747" width="11.81640625" style="1742" customWidth="1"/>
    <col min="10748" max="10748" width="9.54296875" style="1742" customWidth="1"/>
    <col min="10749" max="10749" width="12.7265625" style="1742" customWidth="1"/>
    <col min="10750" max="10997" width="9.1796875" style="1742"/>
    <col min="10998" max="10998" width="25" style="1742" customWidth="1"/>
    <col min="10999" max="10999" width="12.54296875" style="1742" customWidth="1"/>
    <col min="11000" max="11000" width="12.7265625" style="1742" customWidth="1"/>
    <col min="11001" max="11001" width="8.7265625" style="1742" customWidth="1"/>
    <col min="11002" max="11002" width="12.54296875" style="1742" customWidth="1"/>
    <col min="11003" max="11003" width="11.81640625" style="1742" customWidth="1"/>
    <col min="11004" max="11004" width="9.54296875" style="1742" customWidth="1"/>
    <col min="11005" max="11005" width="12.7265625" style="1742" customWidth="1"/>
    <col min="11006" max="11253" width="9.1796875" style="1742"/>
    <col min="11254" max="11254" width="25" style="1742" customWidth="1"/>
    <col min="11255" max="11255" width="12.54296875" style="1742" customWidth="1"/>
    <col min="11256" max="11256" width="12.7265625" style="1742" customWidth="1"/>
    <col min="11257" max="11257" width="8.7265625" style="1742" customWidth="1"/>
    <col min="11258" max="11258" width="12.54296875" style="1742" customWidth="1"/>
    <col min="11259" max="11259" width="11.81640625" style="1742" customWidth="1"/>
    <col min="11260" max="11260" width="9.54296875" style="1742" customWidth="1"/>
    <col min="11261" max="11261" width="12.7265625" style="1742" customWidth="1"/>
    <col min="11262" max="11509" width="9.1796875" style="1742"/>
    <col min="11510" max="11510" width="25" style="1742" customWidth="1"/>
    <col min="11511" max="11511" width="12.54296875" style="1742" customWidth="1"/>
    <col min="11512" max="11512" width="12.7265625" style="1742" customWidth="1"/>
    <col min="11513" max="11513" width="8.7265625" style="1742" customWidth="1"/>
    <col min="11514" max="11514" width="12.54296875" style="1742" customWidth="1"/>
    <col min="11515" max="11515" width="11.81640625" style="1742" customWidth="1"/>
    <col min="11516" max="11516" width="9.54296875" style="1742" customWidth="1"/>
    <col min="11517" max="11517" width="12.7265625" style="1742" customWidth="1"/>
    <col min="11518" max="11765" width="9.1796875" style="1742"/>
    <col min="11766" max="11766" width="25" style="1742" customWidth="1"/>
    <col min="11767" max="11767" width="12.54296875" style="1742" customWidth="1"/>
    <col min="11768" max="11768" width="12.7265625" style="1742" customWidth="1"/>
    <col min="11769" max="11769" width="8.7265625" style="1742" customWidth="1"/>
    <col min="11770" max="11770" width="12.54296875" style="1742" customWidth="1"/>
    <col min="11771" max="11771" width="11.81640625" style="1742" customWidth="1"/>
    <col min="11772" max="11772" width="9.54296875" style="1742" customWidth="1"/>
    <col min="11773" max="11773" width="12.7265625" style="1742" customWidth="1"/>
    <col min="11774" max="12021" width="9.1796875" style="1742"/>
    <col min="12022" max="12022" width="25" style="1742" customWidth="1"/>
    <col min="12023" max="12023" width="12.54296875" style="1742" customWidth="1"/>
    <col min="12024" max="12024" width="12.7265625" style="1742" customWidth="1"/>
    <col min="12025" max="12025" width="8.7265625" style="1742" customWidth="1"/>
    <col min="12026" max="12026" width="12.54296875" style="1742" customWidth="1"/>
    <col min="12027" max="12027" width="11.81640625" style="1742" customWidth="1"/>
    <col min="12028" max="12028" width="9.54296875" style="1742" customWidth="1"/>
    <col min="12029" max="12029" width="12.7265625" style="1742" customWidth="1"/>
    <col min="12030" max="12277" width="9.1796875" style="1742"/>
    <col min="12278" max="12278" width="25" style="1742" customWidth="1"/>
    <col min="12279" max="12279" width="12.54296875" style="1742" customWidth="1"/>
    <col min="12280" max="12280" width="12.7265625" style="1742" customWidth="1"/>
    <col min="12281" max="12281" width="8.7265625" style="1742" customWidth="1"/>
    <col min="12282" max="12282" width="12.54296875" style="1742" customWidth="1"/>
    <col min="12283" max="12283" width="11.81640625" style="1742" customWidth="1"/>
    <col min="12284" max="12284" width="9.54296875" style="1742" customWidth="1"/>
    <col min="12285" max="12285" width="12.7265625" style="1742" customWidth="1"/>
    <col min="12286" max="12533" width="9.1796875" style="1742"/>
    <col min="12534" max="12534" width="25" style="1742" customWidth="1"/>
    <col min="12535" max="12535" width="12.54296875" style="1742" customWidth="1"/>
    <col min="12536" max="12536" width="12.7265625" style="1742" customWidth="1"/>
    <col min="12537" max="12537" width="8.7265625" style="1742" customWidth="1"/>
    <col min="12538" max="12538" width="12.54296875" style="1742" customWidth="1"/>
    <col min="12539" max="12539" width="11.81640625" style="1742" customWidth="1"/>
    <col min="12540" max="12540" width="9.54296875" style="1742" customWidth="1"/>
    <col min="12541" max="12541" width="12.7265625" style="1742" customWidth="1"/>
    <col min="12542" max="12789" width="9.1796875" style="1742"/>
    <col min="12790" max="12790" width="25" style="1742" customWidth="1"/>
    <col min="12791" max="12791" width="12.54296875" style="1742" customWidth="1"/>
    <col min="12792" max="12792" width="12.7265625" style="1742" customWidth="1"/>
    <col min="12793" max="12793" width="8.7265625" style="1742" customWidth="1"/>
    <col min="12794" max="12794" width="12.54296875" style="1742" customWidth="1"/>
    <col min="12795" max="12795" width="11.81640625" style="1742" customWidth="1"/>
    <col min="12796" max="12796" width="9.54296875" style="1742" customWidth="1"/>
    <col min="12797" max="12797" width="12.7265625" style="1742" customWidth="1"/>
    <col min="12798" max="13045" width="9.1796875" style="1742"/>
    <col min="13046" max="13046" width="25" style="1742" customWidth="1"/>
    <col min="13047" max="13047" width="12.54296875" style="1742" customWidth="1"/>
    <col min="13048" max="13048" width="12.7265625" style="1742" customWidth="1"/>
    <col min="13049" max="13049" width="8.7265625" style="1742" customWidth="1"/>
    <col min="13050" max="13050" width="12.54296875" style="1742" customWidth="1"/>
    <col min="13051" max="13051" width="11.81640625" style="1742" customWidth="1"/>
    <col min="13052" max="13052" width="9.54296875" style="1742" customWidth="1"/>
    <col min="13053" max="13053" width="12.7265625" style="1742" customWidth="1"/>
    <col min="13054" max="13301" width="9.1796875" style="1742"/>
    <col min="13302" max="13302" width="25" style="1742" customWidth="1"/>
    <col min="13303" max="13303" width="12.54296875" style="1742" customWidth="1"/>
    <col min="13304" max="13304" width="12.7265625" style="1742" customWidth="1"/>
    <col min="13305" max="13305" width="8.7265625" style="1742" customWidth="1"/>
    <col min="13306" max="13306" width="12.54296875" style="1742" customWidth="1"/>
    <col min="13307" max="13307" width="11.81640625" style="1742" customWidth="1"/>
    <col min="13308" max="13308" width="9.54296875" style="1742" customWidth="1"/>
    <col min="13309" max="13309" width="12.7265625" style="1742" customWidth="1"/>
    <col min="13310" max="13557" width="9.1796875" style="1742"/>
    <col min="13558" max="13558" width="25" style="1742" customWidth="1"/>
    <col min="13559" max="13559" width="12.54296875" style="1742" customWidth="1"/>
    <col min="13560" max="13560" width="12.7265625" style="1742" customWidth="1"/>
    <col min="13561" max="13561" width="8.7265625" style="1742" customWidth="1"/>
    <col min="13562" max="13562" width="12.54296875" style="1742" customWidth="1"/>
    <col min="13563" max="13563" width="11.81640625" style="1742" customWidth="1"/>
    <col min="13564" max="13564" width="9.54296875" style="1742" customWidth="1"/>
    <col min="13565" max="13565" width="12.7265625" style="1742" customWidth="1"/>
    <col min="13566" max="13813" width="9.1796875" style="1742"/>
    <col min="13814" max="13814" width="25" style="1742" customWidth="1"/>
    <col min="13815" max="13815" width="12.54296875" style="1742" customWidth="1"/>
    <col min="13816" max="13816" width="12.7265625" style="1742" customWidth="1"/>
    <col min="13817" max="13817" width="8.7265625" style="1742" customWidth="1"/>
    <col min="13818" max="13818" width="12.54296875" style="1742" customWidth="1"/>
    <col min="13819" max="13819" width="11.81640625" style="1742" customWidth="1"/>
    <col min="13820" max="13820" width="9.54296875" style="1742" customWidth="1"/>
    <col min="13821" max="13821" width="12.7265625" style="1742" customWidth="1"/>
    <col min="13822" max="14069" width="9.1796875" style="1742"/>
    <col min="14070" max="14070" width="25" style="1742" customWidth="1"/>
    <col min="14071" max="14071" width="12.54296875" style="1742" customWidth="1"/>
    <col min="14072" max="14072" width="12.7265625" style="1742" customWidth="1"/>
    <col min="14073" max="14073" width="8.7265625" style="1742" customWidth="1"/>
    <col min="14074" max="14074" width="12.54296875" style="1742" customWidth="1"/>
    <col min="14075" max="14075" width="11.81640625" style="1742" customWidth="1"/>
    <col min="14076" max="14076" width="9.54296875" style="1742" customWidth="1"/>
    <col min="14077" max="14077" width="12.7265625" style="1742" customWidth="1"/>
    <col min="14078" max="14325" width="9.1796875" style="1742"/>
    <col min="14326" max="14326" width="25" style="1742" customWidth="1"/>
    <col min="14327" max="14327" width="12.54296875" style="1742" customWidth="1"/>
    <col min="14328" max="14328" width="12.7265625" style="1742" customWidth="1"/>
    <col min="14329" max="14329" width="8.7265625" style="1742" customWidth="1"/>
    <col min="14330" max="14330" width="12.54296875" style="1742" customWidth="1"/>
    <col min="14331" max="14331" width="11.81640625" style="1742" customWidth="1"/>
    <col min="14332" max="14332" width="9.54296875" style="1742" customWidth="1"/>
    <col min="14333" max="14333" width="12.7265625" style="1742" customWidth="1"/>
    <col min="14334" max="14581" width="9.1796875" style="1742"/>
    <col min="14582" max="14582" width="25" style="1742" customWidth="1"/>
    <col min="14583" max="14583" width="12.54296875" style="1742" customWidth="1"/>
    <col min="14584" max="14584" width="12.7265625" style="1742" customWidth="1"/>
    <col min="14585" max="14585" width="8.7265625" style="1742" customWidth="1"/>
    <col min="14586" max="14586" width="12.54296875" style="1742" customWidth="1"/>
    <col min="14587" max="14587" width="11.81640625" style="1742" customWidth="1"/>
    <col min="14588" max="14588" width="9.54296875" style="1742" customWidth="1"/>
    <col min="14589" max="14589" width="12.7265625" style="1742" customWidth="1"/>
    <col min="14590" max="14837" width="9.1796875" style="1742"/>
    <col min="14838" max="14838" width="25" style="1742" customWidth="1"/>
    <col min="14839" max="14839" width="12.54296875" style="1742" customWidth="1"/>
    <col min="14840" max="14840" width="12.7265625" style="1742" customWidth="1"/>
    <col min="14841" max="14841" width="8.7265625" style="1742" customWidth="1"/>
    <col min="14842" max="14842" width="12.54296875" style="1742" customWidth="1"/>
    <col min="14843" max="14843" width="11.81640625" style="1742" customWidth="1"/>
    <col min="14844" max="14844" width="9.54296875" style="1742" customWidth="1"/>
    <col min="14845" max="14845" width="12.7265625" style="1742" customWidth="1"/>
    <col min="14846" max="15093" width="9.1796875" style="1742"/>
    <col min="15094" max="15094" width="25" style="1742" customWidth="1"/>
    <col min="15095" max="15095" width="12.54296875" style="1742" customWidth="1"/>
    <col min="15096" max="15096" width="12.7265625" style="1742" customWidth="1"/>
    <col min="15097" max="15097" width="8.7265625" style="1742" customWidth="1"/>
    <col min="15098" max="15098" width="12.54296875" style="1742" customWidth="1"/>
    <col min="15099" max="15099" width="11.81640625" style="1742" customWidth="1"/>
    <col min="15100" max="15100" width="9.54296875" style="1742" customWidth="1"/>
    <col min="15101" max="15101" width="12.7265625" style="1742" customWidth="1"/>
    <col min="15102" max="15349" width="9.1796875" style="1742"/>
    <col min="15350" max="15350" width="25" style="1742" customWidth="1"/>
    <col min="15351" max="15351" width="12.54296875" style="1742" customWidth="1"/>
    <col min="15352" max="15352" width="12.7265625" style="1742" customWidth="1"/>
    <col min="15353" max="15353" width="8.7265625" style="1742" customWidth="1"/>
    <col min="15354" max="15354" width="12.54296875" style="1742" customWidth="1"/>
    <col min="15355" max="15355" width="11.81640625" style="1742" customWidth="1"/>
    <col min="15356" max="15356" width="9.54296875" style="1742" customWidth="1"/>
    <col min="15357" max="15357" width="12.7265625" style="1742" customWidth="1"/>
    <col min="15358" max="15605" width="9.1796875" style="1742"/>
    <col min="15606" max="15606" width="25" style="1742" customWidth="1"/>
    <col min="15607" max="15607" width="12.54296875" style="1742" customWidth="1"/>
    <col min="15608" max="15608" width="12.7265625" style="1742" customWidth="1"/>
    <col min="15609" max="15609" width="8.7265625" style="1742" customWidth="1"/>
    <col min="15610" max="15610" width="12.54296875" style="1742" customWidth="1"/>
    <col min="15611" max="15611" width="11.81640625" style="1742" customWidth="1"/>
    <col min="15612" max="15612" width="9.54296875" style="1742" customWidth="1"/>
    <col min="15613" max="15613" width="12.7265625" style="1742" customWidth="1"/>
    <col min="15614" max="15861" width="9.1796875" style="1742"/>
    <col min="15862" max="15862" width="25" style="1742" customWidth="1"/>
    <col min="15863" max="15863" width="12.54296875" style="1742" customWidth="1"/>
    <col min="15864" max="15864" width="12.7265625" style="1742" customWidth="1"/>
    <col min="15865" max="15865" width="8.7265625" style="1742" customWidth="1"/>
    <col min="15866" max="15866" width="12.54296875" style="1742" customWidth="1"/>
    <col min="15867" max="15867" width="11.81640625" style="1742" customWidth="1"/>
    <col min="15868" max="15868" width="9.54296875" style="1742" customWidth="1"/>
    <col min="15869" max="15869" width="12.7265625" style="1742" customWidth="1"/>
    <col min="15870" max="16117" width="9.1796875" style="1742"/>
    <col min="16118" max="16118" width="25" style="1742" customWidth="1"/>
    <col min="16119" max="16119" width="12.54296875" style="1742" customWidth="1"/>
    <col min="16120" max="16120" width="12.7265625" style="1742" customWidth="1"/>
    <col min="16121" max="16121" width="8.7265625" style="1742" customWidth="1"/>
    <col min="16122" max="16122" width="12.54296875" style="1742" customWidth="1"/>
    <col min="16123" max="16123" width="11.81640625" style="1742" customWidth="1"/>
    <col min="16124" max="16124" width="9.54296875" style="1742" customWidth="1"/>
    <col min="16125" max="16125" width="12.7265625" style="1742" customWidth="1"/>
    <col min="16126" max="16384" width="9.1796875" style="1742"/>
  </cols>
  <sheetData>
    <row r="1" spans="1:15" ht="12.5">
      <c r="A1" s="1046" t="s">
        <v>1146</v>
      </c>
    </row>
    <row r="2" spans="1:15" ht="19.5" customHeight="1">
      <c r="A2" s="3095" t="s">
        <v>1864</v>
      </c>
      <c r="B2" s="3095"/>
      <c r="C2" s="3095"/>
      <c r="D2" s="3095"/>
      <c r="E2" s="3095"/>
      <c r="F2" s="3095"/>
      <c r="G2" s="3095"/>
    </row>
    <row r="3" spans="1:15" s="1743" customFormat="1" ht="25.5" customHeight="1">
      <c r="A3" s="3096" t="s">
        <v>1865</v>
      </c>
      <c r="B3" s="3096"/>
      <c r="C3" s="3096"/>
      <c r="D3" s="3096"/>
      <c r="E3" s="3096"/>
      <c r="F3" s="3096"/>
      <c r="G3" s="3096"/>
    </row>
    <row r="4" spans="1:15" ht="13" customHeight="1">
      <c r="A4" s="1282">
        <v>2021</v>
      </c>
      <c r="B4" s="1733"/>
      <c r="C4" s="1733"/>
      <c r="D4" s="1733"/>
      <c r="E4" s="1733"/>
      <c r="F4" s="3098" t="s">
        <v>1866</v>
      </c>
      <c r="G4" s="3098"/>
    </row>
    <row r="5" spans="1:15" s="250" customFormat="1" ht="14.15" customHeight="1">
      <c r="A5" s="1744" t="s">
        <v>1867</v>
      </c>
      <c r="B5" s="3099" t="s">
        <v>1868</v>
      </c>
      <c r="C5" s="3100"/>
      <c r="D5" s="3101"/>
      <c r="E5" s="3105" t="s">
        <v>1869</v>
      </c>
      <c r="F5" s="3106"/>
      <c r="G5" s="3107"/>
    </row>
    <row r="6" spans="1:15" s="250" customFormat="1" ht="23.25" customHeight="1">
      <c r="A6" s="1713"/>
      <c r="B6" s="3102"/>
      <c r="C6" s="3103"/>
      <c r="D6" s="3104"/>
      <c r="E6" s="3090" t="s">
        <v>1870</v>
      </c>
      <c r="F6" s="3091"/>
      <c r="G6" s="3092"/>
    </row>
    <row r="7" spans="1:15" s="250" customFormat="1" ht="14.15" customHeight="1">
      <c r="A7" s="1713"/>
      <c r="B7" s="1714"/>
      <c r="C7" s="2791" t="s">
        <v>1871</v>
      </c>
      <c r="D7" s="1714"/>
      <c r="E7" s="1716"/>
      <c r="F7" s="2791" t="s">
        <v>1871</v>
      </c>
      <c r="G7" s="1714"/>
    </row>
    <row r="8" spans="1:15" s="250" customFormat="1" ht="14.15" customHeight="1">
      <c r="A8" s="1713"/>
      <c r="B8" s="1700" t="s">
        <v>0</v>
      </c>
      <c r="C8" s="2731"/>
      <c r="D8" s="1700" t="s">
        <v>309</v>
      </c>
      <c r="E8" s="1700" t="s">
        <v>0</v>
      </c>
      <c r="F8" s="2731"/>
      <c r="G8" s="1700" t="s">
        <v>309</v>
      </c>
    </row>
    <row r="9" spans="1:15" s="250" customFormat="1" ht="14.15" customHeight="1">
      <c r="A9" s="1718" t="s">
        <v>561</v>
      </c>
      <c r="B9" s="1719"/>
      <c r="C9" s="3097"/>
      <c r="D9" s="1719"/>
      <c r="E9" s="1719"/>
      <c r="F9" s="3097"/>
      <c r="G9" s="1719"/>
    </row>
    <row r="10" spans="1:15" s="250" customFormat="1" ht="7.5" customHeight="1">
      <c r="A10" s="288"/>
      <c r="B10" s="288"/>
      <c r="C10" s="288"/>
      <c r="D10" s="288"/>
      <c r="E10" s="288"/>
      <c r="F10" s="288"/>
      <c r="G10" s="288"/>
    </row>
    <row r="11" spans="1:15" s="248" customFormat="1" ht="13" customHeight="1">
      <c r="A11" s="1745" t="s">
        <v>142</v>
      </c>
      <c r="B11" s="1746">
        <v>9930886.4079999998</v>
      </c>
      <c r="C11" s="1746">
        <v>491449.66</v>
      </c>
      <c r="D11" s="1747">
        <v>4.95</v>
      </c>
      <c r="E11" s="1746">
        <v>6752816.3679999998</v>
      </c>
      <c r="F11" s="1746">
        <v>396548.42800000001</v>
      </c>
      <c r="G11" s="1747">
        <v>5.87</v>
      </c>
      <c r="I11" s="1748"/>
      <c r="J11" s="1749"/>
      <c r="K11" s="1721"/>
      <c r="L11" s="1750"/>
      <c r="M11" s="1721"/>
      <c r="N11" s="1721"/>
      <c r="O11" s="1751"/>
    </row>
    <row r="12" spans="1:15" s="248" customFormat="1" ht="7.5" customHeight="1">
      <c r="A12" s="821"/>
      <c r="B12" s="1721"/>
      <c r="C12" s="1721"/>
      <c r="D12" s="1751"/>
      <c r="E12" s="1721"/>
      <c r="F12" s="1721"/>
      <c r="G12" s="1751"/>
      <c r="I12" s="1748"/>
      <c r="J12" s="1721"/>
      <c r="K12" s="1721"/>
      <c r="L12" s="1750"/>
      <c r="M12" s="1721"/>
      <c r="N12" s="1721"/>
      <c r="O12" s="1751"/>
    </row>
    <row r="13" spans="1:15" s="248" customFormat="1" ht="13" customHeight="1">
      <c r="A13" s="821" t="s">
        <v>787</v>
      </c>
      <c r="B13" s="1721">
        <v>9489524.0250000004</v>
      </c>
      <c r="C13" s="1721">
        <v>473357.03</v>
      </c>
      <c r="D13" s="1751">
        <v>4.99</v>
      </c>
      <c r="E13" s="1721">
        <v>6458756.2939999998</v>
      </c>
      <c r="F13" s="1721">
        <v>382033.32299999997</v>
      </c>
      <c r="G13" s="1751">
        <v>5.91</v>
      </c>
      <c r="I13" s="1748"/>
      <c r="J13" s="1721"/>
      <c r="K13" s="1721"/>
      <c r="L13" s="1750"/>
      <c r="M13" s="1721"/>
      <c r="N13" s="1752"/>
      <c r="O13" s="1751"/>
    </row>
    <row r="14" spans="1:15" s="250" customFormat="1" ht="7.5" customHeight="1">
      <c r="A14" s="288"/>
      <c r="B14" s="1721"/>
      <c r="C14" s="1721"/>
      <c r="D14" s="1751"/>
      <c r="E14" s="1728"/>
      <c r="F14" s="1728"/>
      <c r="G14" s="1751"/>
      <c r="I14" s="1749"/>
      <c r="J14" s="1721"/>
      <c r="K14" s="1721"/>
      <c r="L14" s="1750"/>
      <c r="M14" s="1728"/>
      <c r="N14" s="1752"/>
      <c r="O14" s="1751"/>
    </row>
    <row r="15" spans="1:15" s="250" customFormat="1" ht="13" customHeight="1">
      <c r="A15" s="288" t="s">
        <v>841</v>
      </c>
      <c r="B15" s="1728">
        <v>3040410.7239999999</v>
      </c>
      <c r="C15" s="1728">
        <v>142656.321</v>
      </c>
      <c r="D15" s="1753">
        <v>4.6900000000000004</v>
      </c>
      <c r="E15" s="1728">
        <v>1929825.9350000001</v>
      </c>
      <c r="F15" s="1728">
        <v>107434.02899999999</v>
      </c>
      <c r="G15" s="1751">
        <v>5.57</v>
      </c>
      <c r="I15" s="1749"/>
      <c r="J15" s="1749"/>
      <c r="K15" s="1721"/>
      <c r="L15" s="1750"/>
      <c r="M15" s="1728"/>
      <c r="N15" s="1752"/>
      <c r="O15" s="1753"/>
    </row>
    <row r="16" spans="1:15" s="250" customFormat="1" ht="13" customHeight="1">
      <c r="A16" s="288" t="s">
        <v>850</v>
      </c>
      <c r="B16" s="1728">
        <v>2129236.361</v>
      </c>
      <c r="C16" s="1728">
        <v>121152.923</v>
      </c>
      <c r="D16" s="1753">
        <v>5.69</v>
      </c>
      <c r="E16" s="1728">
        <v>1419579.9990000001</v>
      </c>
      <c r="F16" s="1728">
        <v>96112.459000000003</v>
      </c>
      <c r="G16" s="1751">
        <v>6.77</v>
      </c>
      <c r="I16" s="1749"/>
      <c r="J16" s="1749"/>
      <c r="K16" s="1721"/>
      <c r="L16" s="1750"/>
      <c r="M16" s="1728"/>
      <c r="N16" s="1752"/>
      <c r="O16" s="1753"/>
    </row>
    <row r="17" spans="1:15" s="250" customFormat="1" ht="13" customHeight="1">
      <c r="A17" s="288" t="s">
        <v>1234</v>
      </c>
      <c r="B17" s="1728">
        <v>2750532.5830000001</v>
      </c>
      <c r="C17" s="1728">
        <v>124170.697</v>
      </c>
      <c r="D17" s="1753">
        <v>4.51</v>
      </c>
      <c r="E17" s="1728">
        <v>1975518.9809999999</v>
      </c>
      <c r="F17" s="1728">
        <v>110884.29700000001</v>
      </c>
      <c r="G17" s="1751">
        <v>5.61</v>
      </c>
      <c r="I17" s="1749"/>
      <c r="J17" s="1749"/>
      <c r="K17" s="1721"/>
      <c r="L17" s="1750"/>
      <c r="M17" s="1728"/>
      <c r="N17" s="1752"/>
      <c r="O17" s="1753"/>
    </row>
    <row r="18" spans="1:15" s="250" customFormat="1" ht="13" customHeight="1">
      <c r="A18" s="288" t="s">
        <v>860</v>
      </c>
      <c r="B18" s="1728">
        <v>905824.99300000002</v>
      </c>
      <c r="C18" s="1728">
        <v>52559.773999999998</v>
      </c>
      <c r="D18" s="1753">
        <v>5.8</v>
      </c>
      <c r="E18" s="1728">
        <v>636042.03599999996</v>
      </c>
      <c r="F18" s="1728">
        <v>41312.697</v>
      </c>
      <c r="G18" s="1751">
        <v>6.5</v>
      </c>
      <c r="I18" s="1749"/>
      <c r="J18" s="1749"/>
      <c r="K18" s="1721"/>
      <c r="L18" s="1750"/>
      <c r="M18" s="1728"/>
      <c r="N18" s="1752"/>
      <c r="O18" s="1753"/>
    </row>
    <row r="19" spans="1:15" s="250" customFormat="1" ht="13" customHeight="1">
      <c r="A19" s="288" t="s">
        <v>866</v>
      </c>
      <c r="B19" s="1728">
        <v>663519.36399999994</v>
      </c>
      <c r="C19" s="1728">
        <v>32817.315000000002</v>
      </c>
      <c r="D19" s="1753">
        <v>4.95</v>
      </c>
      <c r="E19" s="1728">
        <v>497789.34299999999</v>
      </c>
      <c r="F19" s="1728">
        <v>26289.841</v>
      </c>
      <c r="G19" s="1751">
        <v>5.28</v>
      </c>
      <c r="I19" s="1749"/>
      <c r="J19" s="1749"/>
      <c r="K19" s="1721"/>
      <c r="L19" s="1750"/>
      <c r="M19" s="1728"/>
      <c r="N19" s="1752"/>
      <c r="O19" s="1753"/>
    </row>
    <row r="20" spans="1:15" s="250" customFormat="1" ht="7.5" customHeight="1">
      <c r="A20" s="288"/>
      <c r="B20" s="1728"/>
      <c r="C20" s="1728"/>
      <c r="D20" s="1751"/>
      <c r="E20" s="1728"/>
      <c r="F20" s="1728"/>
      <c r="G20" s="1751"/>
      <c r="I20" s="1749"/>
      <c r="J20" s="1749"/>
      <c r="K20" s="1721"/>
      <c r="L20" s="1750"/>
      <c r="M20" s="1728"/>
      <c r="N20" s="1752"/>
      <c r="O20" s="1751"/>
    </row>
    <row r="21" spans="1:15" s="1618" customFormat="1" ht="15" customHeight="1">
      <c r="A21" s="1754" t="s">
        <v>875</v>
      </c>
      <c r="B21" s="1755">
        <v>213508.13</v>
      </c>
      <c r="C21" s="1755">
        <v>11748.055</v>
      </c>
      <c r="D21" s="1756">
        <v>5.5</v>
      </c>
      <c r="E21" s="1755">
        <v>134023.11499999999</v>
      </c>
      <c r="F21" s="1755">
        <v>8425.1090000000004</v>
      </c>
      <c r="G21" s="1756">
        <v>6.29</v>
      </c>
      <c r="I21" s="1757"/>
      <c r="J21" s="1757"/>
      <c r="K21" s="1755"/>
      <c r="L21" s="1758"/>
      <c r="M21" s="1755"/>
      <c r="N21" s="1759"/>
      <c r="O21" s="1756"/>
    </row>
    <row r="22" spans="1:15" s="1618" customFormat="1" ht="15" customHeight="1">
      <c r="A22" s="1754" t="s">
        <v>815</v>
      </c>
      <c r="B22" s="1755">
        <v>227854.253</v>
      </c>
      <c r="C22" s="1755">
        <v>6344.5749999999998</v>
      </c>
      <c r="D22" s="1756">
        <v>2.78</v>
      </c>
      <c r="E22" s="1755">
        <v>160036.959</v>
      </c>
      <c r="F22" s="1755">
        <v>6089.9960000000001</v>
      </c>
      <c r="G22" s="1756">
        <v>3.81</v>
      </c>
      <c r="I22" s="1757"/>
      <c r="J22" s="1757"/>
      <c r="K22" s="1755"/>
      <c r="L22" s="1758"/>
      <c r="M22" s="1755"/>
      <c r="N22" s="1759"/>
      <c r="O22" s="1756"/>
    </row>
    <row r="23" spans="1:15" ht="7" customHeight="1" thickBot="1">
      <c r="A23" s="1760"/>
      <c r="B23" s="1761"/>
      <c r="C23" s="1761"/>
      <c r="D23" s="1762"/>
      <c r="E23" s="1763"/>
      <c r="F23" s="1763"/>
      <c r="G23" s="1763"/>
    </row>
    <row r="24" spans="1:15" ht="7.5" customHeight="1" thickTop="1"/>
    <row r="25" spans="1:15" ht="12" customHeight="1">
      <c r="A25" s="1764"/>
    </row>
  </sheetData>
  <mergeCells count="8">
    <mergeCell ref="C7:C9"/>
    <mergeCell ref="F7:F9"/>
    <mergeCell ref="A2:G2"/>
    <mergeCell ref="A3:G3"/>
    <mergeCell ref="F4:G4"/>
    <mergeCell ref="B5:D6"/>
    <mergeCell ref="E5:G5"/>
    <mergeCell ref="E6:G6"/>
  </mergeCells>
  <hyperlinks>
    <hyperlink ref="A1" location="Índice!A1" display="Voltar ao ìndice" xr:uid="{B90657D0-F405-479D-AAE4-FCB5CB9B701D}"/>
  </hyperlinks>
  <pageMargins left="0.78740157480314965" right="0.78740157480314965" top="1.1811023622047243" bottom="0.78740157480314965" header="0" footer="0"/>
  <pageSetup paperSize="9" scale="91" orientation="portrait" verticalDpi="300" r:id="rId1"/>
  <headerFooter alignWithMargins="0"/>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57EEC-CDF8-4CA7-9485-140C4BDDE185}">
  <dimension ref="A1:H31"/>
  <sheetViews>
    <sheetView workbookViewId="0"/>
  </sheetViews>
  <sheetFormatPr defaultColWidth="9.1796875" defaultRowHeight="12.5"/>
  <cols>
    <col min="1" max="1" width="25.453125" style="160" customWidth="1"/>
    <col min="2" max="2" width="11.54296875" style="160" customWidth="1"/>
    <col min="3" max="3" width="14.54296875" style="160" customWidth="1"/>
    <col min="4" max="4" width="8.7265625" style="160" customWidth="1"/>
    <col min="5" max="5" width="11.54296875" style="160" customWidth="1"/>
    <col min="6" max="6" width="14.54296875" style="160" customWidth="1"/>
    <col min="7" max="7" width="8.7265625" style="160" customWidth="1"/>
    <col min="8" max="16384" width="9.1796875" style="160"/>
  </cols>
  <sheetData>
    <row r="1" spans="1:8">
      <c r="A1" s="1046" t="s">
        <v>1146</v>
      </c>
      <c r="B1" s="159"/>
      <c r="C1" s="159"/>
      <c r="D1" s="159"/>
      <c r="E1" s="159"/>
      <c r="F1" s="159"/>
      <c r="G1" s="159"/>
      <c r="H1" s="159"/>
    </row>
    <row r="2" spans="1:8">
      <c r="A2" s="3108" t="s">
        <v>1864</v>
      </c>
      <c r="B2" s="3108"/>
      <c r="C2" s="3108"/>
      <c r="D2" s="3108"/>
      <c r="E2" s="3108"/>
      <c r="F2" s="3108"/>
      <c r="G2" s="3108"/>
      <c r="H2" s="159"/>
    </row>
    <row r="3" spans="1:8" ht="25.5" customHeight="1">
      <c r="A3" s="3096" t="s">
        <v>1872</v>
      </c>
      <c r="B3" s="3096"/>
      <c r="C3" s="3096"/>
      <c r="D3" s="3096"/>
      <c r="E3" s="3096"/>
      <c r="F3" s="3096"/>
      <c r="G3" s="3096"/>
      <c r="H3" s="159"/>
    </row>
    <row r="4" spans="1:8">
      <c r="A4" s="150">
        <v>2021</v>
      </c>
      <c r="B4" s="1765"/>
      <c r="C4" s="1765"/>
      <c r="D4" s="1766"/>
      <c r="E4" s="1767"/>
      <c r="F4" s="3109" t="s">
        <v>1866</v>
      </c>
      <c r="G4" s="3109"/>
      <c r="H4" s="159"/>
    </row>
    <row r="5" spans="1:8" ht="13.5" customHeight="1">
      <c r="A5" s="1744" t="s">
        <v>1867</v>
      </c>
      <c r="B5" s="1768" t="s">
        <v>1869</v>
      </c>
      <c r="C5" s="1769"/>
      <c r="D5" s="1770"/>
      <c r="E5" s="3099" t="s">
        <v>1873</v>
      </c>
      <c r="F5" s="3100"/>
      <c r="G5" s="3101"/>
      <c r="H5" s="159"/>
    </row>
    <row r="6" spans="1:8" ht="23.25" customHeight="1">
      <c r="A6" s="1713"/>
      <c r="B6" s="1768" t="s">
        <v>1874</v>
      </c>
      <c r="C6" s="1769"/>
      <c r="D6" s="1770"/>
      <c r="E6" s="3102"/>
      <c r="F6" s="3103"/>
      <c r="G6" s="3104"/>
      <c r="H6" s="159"/>
    </row>
    <row r="7" spans="1:8" ht="13.5" customHeight="1">
      <c r="A7" s="1713"/>
      <c r="B7" s="1714"/>
      <c r="C7" s="2791" t="s">
        <v>1871</v>
      </c>
      <c r="D7" s="1714"/>
      <c r="E7" s="1716"/>
      <c r="F7" s="2791" t="s">
        <v>1871</v>
      </c>
      <c r="G7" s="1714"/>
      <c r="H7" s="159"/>
    </row>
    <row r="8" spans="1:8" ht="13.5" customHeight="1">
      <c r="A8" s="1713"/>
      <c r="B8" s="1700" t="s">
        <v>0</v>
      </c>
      <c r="C8" s="2731"/>
      <c r="D8" s="1700" t="s">
        <v>309</v>
      </c>
      <c r="E8" s="1700" t="s">
        <v>0</v>
      </c>
      <c r="F8" s="2731"/>
      <c r="G8" s="1700" t="s">
        <v>309</v>
      </c>
      <c r="H8" s="159"/>
    </row>
    <row r="9" spans="1:8" ht="13.5" customHeight="1">
      <c r="A9" s="1718" t="s">
        <v>561</v>
      </c>
      <c r="B9" s="1719"/>
      <c r="C9" s="3097"/>
      <c r="D9" s="1719"/>
      <c r="E9" s="1719"/>
      <c r="F9" s="3097"/>
      <c r="G9" s="1719"/>
      <c r="H9" s="159"/>
    </row>
    <row r="10" spans="1:8" ht="7.5" customHeight="1">
      <c r="A10" s="167"/>
      <c r="B10" s="1771"/>
      <c r="C10" s="1765"/>
      <c r="D10" s="1772"/>
      <c r="E10" s="1771"/>
      <c r="F10" s="1765"/>
      <c r="G10" s="1772"/>
      <c r="H10" s="159"/>
    </row>
    <row r="11" spans="1:8">
      <c r="A11" s="1745" t="s">
        <v>142</v>
      </c>
      <c r="B11" s="1746">
        <v>2949292.5890000002</v>
      </c>
      <c r="C11" s="1746">
        <v>168274.25399999999</v>
      </c>
      <c r="D11" s="1747">
        <v>5.71</v>
      </c>
      <c r="E11" s="1746">
        <v>3178070.04</v>
      </c>
      <c r="F11" s="1746">
        <v>94901.232000000004</v>
      </c>
      <c r="G11" s="1747">
        <v>2.99</v>
      </c>
      <c r="H11" s="159"/>
    </row>
    <row r="12" spans="1:8" ht="7.5" customHeight="1">
      <c r="A12" s="167"/>
      <c r="B12" s="1765"/>
      <c r="C12" s="1765"/>
      <c r="D12" s="1773"/>
      <c r="E12" s="1765"/>
      <c r="F12" s="1765"/>
      <c r="G12" s="1773"/>
      <c r="H12" s="159"/>
    </row>
    <row r="13" spans="1:8" ht="12.75" customHeight="1">
      <c r="A13" s="167" t="s">
        <v>787</v>
      </c>
      <c r="B13" s="1765">
        <v>2816021.142</v>
      </c>
      <c r="C13" s="1765">
        <v>163301.682</v>
      </c>
      <c r="D13" s="1773">
        <v>5.8</v>
      </c>
      <c r="E13" s="1765">
        <v>3030767.7310000001</v>
      </c>
      <c r="F13" s="1765">
        <v>91323.707000000009</v>
      </c>
      <c r="G13" s="1773">
        <v>3.01</v>
      </c>
      <c r="H13" s="159"/>
    </row>
    <row r="14" spans="1:8" ht="7.5" customHeight="1">
      <c r="A14" s="173"/>
      <c r="B14" s="1765"/>
      <c r="C14" s="1765"/>
      <c r="D14" s="1773"/>
      <c r="E14" s="1767"/>
      <c r="F14" s="1767"/>
      <c r="G14" s="1773"/>
      <c r="H14" s="159"/>
    </row>
    <row r="15" spans="1:8" ht="12.75" customHeight="1">
      <c r="A15" s="173" t="s">
        <v>841</v>
      </c>
      <c r="B15" s="1767">
        <v>860635.07799999998</v>
      </c>
      <c r="C15" s="1767">
        <v>40699.752999999997</v>
      </c>
      <c r="D15" s="1774">
        <v>4.7300000000000004</v>
      </c>
      <c r="E15" s="1767">
        <v>1110584.7890000001</v>
      </c>
      <c r="F15" s="1767">
        <v>35222.292000000001</v>
      </c>
      <c r="G15" s="1774">
        <v>3.17</v>
      </c>
      <c r="H15" s="159"/>
    </row>
    <row r="16" spans="1:8" ht="12.75" customHeight="1">
      <c r="A16" s="173" t="s">
        <v>850</v>
      </c>
      <c r="B16" s="1767">
        <v>619941.02300000004</v>
      </c>
      <c r="C16" s="1767">
        <v>37678.752</v>
      </c>
      <c r="D16" s="1774">
        <v>6.08</v>
      </c>
      <c r="E16" s="1767">
        <v>709656.36199999996</v>
      </c>
      <c r="F16" s="1767">
        <v>25040.464</v>
      </c>
      <c r="G16" s="1774">
        <v>3.53</v>
      </c>
      <c r="H16" s="159"/>
    </row>
    <row r="17" spans="1:8" ht="12.75" customHeight="1">
      <c r="A17" s="173" t="s">
        <v>1234</v>
      </c>
      <c r="B17" s="1767">
        <v>816750.63100000005</v>
      </c>
      <c r="C17" s="1767">
        <v>54019.71</v>
      </c>
      <c r="D17" s="1774">
        <v>6.61</v>
      </c>
      <c r="E17" s="1767">
        <v>775013.60199999996</v>
      </c>
      <c r="F17" s="1767">
        <v>13286.4</v>
      </c>
      <c r="G17" s="1774">
        <v>1.71</v>
      </c>
      <c r="H17" s="159"/>
    </row>
    <row r="18" spans="1:8" ht="12.75" customHeight="1">
      <c r="A18" s="173" t="s">
        <v>860</v>
      </c>
      <c r="B18" s="1767">
        <v>324195.32799999998</v>
      </c>
      <c r="C18" s="1767">
        <v>20465.401999999998</v>
      </c>
      <c r="D18" s="1774">
        <v>6.31</v>
      </c>
      <c r="E18" s="1767">
        <v>269782.95699999999</v>
      </c>
      <c r="F18" s="1767">
        <v>11247.076999999999</v>
      </c>
      <c r="G18" s="1774">
        <v>4.17</v>
      </c>
      <c r="H18" s="159"/>
    </row>
    <row r="19" spans="1:8" ht="12.75" customHeight="1">
      <c r="A19" s="173" t="s">
        <v>866</v>
      </c>
      <c r="B19" s="1767">
        <v>194499.08199999999</v>
      </c>
      <c r="C19" s="1767">
        <v>10438.065000000001</v>
      </c>
      <c r="D19" s="1774">
        <v>5.37</v>
      </c>
      <c r="E19" s="1767">
        <v>165730.02100000001</v>
      </c>
      <c r="F19" s="1767">
        <v>6527.4740000000002</v>
      </c>
      <c r="G19" s="1774">
        <v>3.94</v>
      </c>
      <c r="H19" s="159"/>
    </row>
    <row r="20" spans="1:8" ht="12.75" customHeight="1">
      <c r="A20" s="173"/>
      <c r="B20" s="1767"/>
      <c r="C20" s="1767"/>
      <c r="D20" s="1774"/>
      <c r="E20" s="1767"/>
      <c r="F20" s="1767"/>
      <c r="G20" s="1774"/>
      <c r="H20" s="159"/>
    </row>
    <row r="21" spans="1:8" s="1778" customFormat="1" ht="15" customHeight="1">
      <c r="A21" s="161" t="s">
        <v>875</v>
      </c>
      <c r="B21" s="1775">
        <v>63781.665000000001</v>
      </c>
      <c r="C21" s="1775">
        <v>2033.0820000000001</v>
      </c>
      <c r="D21" s="1776">
        <v>3.19</v>
      </c>
      <c r="E21" s="1775">
        <v>79485.014999999999</v>
      </c>
      <c r="F21" s="1775">
        <v>3322.9459999999999</v>
      </c>
      <c r="G21" s="1776">
        <v>4.18</v>
      </c>
      <c r="H21" s="1777"/>
    </row>
    <row r="22" spans="1:8" s="1778" customFormat="1" ht="15" customHeight="1">
      <c r="A22" s="161" t="s">
        <v>815</v>
      </c>
      <c r="B22" s="1775">
        <v>69489.782000000007</v>
      </c>
      <c r="C22" s="1775">
        <v>2939.49</v>
      </c>
      <c r="D22" s="1776">
        <v>4.2300000000000004</v>
      </c>
      <c r="E22" s="1775">
        <v>67817.293999999994</v>
      </c>
      <c r="F22" s="1775">
        <v>254.57900000000001</v>
      </c>
      <c r="G22" s="1776">
        <v>0.38</v>
      </c>
      <c r="H22" s="1777"/>
    </row>
    <row r="23" spans="1:8" ht="7.5" customHeight="1" thickBot="1">
      <c r="A23" s="1779"/>
      <c r="B23" s="1779"/>
      <c r="C23" s="1779"/>
      <c r="D23" s="1779"/>
      <c r="E23" s="1779"/>
      <c r="F23" s="1779"/>
      <c r="G23" s="1779"/>
      <c r="H23" s="159"/>
    </row>
    <row r="24" spans="1:8" ht="6.75" customHeight="1" thickTop="1">
      <c r="A24" s="1780"/>
      <c r="B24" s="1780"/>
      <c r="C24" s="1780"/>
      <c r="D24" s="1780"/>
      <c r="E24" s="1780"/>
      <c r="F24" s="1780"/>
      <c r="G24" s="1780"/>
      <c r="H24" s="159"/>
    </row>
    <row r="25" spans="1:8">
      <c r="A25" s="173" t="s">
        <v>1875</v>
      </c>
      <c r="B25" s="1780"/>
      <c r="C25" s="1780"/>
      <c r="D25" s="1780"/>
      <c r="E25" s="1780"/>
      <c r="F25" s="1780"/>
      <c r="G25" s="1780"/>
      <c r="H25" s="159"/>
    </row>
    <row r="26" spans="1:8">
      <c r="A26" s="1781" t="s">
        <v>1876</v>
      </c>
      <c r="B26" s="1782"/>
      <c r="C26" s="1782"/>
      <c r="D26" s="1782"/>
      <c r="E26" s="1782"/>
      <c r="F26" s="1780"/>
      <c r="G26" s="1675"/>
      <c r="H26" s="159"/>
    </row>
    <row r="27" spans="1:8" ht="6.75" customHeight="1">
      <c r="A27" s="1780"/>
      <c r="B27" s="1780"/>
      <c r="C27" s="1780"/>
      <c r="D27" s="1780"/>
      <c r="E27" s="1780"/>
      <c r="F27" s="1780"/>
      <c r="G27" s="1780"/>
      <c r="H27" s="159"/>
    </row>
    <row r="28" spans="1:8">
      <c r="A28" s="754" t="s">
        <v>77</v>
      </c>
      <c r="B28" s="755"/>
      <c r="C28" s="1318"/>
      <c r="D28" s="1318"/>
      <c r="E28" s="1318"/>
      <c r="F28" s="1318"/>
      <c r="G28" s="1318"/>
      <c r="H28" s="159"/>
    </row>
    <row r="29" spans="1:8">
      <c r="A29" s="1783" t="s">
        <v>1877</v>
      </c>
      <c r="B29" s="755"/>
      <c r="C29" s="1318"/>
      <c r="D29" s="1318"/>
      <c r="E29" s="1318"/>
      <c r="F29" s="1318"/>
      <c r="G29" s="1318"/>
      <c r="H29" s="159"/>
    </row>
    <row r="30" spans="1:8">
      <c r="A30" s="1675"/>
      <c r="B30" s="1675"/>
      <c r="C30" s="1675"/>
      <c r="D30" s="1675"/>
      <c r="E30" s="1675"/>
      <c r="F30" s="1675"/>
      <c r="G30" s="1675"/>
      <c r="H30" s="159"/>
    </row>
    <row r="31" spans="1:8">
      <c r="A31" s="159"/>
      <c r="B31" s="159"/>
      <c r="C31" s="159"/>
      <c r="D31" s="159"/>
      <c r="E31" s="159"/>
      <c r="F31" s="159"/>
      <c r="G31" s="159"/>
      <c r="H31" s="159"/>
    </row>
  </sheetData>
  <mergeCells count="6">
    <mergeCell ref="A2:G2"/>
    <mergeCell ref="A3:G3"/>
    <mergeCell ref="F4:G4"/>
    <mergeCell ref="E5:G6"/>
    <mergeCell ref="C7:C9"/>
    <mergeCell ref="F7:F9"/>
  </mergeCells>
  <hyperlinks>
    <hyperlink ref="A29" r:id="rId1" xr:uid="{D308E386-31AE-46A9-A1CA-95CEC603117E}"/>
    <hyperlink ref="A1" location="Índice!A1" display="Voltar ao ìndice" xr:uid="{821979C9-3D9D-4A4C-8C45-AFC83E3DE3CB}"/>
  </hyperlinks>
  <pageMargins left="0.7" right="0.7" top="0.75" bottom="0.75" header="0.3" footer="0.3"/>
  <pageSetup orientation="portrait" r:id="rId2"/>
  <drawing r:id="rId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A38F-3CFC-4705-93EC-E34BBC08BE09}">
  <sheetPr>
    <pageSetUpPr fitToPage="1"/>
  </sheetPr>
  <dimension ref="A1:M36"/>
  <sheetViews>
    <sheetView showGridLines="0" zoomScaleNormal="100" workbookViewId="0"/>
  </sheetViews>
  <sheetFormatPr defaultRowHeight="10"/>
  <cols>
    <col min="1" max="1" width="21.26953125" style="1742" customWidth="1"/>
    <col min="2" max="2" width="10.453125" style="1742" customWidth="1"/>
    <col min="3" max="3" width="10.1796875" style="1742" customWidth="1"/>
    <col min="4" max="4" width="10.7265625" style="1742" customWidth="1"/>
    <col min="5" max="5" width="12.54296875" style="1742" customWidth="1"/>
    <col min="6" max="6" width="9.54296875" style="1742" customWidth="1"/>
    <col min="7" max="7" width="2.81640625" style="1742" customWidth="1"/>
    <col min="8" max="8" width="7.1796875" style="1742" customWidth="1"/>
    <col min="9" max="9" width="0" style="1742" hidden="1" customWidth="1"/>
    <col min="10" max="249" width="9.1796875" style="1742"/>
    <col min="250" max="250" width="21.7265625" style="1742" customWidth="1"/>
    <col min="251" max="251" width="10.81640625" style="1742" customWidth="1"/>
    <col min="252" max="252" width="10.1796875" style="1742" customWidth="1"/>
    <col min="253" max="253" width="10.7265625" style="1742" customWidth="1"/>
    <col min="254" max="254" width="14.7265625" style="1742" customWidth="1"/>
    <col min="255" max="255" width="12.54296875" style="1742" customWidth="1"/>
    <col min="256" max="256" width="8.7265625" style="1742" customWidth="1"/>
    <col min="257" max="505" width="9.1796875" style="1742"/>
    <col min="506" max="506" width="21.7265625" style="1742" customWidth="1"/>
    <col min="507" max="507" width="10.81640625" style="1742" customWidth="1"/>
    <col min="508" max="508" width="10.1796875" style="1742" customWidth="1"/>
    <col min="509" max="509" width="10.7265625" style="1742" customWidth="1"/>
    <col min="510" max="510" width="14.7265625" style="1742" customWidth="1"/>
    <col min="511" max="511" width="12.54296875" style="1742" customWidth="1"/>
    <col min="512" max="512" width="8.7265625" style="1742" customWidth="1"/>
    <col min="513" max="761" width="9.1796875" style="1742"/>
    <col min="762" max="762" width="21.7265625" style="1742" customWidth="1"/>
    <col min="763" max="763" width="10.81640625" style="1742" customWidth="1"/>
    <col min="764" max="764" width="10.1796875" style="1742" customWidth="1"/>
    <col min="765" max="765" width="10.7265625" style="1742" customWidth="1"/>
    <col min="766" max="766" width="14.7265625" style="1742" customWidth="1"/>
    <col min="767" max="767" width="12.54296875" style="1742" customWidth="1"/>
    <col min="768" max="768" width="8.7265625" style="1742" customWidth="1"/>
    <col min="769" max="1017" width="9.1796875" style="1742"/>
    <col min="1018" max="1018" width="21.7265625" style="1742" customWidth="1"/>
    <col min="1019" max="1019" width="10.81640625" style="1742" customWidth="1"/>
    <col min="1020" max="1020" width="10.1796875" style="1742" customWidth="1"/>
    <col min="1021" max="1021" width="10.7265625" style="1742" customWidth="1"/>
    <col min="1022" max="1022" width="14.7265625" style="1742" customWidth="1"/>
    <col min="1023" max="1023" width="12.54296875" style="1742" customWidth="1"/>
    <col min="1024" max="1024" width="8.7265625" style="1742" customWidth="1"/>
    <col min="1025" max="1273" width="9.1796875" style="1742"/>
    <col min="1274" max="1274" width="21.7265625" style="1742" customWidth="1"/>
    <col min="1275" max="1275" width="10.81640625" style="1742" customWidth="1"/>
    <col min="1276" max="1276" width="10.1796875" style="1742" customWidth="1"/>
    <col min="1277" max="1277" width="10.7265625" style="1742" customWidth="1"/>
    <col min="1278" max="1278" width="14.7265625" style="1742" customWidth="1"/>
    <col min="1279" max="1279" width="12.54296875" style="1742" customWidth="1"/>
    <col min="1280" max="1280" width="8.7265625" style="1742" customWidth="1"/>
    <col min="1281" max="1529" width="9.1796875" style="1742"/>
    <col min="1530" max="1530" width="21.7265625" style="1742" customWidth="1"/>
    <col min="1531" max="1531" width="10.81640625" style="1742" customWidth="1"/>
    <col min="1532" max="1532" width="10.1796875" style="1742" customWidth="1"/>
    <col min="1533" max="1533" width="10.7265625" style="1742" customWidth="1"/>
    <col min="1534" max="1534" width="14.7265625" style="1742" customWidth="1"/>
    <col min="1535" max="1535" width="12.54296875" style="1742" customWidth="1"/>
    <col min="1536" max="1536" width="8.7265625" style="1742" customWidth="1"/>
    <col min="1537" max="1785" width="9.1796875" style="1742"/>
    <col min="1786" max="1786" width="21.7265625" style="1742" customWidth="1"/>
    <col min="1787" max="1787" width="10.81640625" style="1742" customWidth="1"/>
    <col min="1788" max="1788" width="10.1796875" style="1742" customWidth="1"/>
    <col min="1789" max="1789" width="10.7265625" style="1742" customWidth="1"/>
    <col min="1790" max="1790" width="14.7265625" style="1742" customWidth="1"/>
    <col min="1791" max="1791" width="12.54296875" style="1742" customWidth="1"/>
    <col min="1792" max="1792" width="8.7265625" style="1742" customWidth="1"/>
    <col min="1793" max="2041" width="9.1796875" style="1742"/>
    <col min="2042" max="2042" width="21.7265625" style="1742" customWidth="1"/>
    <col min="2043" max="2043" width="10.81640625" style="1742" customWidth="1"/>
    <col min="2044" max="2044" width="10.1796875" style="1742" customWidth="1"/>
    <col min="2045" max="2045" width="10.7265625" style="1742" customWidth="1"/>
    <col min="2046" max="2046" width="14.7265625" style="1742" customWidth="1"/>
    <col min="2047" max="2047" width="12.54296875" style="1742" customWidth="1"/>
    <col min="2048" max="2048" width="8.7265625" style="1742" customWidth="1"/>
    <col min="2049" max="2297" width="9.1796875" style="1742"/>
    <col min="2298" max="2298" width="21.7265625" style="1742" customWidth="1"/>
    <col min="2299" max="2299" width="10.81640625" style="1742" customWidth="1"/>
    <col min="2300" max="2300" width="10.1796875" style="1742" customWidth="1"/>
    <col min="2301" max="2301" width="10.7265625" style="1742" customWidth="1"/>
    <col min="2302" max="2302" width="14.7265625" style="1742" customWidth="1"/>
    <col min="2303" max="2303" width="12.54296875" style="1742" customWidth="1"/>
    <col min="2304" max="2304" width="8.7265625" style="1742" customWidth="1"/>
    <col min="2305" max="2553" width="9.1796875" style="1742"/>
    <col min="2554" max="2554" width="21.7265625" style="1742" customWidth="1"/>
    <col min="2555" max="2555" width="10.81640625" style="1742" customWidth="1"/>
    <col min="2556" max="2556" width="10.1796875" style="1742" customWidth="1"/>
    <col min="2557" max="2557" width="10.7265625" style="1742" customWidth="1"/>
    <col min="2558" max="2558" width="14.7265625" style="1742" customWidth="1"/>
    <col min="2559" max="2559" width="12.54296875" style="1742" customWidth="1"/>
    <col min="2560" max="2560" width="8.7265625" style="1742" customWidth="1"/>
    <col min="2561" max="2809" width="9.1796875" style="1742"/>
    <col min="2810" max="2810" width="21.7265625" style="1742" customWidth="1"/>
    <col min="2811" max="2811" width="10.81640625" style="1742" customWidth="1"/>
    <col min="2812" max="2812" width="10.1796875" style="1742" customWidth="1"/>
    <col min="2813" max="2813" width="10.7265625" style="1742" customWidth="1"/>
    <col min="2814" max="2814" width="14.7265625" style="1742" customWidth="1"/>
    <col min="2815" max="2815" width="12.54296875" style="1742" customWidth="1"/>
    <col min="2816" max="2816" width="8.7265625" style="1742" customWidth="1"/>
    <col min="2817" max="3065" width="9.1796875" style="1742"/>
    <col min="3066" max="3066" width="21.7265625" style="1742" customWidth="1"/>
    <col min="3067" max="3067" width="10.81640625" style="1742" customWidth="1"/>
    <col min="3068" max="3068" width="10.1796875" style="1742" customWidth="1"/>
    <col min="3069" max="3069" width="10.7265625" style="1742" customWidth="1"/>
    <col min="3070" max="3070" width="14.7265625" style="1742" customWidth="1"/>
    <col min="3071" max="3071" width="12.54296875" style="1742" customWidth="1"/>
    <col min="3072" max="3072" width="8.7265625" style="1742" customWidth="1"/>
    <col min="3073" max="3321" width="9.1796875" style="1742"/>
    <col min="3322" max="3322" width="21.7265625" style="1742" customWidth="1"/>
    <col min="3323" max="3323" width="10.81640625" style="1742" customWidth="1"/>
    <col min="3324" max="3324" width="10.1796875" style="1742" customWidth="1"/>
    <col min="3325" max="3325" width="10.7265625" style="1742" customWidth="1"/>
    <col min="3326" max="3326" width="14.7265625" style="1742" customWidth="1"/>
    <col min="3327" max="3327" width="12.54296875" style="1742" customWidth="1"/>
    <col min="3328" max="3328" width="8.7265625" style="1742" customWidth="1"/>
    <col min="3329" max="3577" width="9.1796875" style="1742"/>
    <col min="3578" max="3578" width="21.7265625" style="1742" customWidth="1"/>
    <col min="3579" max="3579" width="10.81640625" style="1742" customWidth="1"/>
    <col min="3580" max="3580" width="10.1796875" style="1742" customWidth="1"/>
    <col min="3581" max="3581" width="10.7265625" style="1742" customWidth="1"/>
    <col min="3582" max="3582" width="14.7265625" style="1742" customWidth="1"/>
    <col min="3583" max="3583" width="12.54296875" style="1742" customWidth="1"/>
    <col min="3584" max="3584" width="8.7265625" style="1742" customWidth="1"/>
    <col min="3585" max="3833" width="9.1796875" style="1742"/>
    <col min="3834" max="3834" width="21.7265625" style="1742" customWidth="1"/>
    <col min="3835" max="3835" width="10.81640625" style="1742" customWidth="1"/>
    <col min="3836" max="3836" width="10.1796875" style="1742" customWidth="1"/>
    <col min="3837" max="3837" width="10.7265625" style="1742" customWidth="1"/>
    <col min="3838" max="3838" width="14.7265625" style="1742" customWidth="1"/>
    <col min="3839" max="3839" width="12.54296875" style="1742" customWidth="1"/>
    <col min="3840" max="3840" width="8.7265625" style="1742" customWidth="1"/>
    <col min="3841" max="4089" width="9.1796875" style="1742"/>
    <col min="4090" max="4090" width="21.7265625" style="1742" customWidth="1"/>
    <col min="4091" max="4091" width="10.81640625" style="1742" customWidth="1"/>
    <col min="4092" max="4092" width="10.1796875" style="1742" customWidth="1"/>
    <col min="4093" max="4093" width="10.7265625" style="1742" customWidth="1"/>
    <col min="4094" max="4094" width="14.7265625" style="1742" customWidth="1"/>
    <col min="4095" max="4095" width="12.54296875" style="1742" customWidth="1"/>
    <col min="4096" max="4096" width="8.7265625" style="1742" customWidth="1"/>
    <col min="4097" max="4345" width="9.1796875" style="1742"/>
    <col min="4346" max="4346" width="21.7265625" style="1742" customWidth="1"/>
    <col min="4347" max="4347" width="10.81640625" style="1742" customWidth="1"/>
    <col min="4348" max="4348" width="10.1796875" style="1742" customWidth="1"/>
    <col min="4349" max="4349" width="10.7265625" style="1742" customWidth="1"/>
    <col min="4350" max="4350" width="14.7265625" style="1742" customWidth="1"/>
    <col min="4351" max="4351" width="12.54296875" style="1742" customWidth="1"/>
    <col min="4352" max="4352" width="8.7265625" style="1742" customWidth="1"/>
    <col min="4353" max="4601" width="9.1796875" style="1742"/>
    <col min="4602" max="4602" width="21.7265625" style="1742" customWidth="1"/>
    <col min="4603" max="4603" width="10.81640625" style="1742" customWidth="1"/>
    <col min="4604" max="4604" width="10.1796875" style="1742" customWidth="1"/>
    <col min="4605" max="4605" width="10.7265625" style="1742" customWidth="1"/>
    <col min="4606" max="4606" width="14.7265625" style="1742" customWidth="1"/>
    <col min="4607" max="4607" width="12.54296875" style="1742" customWidth="1"/>
    <col min="4608" max="4608" width="8.7265625" style="1742" customWidth="1"/>
    <col min="4609" max="4857" width="9.1796875" style="1742"/>
    <col min="4858" max="4858" width="21.7265625" style="1742" customWidth="1"/>
    <col min="4859" max="4859" width="10.81640625" style="1742" customWidth="1"/>
    <col min="4860" max="4860" width="10.1796875" style="1742" customWidth="1"/>
    <col min="4861" max="4861" width="10.7265625" style="1742" customWidth="1"/>
    <col min="4862" max="4862" width="14.7265625" style="1742" customWidth="1"/>
    <col min="4863" max="4863" width="12.54296875" style="1742" customWidth="1"/>
    <col min="4864" max="4864" width="8.7265625" style="1742" customWidth="1"/>
    <col min="4865" max="5113" width="9.1796875" style="1742"/>
    <col min="5114" max="5114" width="21.7265625" style="1742" customWidth="1"/>
    <col min="5115" max="5115" width="10.81640625" style="1742" customWidth="1"/>
    <col min="5116" max="5116" width="10.1796875" style="1742" customWidth="1"/>
    <col min="5117" max="5117" width="10.7265625" style="1742" customWidth="1"/>
    <col min="5118" max="5118" width="14.7265625" style="1742" customWidth="1"/>
    <col min="5119" max="5119" width="12.54296875" style="1742" customWidth="1"/>
    <col min="5120" max="5120" width="8.7265625" style="1742" customWidth="1"/>
    <col min="5121" max="5369" width="9.1796875" style="1742"/>
    <col min="5370" max="5370" width="21.7265625" style="1742" customWidth="1"/>
    <col min="5371" max="5371" width="10.81640625" style="1742" customWidth="1"/>
    <col min="5372" max="5372" width="10.1796875" style="1742" customWidth="1"/>
    <col min="5373" max="5373" width="10.7265625" style="1742" customWidth="1"/>
    <col min="5374" max="5374" width="14.7265625" style="1742" customWidth="1"/>
    <col min="5375" max="5375" width="12.54296875" style="1742" customWidth="1"/>
    <col min="5376" max="5376" width="8.7265625" style="1742" customWidth="1"/>
    <col min="5377" max="5625" width="9.1796875" style="1742"/>
    <col min="5626" max="5626" width="21.7265625" style="1742" customWidth="1"/>
    <col min="5627" max="5627" width="10.81640625" style="1742" customWidth="1"/>
    <col min="5628" max="5628" width="10.1796875" style="1742" customWidth="1"/>
    <col min="5629" max="5629" width="10.7265625" style="1742" customWidth="1"/>
    <col min="5630" max="5630" width="14.7265625" style="1742" customWidth="1"/>
    <col min="5631" max="5631" width="12.54296875" style="1742" customWidth="1"/>
    <col min="5632" max="5632" width="8.7265625" style="1742" customWidth="1"/>
    <col min="5633" max="5881" width="9.1796875" style="1742"/>
    <col min="5882" max="5882" width="21.7265625" style="1742" customWidth="1"/>
    <col min="5883" max="5883" width="10.81640625" style="1742" customWidth="1"/>
    <col min="5884" max="5884" width="10.1796875" style="1742" customWidth="1"/>
    <col min="5885" max="5885" width="10.7265625" style="1742" customWidth="1"/>
    <col min="5886" max="5886" width="14.7265625" style="1742" customWidth="1"/>
    <col min="5887" max="5887" width="12.54296875" style="1742" customWidth="1"/>
    <col min="5888" max="5888" width="8.7265625" style="1742" customWidth="1"/>
    <col min="5889" max="6137" width="9.1796875" style="1742"/>
    <col min="6138" max="6138" width="21.7265625" style="1742" customWidth="1"/>
    <col min="6139" max="6139" width="10.81640625" style="1742" customWidth="1"/>
    <col min="6140" max="6140" width="10.1796875" style="1742" customWidth="1"/>
    <col min="6141" max="6141" width="10.7265625" style="1742" customWidth="1"/>
    <col min="6142" max="6142" width="14.7265625" style="1742" customWidth="1"/>
    <col min="6143" max="6143" width="12.54296875" style="1742" customWidth="1"/>
    <col min="6144" max="6144" width="8.7265625" style="1742" customWidth="1"/>
    <col min="6145" max="6393" width="9.1796875" style="1742"/>
    <col min="6394" max="6394" width="21.7265625" style="1742" customWidth="1"/>
    <col min="6395" max="6395" width="10.81640625" style="1742" customWidth="1"/>
    <col min="6396" max="6396" width="10.1796875" style="1742" customWidth="1"/>
    <col min="6397" max="6397" width="10.7265625" style="1742" customWidth="1"/>
    <col min="6398" max="6398" width="14.7265625" style="1742" customWidth="1"/>
    <col min="6399" max="6399" width="12.54296875" style="1742" customWidth="1"/>
    <col min="6400" max="6400" width="8.7265625" style="1742" customWidth="1"/>
    <col min="6401" max="6649" width="9.1796875" style="1742"/>
    <col min="6650" max="6650" width="21.7265625" style="1742" customWidth="1"/>
    <col min="6651" max="6651" width="10.81640625" style="1742" customWidth="1"/>
    <col min="6652" max="6652" width="10.1796875" style="1742" customWidth="1"/>
    <col min="6653" max="6653" width="10.7265625" style="1742" customWidth="1"/>
    <col min="6654" max="6654" width="14.7265625" style="1742" customWidth="1"/>
    <col min="6655" max="6655" width="12.54296875" style="1742" customWidth="1"/>
    <col min="6656" max="6656" width="8.7265625" style="1742" customWidth="1"/>
    <col min="6657" max="6905" width="9.1796875" style="1742"/>
    <col min="6906" max="6906" width="21.7265625" style="1742" customWidth="1"/>
    <col min="6907" max="6907" width="10.81640625" style="1742" customWidth="1"/>
    <col min="6908" max="6908" width="10.1796875" style="1742" customWidth="1"/>
    <col min="6909" max="6909" width="10.7265625" style="1742" customWidth="1"/>
    <col min="6910" max="6910" width="14.7265625" style="1742" customWidth="1"/>
    <col min="6911" max="6911" width="12.54296875" style="1742" customWidth="1"/>
    <col min="6912" max="6912" width="8.7265625" style="1742" customWidth="1"/>
    <col min="6913" max="7161" width="9.1796875" style="1742"/>
    <col min="7162" max="7162" width="21.7265625" style="1742" customWidth="1"/>
    <col min="7163" max="7163" width="10.81640625" style="1742" customWidth="1"/>
    <col min="7164" max="7164" width="10.1796875" style="1742" customWidth="1"/>
    <col min="7165" max="7165" width="10.7265625" style="1742" customWidth="1"/>
    <col min="7166" max="7166" width="14.7265625" style="1742" customWidth="1"/>
    <col min="7167" max="7167" width="12.54296875" style="1742" customWidth="1"/>
    <col min="7168" max="7168" width="8.7265625" style="1742" customWidth="1"/>
    <col min="7169" max="7417" width="9.1796875" style="1742"/>
    <col min="7418" max="7418" width="21.7265625" style="1742" customWidth="1"/>
    <col min="7419" max="7419" width="10.81640625" style="1742" customWidth="1"/>
    <col min="7420" max="7420" width="10.1796875" style="1742" customWidth="1"/>
    <col min="7421" max="7421" width="10.7265625" style="1742" customWidth="1"/>
    <col min="7422" max="7422" width="14.7265625" style="1742" customWidth="1"/>
    <col min="7423" max="7423" width="12.54296875" style="1742" customWidth="1"/>
    <col min="7424" max="7424" width="8.7265625" style="1742" customWidth="1"/>
    <col min="7425" max="7673" width="9.1796875" style="1742"/>
    <col min="7674" max="7674" width="21.7265625" style="1742" customWidth="1"/>
    <col min="7675" max="7675" width="10.81640625" style="1742" customWidth="1"/>
    <col min="7676" max="7676" width="10.1796875" style="1742" customWidth="1"/>
    <col min="7677" max="7677" width="10.7265625" style="1742" customWidth="1"/>
    <col min="7678" max="7678" width="14.7265625" style="1742" customWidth="1"/>
    <col min="7679" max="7679" width="12.54296875" style="1742" customWidth="1"/>
    <col min="7680" max="7680" width="8.7265625" style="1742" customWidth="1"/>
    <col min="7681" max="7929" width="9.1796875" style="1742"/>
    <col min="7930" max="7930" width="21.7265625" style="1742" customWidth="1"/>
    <col min="7931" max="7931" width="10.81640625" style="1742" customWidth="1"/>
    <col min="7932" max="7932" width="10.1796875" style="1742" customWidth="1"/>
    <col min="7933" max="7933" width="10.7265625" style="1742" customWidth="1"/>
    <col min="7934" max="7934" width="14.7265625" style="1742" customWidth="1"/>
    <col min="7935" max="7935" width="12.54296875" style="1742" customWidth="1"/>
    <col min="7936" max="7936" width="8.7265625" style="1742" customWidth="1"/>
    <col min="7937" max="8185" width="9.1796875" style="1742"/>
    <col min="8186" max="8186" width="21.7265625" style="1742" customWidth="1"/>
    <col min="8187" max="8187" width="10.81640625" style="1742" customWidth="1"/>
    <col min="8188" max="8188" width="10.1796875" style="1742" customWidth="1"/>
    <col min="8189" max="8189" width="10.7265625" style="1742" customWidth="1"/>
    <col min="8190" max="8190" width="14.7265625" style="1742" customWidth="1"/>
    <col min="8191" max="8191" width="12.54296875" style="1742" customWidth="1"/>
    <col min="8192" max="8192" width="8.7265625" style="1742" customWidth="1"/>
    <col min="8193" max="8441" width="9.1796875" style="1742"/>
    <col min="8442" max="8442" width="21.7265625" style="1742" customWidth="1"/>
    <col min="8443" max="8443" width="10.81640625" style="1742" customWidth="1"/>
    <col min="8444" max="8444" width="10.1796875" style="1742" customWidth="1"/>
    <col min="8445" max="8445" width="10.7265625" style="1742" customWidth="1"/>
    <col min="8446" max="8446" width="14.7265625" style="1742" customWidth="1"/>
    <col min="8447" max="8447" width="12.54296875" style="1742" customWidth="1"/>
    <col min="8448" max="8448" width="8.7265625" style="1742" customWidth="1"/>
    <col min="8449" max="8697" width="9.1796875" style="1742"/>
    <col min="8698" max="8698" width="21.7265625" style="1742" customWidth="1"/>
    <col min="8699" max="8699" width="10.81640625" style="1742" customWidth="1"/>
    <col min="8700" max="8700" width="10.1796875" style="1742" customWidth="1"/>
    <col min="8701" max="8701" width="10.7265625" style="1742" customWidth="1"/>
    <col min="8702" max="8702" width="14.7265625" style="1742" customWidth="1"/>
    <col min="8703" max="8703" width="12.54296875" style="1742" customWidth="1"/>
    <col min="8704" max="8704" width="8.7265625" style="1742" customWidth="1"/>
    <col min="8705" max="8953" width="9.1796875" style="1742"/>
    <col min="8954" max="8954" width="21.7265625" style="1742" customWidth="1"/>
    <col min="8955" max="8955" width="10.81640625" style="1742" customWidth="1"/>
    <col min="8956" max="8956" width="10.1796875" style="1742" customWidth="1"/>
    <col min="8957" max="8957" width="10.7265625" style="1742" customWidth="1"/>
    <col min="8958" max="8958" width="14.7265625" style="1742" customWidth="1"/>
    <col min="8959" max="8959" width="12.54296875" style="1742" customWidth="1"/>
    <col min="8960" max="8960" width="8.7265625" style="1742" customWidth="1"/>
    <col min="8961" max="9209" width="9.1796875" style="1742"/>
    <col min="9210" max="9210" width="21.7265625" style="1742" customWidth="1"/>
    <col min="9211" max="9211" width="10.81640625" style="1742" customWidth="1"/>
    <col min="9212" max="9212" width="10.1796875" style="1742" customWidth="1"/>
    <col min="9213" max="9213" width="10.7265625" style="1742" customWidth="1"/>
    <col min="9214" max="9214" width="14.7265625" style="1742" customWidth="1"/>
    <col min="9215" max="9215" width="12.54296875" style="1742" customWidth="1"/>
    <col min="9216" max="9216" width="8.7265625" style="1742" customWidth="1"/>
    <col min="9217" max="9465" width="9.1796875" style="1742"/>
    <col min="9466" max="9466" width="21.7265625" style="1742" customWidth="1"/>
    <col min="9467" max="9467" width="10.81640625" style="1742" customWidth="1"/>
    <col min="9468" max="9468" width="10.1796875" style="1742" customWidth="1"/>
    <col min="9469" max="9469" width="10.7265625" style="1742" customWidth="1"/>
    <col min="9470" max="9470" width="14.7265625" style="1742" customWidth="1"/>
    <col min="9471" max="9471" width="12.54296875" style="1742" customWidth="1"/>
    <col min="9472" max="9472" width="8.7265625" style="1742" customWidth="1"/>
    <col min="9473" max="9721" width="9.1796875" style="1742"/>
    <col min="9722" max="9722" width="21.7265625" style="1742" customWidth="1"/>
    <col min="9723" max="9723" width="10.81640625" style="1742" customWidth="1"/>
    <col min="9724" max="9724" width="10.1796875" style="1742" customWidth="1"/>
    <col min="9725" max="9725" width="10.7265625" style="1742" customWidth="1"/>
    <col min="9726" max="9726" width="14.7265625" style="1742" customWidth="1"/>
    <col min="9727" max="9727" width="12.54296875" style="1742" customWidth="1"/>
    <col min="9728" max="9728" width="8.7265625" style="1742" customWidth="1"/>
    <col min="9729" max="9977" width="9.1796875" style="1742"/>
    <col min="9978" max="9978" width="21.7265625" style="1742" customWidth="1"/>
    <col min="9979" max="9979" width="10.81640625" style="1742" customWidth="1"/>
    <col min="9980" max="9980" width="10.1796875" style="1742" customWidth="1"/>
    <col min="9981" max="9981" width="10.7265625" style="1742" customWidth="1"/>
    <col min="9982" max="9982" width="14.7265625" style="1742" customWidth="1"/>
    <col min="9983" max="9983" width="12.54296875" style="1742" customWidth="1"/>
    <col min="9984" max="9984" width="8.7265625" style="1742" customWidth="1"/>
    <col min="9985" max="10233" width="9.1796875" style="1742"/>
    <col min="10234" max="10234" width="21.7265625" style="1742" customWidth="1"/>
    <col min="10235" max="10235" width="10.81640625" style="1742" customWidth="1"/>
    <col min="10236" max="10236" width="10.1796875" style="1742" customWidth="1"/>
    <col min="10237" max="10237" width="10.7265625" style="1742" customWidth="1"/>
    <col min="10238" max="10238" width="14.7265625" style="1742" customWidth="1"/>
    <col min="10239" max="10239" width="12.54296875" style="1742" customWidth="1"/>
    <col min="10240" max="10240" width="8.7265625" style="1742" customWidth="1"/>
    <col min="10241" max="10489" width="9.1796875" style="1742"/>
    <col min="10490" max="10490" width="21.7265625" style="1742" customWidth="1"/>
    <col min="10491" max="10491" width="10.81640625" style="1742" customWidth="1"/>
    <col min="10492" max="10492" width="10.1796875" style="1742" customWidth="1"/>
    <col min="10493" max="10493" width="10.7265625" style="1742" customWidth="1"/>
    <col min="10494" max="10494" width="14.7265625" style="1742" customWidth="1"/>
    <col min="10495" max="10495" width="12.54296875" style="1742" customWidth="1"/>
    <col min="10496" max="10496" width="8.7265625" style="1742" customWidth="1"/>
    <col min="10497" max="10745" width="9.1796875" style="1742"/>
    <col min="10746" max="10746" width="21.7265625" style="1742" customWidth="1"/>
    <col min="10747" max="10747" width="10.81640625" style="1742" customWidth="1"/>
    <col min="10748" max="10748" width="10.1796875" style="1742" customWidth="1"/>
    <col min="10749" max="10749" width="10.7265625" style="1742" customWidth="1"/>
    <col min="10750" max="10750" width="14.7265625" style="1742" customWidth="1"/>
    <col min="10751" max="10751" width="12.54296875" style="1742" customWidth="1"/>
    <col min="10752" max="10752" width="8.7265625" style="1742" customWidth="1"/>
    <col min="10753" max="11001" width="9.1796875" style="1742"/>
    <col min="11002" max="11002" width="21.7265625" style="1742" customWidth="1"/>
    <col min="11003" max="11003" width="10.81640625" style="1742" customWidth="1"/>
    <col min="11004" max="11004" width="10.1796875" style="1742" customWidth="1"/>
    <col min="11005" max="11005" width="10.7265625" style="1742" customWidth="1"/>
    <col min="11006" max="11006" width="14.7265625" style="1742" customWidth="1"/>
    <col min="11007" max="11007" width="12.54296875" style="1742" customWidth="1"/>
    <col min="11008" max="11008" width="8.7265625" style="1742" customWidth="1"/>
    <col min="11009" max="11257" width="9.1796875" style="1742"/>
    <col min="11258" max="11258" width="21.7265625" style="1742" customWidth="1"/>
    <col min="11259" max="11259" width="10.81640625" style="1742" customWidth="1"/>
    <col min="11260" max="11260" width="10.1796875" style="1742" customWidth="1"/>
    <col min="11261" max="11261" width="10.7265625" style="1742" customWidth="1"/>
    <col min="11262" max="11262" width="14.7265625" style="1742" customWidth="1"/>
    <col min="11263" max="11263" width="12.54296875" style="1742" customWidth="1"/>
    <col min="11264" max="11264" width="8.7265625" style="1742" customWidth="1"/>
    <col min="11265" max="11513" width="9.1796875" style="1742"/>
    <col min="11514" max="11514" width="21.7265625" style="1742" customWidth="1"/>
    <col min="11515" max="11515" width="10.81640625" style="1742" customWidth="1"/>
    <col min="11516" max="11516" width="10.1796875" style="1742" customWidth="1"/>
    <col min="11517" max="11517" width="10.7265625" style="1742" customWidth="1"/>
    <col min="11518" max="11518" width="14.7265625" style="1742" customWidth="1"/>
    <col min="11519" max="11519" width="12.54296875" style="1742" customWidth="1"/>
    <col min="11520" max="11520" width="8.7265625" style="1742" customWidth="1"/>
    <col min="11521" max="11769" width="9.1796875" style="1742"/>
    <col min="11770" max="11770" width="21.7265625" style="1742" customWidth="1"/>
    <col min="11771" max="11771" width="10.81640625" style="1742" customWidth="1"/>
    <col min="11772" max="11772" width="10.1796875" style="1742" customWidth="1"/>
    <col min="11773" max="11773" width="10.7265625" style="1742" customWidth="1"/>
    <col min="11774" max="11774" width="14.7265625" style="1742" customWidth="1"/>
    <col min="11775" max="11775" width="12.54296875" style="1742" customWidth="1"/>
    <col min="11776" max="11776" width="8.7265625" style="1742" customWidth="1"/>
    <col min="11777" max="12025" width="9.1796875" style="1742"/>
    <col min="12026" max="12026" width="21.7265625" style="1742" customWidth="1"/>
    <col min="12027" max="12027" width="10.81640625" style="1742" customWidth="1"/>
    <col min="12028" max="12028" width="10.1796875" style="1742" customWidth="1"/>
    <col min="12029" max="12029" width="10.7265625" style="1742" customWidth="1"/>
    <col min="12030" max="12030" width="14.7265625" style="1742" customWidth="1"/>
    <col min="12031" max="12031" width="12.54296875" style="1742" customWidth="1"/>
    <col min="12032" max="12032" width="8.7265625" style="1742" customWidth="1"/>
    <col min="12033" max="12281" width="9.1796875" style="1742"/>
    <col min="12282" max="12282" width="21.7265625" style="1742" customWidth="1"/>
    <col min="12283" max="12283" width="10.81640625" style="1742" customWidth="1"/>
    <col min="12284" max="12284" width="10.1796875" style="1742" customWidth="1"/>
    <col min="12285" max="12285" width="10.7265625" style="1742" customWidth="1"/>
    <col min="12286" max="12286" width="14.7265625" style="1742" customWidth="1"/>
    <col min="12287" max="12287" width="12.54296875" style="1742" customWidth="1"/>
    <col min="12288" max="12288" width="8.7265625" style="1742" customWidth="1"/>
    <col min="12289" max="12537" width="9.1796875" style="1742"/>
    <col min="12538" max="12538" width="21.7265625" style="1742" customWidth="1"/>
    <col min="12539" max="12539" width="10.81640625" style="1742" customWidth="1"/>
    <col min="12540" max="12540" width="10.1796875" style="1742" customWidth="1"/>
    <col min="12541" max="12541" width="10.7265625" style="1742" customWidth="1"/>
    <col min="12542" max="12542" width="14.7265625" style="1742" customWidth="1"/>
    <col min="12543" max="12543" width="12.54296875" style="1742" customWidth="1"/>
    <col min="12544" max="12544" width="8.7265625" style="1742" customWidth="1"/>
    <col min="12545" max="12793" width="9.1796875" style="1742"/>
    <col min="12794" max="12794" width="21.7265625" style="1742" customWidth="1"/>
    <col min="12795" max="12795" width="10.81640625" style="1742" customWidth="1"/>
    <col min="12796" max="12796" width="10.1796875" style="1742" customWidth="1"/>
    <col min="12797" max="12797" width="10.7265625" style="1742" customWidth="1"/>
    <col min="12798" max="12798" width="14.7265625" style="1742" customWidth="1"/>
    <col min="12799" max="12799" width="12.54296875" style="1742" customWidth="1"/>
    <col min="12800" max="12800" width="8.7265625" style="1742" customWidth="1"/>
    <col min="12801" max="13049" width="9.1796875" style="1742"/>
    <col min="13050" max="13050" width="21.7265625" style="1742" customWidth="1"/>
    <col min="13051" max="13051" width="10.81640625" style="1742" customWidth="1"/>
    <col min="13052" max="13052" width="10.1796875" style="1742" customWidth="1"/>
    <col min="13053" max="13053" width="10.7265625" style="1742" customWidth="1"/>
    <col min="13054" max="13054" width="14.7265625" style="1742" customWidth="1"/>
    <col min="13055" max="13055" width="12.54296875" style="1742" customWidth="1"/>
    <col min="13056" max="13056" width="8.7265625" style="1742" customWidth="1"/>
    <col min="13057" max="13305" width="9.1796875" style="1742"/>
    <col min="13306" max="13306" width="21.7265625" style="1742" customWidth="1"/>
    <col min="13307" max="13307" width="10.81640625" style="1742" customWidth="1"/>
    <col min="13308" max="13308" width="10.1796875" style="1742" customWidth="1"/>
    <col min="13309" max="13309" width="10.7265625" style="1742" customWidth="1"/>
    <col min="13310" max="13310" width="14.7265625" style="1742" customWidth="1"/>
    <col min="13311" max="13311" width="12.54296875" style="1742" customWidth="1"/>
    <col min="13312" max="13312" width="8.7265625" style="1742" customWidth="1"/>
    <col min="13313" max="13561" width="9.1796875" style="1742"/>
    <col min="13562" max="13562" width="21.7265625" style="1742" customWidth="1"/>
    <col min="13563" max="13563" width="10.81640625" style="1742" customWidth="1"/>
    <col min="13564" max="13564" width="10.1796875" style="1742" customWidth="1"/>
    <col min="13565" max="13565" width="10.7265625" style="1742" customWidth="1"/>
    <col min="13566" max="13566" width="14.7265625" style="1742" customWidth="1"/>
    <col min="13567" max="13567" width="12.54296875" style="1742" customWidth="1"/>
    <col min="13568" max="13568" width="8.7265625" style="1742" customWidth="1"/>
    <col min="13569" max="13817" width="9.1796875" style="1742"/>
    <col min="13818" max="13818" width="21.7265625" style="1742" customWidth="1"/>
    <col min="13819" max="13819" width="10.81640625" style="1742" customWidth="1"/>
    <col min="13820" max="13820" width="10.1796875" style="1742" customWidth="1"/>
    <col min="13821" max="13821" width="10.7265625" style="1742" customWidth="1"/>
    <col min="13822" max="13822" width="14.7265625" style="1742" customWidth="1"/>
    <col min="13823" max="13823" width="12.54296875" style="1742" customWidth="1"/>
    <col min="13824" max="13824" width="8.7265625" style="1742" customWidth="1"/>
    <col min="13825" max="14073" width="9.1796875" style="1742"/>
    <col min="14074" max="14074" width="21.7265625" style="1742" customWidth="1"/>
    <col min="14075" max="14075" width="10.81640625" style="1742" customWidth="1"/>
    <col min="14076" max="14076" width="10.1796875" style="1742" customWidth="1"/>
    <col min="14077" max="14077" width="10.7265625" style="1742" customWidth="1"/>
    <col min="14078" max="14078" width="14.7265625" style="1742" customWidth="1"/>
    <col min="14079" max="14079" width="12.54296875" style="1742" customWidth="1"/>
    <col min="14080" max="14080" width="8.7265625" style="1742" customWidth="1"/>
    <col min="14081" max="14329" width="9.1796875" style="1742"/>
    <col min="14330" max="14330" width="21.7265625" style="1742" customWidth="1"/>
    <col min="14331" max="14331" width="10.81640625" style="1742" customWidth="1"/>
    <col min="14332" max="14332" width="10.1796875" style="1742" customWidth="1"/>
    <col min="14333" max="14333" width="10.7265625" style="1742" customWidth="1"/>
    <col min="14334" max="14334" width="14.7265625" style="1742" customWidth="1"/>
    <col min="14335" max="14335" width="12.54296875" style="1742" customWidth="1"/>
    <col min="14336" max="14336" width="8.7265625" style="1742" customWidth="1"/>
    <col min="14337" max="14585" width="9.1796875" style="1742"/>
    <col min="14586" max="14586" width="21.7265625" style="1742" customWidth="1"/>
    <col min="14587" max="14587" width="10.81640625" style="1742" customWidth="1"/>
    <col min="14588" max="14588" width="10.1796875" style="1742" customWidth="1"/>
    <col min="14589" max="14589" width="10.7265625" style="1742" customWidth="1"/>
    <col min="14590" max="14590" width="14.7265625" style="1742" customWidth="1"/>
    <col min="14591" max="14591" width="12.54296875" style="1742" customWidth="1"/>
    <col min="14592" max="14592" width="8.7265625" style="1742" customWidth="1"/>
    <col min="14593" max="14841" width="9.1796875" style="1742"/>
    <col min="14842" max="14842" width="21.7265625" style="1742" customWidth="1"/>
    <col min="14843" max="14843" width="10.81640625" style="1742" customWidth="1"/>
    <col min="14844" max="14844" width="10.1796875" style="1742" customWidth="1"/>
    <col min="14845" max="14845" width="10.7265625" style="1742" customWidth="1"/>
    <col min="14846" max="14846" width="14.7265625" style="1742" customWidth="1"/>
    <col min="14847" max="14847" width="12.54296875" style="1742" customWidth="1"/>
    <col min="14848" max="14848" width="8.7265625" style="1742" customWidth="1"/>
    <col min="14849" max="15097" width="9.1796875" style="1742"/>
    <col min="15098" max="15098" width="21.7265625" style="1742" customWidth="1"/>
    <col min="15099" max="15099" width="10.81640625" style="1742" customWidth="1"/>
    <col min="15100" max="15100" width="10.1796875" style="1742" customWidth="1"/>
    <col min="15101" max="15101" width="10.7265625" style="1742" customWidth="1"/>
    <col min="15102" max="15102" width="14.7265625" style="1742" customWidth="1"/>
    <col min="15103" max="15103" width="12.54296875" style="1742" customWidth="1"/>
    <col min="15104" max="15104" width="8.7265625" style="1742" customWidth="1"/>
    <col min="15105" max="15353" width="9.1796875" style="1742"/>
    <col min="15354" max="15354" width="21.7265625" style="1742" customWidth="1"/>
    <col min="15355" max="15355" width="10.81640625" style="1742" customWidth="1"/>
    <col min="15356" max="15356" width="10.1796875" style="1742" customWidth="1"/>
    <col min="15357" max="15357" width="10.7265625" style="1742" customWidth="1"/>
    <col min="15358" max="15358" width="14.7265625" style="1742" customWidth="1"/>
    <col min="15359" max="15359" width="12.54296875" style="1742" customWidth="1"/>
    <col min="15360" max="15360" width="8.7265625" style="1742" customWidth="1"/>
    <col min="15361" max="15609" width="9.1796875" style="1742"/>
    <col min="15610" max="15610" width="21.7265625" style="1742" customWidth="1"/>
    <col min="15611" max="15611" width="10.81640625" style="1742" customWidth="1"/>
    <col min="15612" max="15612" width="10.1796875" style="1742" customWidth="1"/>
    <col min="15613" max="15613" width="10.7265625" style="1742" customWidth="1"/>
    <col min="15614" max="15614" width="14.7265625" style="1742" customWidth="1"/>
    <col min="15615" max="15615" width="12.54296875" style="1742" customWidth="1"/>
    <col min="15616" max="15616" width="8.7265625" style="1742" customWidth="1"/>
    <col min="15617" max="15865" width="9.1796875" style="1742"/>
    <col min="15866" max="15866" width="21.7265625" style="1742" customWidth="1"/>
    <col min="15867" max="15867" width="10.81640625" style="1742" customWidth="1"/>
    <col min="15868" max="15868" width="10.1796875" style="1742" customWidth="1"/>
    <col min="15869" max="15869" width="10.7265625" style="1742" customWidth="1"/>
    <col min="15870" max="15870" width="14.7265625" style="1742" customWidth="1"/>
    <col min="15871" max="15871" width="12.54296875" style="1742" customWidth="1"/>
    <col min="15872" max="15872" width="8.7265625" style="1742" customWidth="1"/>
    <col min="15873" max="16121" width="9.1796875" style="1742"/>
    <col min="16122" max="16122" width="21.7265625" style="1742" customWidth="1"/>
    <col min="16123" max="16123" width="10.81640625" style="1742" customWidth="1"/>
    <col min="16124" max="16124" width="10.1796875" style="1742" customWidth="1"/>
    <col min="16125" max="16125" width="10.7265625" style="1742" customWidth="1"/>
    <col min="16126" max="16126" width="14.7265625" style="1742" customWidth="1"/>
    <col min="16127" max="16127" width="12.54296875" style="1742" customWidth="1"/>
    <col min="16128" max="16128" width="8.7265625" style="1742" customWidth="1"/>
    <col min="16129" max="16384" width="9.1796875" style="1742"/>
  </cols>
  <sheetData>
    <row r="1" spans="1:13" ht="12.5">
      <c r="A1" s="1046" t="s">
        <v>1146</v>
      </c>
    </row>
    <row r="2" spans="1:13" ht="19.5" customHeight="1">
      <c r="A2" s="3095" t="s">
        <v>1878</v>
      </c>
      <c r="B2" s="3095"/>
      <c r="C2" s="3095"/>
      <c r="D2" s="3095"/>
      <c r="E2" s="3095"/>
      <c r="F2" s="3095"/>
    </row>
    <row r="3" spans="1:13" ht="25.5" customHeight="1">
      <c r="A3" s="3096" t="s">
        <v>1879</v>
      </c>
      <c r="B3" s="3096"/>
      <c r="C3" s="3096"/>
      <c r="D3" s="3096"/>
      <c r="E3" s="3096"/>
      <c r="F3" s="3096"/>
    </row>
    <row r="4" spans="1:13" s="250" customFormat="1" ht="13" customHeight="1">
      <c r="A4" s="1446">
        <v>2021</v>
      </c>
      <c r="B4" s="1784"/>
      <c r="C4" s="1784"/>
      <c r="D4" s="1784"/>
      <c r="E4" s="1784"/>
      <c r="F4" s="1785" t="s">
        <v>1852</v>
      </c>
    </row>
    <row r="5" spans="1:13" s="250" customFormat="1" ht="11.15" customHeight="1">
      <c r="A5" s="1786" t="s">
        <v>1833</v>
      </c>
      <c r="B5" s="2791" t="s">
        <v>0</v>
      </c>
      <c r="C5" s="2792" t="s">
        <v>1880</v>
      </c>
      <c r="D5" s="3110"/>
      <c r="E5" s="3111"/>
      <c r="F5" s="2791" t="s">
        <v>1881</v>
      </c>
    </row>
    <row r="6" spans="1:13" s="250" customFormat="1" ht="11.15" customHeight="1">
      <c r="A6" s="1787"/>
      <c r="B6" s="2731"/>
      <c r="C6" s="3112"/>
      <c r="D6" s="2779"/>
      <c r="E6" s="2780"/>
      <c r="F6" s="3113"/>
    </row>
    <row r="7" spans="1:13" s="250" customFormat="1" ht="10.5" customHeight="1">
      <c r="A7" s="1787"/>
      <c r="B7" s="2731"/>
      <c r="C7" s="2791" t="s">
        <v>0</v>
      </c>
      <c r="D7" s="2791" t="s">
        <v>1874</v>
      </c>
      <c r="E7" s="2791" t="s">
        <v>1882</v>
      </c>
      <c r="F7" s="3113"/>
    </row>
    <row r="8" spans="1:13" s="250" customFormat="1" ht="16.5" customHeight="1">
      <c r="A8" s="1788" t="s">
        <v>1883</v>
      </c>
      <c r="B8" s="3097"/>
      <c r="C8" s="3097"/>
      <c r="D8" s="3115"/>
      <c r="E8" s="3115"/>
      <c r="F8" s="3114"/>
    </row>
    <row r="9" spans="1:13" s="248" customFormat="1" ht="6.75" customHeight="1">
      <c r="B9" s="1789"/>
      <c r="C9" s="1789"/>
      <c r="D9" s="1789"/>
      <c r="E9" s="1789"/>
      <c r="F9" s="1789"/>
    </row>
    <row r="10" spans="1:13" s="248" customFormat="1" ht="23.25" customHeight="1">
      <c r="A10" s="161" t="s">
        <v>580</v>
      </c>
      <c r="B10" s="1790">
        <v>491449.66</v>
      </c>
      <c r="C10" s="1790">
        <v>396548.42800000001</v>
      </c>
      <c r="D10" s="1790">
        <v>168274.25399999999</v>
      </c>
      <c r="E10" s="1790">
        <v>228274.174</v>
      </c>
      <c r="F10" s="1790">
        <v>94901.232000000004</v>
      </c>
      <c r="G10" s="1791"/>
      <c r="H10" s="1789"/>
      <c r="J10" s="1792"/>
      <c r="K10" s="1792"/>
      <c r="L10" s="1792"/>
    </row>
    <row r="11" spans="1:13" s="1618" customFormat="1" ht="30" customHeight="1">
      <c r="A11" s="1793" t="s">
        <v>1884</v>
      </c>
      <c r="B11" s="1790">
        <v>124943.60400000001</v>
      </c>
      <c r="C11" s="1790">
        <v>81721.698999999993</v>
      </c>
      <c r="D11" s="1794">
        <v>51547.42</v>
      </c>
      <c r="E11" s="1794">
        <v>30174.278999999999</v>
      </c>
      <c r="F11" s="1794">
        <v>43221.904999999999</v>
      </c>
      <c r="G11" s="1795"/>
      <c r="J11" s="1792"/>
      <c r="K11" s="1792"/>
      <c r="L11" s="1792"/>
      <c r="M11" s="1792"/>
    </row>
    <row r="12" spans="1:13" s="1618" customFormat="1" ht="30" customHeight="1">
      <c r="A12" s="1796" t="s">
        <v>1885</v>
      </c>
      <c r="B12" s="1790">
        <v>80044.98</v>
      </c>
      <c r="C12" s="1790">
        <v>72307.853000000003</v>
      </c>
      <c r="D12" s="1794">
        <v>56776.220999999998</v>
      </c>
      <c r="E12" s="1794">
        <v>15531.632</v>
      </c>
      <c r="F12" s="1794">
        <v>7737.1270000000004</v>
      </c>
      <c r="J12" s="1792"/>
      <c r="K12" s="1792"/>
      <c r="L12" s="1792"/>
      <c r="M12" s="1792"/>
    </row>
    <row r="13" spans="1:13" s="1618" customFormat="1" ht="30" customHeight="1">
      <c r="A13" s="1793" t="s">
        <v>1886</v>
      </c>
      <c r="B13" s="1790">
        <v>9070.9480000000003</v>
      </c>
      <c r="C13" s="1790">
        <v>8850.6859999999997</v>
      </c>
      <c r="D13" s="1794">
        <v>2177.8879999999999</v>
      </c>
      <c r="E13" s="1794">
        <v>6672.7979999999998</v>
      </c>
      <c r="F13" s="1794">
        <v>220.262</v>
      </c>
      <c r="J13" s="1792"/>
      <c r="K13" s="1792"/>
      <c r="L13" s="1792"/>
      <c r="M13" s="1792"/>
    </row>
    <row r="14" spans="1:13" s="1618" customFormat="1" ht="30" customHeight="1">
      <c r="A14" s="1797" t="s">
        <v>1887</v>
      </c>
      <c r="B14" s="1790">
        <v>13609.800999999999</v>
      </c>
      <c r="C14" s="1790">
        <v>11910.441000000001</v>
      </c>
      <c r="D14" s="1794">
        <v>4359.3249999999998</v>
      </c>
      <c r="E14" s="1794">
        <v>7551.116</v>
      </c>
      <c r="F14" s="1794">
        <v>1699.36</v>
      </c>
      <c r="J14" s="1792"/>
      <c r="K14" s="1792"/>
      <c r="L14" s="1792"/>
      <c r="M14" s="1792"/>
    </row>
    <row r="15" spans="1:13" s="303" customFormat="1" ht="30" customHeight="1">
      <c r="A15" s="1797" t="s">
        <v>1888</v>
      </c>
      <c r="B15" s="1790">
        <v>107051.117</v>
      </c>
      <c r="C15" s="1790">
        <v>79985.183000000005</v>
      </c>
      <c r="D15" s="1794">
        <v>17450.705999999998</v>
      </c>
      <c r="E15" s="1794">
        <v>62534.476999999999</v>
      </c>
      <c r="F15" s="1794">
        <v>27065.934000000001</v>
      </c>
      <c r="G15" s="1798"/>
      <c r="J15" s="1792"/>
      <c r="K15" s="1792"/>
      <c r="L15" s="1792"/>
      <c r="M15" s="1792"/>
    </row>
    <row r="16" spans="1:13" s="303" customFormat="1" ht="30" customHeight="1">
      <c r="A16" s="1797" t="s">
        <v>1889</v>
      </c>
      <c r="B16" s="1790">
        <v>8946.0249999999996</v>
      </c>
      <c r="C16" s="1790">
        <v>8330.6790000000001</v>
      </c>
      <c r="D16" s="1794">
        <v>2330.4589999999998</v>
      </c>
      <c r="E16" s="1794">
        <v>6000.22</v>
      </c>
      <c r="F16" s="1794">
        <v>615.346</v>
      </c>
      <c r="J16" s="1792"/>
      <c r="K16" s="1792"/>
      <c r="L16" s="1792"/>
      <c r="M16" s="1792"/>
    </row>
    <row r="17" spans="1:13" s="303" customFormat="1" ht="30" customHeight="1">
      <c r="A17" s="1797" t="s">
        <v>1890</v>
      </c>
      <c r="B17" s="1790">
        <v>6780.058</v>
      </c>
      <c r="C17" s="1790">
        <v>4129.5780000000004</v>
      </c>
      <c r="D17" s="1794">
        <v>1492.7059999999999</v>
      </c>
      <c r="E17" s="1794">
        <v>2636.8719999999998</v>
      </c>
      <c r="F17" s="1794">
        <v>2650.48</v>
      </c>
      <c r="J17" s="1792"/>
      <c r="K17" s="1792"/>
      <c r="L17" s="1792"/>
      <c r="M17" s="1792"/>
    </row>
    <row r="18" spans="1:13" s="303" customFormat="1" ht="30" customHeight="1">
      <c r="A18" s="1793" t="s">
        <v>1891</v>
      </c>
      <c r="B18" s="1790">
        <v>9465.0480000000007</v>
      </c>
      <c r="C18" s="1790">
        <v>9451.2270000000008</v>
      </c>
      <c r="D18" s="1794">
        <v>1407.002</v>
      </c>
      <c r="E18" s="1794">
        <v>8044.2250000000004</v>
      </c>
      <c r="F18" s="1794">
        <v>13.821</v>
      </c>
      <c r="J18" s="1792"/>
      <c r="K18" s="1792"/>
      <c r="L18" s="1792"/>
      <c r="M18" s="1792"/>
    </row>
    <row r="19" spans="1:13" s="303" customFormat="1" ht="30" customHeight="1">
      <c r="A19" s="1793" t="s">
        <v>1892</v>
      </c>
      <c r="B19" s="1790">
        <v>2288.4110000000001</v>
      </c>
      <c r="C19" s="1790">
        <v>1873.66</v>
      </c>
      <c r="D19" s="1794">
        <v>727.08100000000002</v>
      </c>
      <c r="E19" s="1794">
        <v>1146.579</v>
      </c>
      <c r="F19" s="1794">
        <v>414.75099999999998</v>
      </c>
      <c r="J19" s="1792"/>
      <c r="K19" s="1792"/>
      <c r="L19" s="1792"/>
      <c r="M19" s="1792"/>
    </row>
    <row r="20" spans="1:13" s="303" customFormat="1" ht="30" customHeight="1" thickBot="1">
      <c r="A20" s="1799" t="s">
        <v>1893</v>
      </c>
      <c r="B20" s="1800">
        <v>129249.66800000001</v>
      </c>
      <c r="C20" s="1800">
        <v>117987.42200000001</v>
      </c>
      <c r="D20" s="1801">
        <v>30005.446</v>
      </c>
      <c r="E20" s="1801">
        <v>87981.975999999995</v>
      </c>
      <c r="F20" s="1801">
        <v>11262.245999999999</v>
      </c>
      <c r="J20" s="1792"/>
      <c r="K20" s="1792"/>
      <c r="L20" s="1792"/>
      <c r="M20" s="1792"/>
    </row>
    <row r="21" spans="1:13" s="248" customFormat="1" ht="3.75" customHeight="1" thickTop="1">
      <c r="A21" s="821"/>
      <c r="B21" s="1802"/>
      <c r="C21" s="1802"/>
      <c r="D21" s="1803"/>
      <c r="E21" s="1803"/>
      <c r="F21" s="1802"/>
    </row>
    <row r="22" spans="1:13" s="250" customFormat="1" ht="13" customHeight="1">
      <c r="A22" s="735" t="s">
        <v>1876</v>
      </c>
      <c r="B22" s="735"/>
      <c r="C22" s="735"/>
      <c r="D22" s="735"/>
      <c r="E22" s="288"/>
    </row>
    <row r="23" spans="1:13" s="1743" customFormat="1" ht="7.5" customHeight="1">
      <c r="A23" s="1804"/>
      <c r="B23" s="1805"/>
      <c r="C23" s="1805"/>
      <c r="D23" s="1805"/>
      <c r="E23" s="1805"/>
      <c r="F23" s="1805"/>
    </row>
    <row r="24" spans="1:13" s="1743" customFormat="1" ht="15" customHeight="1">
      <c r="A24" s="1806" t="s">
        <v>77</v>
      </c>
      <c r="B24" s="1807"/>
      <c r="C24" s="1805"/>
      <c r="D24" s="1808"/>
      <c r="E24" s="1805"/>
      <c r="F24" s="1808"/>
    </row>
    <row r="25" spans="1:13" s="1812" customFormat="1" ht="12" customHeight="1">
      <c r="A25" s="1809" t="s">
        <v>1877</v>
      </c>
      <c r="B25" s="1807"/>
      <c r="C25" s="1810"/>
      <c r="D25" s="1811"/>
      <c r="E25" s="1810"/>
      <c r="F25" s="1811"/>
    </row>
    <row r="26" spans="1:13" s="1812" customFormat="1" ht="12" customHeight="1">
      <c r="A26" s="1809" t="s">
        <v>1894</v>
      </c>
      <c r="B26" s="1807"/>
      <c r="C26" s="1810"/>
      <c r="D26" s="1811"/>
      <c r="E26" s="1810"/>
      <c r="F26" s="1811"/>
    </row>
    <row r="27" spans="1:13" s="1812" customFormat="1" ht="12" customHeight="1">
      <c r="A27" s="1809" t="s">
        <v>1895</v>
      </c>
      <c r="B27" s="1807"/>
      <c r="C27" s="1810"/>
      <c r="D27" s="1811"/>
      <c r="E27" s="1810"/>
      <c r="F27" s="1811"/>
    </row>
    <row r="28" spans="1:13" s="1812" customFormat="1" ht="12" customHeight="1">
      <c r="A28" s="1809" t="s">
        <v>1896</v>
      </c>
      <c r="B28" s="1807"/>
      <c r="C28" s="1810"/>
      <c r="D28" s="1811"/>
      <c r="E28" s="1810"/>
      <c r="F28" s="1811"/>
    </row>
    <row r="29" spans="1:13" s="1812" customFormat="1" ht="12" customHeight="1">
      <c r="A29" s="1809" t="s">
        <v>1897</v>
      </c>
      <c r="B29" s="1807"/>
      <c r="C29" s="1810"/>
      <c r="D29" s="1811"/>
      <c r="E29" s="1810"/>
      <c r="F29" s="1811"/>
    </row>
    <row r="30" spans="1:13" s="1812" customFormat="1" ht="12" customHeight="1">
      <c r="A30" s="1809" t="s">
        <v>1898</v>
      </c>
      <c r="B30" s="1807"/>
      <c r="C30" s="1810"/>
      <c r="D30" s="1811"/>
      <c r="E30" s="1810"/>
      <c r="F30" s="1811"/>
    </row>
    <row r="31" spans="1:13" s="1812" customFormat="1" ht="12" customHeight="1">
      <c r="A31" s="1809" t="s">
        <v>1899</v>
      </c>
      <c r="B31" s="1807"/>
      <c r="C31" s="1810"/>
      <c r="D31" s="1811"/>
      <c r="E31" s="1810"/>
      <c r="F31" s="1811"/>
    </row>
    <row r="32" spans="1:13" s="1812" customFormat="1" ht="12" customHeight="1">
      <c r="A32" s="1809" t="s">
        <v>1900</v>
      </c>
      <c r="B32" s="1807"/>
      <c r="C32" s="1810"/>
      <c r="D32" s="1811"/>
      <c r="E32" s="1810"/>
      <c r="F32" s="1811"/>
    </row>
    <row r="33" spans="1:6" s="1812" customFormat="1" ht="12" customHeight="1">
      <c r="A33" s="1809" t="s">
        <v>1901</v>
      </c>
      <c r="B33" s="1807"/>
      <c r="C33" s="1810"/>
      <c r="D33" s="1811"/>
      <c r="E33" s="1810"/>
      <c r="F33" s="1811"/>
    </row>
    <row r="34" spans="1:6" s="1812" customFormat="1" ht="12" customHeight="1">
      <c r="A34" s="1809" t="s">
        <v>1902</v>
      </c>
      <c r="B34" s="1807"/>
      <c r="C34" s="1810"/>
      <c r="D34" s="1811"/>
      <c r="E34" s="1810"/>
      <c r="F34" s="1811"/>
    </row>
    <row r="35" spans="1:6" s="1812" customFormat="1" ht="12" customHeight="1">
      <c r="A35" s="1809" t="s">
        <v>1903</v>
      </c>
      <c r="B35" s="1807"/>
      <c r="C35" s="1810"/>
      <c r="D35" s="1811"/>
      <c r="E35" s="1810"/>
      <c r="F35" s="1811"/>
    </row>
    <row r="36" spans="1:6" s="1743" customFormat="1" ht="15" customHeight="1">
      <c r="A36" s="1813"/>
      <c r="B36" s="1807"/>
      <c r="C36" s="1805"/>
      <c r="D36" s="1808"/>
      <c r="E36" s="1805"/>
      <c r="F36" s="1808"/>
    </row>
  </sheetData>
  <mergeCells count="8">
    <mergeCell ref="A2:F2"/>
    <mergeCell ref="A3:F3"/>
    <mergeCell ref="B5:B8"/>
    <mergeCell ref="C5:E6"/>
    <mergeCell ref="F5:F8"/>
    <mergeCell ref="C7:C8"/>
    <mergeCell ref="D7:D8"/>
    <mergeCell ref="E7:E8"/>
  </mergeCells>
  <hyperlinks>
    <hyperlink ref="A25" r:id="rId1" xr:uid="{D89F91FF-4137-45F7-A636-37F15A1EDA39}"/>
    <hyperlink ref="A26" r:id="rId2" xr:uid="{E2016DBE-4145-411A-B8DB-C105F4DEF8CF}"/>
    <hyperlink ref="A27" r:id="rId3" xr:uid="{8069E69D-9AED-46BE-A3DA-92C9B954AED2}"/>
    <hyperlink ref="A28:A29" r:id="rId4" display="http://www.ine.pt/xurl/ind/0008058" xr:uid="{58E98316-5653-4DC8-A95C-F32E0FEF6547}"/>
    <hyperlink ref="A28" r:id="rId5" xr:uid="{098FB805-B7B9-4297-9E10-3B354C8D5757}"/>
    <hyperlink ref="A29" r:id="rId6" xr:uid="{18FB0BB4-7226-4BB3-845A-62AB6635E931}"/>
    <hyperlink ref="A30" r:id="rId7" xr:uid="{629949A7-327B-4A67-8CDB-FEF8ED0DEF17}"/>
    <hyperlink ref="A31" r:id="rId8" xr:uid="{58C7F3CF-302F-40F8-8A55-AA8DE4E2ED8E}"/>
    <hyperlink ref="A32" r:id="rId9" xr:uid="{2B0326D6-2A1F-4086-90B2-F180C691FE27}"/>
    <hyperlink ref="A33" r:id="rId10" xr:uid="{1ADE8EE2-0CC0-47D2-B032-6BF135BCE119}"/>
    <hyperlink ref="A34" r:id="rId11" xr:uid="{144A8234-8A94-4A56-B2BE-CDAFA28ED5A6}"/>
    <hyperlink ref="A35" r:id="rId12" xr:uid="{40D4FB21-61F8-4040-AE03-860A2670C0AA}"/>
    <hyperlink ref="A1" location="Índice!A1" display="Voltar ao ìndice" xr:uid="{F3E57720-DC4B-4193-98E9-80C94BACE471}"/>
  </hyperlinks>
  <pageMargins left="0.39370078740157483" right="0.11811023622047245" top="0.47244094488188981" bottom="0.47244094488188981" header="0" footer="0"/>
  <pageSetup paperSize="9" scale="89" orientation="portrait" horizontalDpi="300" verticalDpi="300" r:id="rId13"/>
  <headerFooter alignWithMargins="0"/>
  <drawing r:id="rId1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FAE2-9CC1-4BA8-9B23-8809E326BC83}">
  <dimension ref="A1:L73"/>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2" ht="13">
      <c r="A1" s="439" t="s">
        <v>358</v>
      </c>
    </row>
    <row r="2" spans="1:12" ht="15" customHeight="1">
      <c r="A2" s="2620" t="s">
        <v>184</v>
      </c>
      <c r="B2" s="2620"/>
      <c r="C2" s="2620"/>
    </row>
    <row r="3" spans="1:12" ht="20.25" customHeight="1">
      <c r="A3" s="2621" t="s">
        <v>185</v>
      </c>
      <c r="B3" s="2621"/>
      <c r="C3" s="2621"/>
      <c r="D3" s="2622"/>
      <c r="E3" s="2622"/>
      <c r="F3" s="2622"/>
      <c r="G3" s="2622"/>
      <c r="H3" s="2622"/>
      <c r="I3" s="2622"/>
      <c r="J3" s="2622"/>
    </row>
    <row r="4" spans="1:12" ht="13" customHeight="1">
      <c r="A4" s="119">
        <v>2020</v>
      </c>
      <c r="B4" s="120"/>
      <c r="C4" s="121"/>
      <c r="D4" s="121"/>
    </row>
    <row r="5" spans="1:12" ht="15" customHeight="1">
      <c r="A5" s="2604" t="s">
        <v>113</v>
      </c>
      <c r="B5" s="2604" t="s">
        <v>114</v>
      </c>
      <c r="C5" s="2604" t="s">
        <v>115</v>
      </c>
      <c r="D5" s="2608" t="s">
        <v>116</v>
      </c>
      <c r="E5" s="2609"/>
      <c r="F5" s="2609"/>
      <c r="G5" s="2610" t="s">
        <v>117</v>
      </c>
      <c r="H5" s="2611"/>
      <c r="I5" s="2611"/>
      <c r="J5" s="2612" t="s">
        <v>118</v>
      </c>
    </row>
    <row r="6" spans="1:12" ht="5.25" customHeight="1">
      <c r="A6" s="2605"/>
      <c r="B6" s="2605"/>
      <c r="C6" s="2605"/>
      <c r="D6" s="2604" t="s">
        <v>121</v>
      </c>
      <c r="E6" s="2604" t="s">
        <v>122</v>
      </c>
      <c r="F6" s="2604" t="s">
        <v>123</v>
      </c>
      <c r="G6" s="2604" t="s">
        <v>0</v>
      </c>
      <c r="H6" s="2604" t="s">
        <v>124</v>
      </c>
      <c r="I6" s="2604" t="s">
        <v>125</v>
      </c>
      <c r="J6" s="2613"/>
    </row>
    <row r="7" spans="1:12" ht="12.75" customHeight="1">
      <c r="A7" s="2605"/>
      <c r="B7" s="2605"/>
      <c r="C7" s="2605"/>
      <c r="D7" s="2605"/>
      <c r="E7" s="2605"/>
      <c r="F7" s="2605"/>
      <c r="G7" s="2605"/>
      <c r="H7" s="2605"/>
      <c r="I7" s="2605"/>
      <c r="J7" s="2613"/>
    </row>
    <row r="8" spans="1:12">
      <c r="A8" s="2605"/>
      <c r="B8" s="2605"/>
      <c r="C8" s="2605"/>
      <c r="D8" s="2605"/>
      <c r="E8" s="2605"/>
      <c r="F8" s="2605"/>
      <c r="G8" s="2605"/>
      <c r="H8" s="2605"/>
      <c r="I8" s="2605"/>
      <c r="J8" s="2613"/>
    </row>
    <row r="9" spans="1:12" ht="10.5" customHeight="1">
      <c r="A9" s="2605"/>
      <c r="B9" s="2605"/>
      <c r="C9" s="2605"/>
      <c r="D9" s="2605"/>
      <c r="E9" s="2605"/>
      <c r="F9" s="2605"/>
      <c r="G9" s="2605"/>
      <c r="H9" s="2605"/>
      <c r="I9" s="2605"/>
      <c r="J9" s="2613"/>
    </row>
    <row r="10" spans="1:12" ht="12" customHeight="1">
      <c r="A10" s="2606"/>
      <c r="B10" s="2617" t="s">
        <v>126</v>
      </c>
      <c r="C10" s="2618"/>
      <c r="D10" s="2617" t="s">
        <v>127</v>
      </c>
      <c r="E10" s="2619"/>
      <c r="F10" s="2619"/>
      <c r="G10" s="2619"/>
      <c r="H10" s="2619"/>
      <c r="I10" s="2619"/>
      <c r="J10" s="2619"/>
    </row>
    <row r="11" spans="1:12" ht="4.5" customHeight="1">
      <c r="A11" s="123"/>
      <c r="B11" s="123"/>
      <c r="C11" s="123"/>
      <c r="D11" s="121"/>
    </row>
    <row r="12" spans="1:12" ht="12" customHeight="1">
      <c r="A12" s="124" t="s">
        <v>186</v>
      </c>
      <c r="B12" s="125"/>
      <c r="C12" s="125"/>
      <c r="D12" s="121"/>
    </row>
    <row r="13" spans="1:12" ht="4.5" customHeight="1">
      <c r="A13" s="124"/>
      <c r="B13" s="125"/>
      <c r="C13" s="125"/>
      <c r="D13" s="121"/>
    </row>
    <row r="14" spans="1:12" s="129" customFormat="1" ht="12" customHeight="1">
      <c r="A14" s="124" t="s">
        <v>0</v>
      </c>
      <c r="B14" s="126">
        <v>1793</v>
      </c>
      <c r="C14" s="126">
        <v>12404</v>
      </c>
      <c r="D14" s="126">
        <v>433881.87699999998</v>
      </c>
      <c r="E14" s="126">
        <v>146899.98800000001</v>
      </c>
      <c r="F14" s="126">
        <v>567824.68299999996</v>
      </c>
      <c r="G14" s="126">
        <v>1115815.97</v>
      </c>
      <c r="H14" s="126">
        <v>504448.80900000001</v>
      </c>
      <c r="I14" s="126">
        <v>611367.16099999996</v>
      </c>
      <c r="J14" s="126">
        <v>127035.308</v>
      </c>
      <c r="K14" s="127"/>
      <c r="L14" s="127"/>
    </row>
    <row r="15" spans="1:12" ht="14.25" customHeight="1">
      <c r="A15" s="120" t="s">
        <v>129</v>
      </c>
      <c r="B15" s="131">
        <v>1645</v>
      </c>
      <c r="C15" s="131">
        <v>3182</v>
      </c>
      <c r="D15" s="131">
        <v>47963.476999999999</v>
      </c>
      <c r="E15" s="131">
        <v>21712.07</v>
      </c>
      <c r="F15" s="131">
        <v>73648.084000000003</v>
      </c>
      <c r="G15" s="131">
        <v>154522.69</v>
      </c>
      <c r="H15" s="131">
        <v>64101.762999999999</v>
      </c>
      <c r="I15" s="131">
        <v>90420.926999999996</v>
      </c>
      <c r="J15" s="131">
        <v>19069.009999999998</v>
      </c>
      <c r="K15" s="132"/>
      <c r="L15" s="127"/>
    </row>
    <row r="16" spans="1:12" ht="13" customHeight="1">
      <c r="A16" s="134" t="s">
        <v>131</v>
      </c>
      <c r="B16" s="131">
        <v>113</v>
      </c>
      <c r="C16" s="131">
        <v>2290</v>
      </c>
      <c r="D16" s="131">
        <v>59562.243999999999</v>
      </c>
      <c r="E16" s="131">
        <v>18017.067999999999</v>
      </c>
      <c r="F16" s="131">
        <v>63088.209000000003</v>
      </c>
      <c r="G16" s="131">
        <v>150716.674</v>
      </c>
      <c r="H16" s="131">
        <v>74333.603000000003</v>
      </c>
      <c r="I16" s="131">
        <v>76383.070999999996</v>
      </c>
      <c r="J16" s="131">
        <v>43366.372000000003</v>
      </c>
      <c r="K16" s="132"/>
      <c r="L16" s="127"/>
    </row>
    <row r="17" spans="1:12" ht="13" customHeight="1">
      <c r="A17" s="134" t="s">
        <v>132</v>
      </c>
      <c r="B17" s="131">
        <v>27</v>
      </c>
      <c r="C17" s="131">
        <v>3096</v>
      </c>
      <c r="D17" s="131">
        <v>104767.82399999999</v>
      </c>
      <c r="E17" s="131">
        <v>21242.978999999999</v>
      </c>
      <c r="F17" s="131">
        <v>103924.09</v>
      </c>
      <c r="G17" s="131">
        <v>264685.12599999999</v>
      </c>
      <c r="H17" s="131">
        <v>142909.47500000001</v>
      </c>
      <c r="I17" s="131">
        <v>121775.651</v>
      </c>
      <c r="J17" s="131">
        <v>22440.302</v>
      </c>
      <c r="K17" s="132"/>
      <c r="L17" s="127"/>
    </row>
    <row r="18" spans="1:12" ht="13" customHeight="1">
      <c r="A18" s="120" t="s">
        <v>133</v>
      </c>
      <c r="B18" s="131">
        <v>8</v>
      </c>
      <c r="C18" s="131">
        <v>3836</v>
      </c>
      <c r="D18" s="131">
        <v>221588.33199999999</v>
      </c>
      <c r="E18" s="131">
        <v>85927.870999999999</v>
      </c>
      <c r="F18" s="131">
        <v>327164.3</v>
      </c>
      <c r="G18" s="131">
        <v>545891.48</v>
      </c>
      <c r="H18" s="131">
        <v>223103.96799999999</v>
      </c>
      <c r="I18" s="131">
        <v>322787.51199999999</v>
      </c>
      <c r="J18" s="131">
        <v>42159.624000000003</v>
      </c>
      <c r="K18" s="132"/>
      <c r="L18" s="127"/>
    </row>
    <row r="19" spans="1:12" ht="4.5" customHeight="1">
      <c r="A19" s="120"/>
      <c r="B19" s="190"/>
      <c r="C19" s="190"/>
      <c r="D19" s="190"/>
      <c r="E19" s="226"/>
      <c r="F19" s="226"/>
      <c r="G19" s="226"/>
      <c r="H19" s="226"/>
      <c r="I19" s="226"/>
      <c r="J19" s="226"/>
      <c r="K19" s="218"/>
    </row>
    <row r="20" spans="1:12" ht="12" customHeight="1">
      <c r="A20" s="155" t="s">
        <v>187</v>
      </c>
      <c r="B20" s="191"/>
      <c r="C20" s="191"/>
      <c r="D20" s="190"/>
      <c r="E20" s="226"/>
      <c r="F20" s="226"/>
      <c r="G20" s="226"/>
      <c r="H20" s="226"/>
      <c r="I20" s="226"/>
      <c r="J20" s="226"/>
      <c r="K20" s="218"/>
    </row>
    <row r="21" spans="1:12" ht="4.5" customHeight="1">
      <c r="A21" s="124"/>
      <c r="B21" s="194"/>
      <c r="C21" s="191"/>
      <c r="D21" s="190"/>
      <c r="E21" s="226"/>
      <c r="F21" s="226"/>
      <c r="G21" s="226"/>
      <c r="H21" s="226"/>
      <c r="I21" s="226"/>
      <c r="J21" s="226"/>
      <c r="K21" s="218"/>
    </row>
    <row r="22" spans="1:12" ht="13" customHeight="1">
      <c r="A22" s="124" t="s">
        <v>0</v>
      </c>
      <c r="B22" s="126">
        <v>1371</v>
      </c>
      <c r="C22" s="126">
        <v>6681</v>
      </c>
      <c r="D22" s="126">
        <v>167271.21100000001</v>
      </c>
      <c r="E22" s="126">
        <v>138067.54300000001</v>
      </c>
      <c r="F22" s="126">
        <v>272286.66200000001</v>
      </c>
      <c r="G22" s="126">
        <v>673135.679</v>
      </c>
      <c r="H22" s="126">
        <v>473780.59100000001</v>
      </c>
      <c r="I22" s="126">
        <v>199355.08799999999</v>
      </c>
      <c r="J22" s="126">
        <v>87403.123000000007</v>
      </c>
      <c r="K22" s="218"/>
    </row>
    <row r="23" spans="1:12" ht="14.25" customHeight="1">
      <c r="A23" s="120" t="s">
        <v>129</v>
      </c>
      <c r="B23" s="131">
        <v>1286</v>
      </c>
      <c r="C23" s="131">
        <v>2415</v>
      </c>
      <c r="D23" s="131">
        <v>30486.687999999998</v>
      </c>
      <c r="E23" s="131">
        <v>17647.028999999999</v>
      </c>
      <c r="F23" s="131">
        <v>57631.487999999998</v>
      </c>
      <c r="G23" s="131">
        <v>113175.296</v>
      </c>
      <c r="H23" s="131">
        <v>58917.536</v>
      </c>
      <c r="I23" s="131">
        <v>54257.760000000002</v>
      </c>
      <c r="J23" s="131">
        <v>15899.366</v>
      </c>
      <c r="K23" s="218"/>
    </row>
    <row r="24" spans="1:12" ht="13" customHeight="1">
      <c r="A24" s="134" t="s">
        <v>131</v>
      </c>
      <c r="B24" s="131">
        <v>65</v>
      </c>
      <c r="C24" s="135">
        <v>1278</v>
      </c>
      <c r="D24" s="135">
        <v>29502.732</v>
      </c>
      <c r="E24" s="135">
        <v>16469.847000000002</v>
      </c>
      <c r="F24" s="135">
        <v>46565.252999999997</v>
      </c>
      <c r="G24" s="135">
        <v>103247.644</v>
      </c>
      <c r="H24" s="135">
        <v>67221.357999999993</v>
      </c>
      <c r="I24" s="135">
        <v>36026.286</v>
      </c>
      <c r="J24" s="135">
        <v>40838.624000000003</v>
      </c>
      <c r="K24" s="218"/>
    </row>
    <row r="25" spans="1:12" ht="13" customHeight="1">
      <c r="A25" s="134" t="s">
        <v>132</v>
      </c>
      <c r="B25" s="131">
        <v>17</v>
      </c>
      <c r="C25" s="131">
        <v>2007</v>
      </c>
      <c r="D25" s="131">
        <v>71391.668999999994</v>
      </c>
      <c r="E25" s="131">
        <v>18059.657999999999</v>
      </c>
      <c r="F25" s="131">
        <v>86307.732999999993</v>
      </c>
      <c r="G25" s="131">
        <v>197622.78400000001</v>
      </c>
      <c r="H25" s="131">
        <v>126343.106</v>
      </c>
      <c r="I25" s="131">
        <v>71279.678</v>
      </c>
      <c r="J25" s="131">
        <v>7941.6360000000004</v>
      </c>
      <c r="K25" s="218"/>
    </row>
    <row r="26" spans="1:12" ht="13" customHeight="1">
      <c r="A26" s="120" t="s">
        <v>133</v>
      </c>
      <c r="B26" s="131">
        <v>3</v>
      </c>
      <c r="C26" s="135">
        <v>981</v>
      </c>
      <c r="D26" s="135">
        <v>35890.122000000003</v>
      </c>
      <c r="E26" s="135">
        <v>85891.009000000005</v>
      </c>
      <c r="F26" s="135">
        <v>81782.187999999995</v>
      </c>
      <c r="G26" s="135">
        <v>259089.95499999999</v>
      </c>
      <c r="H26" s="135">
        <v>221298.59099999999</v>
      </c>
      <c r="I26" s="135">
        <v>37791.364000000001</v>
      </c>
      <c r="J26" s="135">
        <v>22723.496999999999</v>
      </c>
      <c r="K26" s="218"/>
    </row>
    <row r="27" spans="1:12" ht="4.5" customHeight="1">
      <c r="A27" s="120"/>
      <c r="B27" s="227"/>
      <c r="C27" s="227"/>
      <c r="D27" s="190"/>
      <c r="E27" s="226"/>
      <c r="F27" s="226"/>
      <c r="G27" s="226"/>
      <c r="H27" s="226"/>
      <c r="I27" s="226"/>
      <c r="J27" s="226"/>
      <c r="K27" s="218"/>
    </row>
    <row r="28" spans="1:12" ht="12" customHeight="1">
      <c r="A28" s="155" t="s">
        <v>188</v>
      </c>
      <c r="B28" s="191"/>
      <c r="C28" s="191"/>
      <c r="D28" s="190"/>
      <c r="E28" s="226"/>
      <c r="F28" s="226"/>
      <c r="G28" s="226"/>
      <c r="H28" s="226"/>
      <c r="I28" s="226"/>
      <c r="J28" s="226"/>
      <c r="K28" s="218"/>
    </row>
    <row r="29" spans="1:12" ht="4.5" customHeight="1">
      <c r="A29" s="155"/>
      <c r="B29" s="191"/>
      <c r="C29" s="191"/>
      <c r="D29" s="190"/>
      <c r="E29" s="226"/>
      <c r="F29" s="226"/>
      <c r="G29" s="226"/>
      <c r="H29" s="226"/>
      <c r="I29" s="226"/>
      <c r="J29" s="226"/>
      <c r="K29" s="218"/>
    </row>
    <row r="30" spans="1:12" ht="13" customHeight="1">
      <c r="A30" s="124" t="s">
        <v>0</v>
      </c>
      <c r="B30" s="126">
        <v>465</v>
      </c>
      <c r="C30" s="126">
        <v>2130</v>
      </c>
      <c r="D30" s="126">
        <v>49430.493000000002</v>
      </c>
      <c r="E30" s="126">
        <v>109319.52</v>
      </c>
      <c r="F30" s="126">
        <v>123826.149</v>
      </c>
      <c r="G30" s="126">
        <v>369390.22100000002</v>
      </c>
      <c r="H30" s="126">
        <v>330183.49699999997</v>
      </c>
      <c r="I30" s="126">
        <v>39206.724000000002</v>
      </c>
      <c r="J30" s="126">
        <v>69590.895000000004</v>
      </c>
      <c r="K30" s="218"/>
    </row>
    <row r="31" spans="1:12" ht="14.25" customHeight="1">
      <c r="A31" s="120" t="s">
        <v>129</v>
      </c>
      <c r="B31" s="131">
        <v>441</v>
      </c>
      <c r="C31" s="135">
        <v>769</v>
      </c>
      <c r="D31" s="135">
        <v>10433.995999999999</v>
      </c>
      <c r="E31" s="135">
        <v>8677.9529999999995</v>
      </c>
      <c r="F31" s="135">
        <v>17537.022000000001</v>
      </c>
      <c r="G31" s="135">
        <v>39988.47</v>
      </c>
      <c r="H31" s="135">
        <v>31226.76</v>
      </c>
      <c r="I31" s="135">
        <v>8761.7099999999991</v>
      </c>
      <c r="J31" s="135">
        <v>13190.191999999999</v>
      </c>
      <c r="K31" s="218"/>
    </row>
    <row r="32" spans="1:12" ht="13" customHeight="1">
      <c r="A32" s="134" t="s">
        <v>131</v>
      </c>
      <c r="B32" s="131">
        <v>17</v>
      </c>
      <c r="C32" s="131">
        <v>383</v>
      </c>
      <c r="D32" s="131">
        <v>8500.7900000000009</v>
      </c>
      <c r="E32" s="131">
        <v>8117.27</v>
      </c>
      <c r="F32" s="131">
        <v>17859.341</v>
      </c>
      <c r="G32" s="131">
        <v>37211.985999999997</v>
      </c>
      <c r="H32" s="131">
        <v>35711.091999999997</v>
      </c>
      <c r="I32" s="131">
        <v>1500.894</v>
      </c>
      <c r="J32" s="131">
        <v>3231.1950000000002</v>
      </c>
      <c r="K32" s="218"/>
    </row>
    <row r="33" spans="1:11" ht="13" customHeight="1">
      <c r="A33" s="134" t="s">
        <v>132</v>
      </c>
      <c r="B33" s="131">
        <v>5</v>
      </c>
      <c r="C33" s="131" t="s">
        <v>147</v>
      </c>
      <c r="D33" s="131" t="s">
        <v>155</v>
      </c>
      <c r="E33" s="131" t="s">
        <v>155</v>
      </c>
      <c r="F33" s="131" t="s">
        <v>155</v>
      </c>
      <c r="G33" s="131" t="s">
        <v>155</v>
      </c>
      <c r="H33" s="131" t="s">
        <v>155</v>
      </c>
      <c r="I33" s="131" t="s">
        <v>155</v>
      </c>
      <c r="J33" s="131" t="s">
        <v>155</v>
      </c>
      <c r="K33" s="218"/>
    </row>
    <row r="34" spans="1:11" ht="13" customHeight="1">
      <c r="A34" s="120" t="s">
        <v>133</v>
      </c>
      <c r="B34" s="131">
        <v>2</v>
      </c>
      <c r="C34" s="135" t="s">
        <v>147</v>
      </c>
      <c r="D34" s="135" t="s">
        <v>155</v>
      </c>
      <c r="E34" s="135" t="s">
        <v>155</v>
      </c>
      <c r="F34" s="135" t="s">
        <v>155</v>
      </c>
      <c r="G34" s="135" t="s">
        <v>155</v>
      </c>
      <c r="H34" s="135" t="s">
        <v>155</v>
      </c>
      <c r="I34" s="135" t="s">
        <v>155</v>
      </c>
      <c r="J34" s="135" t="s">
        <v>155</v>
      </c>
      <c r="K34" s="218"/>
    </row>
    <row r="35" spans="1:11" ht="4.5" customHeight="1">
      <c r="A35" s="120"/>
      <c r="B35" s="227"/>
      <c r="C35" s="227"/>
      <c r="D35" s="190"/>
      <c r="E35" s="226"/>
      <c r="F35" s="226"/>
      <c r="G35" s="226"/>
      <c r="H35" s="226"/>
      <c r="I35" s="226"/>
      <c r="J35" s="226"/>
      <c r="K35" s="218"/>
    </row>
    <row r="36" spans="1:11" ht="12" customHeight="1">
      <c r="A36" s="155" t="s">
        <v>189</v>
      </c>
      <c r="B36" s="191"/>
      <c r="C36" s="191"/>
      <c r="D36" s="190"/>
      <c r="E36" s="226"/>
      <c r="F36" s="226"/>
      <c r="G36" s="226"/>
      <c r="H36" s="226"/>
      <c r="I36" s="226"/>
      <c r="J36" s="226"/>
      <c r="K36" s="218"/>
    </row>
    <row r="37" spans="1:11" ht="4.5" customHeight="1">
      <c r="A37" s="124"/>
      <c r="B37" s="194"/>
      <c r="C37" s="191"/>
      <c r="D37" s="190"/>
      <c r="E37" s="228"/>
      <c r="F37" s="228"/>
      <c r="G37" s="228"/>
      <c r="H37" s="228"/>
      <c r="I37" s="228"/>
      <c r="J37" s="228"/>
    </row>
    <row r="38" spans="1:11" s="129" customFormat="1" ht="12" customHeight="1">
      <c r="A38" s="124" t="s">
        <v>0</v>
      </c>
      <c r="B38" s="126">
        <v>292</v>
      </c>
      <c r="C38" s="126">
        <v>2183</v>
      </c>
      <c r="D38" s="126">
        <v>58924.866000000002</v>
      </c>
      <c r="E38" s="126">
        <v>9222.6270000000004</v>
      </c>
      <c r="F38" s="126">
        <v>56242.998</v>
      </c>
      <c r="G38" s="126">
        <v>113548.015</v>
      </c>
      <c r="H38" s="126">
        <v>46704.28</v>
      </c>
      <c r="I38" s="126">
        <v>66843.735000000001</v>
      </c>
      <c r="J38" s="126">
        <v>-19003.544000000002</v>
      </c>
      <c r="K38" s="229"/>
    </row>
    <row r="39" spans="1:11" ht="14.25" customHeight="1">
      <c r="A39" s="120" t="s">
        <v>129</v>
      </c>
      <c r="B39" s="131">
        <v>267</v>
      </c>
      <c r="C39" s="131" t="s">
        <v>147</v>
      </c>
      <c r="D39" s="131" t="s">
        <v>155</v>
      </c>
      <c r="E39" s="131" t="s">
        <v>155</v>
      </c>
      <c r="F39" s="131" t="s">
        <v>155</v>
      </c>
      <c r="G39" s="131" t="s">
        <v>155</v>
      </c>
      <c r="H39" s="131" t="s">
        <v>155</v>
      </c>
      <c r="I39" s="131" t="s">
        <v>155</v>
      </c>
      <c r="J39" s="131" t="s">
        <v>155</v>
      </c>
      <c r="K39" s="230"/>
    </row>
    <row r="40" spans="1:11" ht="12" customHeight="1">
      <c r="A40" s="134" t="s">
        <v>131</v>
      </c>
      <c r="B40" s="131">
        <v>17</v>
      </c>
      <c r="C40" s="131" t="s">
        <v>147</v>
      </c>
      <c r="D40" s="131" t="s">
        <v>155</v>
      </c>
      <c r="E40" s="131" t="s">
        <v>155</v>
      </c>
      <c r="F40" s="131" t="s">
        <v>155</v>
      </c>
      <c r="G40" s="131" t="s">
        <v>155</v>
      </c>
      <c r="H40" s="131" t="s">
        <v>155</v>
      </c>
      <c r="I40" s="131" t="s">
        <v>155</v>
      </c>
      <c r="J40" s="131" t="s">
        <v>155</v>
      </c>
      <c r="K40" s="230"/>
    </row>
    <row r="41" spans="1:11" ht="12" customHeight="1">
      <c r="A41" s="134" t="s">
        <v>132</v>
      </c>
      <c r="B41" s="131">
        <v>7</v>
      </c>
      <c r="C41" s="135">
        <v>876</v>
      </c>
      <c r="D41" s="135">
        <v>28935.238000000001</v>
      </c>
      <c r="E41" s="135">
        <v>4750.66</v>
      </c>
      <c r="F41" s="135">
        <v>26221.663</v>
      </c>
      <c r="G41" s="135">
        <v>59180.38</v>
      </c>
      <c r="H41" s="135">
        <v>26322.84</v>
      </c>
      <c r="I41" s="135">
        <v>32857.54</v>
      </c>
      <c r="J41" s="135">
        <v>-2133.884</v>
      </c>
      <c r="K41" s="230"/>
    </row>
    <row r="42" spans="1:11" ht="12" customHeight="1">
      <c r="A42" s="120" t="s">
        <v>133</v>
      </c>
      <c r="B42" s="131">
        <v>1</v>
      </c>
      <c r="C42" s="135" t="s">
        <v>147</v>
      </c>
      <c r="D42" s="135" t="s">
        <v>155</v>
      </c>
      <c r="E42" s="135" t="s">
        <v>155</v>
      </c>
      <c r="F42" s="135" t="s">
        <v>155</v>
      </c>
      <c r="G42" s="135" t="s">
        <v>155</v>
      </c>
      <c r="H42" s="135" t="s">
        <v>155</v>
      </c>
      <c r="I42" s="135" t="s">
        <v>155</v>
      </c>
      <c r="J42" s="135" t="s">
        <v>155</v>
      </c>
      <c r="K42" s="230"/>
    </row>
    <row r="43" spans="1:11" ht="4.5" customHeight="1">
      <c r="A43" s="120"/>
      <c r="B43" s="227"/>
      <c r="C43" s="227"/>
      <c r="D43" s="190"/>
      <c r="E43" s="226"/>
      <c r="F43" s="226"/>
      <c r="G43" s="226"/>
      <c r="H43" s="226"/>
      <c r="I43" s="226"/>
      <c r="J43" s="226"/>
      <c r="K43" s="218"/>
    </row>
    <row r="44" spans="1:11" ht="12" customHeight="1">
      <c r="A44" s="155" t="s">
        <v>190</v>
      </c>
      <c r="B44" s="191"/>
      <c r="C44" s="191"/>
      <c r="D44" s="190"/>
      <c r="E44" s="226"/>
      <c r="F44" s="226"/>
      <c r="G44" s="226"/>
      <c r="H44" s="226"/>
      <c r="I44" s="226"/>
      <c r="J44" s="226"/>
      <c r="K44" s="218"/>
    </row>
    <row r="45" spans="1:11" ht="4.5" customHeight="1">
      <c r="A45" s="155"/>
      <c r="B45" s="191"/>
      <c r="C45" s="191"/>
      <c r="D45" s="190"/>
      <c r="E45" s="226"/>
      <c r="F45" s="226"/>
      <c r="G45" s="226"/>
      <c r="H45" s="226"/>
      <c r="I45" s="226"/>
      <c r="J45" s="226"/>
      <c r="K45" s="218"/>
    </row>
    <row r="46" spans="1:11" ht="15.75" customHeight="1">
      <c r="A46" s="124" t="s">
        <v>0</v>
      </c>
      <c r="B46" s="126">
        <v>394</v>
      </c>
      <c r="C46" s="126">
        <v>1725</v>
      </c>
      <c r="D46" s="126">
        <v>47017.27</v>
      </c>
      <c r="E46" s="126">
        <v>14331.745000000001</v>
      </c>
      <c r="F46" s="126">
        <v>69648.770999999993</v>
      </c>
      <c r="G46" s="126">
        <v>138876.799</v>
      </c>
      <c r="H46" s="126">
        <v>71134.209000000003</v>
      </c>
      <c r="I46" s="126">
        <v>67742.59</v>
      </c>
      <c r="J46" s="126">
        <v>-2075.8510000000001</v>
      </c>
      <c r="K46" s="230"/>
    </row>
    <row r="47" spans="1:11" ht="14.25" customHeight="1">
      <c r="A47" s="120" t="s">
        <v>129</v>
      </c>
      <c r="B47" s="131">
        <v>368</v>
      </c>
      <c r="C47" s="135">
        <v>770</v>
      </c>
      <c r="D47" s="135">
        <v>11236.64</v>
      </c>
      <c r="E47" s="135">
        <v>6270.8360000000002</v>
      </c>
      <c r="F47" s="135">
        <v>24891.617999999999</v>
      </c>
      <c r="G47" s="135">
        <v>44649.661</v>
      </c>
      <c r="H47" s="135">
        <v>20043.651999999998</v>
      </c>
      <c r="I47" s="135">
        <v>24606.008999999998</v>
      </c>
      <c r="J47" s="135">
        <v>-259.83999999999997</v>
      </c>
      <c r="K47" s="230"/>
    </row>
    <row r="48" spans="1:11" ht="12" customHeight="1">
      <c r="A48" s="134" t="s">
        <v>131</v>
      </c>
      <c r="B48" s="131">
        <v>22</v>
      </c>
      <c r="C48" s="131">
        <v>363</v>
      </c>
      <c r="D48" s="131">
        <v>7971.04</v>
      </c>
      <c r="E48" s="131">
        <v>3836.37</v>
      </c>
      <c r="F48" s="131">
        <v>12285.7</v>
      </c>
      <c r="G48" s="131">
        <v>24712.892</v>
      </c>
      <c r="H48" s="131">
        <v>5725.8419999999996</v>
      </c>
      <c r="I48" s="131">
        <v>18987.05</v>
      </c>
      <c r="J48" s="131">
        <v>997.49900000000002</v>
      </c>
      <c r="K48" s="230"/>
    </row>
    <row r="49" spans="1:11" ht="12" customHeight="1">
      <c r="A49" s="134" t="s">
        <v>132</v>
      </c>
      <c r="B49" s="131">
        <v>4</v>
      </c>
      <c r="C49" s="135">
        <v>592</v>
      </c>
      <c r="D49" s="135">
        <v>27809.59</v>
      </c>
      <c r="E49" s="135">
        <v>4224.5389999999998</v>
      </c>
      <c r="F49" s="135">
        <v>32471.453000000001</v>
      </c>
      <c r="G49" s="135">
        <v>69514.245999999999</v>
      </c>
      <c r="H49" s="135">
        <v>45364.714999999997</v>
      </c>
      <c r="I49" s="135">
        <v>24149.530999999999</v>
      </c>
      <c r="J49" s="135">
        <v>-2813.51</v>
      </c>
      <c r="K49" s="230"/>
    </row>
    <row r="50" spans="1:11" ht="12" customHeight="1">
      <c r="A50" s="120" t="s">
        <v>133</v>
      </c>
      <c r="B50" s="190">
        <v>0</v>
      </c>
      <c r="C50" s="190">
        <v>0</v>
      </c>
      <c r="D50" s="190">
        <v>0</v>
      </c>
      <c r="E50" s="226">
        <v>0</v>
      </c>
      <c r="F50" s="226">
        <v>0</v>
      </c>
      <c r="G50" s="226">
        <v>0</v>
      </c>
      <c r="H50" s="226">
        <v>0</v>
      </c>
      <c r="I50" s="226">
        <v>0</v>
      </c>
      <c r="J50" s="226">
        <v>0</v>
      </c>
      <c r="K50" s="218"/>
    </row>
    <row r="51" spans="1:11" ht="4.5" customHeight="1">
      <c r="A51" s="120"/>
      <c r="B51" s="227"/>
      <c r="C51" s="227"/>
      <c r="D51" s="190"/>
      <c r="E51" s="226"/>
      <c r="F51" s="226"/>
      <c r="G51" s="226"/>
      <c r="H51" s="226"/>
      <c r="I51" s="226"/>
      <c r="J51" s="226"/>
      <c r="K51" s="218"/>
    </row>
    <row r="52" spans="1:11" ht="12" customHeight="1">
      <c r="A52" s="155" t="s">
        <v>191</v>
      </c>
      <c r="B52" s="227"/>
      <c r="C52" s="227"/>
      <c r="D52" s="190"/>
      <c r="E52" s="226"/>
      <c r="F52" s="226"/>
      <c r="G52" s="226"/>
      <c r="H52" s="226"/>
      <c r="I52" s="226"/>
      <c r="J52" s="226"/>
      <c r="K52" s="218"/>
    </row>
    <row r="53" spans="1:11" ht="4.5" customHeight="1">
      <c r="A53" s="120"/>
      <c r="B53" s="227"/>
      <c r="C53" s="227"/>
      <c r="D53" s="190"/>
      <c r="E53" s="226"/>
      <c r="F53" s="226"/>
      <c r="G53" s="226"/>
      <c r="H53" s="226"/>
      <c r="I53" s="226"/>
      <c r="J53" s="226"/>
      <c r="K53" s="218"/>
    </row>
    <row r="54" spans="1:11" ht="12" customHeight="1">
      <c r="A54" s="124" t="s">
        <v>0</v>
      </c>
      <c r="B54" s="231">
        <v>422</v>
      </c>
      <c r="C54" s="231">
        <v>5723</v>
      </c>
      <c r="D54" s="208">
        <v>266610.66600000003</v>
      </c>
      <c r="E54" s="232">
        <v>8832.4449999999997</v>
      </c>
      <c r="F54" s="232">
        <v>295538.02100000001</v>
      </c>
      <c r="G54" s="232">
        <v>442680.29100000003</v>
      </c>
      <c r="H54" s="232">
        <v>30668.218000000001</v>
      </c>
      <c r="I54" s="232">
        <v>412012.07299999997</v>
      </c>
      <c r="J54" s="232">
        <v>39632.184999999998</v>
      </c>
      <c r="K54" s="218"/>
    </row>
    <row r="55" spans="1:11" ht="14.25" customHeight="1">
      <c r="A55" s="120" t="s">
        <v>129</v>
      </c>
      <c r="B55" s="130">
        <v>359</v>
      </c>
      <c r="C55" s="130">
        <v>767</v>
      </c>
      <c r="D55" s="225">
        <v>17476.789000000001</v>
      </c>
      <c r="E55" s="233">
        <v>4065.0410000000002</v>
      </c>
      <c r="F55" s="233">
        <v>16016.596</v>
      </c>
      <c r="G55" s="233">
        <v>41347.394</v>
      </c>
      <c r="H55" s="233">
        <v>5184.2269999999999</v>
      </c>
      <c r="I55" s="233">
        <v>36163.167000000001</v>
      </c>
      <c r="J55" s="233">
        <v>3169.6439999999998</v>
      </c>
      <c r="K55" s="218"/>
    </row>
    <row r="56" spans="1:11" ht="12" customHeight="1">
      <c r="A56" s="134" t="s">
        <v>131</v>
      </c>
      <c r="B56" s="130">
        <v>48</v>
      </c>
      <c r="C56" s="130">
        <v>1012</v>
      </c>
      <c r="D56" s="225">
        <v>30059.511999999999</v>
      </c>
      <c r="E56" s="233">
        <v>1547.221</v>
      </c>
      <c r="F56" s="233">
        <v>16522.955999999998</v>
      </c>
      <c r="G56" s="233">
        <v>47469.03</v>
      </c>
      <c r="H56" s="233">
        <v>7112.2449999999999</v>
      </c>
      <c r="I56" s="233">
        <v>40356.785000000003</v>
      </c>
      <c r="J56" s="233">
        <v>2527.748</v>
      </c>
      <c r="K56" s="218"/>
    </row>
    <row r="57" spans="1:11" ht="12" customHeight="1">
      <c r="A57" s="134" t="s">
        <v>132</v>
      </c>
      <c r="B57" s="130">
        <v>10</v>
      </c>
      <c r="C57" s="130">
        <v>1089</v>
      </c>
      <c r="D57" s="225">
        <v>33376.154999999999</v>
      </c>
      <c r="E57" s="233">
        <v>3183.3209999999999</v>
      </c>
      <c r="F57" s="233">
        <v>17616.357</v>
      </c>
      <c r="G57" s="233">
        <v>67062.342000000004</v>
      </c>
      <c r="H57" s="233">
        <v>16566.368999999999</v>
      </c>
      <c r="I57" s="233">
        <v>50495.972999999998</v>
      </c>
      <c r="J57" s="233">
        <v>14498.665999999999</v>
      </c>
      <c r="K57" s="218"/>
    </row>
    <row r="58" spans="1:11" ht="12" customHeight="1">
      <c r="A58" s="120" t="s">
        <v>133</v>
      </c>
      <c r="B58" s="130">
        <v>5</v>
      </c>
      <c r="C58" s="130">
        <v>2855</v>
      </c>
      <c r="D58" s="225">
        <v>185698.21</v>
      </c>
      <c r="E58" s="233">
        <v>36.862000000000002</v>
      </c>
      <c r="F58" s="233">
        <v>245382.11199999999</v>
      </c>
      <c r="G58" s="233">
        <v>286801.52500000002</v>
      </c>
      <c r="H58" s="233">
        <v>1805.377</v>
      </c>
      <c r="I58" s="233">
        <v>284996.14799999999</v>
      </c>
      <c r="J58" s="233">
        <v>19436.127</v>
      </c>
      <c r="K58" s="218"/>
    </row>
    <row r="59" spans="1:11" ht="4.5" customHeight="1">
      <c r="A59" s="120"/>
      <c r="B59" s="227"/>
      <c r="C59" s="227"/>
      <c r="D59" s="190"/>
      <c r="E59" s="226"/>
      <c r="F59" s="226"/>
      <c r="G59" s="226"/>
      <c r="H59" s="226"/>
      <c r="I59" s="226"/>
      <c r="J59" s="226"/>
      <c r="K59" s="218"/>
    </row>
    <row r="60" spans="1:11" ht="12" customHeight="1">
      <c r="A60" s="155" t="s">
        <v>192</v>
      </c>
      <c r="B60" s="191"/>
      <c r="C60" s="191"/>
      <c r="D60" s="190"/>
      <c r="E60" s="226"/>
      <c r="F60" s="226"/>
      <c r="G60" s="226"/>
      <c r="H60" s="226"/>
      <c r="I60" s="226"/>
      <c r="J60" s="226"/>
      <c r="K60" s="218"/>
    </row>
    <row r="61" spans="1:11" ht="4.5" customHeight="1">
      <c r="A61" s="124"/>
      <c r="B61" s="194"/>
      <c r="C61" s="191"/>
      <c r="D61" s="190"/>
      <c r="E61" s="126"/>
      <c r="F61" s="228"/>
      <c r="G61" s="228"/>
      <c r="H61" s="228"/>
      <c r="I61" s="228"/>
      <c r="J61" s="228"/>
    </row>
    <row r="62" spans="1:11" s="129" customFormat="1" ht="12" customHeight="1">
      <c r="A62" s="124" t="s">
        <v>0</v>
      </c>
      <c r="B62" s="126">
        <v>62</v>
      </c>
      <c r="C62" s="126">
        <v>174</v>
      </c>
      <c r="D62" s="126">
        <v>3343.3229999999999</v>
      </c>
      <c r="E62" s="234">
        <v>0</v>
      </c>
      <c r="F62" s="126">
        <v>7279.25</v>
      </c>
      <c r="G62" s="126">
        <v>11137.609</v>
      </c>
      <c r="H62" s="126">
        <v>94.888000000000005</v>
      </c>
      <c r="I62" s="126">
        <v>11042.721</v>
      </c>
      <c r="J62" s="126">
        <v>3674.7179999999998</v>
      </c>
      <c r="K62" s="229"/>
    </row>
    <row r="63" spans="1:11" ht="14.25" customHeight="1">
      <c r="A63" s="120" t="s">
        <v>129</v>
      </c>
      <c r="B63" s="131">
        <v>58</v>
      </c>
      <c r="C63" s="135">
        <v>95</v>
      </c>
      <c r="D63" s="135">
        <v>1252.152</v>
      </c>
      <c r="E63" s="135">
        <v>0</v>
      </c>
      <c r="F63" s="135">
        <v>6784.3239999999996</v>
      </c>
      <c r="G63" s="135">
        <v>8288.5220000000008</v>
      </c>
      <c r="H63" s="135">
        <v>94.888000000000005</v>
      </c>
      <c r="I63" s="135">
        <v>8193.634</v>
      </c>
      <c r="J63" s="135">
        <v>3523.5970000000002</v>
      </c>
      <c r="K63" s="230"/>
    </row>
    <row r="64" spans="1:11" ht="12" customHeight="1">
      <c r="A64" s="134" t="s">
        <v>131</v>
      </c>
      <c r="B64" s="131">
        <v>4</v>
      </c>
      <c r="C64" s="135">
        <v>79</v>
      </c>
      <c r="D64" s="135">
        <v>2091.1709999999998</v>
      </c>
      <c r="E64" s="135">
        <v>0</v>
      </c>
      <c r="F64" s="135">
        <v>494.92599999999999</v>
      </c>
      <c r="G64" s="135">
        <v>2849.087</v>
      </c>
      <c r="H64" s="135">
        <v>0</v>
      </c>
      <c r="I64" s="135">
        <v>2849.087</v>
      </c>
      <c r="J64" s="135">
        <v>151.12100000000001</v>
      </c>
      <c r="K64" s="230"/>
    </row>
    <row r="65" spans="1:11" ht="12" customHeight="1">
      <c r="A65" s="134" t="s">
        <v>132</v>
      </c>
      <c r="B65" s="131">
        <v>0</v>
      </c>
      <c r="C65" s="131">
        <v>0</v>
      </c>
      <c r="D65" s="131">
        <v>0</v>
      </c>
      <c r="E65" s="131">
        <v>0</v>
      </c>
      <c r="F65" s="131">
        <v>0</v>
      </c>
      <c r="G65" s="131">
        <v>0</v>
      </c>
      <c r="H65" s="131">
        <v>0</v>
      </c>
      <c r="I65" s="131">
        <v>0</v>
      </c>
      <c r="J65" s="131">
        <v>0</v>
      </c>
      <c r="K65" s="230"/>
    </row>
    <row r="66" spans="1:11" ht="12" customHeight="1">
      <c r="A66" s="120" t="s">
        <v>133</v>
      </c>
      <c r="B66" s="131">
        <v>0</v>
      </c>
      <c r="C66" s="131">
        <v>0</v>
      </c>
      <c r="D66" s="131">
        <v>0</v>
      </c>
      <c r="E66" s="131">
        <v>0</v>
      </c>
      <c r="F66" s="131">
        <v>0</v>
      </c>
      <c r="G66" s="131">
        <v>0</v>
      </c>
      <c r="H66" s="131">
        <v>0</v>
      </c>
      <c r="I66" s="131">
        <v>0</v>
      </c>
      <c r="J66" s="131">
        <v>0</v>
      </c>
      <c r="K66" s="230"/>
    </row>
    <row r="67" spans="1:11" ht="4.5" customHeight="1" thickBot="1">
      <c r="A67" s="215"/>
      <c r="B67" s="215"/>
      <c r="C67" s="215"/>
      <c r="D67" s="215"/>
      <c r="E67" s="215"/>
      <c r="F67" s="215"/>
      <c r="G67" s="215"/>
      <c r="H67" s="215"/>
      <c r="I67" s="215"/>
      <c r="J67" s="215"/>
    </row>
    <row r="68" spans="1:11" ht="12.75" customHeight="1" thickTop="1">
      <c r="A68" s="2625" t="s">
        <v>174</v>
      </c>
      <c r="B68" s="2625"/>
      <c r="C68" s="2625"/>
      <c r="D68" s="2625"/>
      <c r="E68" s="2625"/>
      <c r="F68" s="2625"/>
      <c r="G68" s="2625"/>
      <c r="H68" s="2625"/>
      <c r="I68" s="2625"/>
      <c r="J68" s="2625"/>
    </row>
    <row r="69" spans="1:11">
      <c r="A69" s="121"/>
      <c r="B69" s="121"/>
      <c r="C69" s="121"/>
      <c r="D69" s="121"/>
    </row>
    <row r="70" spans="1:11">
      <c r="A70" s="121"/>
      <c r="B70" s="121"/>
      <c r="C70" s="121"/>
      <c r="D70" s="121"/>
    </row>
    <row r="71" spans="1:11">
      <c r="A71" s="121"/>
      <c r="B71" s="121"/>
      <c r="C71" s="121"/>
      <c r="D71" s="121"/>
    </row>
    <row r="72" spans="1:11">
      <c r="A72" s="121"/>
      <c r="B72" s="121"/>
      <c r="C72" s="121"/>
      <c r="D72" s="121"/>
    </row>
    <row r="73" spans="1:11">
      <c r="A73" s="121"/>
      <c r="B73" s="121"/>
      <c r="C73" s="121"/>
      <c r="D73" s="121"/>
    </row>
  </sheetData>
  <mergeCells count="17">
    <mergeCell ref="A68:J68"/>
    <mergeCell ref="F6:F9"/>
    <mergeCell ref="G6:G9"/>
    <mergeCell ref="H6:H9"/>
    <mergeCell ref="I6:I9"/>
    <mergeCell ref="B10:C10"/>
    <mergeCell ref="D10:J10"/>
    <mergeCell ref="A2:C2"/>
    <mergeCell ref="A3:J3"/>
    <mergeCell ref="A5:A10"/>
    <mergeCell ref="B5:B9"/>
    <mergeCell ref="C5:C9"/>
    <mergeCell ref="D5:F5"/>
    <mergeCell ref="G5:I5"/>
    <mergeCell ref="J5:J9"/>
    <mergeCell ref="D6:D9"/>
    <mergeCell ref="E6:E9"/>
  </mergeCells>
  <hyperlinks>
    <hyperlink ref="A1" location="Índice!A1" display="Voltar ao índice" xr:uid="{537191EF-C032-4CE1-83F8-A512CA8F129B}"/>
  </hyperlinks>
  <pageMargins left="0.59055118110236227" right="0.39370078740157483" top="0.78740157480314965" bottom="0.39370078740157483" header="0" footer="0"/>
  <pageSetup paperSize="9" orientation="portrait" horizontalDpi="300" verticalDpi="3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8F93E-1B31-41A2-959E-EA0BE05F9EF8}">
  <dimension ref="A1:L988"/>
  <sheetViews>
    <sheetView showGridLines="0" workbookViewId="0"/>
  </sheetViews>
  <sheetFormatPr defaultRowHeight="10.5"/>
  <cols>
    <col min="1" max="1" width="32.453125" style="1742" customWidth="1"/>
    <col min="2" max="2" width="9.453125" style="1743" customWidth="1"/>
    <col min="3" max="4" width="9.453125" style="1742" customWidth="1"/>
    <col min="5" max="5" width="8.453125" style="1742" customWidth="1"/>
    <col min="6" max="6" width="8.26953125" style="1742" customWidth="1"/>
    <col min="7" max="255" width="9.1796875" style="1742"/>
    <col min="256" max="256" width="38.81640625" style="1742" customWidth="1"/>
    <col min="257" max="259" width="9.453125" style="1742" customWidth="1"/>
    <col min="260" max="260" width="9.54296875" style="1742" customWidth="1"/>
    <col min="261" max="261" width="8.453125" style="1742" customWidth="1"/>
    <col min="262" max="262" width="8.26953125" style="1742" customWidth="1"/>
    <col min="263" max="511" width="9.1796875" style="1742"/>
    <col min="512" max="512" width="38.81640625" style="1742" customWidth="1"/>
    <col min="513" max="515" width="9.453125" style="1742" customWidth="1"/>
    <col min="516" max="516" width="9.54296875" style="1742" customWidth="1"/>
    <col min="517" max="517" width="8.453125" style="1742" customWidth="1"/>
    <col min="518" max="518" width="8.26953125" style="1742" customWidth="1"/>
    <col min="519" max="767" width="9.1796875" style="1742"/>
    <col min="768" max="768" width="38.81640625" style="1742" customWidth="1"/>
    <col min="769" max="771" width="9.453125" style="1742" customWidth="1"/>
    <col min="772" max="772" width="9.54296875" style="1742" customWidth="1"/>
    <col min="773" max="773" width="8.453125" style="1742" customWidth="1"/>
    <col min="774" max="774" width="8.26953125" style="1742" customWidth="1"/>
    <col min="775" max="1023" width="9.1796875" style="1742"/>
    <col min="1024" max="1024" width="38.81640625" style="1742" customWidth="1"/>
    <col min="1025" max="1027" width="9.453125" style="1742" customWidth="1"/>
    <col min="1028" max="1028" width="9.54296875" style="1742" customWidth="1"/>
    <col min="1029" max="1029" width="8.453125" style="1742" customWidth="1"/>
    <col min="1030" max="1030" width="8.26953125" style="1742" customWidth="1"/>
    <col min="1031" max="1279" width="9.1796875" style="1742"/>
    <col min="1280" max="1280" width="38.81640625" style="1742" customWidth="1"/>
    <col min="1281" max="1283" width="9.453125" style="1742" customWidth="1"/>
    <col min="1284" max="1284" width="9.54296875" style="1742" customWidth="1"/>
    <col min="1285" max="1285" width="8.453125" style="1742" customWidth="1"/>
    <col min="1286" max="1286" width="8.26953125" style="1742" customWidth="1"/>
    <col min="1287" max="1535" width="9.1796875" style="1742"/>
    <col min="1536" max="1536" width="38.81640625" style="1742" customWidth="1"/>
    <col min="1537" max="1539" width="9.453125" style="1742" customWidth="1"/>
    <col min="1540" max="1540" width="9.54296875" style="1742" customWidth="1"/>
    <col min="1541" max="1541" width="8.453125" style="1742" customWidth="1"/>
    <col min="1542" max="1542" width="8.26953125" style="1742" customWidth="1"/>
    <col min="1543" max="1791" width="9.1796875" style="1742"/>
    <col min="1792" max="1792" width="38.81640625" style="1742" customWidth="1"/>
    <col min="1793" max="1795" width="9.453125" style="1742" customWidth="1"/>
    <col min="1796" max="1796" width="9.54296875" style="1742" customWidth="1"/>
    <col min="1797" max="1797" width="8.453125" style="1742" customWidth="1"/>
    <col min="1798" max="1798" width="8.26953125" style="1742" customWidth="1"/>
    <col min="1799" max="2047" width="9.1796875" style="1742"/>
    <col min="2048" max="2048" width="38.81640625" style="1742" customWidth="1"/>
    <col min="2049" max="2051" width="9.453125" style="1742" customWidth="1"/>
    <col min="2052" max="2052" width="9.54296875" style="1742" customWidth="1"/>
    <col min="2053" max="2053" width="8.453125" style="1742" customWidth="1"/>
    <col min="2054" max="2054" width="8.26953125" style="1742" customWidth="1"/>
    <col min="2055" max="2303" width="9.1796875" style="1742"/>
    <col min="2304" max="2304" width="38.81640625" style="1742" customWidth="1"/>
    <col min="2305" max="2307" width="9.453125" style="1742" customWidth="1"/>
    <col min="2308" max="2308" width="9.54296875" style="1742" customWidth="1"/>
    <col min="2309" max="2309" width="8.453125" style="1742" customWidth="1"/>
    <col min="2310" max="2310" width="8.26953125" style="1742" customWidth="1"/>
    <col min="2311" max="2559" width="9.1796875" style="1742"/>
    <col min="2560" max="2560" width="38.81640625" style="1742" customWidth="1"/>
    <col min="2561" max="2563" width="9.453125" style="1742" customWidth="1"/>
    <col min="2564" max="2564" width="9.54296875" style="1742" customWidth="1"/>
    <col min="2565" max="2565" width="8.453125" style="1742" customWidth="1"/>
    <col min="2566" max="2566" width="8.26953125" style="1742" customWidth="1"/>
    <col min="2567" max="2815" width="9.1796875" style="1742"/>
    <col min="2816" max="2816" width="38.81640625" style="1742" customWidth="1"/>
    <col min="2817" max="2819" width="9.453125" style="1742" customWidth="1"/>
    <col min="2820" max="2820" width="9.54296875" style="1742" customWidth="1"/>
    <col min="2821" max="2821" width="8.453125" style="1742" customWidth="1"/>
    <col min="2822" max="2822" width="8.26953125" style="1742" customWidth="1"/>
    <col min="2823" max="3071" width="9.1796875" style="1742"/>
    <col min="3072" max="3072" width="38.81640625" style="1742" customWidth="1"/>
    <col min="3073" max="3075" width="9.453125" style="1742" customWidth="1"/>
    <col min="3076" max="3076" width="9.54296875" style="1742" customWidth="1"/>
    <col min="3077" max="3077" width="8.453125" style="1742" customWidth="1"/>
    <col min="3078" max="3078" width="8.26953125" style="1742" customWidth="1"/>
    <col min="3079" max="3327" width="9.1796875" style="1742"/>
    <col min="3328" max="3328" width="38.81640625" style="1742" customWidth="1"/>
    <col min="3329" max="3331" width="9.453125" style="1742" customWidth="1"/>
    <col min="3332" max="3332" width="9.54296875" style="1742" customWidth="1"/>
    <col min="3333" max="3333" width="8.453125" style="1742" customWidth="1"/>
    <col min="3334" max="3334" width="8.26953125" style="1742" customWidth="1"/>
    <col min="3335" max="3583" width="9.1796875" style="1742"/>
    <col min="3584" max="3584" width="38.81640625" style="1742" customWidth="1"/>
    <col min="3585" max="3587" width="9.453125" style="1742" customWidth="1"/>
    <col min="3588" max="3588" width="9.54296875" style="1742" customWidth="1"/>
    <col min="3589" max="3589" width="8.453125" style="1742" customWidth="1"/>
    <col min="3590" max="3590" width="8.26953125" style="1742" customWidth="1"/>
    <col min="3591" max="3839" width="9.1796875" style="1742"/>
    <col min="3840" max="3840" width="38.81640625" style="1742" customWidth="1"/>
    <col min="3841" max="3843" width="9.453125" style="1742" customWidth="1"/>
    <col min="3844" max="3844" width="9.54296875" style="1742" customWidth="1"/>
    <col min="3845" max="3845" width="8.453125" style="1742" customWidth="1"/>
    <col min="3846" max="3846" width="8.26953125" style="1742" customWidth="1"/>
    <col min="3847" max="4095" width="9.1796875" style="1742"/>
    <col min="4096" max="4096" width="38.81640625" style="1742" customWidth="1"/>
    <col min="4097" max="4099" width="9.453125" style="1742" customWidth="1"/>
    <col min="4100" max="4100" width="9.54296875" style="1742" customWidth="1"/>
    <col min="4101" max="4101" width="8.453125" style="1742" customWidth="1"/>
    <col min="4102" max="4102" width="8.26953125" style="1742" customWidth="1"/>
    <col min="4103" max="4351" width="9.1796875" style="1742"/>
    <col min="4352" max="4352" width="38.81640625" style="1742" customWidth="1"/>
    <col min="4353" max="4355" width="9.453125" style="1742" customWidth="1"/>
    <col min="4356" max="4356" width="9.54296875" style="1742" customWidth="1"/>
    <col min="4357" max="4357" width="8.453125" style="1742" customWidth="1"/>
    <col min="4358" max="4358" width="8.26953125" style="1742" customWidth="1"/>
    <col min="4359" max="4607" width="9.1796875" style="1742"/>
    <col min="4608" max="4608" width="38.81640625" style="1742" customWidth="1"/>
    <col min="4609" max="4611" width="9.453125" style="1742" customWidth="1"/>
    <col min="4612" max="4612" width="9.54296875" style="1742" customWidth="1"/>
    <col min="4613" max="4613" width="8.453125" style="1742" customWidth="1"/>
    <col min="4614" max="4614" width="8.26953125" style="1742" customWidth="1"/>
    <col min="4615" max="4863" width="9.1796875" style="1742"/>
    <col min="4864" max="4864" width="38.81640625" style="1742" customWidth="1"/>
    <col min="4865" max="4867" width="9.453125" style="1742" customWidth="1"/>
    <col min="4868" max="4868" width="9.54296875" style="1742" customWidth="1"/>
    <col min="4869" max="4869" width="8.453125" style="1742" customWidth="1"/>
    <col min="4870" max="4870" width="8.26953125" style="1742" customWidth="1"/>
    <col min="4871" max="5119" width="9.1796875" style="1742"/>
    <col min="5120" max="5120" width="38.81640625" style="1742" customWidth="1"/>
    <col min="5121" max="5123" width="9.453125" style="1742" customWidth="1"/>
    <col min="5124" max="5124" width="9.54296875" style="1742" customWidth="1"/>
    <col min="5125" max="5125" width="8.453125" style="1742" customWidth="1"/>
    <col min="5126" max="5126" width="8.26953125" style="1742" customWidth="1"/>
    <col min="5127" max="5375" width="9.1796875" style="1742"/>
    <col min="5376" max="5376" width="38.81640625" style="1742" customWidth="1"/>
    <col min="5377" max="5379" width="9.453125" style="1742" customWidth="1"/>
    <col min="5380" max="5380" width="9.54296875" style="1742" customWidth="1"/>
    <col min="5381" max="5381" width="8.453125" style="1742" customWidth="1"/>
    <col min="5382" max="5382" width="8.26953125" style="1742" customWidth="1"/>
    <col min="5383" max="5631" width="9.1796875" style="1742"/>
    <col min="5632" max="5632" width="38.81640625" style="1742" customWidth="1"/>
    <col min="5633" max="5635" width="9.453125" style="1742" customWidth="1"/>
    <col min="5636" max="5636" width="9.54296875" style="1742" customWidth="1"/>
    <col min="5637" max="5637" width="8.453125" style="1742" customWidth="1"/>
    <col min="5638" max="5638" width="8.26953125" style="1742" customWidth="1"/>
    <col min="5639" max="5887" width="9.1796875" style="1742"/>
    <col min="5888" max="5888" width="38.81640625" style="1742" customWidth="1"/>
    <col min="5889" max="5891" width="9.453125" style="1742" customWidth="1"/>
    <col min="5892" max="5892" width="9.54296875" style="1742" customWidth="1"/>
    <col min="5893" max="5893" width="8.453125" style="1742" customWidth="1"/>
    <col min="5894" max="5894" width="8.26953125" style="1742" customWidth="1"/>
    <col min="5895" max="6143" width="9.1796875" style="1742"/>
    <col min="6144" max="6144" width="38.81640625" style="1742" customWidth="1"/>
    <col min="6145" max="6147" width="9.453125" style="1742" customWidth="1"/>
    <col min="6148" max="6148" width="9.54296875" style="1742" customWidth="1"/>
    <col min="6149" max="6149" width="8.453125" style="1742" customWidth="1"/>
    <col min="6150" max="6150" width="8.26953125" style="1742" customWidth="1"/>
    <col min="6151" max="6399" width="9.1796875" style="1742"/>
    <col min="6400" max="6400" width="38.81640625" style="1742" customWidth="1"/>
    <col min="6401" max="6403" width="9.453125" style="1742" customWidth="1"/>
    <col min="6404" max="6404" width="9.54296875" style="1742" customWidth="1"/>
    <col min="6405" max="6405" width="8.453125" style="1742" customWidth="1"/>
    <col min="6406" max="6406" width="8.26953125" style="1742" customWidth="1"/>
    <col min="6407" max="6655" width="9.1796875" style="1742"/>
    <col min="6656" max="6656" width="38.81640625" style="1742" customWidth="1"/>
    <col min="6657" max="6659" width="9.453125" style="1742" customWidth="1"/>
    <col min="6660" max="6660" width="9.54296875" style="1742" customWidth="1"/>
    <col min="6661" max="6661" width="8.453125" style="1742" customWidth="1"/>
    <col min="6662" max="6662" width="8.26953125" style="1742" customWidth="1"/>
    <col min="6663" max="6911" width="9.1796875" style="1742"/>
    <col min="6912" max="6912" width="38.81640625" style="1742" customWidth="1"/>
    <col min="6913" max="6915" width="9.453125" style="1742" customWidth="1"/>
    <col min="6916" max="6916" width="9.54296875" style="1742" customWidth="1"/>
    <col min="6917" max="6917" width="8.453125" style="1742" customWidth="1"/>
    <col min="6918" max="6918" width="8.26953125" style="1742" customWidth="1"/>
    <col min="6919" max="7167" width="9.1796875" style="1742"/>
    <col min="7168" max="7168" width="38.81640625" style="1742" customWidth="1"/>
    <col min="7169" max="7171" width="9.453125" style="1742" customWidth="1"/>
    <col min="7172" max="7172" width="9.54296875" style="1742" customWidth="1"/>
    <col min="7173" max="7173" width="8.453125" style="1742" customWidth="1"/>
    <col min="7174" max="7174" width="8.26953125" style="1742" customWidth="1"/>
    <col min="7175" max="7423" width="9.1796875" style="1742"/>
    <col min="7424" max="7424" width="38.81640625" style="1742" customWidth="1"/>
    <col min="7425" max="7427" width="9.453125" style="1742" customWidth="1"/>
    <col min="7428" max="7428" width="9.54296875" style="1742" customWidth="1"/>
    <col min="7429" max="7429" width="8.453125" style="1742" customWidth="1"/>
    <col min="7430" max="7430" width="8.26953125" style="1742" customWidth="1"/>
    <col min="7431" max="7679" width="9.1796875" style="1742"/>
    <col min="7680" max="7680" width="38.81640625" style="1742" customWidth="1"/>
    <col min="7681" max="7683" width="9.453125" style="1742" customWidth="1"/>
    <col min="7684" max="7684" width="9.54296875" style="1742" customWidth="1"/>
    <col min="7685" max="7685" width="8.453125" style="1742" customWidth="1"/>
    <col min="7686" max="7686" width="8.26953125" style="1742" customWidth="1"/>
    <col min="7687" max="7935" width="9.1796875" style="1742"/>
    <col min="7936" max="7936" width="38.81640625" style="1742" customWidth="1"/>
    <col min="7937" max="7939" width="9.453125" style="1742" customWidth="1"/>
    <col min="7940" max="7940" width="9.54296875" style="1742" customWidth="1"/>
    <col min="7941" max="7941" width="8.453125" style="1742" customWidth="1"/>
    <col min="7942" max="7942" width="8.26953125" style="1742" customWidth="1"/>
    <col min="7943" max="8191" width="9.1796875" style="1742"/>
    <col min="8192" max="8192" width="38.81640625" style="1742" customWidth="1"/>
    <col min="8193" max="8195" width="9.453125" style="1742" customWidth="1"/>
    <col min="8196" max="8196" width="9.54296875" style="1742" customWidth="1"/>
    <col min="8197" max="8197" width="8.453125" style="1742" customWidth="1"/>
    <col min="8198" max="8198" width="8.26953125" style="1742" customWidth="1"/>
    <col min="8199" max="8447" width="9.1796875" style="1742"/>
    <col min="8448" max="8448" width="38.81640625" style="1742" customWidth="1"/>
    <col min="8449" max="8451" width="9.453125" style="1742" customWidth="1"/>
    <col min="8452" max="8452" width="9.54296875" style="1742" customWidth="1"/>
    <col min="8453" max="8453" width="8.453125" style="1742" customWidth="1"/>
    <col min="8454" max="8454" width="8.26953125" style="1742" customWidth="1"/>
    <col min="8455" max="8703" width="9.1796875" style="1742"/>
    <col min="8704" max="8704" width="38.81640625" style="1742" customWidth="1"/>
    <col min="8705" max="8707" width="9.453125" style="1742" customWidth="1"/>
    <col min="8708" max="8708" width="9.54296875" style="1742" customWidth="1"/>
    <col min="8709" max="8709" width="8.453125" style="1742" customWidth="1"/>
    <col min="8710" max="8710" width="8.26953125" style="1742" customWidth="1"/>
    <col min="8711" max="8959" width="9.1796875" style="1742"/>
    <col min="8960" max="8960" width="38.81640625" style="1742" customWidth="1"/>
    <col min="8961" max="8963" width="9.453125" style="1742" customWidth="1"/>
    <col min="8964" max="8964" width="9.54296875" style="1742" customWidth="1"/>
    <col min="8965" max="8965" width="8.453125" style="1742" customWidth="1"/>
    <col min="8966" max="8966" width="8.26953125" style="1742" customWidth="1"/>
    <col min="8967" max="9215" width="9.1796875" style="1742"/>
    <col min="9216" max="9216" width="38.81640625" style="1742" customWidth="1"/>
    <col min="9217" max="9219" width="9.453125" style="1742" customWidth="1"/>
    <col min="9220" max="9220" width="9.54296875" style="1742" customWidth="1"/>
    <col min="9221" max="9221" width="8.453125" style="1742" customWidth="1"/>
    <col min="9222" max="9222" width="8.26953125" style="1742" customWidth="1"/>
    <col min="9223" max="9471" width="9.1796875" style="1742"/>
    <col min="9472" max="9472" width="38.81640625" style="1742" customWidth="1"/>
    <col min="9473" max="9475" width="9.453125" style="1742" customWidth="1"/>
    <col min="9476" max="9476" width="9.54296875" style="1742" customWidth="1"/>
    <col min="9477" max="9477" width="8.453125" style="1742" customWidth="1"/>
    <col min="9478" max="9478" width="8.26953125" style="1742" customWidth="1"/>
    <col min="9479" max="9727" width="9.1796875" style="1742"/>
    <col min="9728" max="9728" width="38.81640625" style="1742" customWidth="1"/>
    <col min="9729" max="9731" width="9.453125" style="1742" customWidth="1"/>
    <col min="9732" max="9732" width="9.54296875" style="1742" customWidth="1"/>
    <col min="9733" max="9733" width="8.453125" style="1742" customWidth="1"/>
    <col min="9734" max="9734" width="8.26953125" style="1742" customWidth="1"/>
    <col min="9735" max="9983" width="9.1796875" style="1742"/>
    <col min="9984" max="9984" width="38.81640625" style="1742" customWidth="1"/>
    <col min="9985" max="9987" width="9.453125" style="1742" customWidth="1"/>
    <col min="9988" max="9988" width="9.54296875" style="1742" customWidth="1"/>
    <col min="9989" max="9989" width="8.453125" style="1742" customWidth="1"/>
    <col min="9990" max="9990" width="8.26953125" style="1742" customWidth="1"/>
    <col min="9991" max="10239" width="9.1796875" style="1742"/>
    <col min="10240" max="10240" width="38.81640625" style="1742" customWidth="1"/>
    <col min="10241" max="10243" width="9.453125" style="1742" customWidth="1"/>
    <col min="10244" max="10244" width="9.54296875" style="1742" customWidth="1"/>
    <col min="10245" max="10245" width="8.453125" style="1742" customWidth="1"/>
    <col min="10246" max="10246" width="8.26953125" style="1742" customWidth="1"/>
    <col min="10247" max="10495" width="9.1796875" style="1742"/>
    <col min="10496" max="10496" width="38.81640625" style="1742" customWidth="1"/>
    <col min="10497" max="10499" width="9.453125" style="1742" customWidth="1"/>
    <col min="10500" max="10500" width="9.54296875" style="1742" customWidth="1"/>
    <col min="10501" max="10501" width="8.453125" style="1742" customWidth="1"/>
    <col min="10502" max="10502" width="8.26953125" style="1742" customWidth="1"/>
    <col min="10503" max="10751" width="9.1796875" style="1742"/>
    <col min="10752" max="10752" width="38.81640625" style="1742" customWidth="1"/>
    <col min="10753" max="10755" width="9.453125" style="1742" customWidth="1"/>
    <col min="10756" max="10756" width="9.54296875" style="1742" customWidth="1"/>
    <col min="10757" max="10757" width="8.453125" style="1742" customWidth="1"/>
    <col min="10758" max="10758" width="8.26953125" style="1742" customWidth="1"/>
    <col min="10759" max="11007" width="9.1796875" style="1742"/>
    <col min="11008" max="11008" width="38.81640625" style="1742" customWidth="1"/>
    <col min="11009" max="11011" width="9.453125" style="1742" customWidth="1"/>
    <col min="11012" max="11012" width="9.54296875" style="1742" customWidth="1"/>
    <col min="11013" max="11013" width="8.453125" style="1742" customWidth="1"/>
    <col min="11014" max="11014" width="8.26953125" style="1742" customWidth="1"/>
    <col min="11015" max="11263" width="9.1796875" style="1742"/>
    <col min="11264" max="11264" width="38.81640625" style="1742" customWidth="1"/>
    <col min="11265" max="11267" width="9.453125" style="1742" customWidth="1"/>
    <col min="11268" max="11268" width="9.54296875" style="1742" customWidth="1"/>
    <col min="11269" max="11269" width="8.453125" style="1742" customWidth="1"/>
    <col min="11270" max="11270" width="8.26953125" style="1742" customWidth="1"/>
    <col min="11271" max="11519" width="9.1796875" style="1742"/>
    <col min="11520" max="11520" width="38.81640625" style="1742" customWidth="1"/>
    <col min="11521" max="11523" width="9.453125" style="1742" customWidth="1"/>
    <col min="11524" max="11524" width="9.54296875" style="1742" customWidth="1"/>
    <col min="11525" max="11525" width="8.453125" style="1742" customWidth="1"/>
    <col min="11526" max="11526" width="8.26953125" style="1742" customWidth="1"/>
    <col min="11527" max="11775" width="9.1796875" style="1742"/>
    <col min="11776" max="11776" width="38.81640625" style="1742" customWidth="1"/>
    <col min="11777" max="11779" width="9.453125" style="1742" customWidth="1"/>
    <col min="11780" max="11780" width="9.54296875" style="1742" customWidth="1"/>
    <col min="11781" max="11781" width="8.453125" style="1742" customWidth="1"/>
    <col min="11782" max="11782" width="8.26953125" style="1742" customWidth="1"/>
    <col min="11783" max="12031" width="9.1796875" style="1742"/>
    <col min="12032" max="12032" width="38.81640625" style="1742" customWidth="1"/>
    <col min="12033" max="12035" width="9.453125" style="1742" customWidth="1"/>
    <col min="12036" max="12036" width="9.54296875" style="1742" customWidth="1"/>
    <col min="12037" max="12037" width="8.453125" style="1742" customWidth="1"/>
    <col min="12038" max="12038" width="8.26953125" style="1742" customWidth="1"/>
    <col min="12039" max="12287" width="9.1796875" style="1742"/>
    <col min="12288" max="12288" width="38.81640625" style="1742" customWidth="1"/>
    <col min="12289" max="12291" width="9.453125" style="1742" customWidth="1"/>
    <col min="12292" max="12292" width="9.54296875" style="1742" customWidth="1"/>
    <col min="12293" max="12293" width="8.453125" style="1742" customWidth="1"/>
    <col min="12294" max="12294" width="8.26953125" style="1742" customWidth="1"/>
    <col min="12295" max="12543" width="9.1796875" style="1742"/>
    <col min="12544" max="12544" width="38.81640625" style="1742" customWidth="1"/>
    <col min="12545" max="12547" width="9.453125" style="1742" customWidth="1"/>
    <col min="12548" max="12548" width="9.54296875" style="1742" customWidth="1"/>
    <col min="12549" max="12549" width="8.453125" style="1742" customWidth="1"/>
    <col min="12550" max="12550" width="8.26953125" style="1742" customWidth="1"/>
    <col min="12551" max="12799" width="9.1796875" style="1742"/>
    <col min="12800" max="12800" width="38.81640625" style="1742" customWidth="1"/>
    <col min="12801" max="12803" width="9.453125" style="1742" customWidth="1"/>
    <col min="12804" max="12804" width="9.54296875" style="1742" customWidth="1"/>
    <col min="12805" max="12805" width="8.453125" style="1742" customWidth="1"/>
    <col min="12806" max="12806" width="8.26953125" style="1742" customWidth="1"/>
    <col min="12807" max="13055" width="9.1796875" style="1742"/>
    <col min="13056" max="13056" width="38.81640625" style="1742" customWidth="1"/>
    <col min="13057" max="13059" width="9.453125" style="1742" customWidth="1"/>
    <col min="13060" max="13060" width="9.54296875" style="1742" customWidth="1"/>
    <col min="13061" max="13061" width="8.453125" style="1742" customWidth="1"/>
    <col min="13062" max="13062" width="8.26953125" style="1742" customWidth="1"/>
    <col min="13063" max="13311" width="9.1796875" style="1742"/>
    <col min="13312" max="13312" width="38.81640625" style="1742" customWidth="1"/>
    <col min="13313" max="13315" width="9.453125" style="1742" customWidth="1"/>
    <col min="13316" max="13316" width="9.54296875" style="1742" customWidth="1"/>
    <col min="13317" max="13317" width="8.453125" style="1742" customWidth="1"/>
    <col min="13318" max="13318" width="8.26953125" style="1742" customWidth="1"/>
    <col min="13319" max="13567" width="9.1796875" style="1742"/>
    <col min="13568" max="13568" width="38.81640625" style="1742" customWidth="1"/>
    <col min="13569" max="13571" width="9.453125" style="1742" customWidth="1"/>
    <col min="13572" max="13572" width="9.54296875" style="1742" customWidth="1"/>
    <col min="13573" max="13573" width="8.453125" style="1742" customWidth="1"/>
    <col min="13574" max="13574" width="8.26953125" style="1742" customWidth="1"/>
    <col min="13575" max="13823" width="9.1796875" style="1742"/>
    <col min="13824" max="13824" width="38.81640625" style="1742" customWidth="1"/>
    <col min="13825" max="13827" width="9.453125" style="1742" customWidth="1"/>
    <col min="13828" max="13828" width="9.54296875" style="1742" customWidth="1"/>
    <col min="13829" max="13829" width="8.453125" style="1742" customWidth="1"/>
    <col min="13830" max="13830" width="8.26953125" style="1742" customWidth="1"/>
    <col min="13831" max="14079" width="9.1796875" style="1742"/>
    <col min="14080" max="14080" width="38.81640625" style="1742" customWidth="1"/>
    <col min="14081" max="14083" width="9.453125" style="1742" customWidth="1"/>
    <col min="14084" max="14084" width="9.54296875" style="1742" customWidth="1"/>
    <col min="14085" max="14085" width="8.453125" style="1742" customWidth="1"/>
    <col min="14086" max="14086" width="8.26953125" style="1742" customWidth="1"/>
    <col min="14087" max="14335" width="9.1796875" style="1742"/>
    <col min="14336" max="14336" width="38.81640625" style="1742" customWidth="1"/>
    <col min="14337" max="14339" width="9.453125" style="1742" customWidth="1"/>
    <col min="14340" max="14340" width="9.54296875" style="1742" customWidth="1"/>
    <col min="14341" max="14341" width="8.453125" style="1742" customWidth="1"/>
    <col min="14342" max="14342" width="8.26953125" style="1742" customWidth="1"/>
    <col min="14343" max="14591" width="9.1796875" style="1742"/>
    <col min="14592" max="14592" width="38.81640625" style="1742" customWidth="1"/>
    <col min="14593" max="14595" width="9.453125" style="1742" customWidth="1"/>
    <col min="14596" max="14596" width="9.54296875" style="1742" customWidth="1"/>
    <col min="14597" max="14597" width="8.453125" style="1742" customWidth="1"/>
    <col min="14598" max="14598" width="8.26953125" style="1742" customWidth="1"/>
    <col min="14599" max="14847" width="9.1796875" style="1742"/>
    <col min="14848" max="14848" width="38.81640625" style="1742" customWidth="1"/>
    <col min="14849" max="14851" width="9.453125" style="1742" customWidth="1"/>
    <col min="14852" max="14852" width="9.54296875" style="1742" customWidth="1"/>
    <col min="14853" max="14853" width="8.453125" style="1742" customWidth="1"/>
    <col min="14854" max="14854" width="8.26953125" style="1742" customWidth="1"/>
    <col min="14855" max="15103" width="9.1796875" style="1742"/>
    <col min="15104" max="15104" width="38.81640625" style="1742" customWidth="1"/>
    <col min="15105" max="15107" width="9.453125" style="1742" customWidth="1"/>
    <col min="15108" max="15108" width="9.54296875" style="1742" customWidth="1"/>
    <col min="15109" max="15109" width="8.453125" style="1742" customWidth="1"/>
    <col min="15110" max="15110" width="8.26953125" style="1742" customWidth="1"/>
    <col min="15111" max="15359" width="9.1796875" style="1742"/>
    <col min="15360" max="15360" width="38.81640625" style="1742" customWidth="1"/>
    <col min="15361" max="15363" width="9.453125" style="1742" customWidth="1"/>
    <col min="15364" max="15364" width="9.54296875" style="1742" customWidth="1"/>
    <col min="15365" max="15365" width="8.453125" style="1742" customWidth="1"/>
    <col min="15366" max="15366" width="8.26953125" style="1742" customWidth="1"/>
    <col min="15367" max="15615" width="9.1796875" style="1742"/>
    <col min="15616" max="15616" width="38.81640625" style="1742" customWidth="1"/>
    <col min="15617" max="15619" width="9.453125" style="1742" customWidth="1"/>
    <col min="15620" max="15620" width="9.54296875" style="1742" customWidth="1"/>
    <col min="15621" max="15621" width="8.453125" style="1742" customWidth="1"/>
    <col min="15622" max="15622" width="8.26953125" style="1742" customWidth="1"/>
    <col min="15623" max="15871" width="9.1796875" style="1742"/>
    <col min="15872" max="15872" width="38.81640625" style="1742" customWidth="1"/>
    <col min="15873" max="15875" width="9.453125" style="1742" customWidth="1"/>
    <col min="15876" max="15876" width="9.54296875" style="1742" customWidth="1"/>
    <col min="15877" max="15877" width="8.453125" style="1742" customWidth="1"/>
    <col min="15878" max="15878" width="8.26953125" style="1742" customWidth="1"/>
    <col min="15879" max="16127" width="9.1796875" style="1742"/>
    <col min="16128" max="16128" width="38.81640625" style="1742" customWidth="1"/>
    <col min="16129" max="16131" width="9.453125" style="1742" customWidth="1"/>
    <col min="16132" max="16132" width="9.54296875" style="1742" customWidth="1"/>
    <col min="16133" max="16133" width="8.453125" style="1742" customWidth="1"/>
    <col min="16134" max="16134" width="8.26953125" style="1742" customWidth="1"/>
    <col min="16135" max="16384" width="9.1796875" style="1742"/>
  </cols>
  <sheetData>
    <row r="1" spans="1:12" ht="12.5">
      <c r="A1" s="1046" t="s">
        <v>1146</v>
      </c>
    </row>
    <row r="2" spans="1:12" ht="19.5" customHeight="1">
      <c r="A2" s="3095" t="s">
        <v>1904</v>
      </c>
      <c r="B2" s="3095"/>
      <c r="C2" s="3095"/>
      <c r="D2" s="3095"/>
    </row>
    <row r="3" spans="1:12" ht="19.5" customHeight="1">
      <c r="A3" s="3096" t="s">
        <v>1905</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27" customHeight="1">
      <c r="A8" s="1788" t="s">
        <v>1906</v>
      </c>
      <c r="B8" s="3097"/>
      <c r="C8" s="3097"/>
      <c r="D8" s="3115"/>
      <c r="E8" s="3115"/>
      <c r="F8" s="3114"/>
    </row>
    <row r="9" spans="1:12" s="250" customFormat="1" ht="6" customHeight="1">
      <c r="A9" s="288" t="s">
        <v>130</v>
      </c>
      <c r="B9" s="821"/>
      <c r="C9" s="288"/>
      <c r="D9" s="288"/>
    </row>
    <row r="10" spans="1:12" s="248" customFormat="1" ht="24.75" customHeight="1">
      <c r="A10" s="1754" t="s">
        <v>142</v>
      </c>
      <c r="B10" s="1815">
        <v>124943.60400000001</v>
      </c>
      <c r="C10" s="1815">
        <v>81721.698999999993</v>
      </c>
      <c r="D10" s="1815">
        <v>51547.420000000006</v>
      </c>
      <c r="E10" s="1815">
        <v>30174.279000000002</v>
      </c>
      <c r="F10" s="1815">
        <v>43221.904999999999</v>
      </c>
      <c r="G10" s="1791"/>
      <c r="H10" s="1791"/>
      <c r="I10" s="1791"/>
      <c r="J10" s="1791"/>
      <c r="K10" s="1791"/>
      <c r="L10" s="1791"/>
    </row>
    <row r="11" spans="1:12" s="248" customFormat="1" ht="15" customHeight="1">
      <c r="A11" s="1439" t="s">
        <v>1907</v>
      </c>
      <c r="B11" s="1791">
        <v>62442.796999999999</v>
      </c>
      <c r="C11" s="1816">
        <v>47561.608999999997</v>
      </c>
      <c r="D11" s="1791">
        <v>32504.36</v>
      </c>
      <c r="E11" s="1816">
        <v>15057.249</v>
      </c>
      <c r="F11" s="1816">
        <v>14881.188</v>
      </c>
      <c r="G11" s="294"/>
      <c r="H11" s="1817"/>
      <c r="I11" s="1817"/>
      <c r="J11" s="1817"/>
      <c r="K11" s="1817"/>
    </row>
    <row r="12" spans="1:12" s="248" customFormat="1" ht="15" customHeight="1">
      <c r="A12" s="821" t="s">
        <v>1908</v>
      </c>
      <c r="B12" s="1791">
        <v>32185.776000000002</v>
      </c>
      <c r="C12" s="1816">
        <v>11371.242</v>
      </c>
      <c r="D12" s="1791">
        <v>5760.2730000000001</v>
      </c>
      <c r="E12" s="1816">
        <v>5610.9690000000001</v>
      </c>
      <c r="F12" s="1816">
        <v>20814.534</v>
      </c>
      <c r="G12" s="294"/>
      <c r="H12" s="1817"/>
      <c r="I12" s="1817"/>
      <c r="J12" s="1817"/>
    </row>
    <row r="13" spans="1:12" s="248" customFormat="1" ht="15" customHeight="1">
      <c r="A13" s="821" t="s">
        <v>1909</v>
      </c>
      <c r="B13" s="1791">
        <v>6260.07</v>
      </c>
      <c r="C13" s="1816">
        <v>3607.587</v>
      </c>
      <c r="D13" s="1791">
        <v>1974.499</v>
      </c>
      <c r="E13" s="1816">
        <v>1633.088</v>
      </c>
      <c r="F13" s="1816">
        <v>2652.4830000000002</v>
      </c>
      <c r="G13" s="294"/>
      <c r="H13" s="1817"/>
      <c r="I13" s="1817"/>
      <c r="J13" s="1817"/>
    </row>
    <row r="14" spans="1:12" s="248" customFormat="1" ht="15" customHeight="1">
      <c r="A14" s="821" t="s">
        <v>1910</v>
      </c>
      <c r="B14" s="1791">
        <v>2017.0340000000001</v>
      </c>
      <c r="C14" s="1816">
        <v>1847.14</v>
      </c>
      <c r="D14" s="1791">
        <v>566.76199999999994</v>
      </c>
      <c r="E14" s="1816">
        <v>1280.3779999999999</v>
      </c>
      <c r="F14" s="1816">
        <v>169.89400000000001</v>
      </c>
      <c r="G14" s="294"/>
      <c r="H14" s="1817"/>
      <c r="I14" s="1817"/>
      <c r="J14" s="1817"/>
    </row>
    <row r="15" spans="1:12" s="248" customFormat="1" ht="15" customHeight="1">
      <c r="A15" s="821" t="s">
        <v>1911</v>
      </c>
      <c r="B15" s="1791">
        <v>22037.927</v>
      </c>
      <c r="C15" s="1816">
        <v>17334.120999999999</v>
      </c>
      <c r="D15" s="1791">
        <v>10741.526</v>
      </c>
      <c r="E15" s="1816">
        <v>6592.5950000000003</v>
      </c>
      <c r="F15" s="1816">
        <v>4703.8059999999996</v>
      </c>
      <c r="G15" s="294"/>
      <c r="H15" s="1817"/>
      <c r="I15" s="1817"/>
      <c r="J15" s="1817"/>
    </row>
    <row r="16" spans="1:12" s="250" customFormat="1" ht="15" customHeight="1">
      <c r="A16" s="821"/>
      <c r="B16" s="1816"/>
      <c r="C16" s="1816"/>
      <c r="D16" s="1816"/>
      <c r="E16" s="294"/>
      <c r="F16" s="294"/>
      <c r="G16" s="1818"/>
      <c r="H16" s="1817"/>
      <c r="I16" s="1817"/>
      <c r="J16" s="1817"/>
    </row>
    <row r="17" spans="1:12" s="248" customFormat="1" ht="25" customHeight="1">
      <c r="A17" s="1819" t="s">
        <v>143</v>
      </c>
      <c r="B17" s="1815">
        <v>121985.681</v>
      </c>
      <c r="C17" s="1815">
        <v>79663.281000000003</v>
      </c>
      <c r="D17" s="1815">
        <v>50486.045000000006</v>
      </c>
      <c r="E17" s="1815">
        <v>29177.235999999997</v>
      </c>
      <c r="F17" s="1815">
        <v>42322.399999999994</v>
      </c>
      <c r="G17" s="294"/>
      <c r="H17" s="1817"/>
      <c r="I17" s="1817"/>
      <c r="J17" s="1817"/>
      <c r="K17" s="294"/>
      <c r="L17" s="294"/>
    </row>
    <row r="18" spans="1:12" s="248" customFormat="1" ht="15" customHeight="1">
      <c r="A18" s="1439" t="s">
        <v>1907</v>
      </c>
      <c r="B18" s="1816">
        <v>60897.815000000002</v>
      </c>
      <c r="C18" s="1791">
        <v>46076.349000000002</v>
      </c>
      <c r="D18" s="1816">
        <v>31484.22</v>
      </c>
      <c r="E18" s="1816">
        <v>14592.129000000001</v>
      </c>
      <c r="F18" s="1816">
        <v>14821.466</v>
      </c>
      <c r="G18" s="294"/>
      <c r="H18" s="1817"/>
      <c r="I18" s="1817"/>
      <c r="J18" s="1817"/>
    </row>
    <row r="19" spans="1:12" s="248" customFormat="1" ht="15" customHeight="1">
      <c r="A19" s="821" t="s">
        <v>1908</v>
      </c>
      <c r="B19" s="1816">
        <v>31175.791000000001</v>
      </c>
      <c r="C19" s="1791">
        <v>11159.928</v>
      </c>
      <c r="D19" s="1816">
        <v>5760.2730000000001</v>
      </c>
      <c r="E19" s="1816">
        <v>5399.6549999999997</v>
      </c>
      <c r="F19" s="1816">
        <v>20015.863000000001</v>
      </c>
      <c r="G19" s="294"/>
      <c r="H19" s="1817"/>
      <c r="I19" s="1817"/>
      <c r="J19" s="1817"/>
    </row>
    <row r="20" spans="1:12" s="248" customFormat="1" ht="15" customHeight="1">
      <c r="A20" s="821" t="s">
        <v>1909</v>
      </c>
      <c r="B20" s="1816">
        <v>6242.1719999999996</v>
      </c>
      <c r="C20" s="1791">
        <v>3590.8009999999999</v>
      </c>
      <c r="D20" s="1816">
        <v>1960.606</v>
      </c>
      <c r="E20" s="1816">
        <v>1630.1949999999999</v>
      </c>
      <c r="F20" s="1816">
        <v>2651.3710000000001</v>
      </c>
      <c r="G20" s="294"/>
      <c r="H20" s="1817"/>
      <c r="I20" s="1817"/>
      <c r="J20" s="1817"/>
    </row>
    <row r="21" spans="1:12" s="248" customFormat="1" ht="15" customHeight="1">
      <c r="A21" s="821" t="s">
        <v>1910</v>
      </c>
      <c r="B21" s="1816">
        <v>1891.4190000000001</v>
      </c>
      <c r="C21" s="1791">
        <v>1721.5250000000001</v>
      </c>
      <c r="D21" s="1816">
        <v>566.76199999999994</v>
      </c>
      <c r="E21" s="1816">
        <v>1154.7629999999999</v>
      </c>
      <c r="F21" s="1816">
        <v>169.89400000000001</v>
      </c>
      <c r="G21" s="294"/>
      <c r="H21" s="1817"/>
      <c r="I21" s="1817"/>
      <c r="J21" s="1817"/>
    </row>
    <row r="22" spans="1:12" s="248" customFormat="1" ht="15" customHeight="1">
      <c r="A22" s="821" t="s">
        <v>1911</v>
      </c>
      <c r="B22" s="1816">
        <v>21778.484</v>
      </c>
      <c r="C22" s="1791">
        <v>17114.678</v>
      </c>
      <c r="D22" s="1816">
        <v>10714.183999999999</v>
      </c>
      <c r="E22" s="1816">
        <v>6400.4939999999997</v>
      </c>
      <c r="F22" s="1816">
        <v>4663.8059999999996</v>
      </c>
      <c r="G22" s="294"/>
      <c r="H22" s="1817"/>
      <c r="I22" s="1817"/>
      <c r="J22" s="1817"/>
    </row>
    <row r="23" spans="1:12" s="250" customFormat="1" ht="15" customHeight="1">
      <c r="A23" s="1820"/>
      <c r="B23" s="1816"/>
      <c r="C23" s="1816"/>
      <c r="D23" s="1821"/>
      <c r="E23" s="1822"/>
      <c r="F23" s="1822"/>
      <c r="G23" s="1818"/>
      <c r="H23" s="1817"/>
      <c r="I23" s="1817"/>
      <c r="J23" s="1817"/>
    </row>
    <row r="24" spans="1:12" s="248" customFormat="1" ht="25" customHeight="1">
      <c r="A24" s="1819" t="s">
        <v>476</v>
      </c>
      <c r="B24" s="1815">
        <v>32845.637000000002</v>
      </c>
      <c r="C24" s="1815">
        <v>17940.673999999999</v>
      </c>
      <c r="D24" s="1815">
        <v>12033.434000000001</v>
      </c>
      <c r="E24" s="1815">
        <v>5907.2400000000007</v>
      </c>
      <c r="F24" s="1815">
        <v>14904.962999999998</v>
      </c>
      <c r="G24" s="294"/>
      <c r="H24" s="1817"/>
      <c r="I24" s="1817"/>
      <c r="J24" s="1817"/>
    </row>
    <row r="25" spans="1:12" s="250" customFormat="1" ht="15" customHeight="1">
      <c r="A25" s="1282" t="s">
        <v>1907</v>
      </c>
      <c r="B25" s="1816">
        <v>17885.774000000001</v>
      </c>
      <c r="C25" s="1791">
        <v>11901.999</v>
      </c>
      <c r="D25" s="1821">
        <v>8943.8330000000005</v>
      </c>
      <c r="E25" s="1821">
        <v>2958.1660000000002</v>
      </c>
      <c r="F25" s="1816">
        <v>5983.7749999999996</v>
      </c>
      <c r="G25" s="294"/>
      <c r="H25" s="1817"/>
      <c r="I25" s="1817"/>
      <c r="J25" s="1817"/>
    </row>
    <row r="26" spans="1:12" s="250" customFormat="1" ht="15" customHeight="1">
      <c r="A26" s="288" t="s">
        <v>1908</v>
      </c>
      <c r="B26" s="1816">
        <v>8990.0830000000005</v>
      </c>
      <c r="C26" s="1791">
        <v>1745.63</v>
      </c>
      <c r="D26" s="1821">
        <v>1153.7760000000001</v>
      </c>
      <c r="E26" s="1821">
        <v>591.85400000000004</v>
      </c>
      <c r="F26" s="1816">
        <v>7244.4530000000004</v>
      </c>
      <c r="G26" s="294"/>
      <c r="H26" s="1817"/>
      <c r="I26" s="1817"/>
      <c r="J26" s="1817"/>
    </row>
    <row r="27" spans="1:12" s="250" customFormat="1" ht="15" customHeight="1">
      <c r="A27" s="288" t="s">
        <v>1909</v>
      </c>
      <c r="B27" s="1816">
        <v>1712.57</v>
      </c>
      <c r="C27" s="1791">
        <v>1588.751</v>
      </c>
      <c r="D27" s="1821">
        <v>888.61500000000001</v>
      </c>
      <c r="E27" s="1821">
        <v>700.13599999999997</v>
      </c>
      <c r="F27" s="1816">
        <v>123.819</v>
      </c>
      <c r="G27" s="294"/>
      <c r="H27" s="1817"/>
      <c r="I27" s="1817"/>
      <c r="J27" s="1817"/>
    </row>
    <row r="28" spans="1:12" s="250" customFormat="1" ht="15" customHeight="1">
      <c r="A28" s="288" t="s">
        <v>1910</v>
      </c>
      <c r="B28" s="1816">
        <v>193.45099999999999</v>
      </c>
      <c r="C28" s="1791">
        <v>183.25</v>
      </c>
      <c r="D28" s="1821">
        <v>0</v>
      </c>
      <c r="E28" s="1821">
        <v>183.25</v>
      </c>
      <c r="F28" s="1816">
        <v>10.201000000000001</v>
      </c>
      <c r="G28" s="294"/>
      <c r="H28" s="1817"/>
      <c r="I28" s="1817"/>
      <c r="J28" s="1817"/>
    </row>
    <row r="29" spans="1:12" s="250" customFormat="1" ht="15" customHeight="1">
      <c r="A29" s="288" t="s">
        <v>1911</v>
      </c>
      <c r="B29" s="1816">
        <v>4063.759</v>
      </c>
      <c r="C29" s="1791">
        <v>2521.0439999999999</v>
      </c>
      <c r="D29" s="1821">
        <v>1047.21</v>
      </c>
      <c r="E29" s="1821">
        <v>1473.8340000000001</v>
      </c>
      <c r="F29" s="1816">
        <v>1542.7149999999999</v>
      </c>
      <c r="G29" s="294"/>
      <c r="H29" s="1817"/>
      <c r="I29" s="1817"/>
      <c r="J29" s="1817"/>
    </row>
    <row r="30" spans="1:12" s="250" customFormat="1" ht="15" customHeight="1">
      <c r="A30" s="1820"/>
      <c r="B30" s="1816"/>
      <c r="C30" s="1816"/>
      <c r="D30" s="1821"/>
      <c r="E30" s="1822"/>
      <c r="F30" s="1822"/>
      <c r="G30" s="1818"/>
      <c r="H30" s="1817"/>
      <c r="I30" s="1817"/>
      <c r="J30" s="1817"/>
    </row>
    <row r="31" spans="1:12" s="248" customFormat="1" ht="25" customHeight="1">
      <c r="A31" s="1819" t="s">
        <v>1771</v>
      </c>
      <c r="B31" s="1815">
        <v>28842.69</v>
      </c>
      <c r="C31" s="1815">
        <v>17973.257000000001</v>
      </c>
      <c r="D31" s="1815">
        <v>9716.6970000000019</v>
      </c>
      <c r="E31" s="1815">
        <v>8256.56</v>
      </c>
      <c r="F31" s="1815">
        <v>10869.432999999999</v>
      </c>
      <c r="G31" s="294"/>
      <c r="H31" s="1817"/>
      <c r="I31" s="1817"/>
      <c r="J31" s="1817"/>
    </row>
    <row r="32" spans="1:12" s="250" customFormat="1" ht="15" customHeight="1">
      <c r="A32" s="1282" t="s">
        <v>1907</v>
      </c>
      <c r="B32" s="1816">
        <v>17179.96</v>
      </c>
      <c r="C32" s="1791">
        <v>12870.960999999999</v>
      </c>
      <c r="D32" s="1821">
        <v>7740.8540000000003</v>
      </c>
      <c r="E32" s="1821">
        <v>5130.107</v>
      </c>
      <c r="F32" s="1816">
        <v>4308.9989999999998</v>
      </c>
      <c r="G32" s="294"/>
      <c r="H32" s="1817"/>
      <c r="I32" s="1817"/>
      <c r="J32" s="1817"/>
    </row>
    <row r="33" spans="1:10" s="250" customFormat="1" ht="15" customHeight="1">
      <c r="A33" s="288" t="s">
        <v>1908</v>
      </c>
      <c r="B33" s="1816">
        <v>7223.3710000000001</v>
      </c>
      <c r="C33" s="1791">
        <v>2480.0360000000001</v>
      </c>
      <c r="D33" s="1821">
        <v>1098.259</v>
      </c>
      <c r="E33" s="1821">
        <v>1381.777</v>
      </c>
      <c r="F33" s="1816">
        <v>4743.335</v>
      </c>
      <c r="G33" s="294"/>
      <c r="H33" s="1817"/>
      <c r="I33" s="1817"/>
      <c r="J33" s="1817"/>
    </row>
    <row r="34" spans="1:10" s="250" customFormat="1" ht="15" customHeight="1">
      <c r="A34" s="288" t="s">
        <v>1909</v>
      </c>
      <c r="B34" s="1816">
        <v>1279.759</v>
      </c>
      <c r="C34" s="1791">
        <v>774.51199999999994</v>
      </c>
      <c r="D34" s="1821">
        <v>357.99</v>
      </c>
      <c r="E34" s="1821">
        <v>416.52199999999999</v>
      </c>
      <c r="F34" s="1816">
        <v>505.24700000000001</v>
      </c>
      <c r="G34" s="294"/>
      <c r="H34" s="1817"/>
      <c r="I34" s="1817"/>
      <c r="J34" s="1817"/>
    </row>
    <row r="35" spans="1:10" s="250" customFormat="1" ht="15" customHeight="1">
      <c r="A35" s="288" t="s">
        <v>1910</v>
      </c>
      <c r="B35" s="1816">
        <v>992.29</v>
      </c>
      <c r="C35" s="1791">
        <v>833.64300000000003</v>
      </c>
      <c r="D35" s="1821">
        <v>134.56700000000001</v>
      </c>
      <c r="E35" s="1821">
        <v>699.07600000000002</v>
      </c>
      <c r="F35" s="1816">
        <v>158.64699999999999</v>
      </c>
      <c r="G35" s="294"/>
      <c r="H35" s="1817"/>
      <c r="I35" s="1817"/>
      <c r="J35" s="1817"/>
    </row>
    <row r="36" spans="1:10" s="250" customFormat="1" ht="15" customHeight="1">
      <c r="A36" s="288" t="s">
        <v>1911</v>
      </c>
      <c r="B36" s="1816">
        <v>2167.31</v>
      </c>
      <c r="C36" s="1791">
        <v>1014.105</v>
      </c>
      <c r="D36" s="1821">
        <v>385.02699999999999</v>
      </c>
      <c r="E36" s="1821">
        <v>629.07799999999997</v>
      </c>
      <c r="F36" s="1816">
        <v>1153.2049999999999</v>
      </c>
      <c r="G36" s="294"/>
      <c r="H36" s="1817"/>
      <c r="I36" s="1817"/>
      <c r="J36" s="1817"/>
    </row>
    <row r="37" spans="1:10" s="250" customFormat="1" ht="15" customHeight="1">
      <c r="A37" s="288"/>
      <c r="B37" s="1816"/>
      <c r="C37" s="1823"/>
      <c r="D37" s="1824"/>
      <c r="E37" s="1822"/>
      <c r="F37" s="1822"/>
      <c r="G37" s="1818"/>
      <c r="H37" s="1817"/>
      <c r="I37" s="1817"/>
      <c r="J37" s="1817"/>
    </row>
    <row r="38" spans="1:10" s="248" customFormat="1" ht="25" customHeight="1">
      <c r="A38" s="1819" t="s">
        <v>1780</v>
      </c>
      <c r="B38" s="1815">
        <v>37995.534</v>
      </c>
      <c r="C38" s="1815">
        <v>30537.078000000001</v>
      </c>
      <c r="D38" s="1815">
        <v>20099.469000000001</v>
      </c>
      <c r="E38" s="1815">
        <v>10437.609000000002</v>
      </c>
      <c r="F38" s="1815">
        <v>7458.4559999999992</v>
      </c>
      <c r="G38" s="294"/>
      <c r="H38" s="1817"/>
      <c r="I38" s="1817"/>
      <c r="J38" s="1817"/>
    </row>
    <row r="39" spans="1:10" s="250" customFormat="1" ht="15" customHeight="1">
      <c r="A39" s="1282" t="s">
        <v>1907</v>
      </c>
      <c r="B39" s="1816">
        <v>14008.61</v>
      </c>
      <c r="C39" s="1791">
        <v>12531.175999999999</v>
      </c>
      <c r="D39" s="1821">
        <v>8577.8580000000002</v>
      </c>
      <c r="E39" s="1821">
        <v>3953.3180000000002</v>
      </c>
      <c r="F39" s="1816">
        <v>1477.434</v>
      </c>
      <c r="G39" s="294"/>
      <c r="H39" s="1817"/>
      <c r="I39" s="1817"/>
      <c r="J39" s="1817"/>
    </row>
    <row r="40" spans="1:10" s="250" customFormat="1" ht="15" customHeight="1">
      <c r="A40" s="288" t="s">
        <v>1908</v>
      </c>
      <c r="B40" s="1816">
        <v>9542.8580000000002</v>
      </c>
      <c r="C40" s="1791">
        <v>4869.2380000000003</v>
      </c>
      <c r="D40" s="1821">
        <v>2479.6419999999998</v>
      </c>
      <c r="E40" s="1821">
        <v>2389.596</v>
      </c>
      <c r="F40" s="1816">
        <v>4673.62</v>
      </c>
      <c r="G40" s="294"/>
      <c r="H40" s="1817"/>
      <c r="I40" s="1817"/>
      <c r="J40" s="1817"/>
    </row>
    <row r="41" spans="1:10" s="250" customFormat="1" ht="15" customHeight="1">
      <c r="A41" s="288" t="s">
        <v>1909</v>
      </c>
      <c r="B41" s="1816">
        <v>1358.0840000000001</v>
      </c>
      <c r="C41" s="1791">
        <v>360.75099999999998</v>
      </c>
      <c r="D41" s="1821">
        <v>108.423</v>
      </c>
      <c r="E41" s="1821">
        <v>252.328</v>
      </c>
      <c r="F41" s="1816">
        <v>997.33299999999997</v>
      </c>
      <c r="G41" s="294"/>
      <c r="H41" s="1817"/>
      <c r="I41" s="1817"/>
      <c r="J41" s="1817"/>
    </row>
    <row r="42" spans="1:10" s="250" customFormat="1" ht="15" customHeight="1">
      <c r="A42" s="288" t="s">
        <v>1910</v>
      </c>
      <c r="B42" s="1816">
        <v>274.82900000000001</v>
      </c>
      <c r="C42" s="1791">
        <v>274.57499999999999</v>
      </c>
      <c r="D42" s="1821">
        <v>184.12200000000001</v>
      </c>
      <c r="E42" s="1821">
        <v>90.453000000000003</v>
      </c>
      <c r="F42" s="1825" t="s">
        <v>1912</v>
      </c>
      <c r="G42" s="294"/>
      <c r="H42" s="1817"/>
      <c r="I42" s="1817"/>
      <c r="J42" s="1817"/>
    </row>
    <row r="43" spans="1:10" s="250" customFormat="1" ht="15" customHeight="1">
      <c r="A43" s="288" t="s">
        <v>1911</v>
      </c>
      <c r="B43" s="1816">
        <v>12811.153</v>
      </c>
      <c r="C43" s="1791">
        <v>12501.338</v>
      </c>
      <c r="D43" s="1821">
        <v>8749.4240000000009</v>
      </c>
      <c r="E43" s="1821">
        <v>3751.9140000000002</v>
      </c>
      <c r="F43" s="1816">
        <v>309.815</v>
      </c>
      <c r="G43" s="294"/>
      <c r="H43" s="1817"/>
      <c r="I43" s="1817"/>
      <c r="J43" s="1817"/>
    </row>
    <row r="44" spans="1:10" ht="4.5" customHeight="1" thickBot="1">
      <c r="A44" s="1760"/>
      <c r="B44" s="1760"/>
      <c r="C44" s="1760"/>
      <c r="D44" s="1760"/>
      <c r="E44" s="1760"/>
      <c r="F44" s="1760"/>
    </row>
    <row r="45" spans="1:10" ht="4.5" customHeight="1" thickTop="1">
      <c r="A45" s="1733"/>
    </row>
    <row r="46" spans="1:10">
      <c r="A46" s="1733"/>
    </row>
    <row r="47" spans="1:10">
      <c r="A47" s="1733"/>
    </row>
    <row r="48" spans="1:10">
      <c r="A48" s="1733"/>
    </row>
    <row r="49" spans="1:4">
      <c r="A49" s="1733"/>
      <c r="B49" s="1804"/>
      <c r="C49" s="1733"/>
      <c r="D49" s="1733"/>
    </row>
    <row r="50" spans="1:4">
      <c r="A50" s="1733"/>
      <c r="B50" s="1804"/>
      <c r="C50" s="1733"/>
      <c r="D50" s="1733"/>
    </row>
    <row r="51" spans="1:4">
      <c r="A51" s="1733"/>
      <c r="B51" s="1804"/>
      <c r="C51" s="1733"/>
      <c r="D51" s="1733"/>
    </row>
    <row r="52" spans="1:4">
      <c r="A52" s="1733"/>
      <c r="B52" s="1804"/>
      <c r="C52" s="1733"/>
      <c r="D52" s="1733"/>
    </row>
    <row r="53" spans="1:4">
      <c r="A53" s="1733"/>
      <c r="B53" s="1804"/>
      <c r="C53" s="1733"/>
      <c r="D53" s="1733"/>
    </row>
    <row r="54" spans="1:4">
      <c r="A54" s="1733"/>
      <c r="B54" s="1804"/>
      <c r="C54" s="1733"/>
      <c r="D54" s="1733"/>
    </row>
    <row r="55" spans="1:4">
      <c r="A55" s="1733"/>
      <c r="B55" s="1804"/>
      <c r="C55" s="1733"/>
      <c r="D55" s="1733"/>
    </row>
    <row r="56" spans="1:4">
      <c r="A56" s="1733"/>
      <c r="B56" s="1804"/>
      <c r="C56" s="1733"/>
      <c r="D56" s="1733"/>
    </row>
    <row r="57" spans="1:4">
      <c r="A57" s="1733"/>
      <c r="B57" s="1804"/>
      <c r="C57" s="1733"/>
      <c r="D57" s="1733"/>
    </row>
    <row r="58" spans="1:4">
      <c r="A58" s="1733"/>
      <c r="B58" s="1804"/>
      <c r="C58" s="1733"/>
      <c r="D58" s="1733"/>
    </row>
    <row r="59" spans="1:4">
      <c r="A59" s="1733"/>
      <c r="B59" s="1804"/>
      <c r="C59" s="1733"/>
      <c r="D59" s="1733"/>
    </row>
    <row r="60" spans="1:4">
      <c r="A60" s="1733"/>
      <c r="B60" s="1804"/>
      <c r="C60" s="1733"/>
      <c r="D60" s="1733"/>
    </row>
    <row r="61" spans="1:4">
      <c r="A61" s="1733"/>
      <c r="B61" s="1804"/>
      <c r="C61" s="1733"/>
      <c r="D61" s="1733"/>
    </row>
    <row r="62" spans="1:4">
      <c r="A62" s="1733"/>
      <c r="B62" s="1804"/>
      <c r="C62" s="1733"/>
      <c r="D62" s="1733"/>
    </row>
    <row r="63" spans="1:4">
      <c r="A63" s="1733"/>
      <c r="B63" s="1804"/>
      <c r="C63" s="1733"/>
      <c r="D63" s="1733"/>
    </row>
    <row r="64" spans="1:4">
      <c r="A64" s="1733"/>
      <c r="B64" s="1804"/>
      <c r="C64" s="1733"/>
      <c r="D64" s="1733"/>
    </row>
    <row r="65" spans="1:4">
      <c r="A65" s="1733"/>
      <c r="B65" s="1804"/>
      <c r="C65" s="1733"/>
      <c r="D65" s="1733"/>
    </row>
    <row r="66" spans="1:4">
      <c r="A66" s="1733"/>
      <c r="B66" s="1804"/>
      <c r="C66" s="1733"/>
      <c r="D66" s="1733"/>
    </row>
    <row r="67" spans="1:4">
      <c r="A67" s="1733"/>
      <c r="B67" s="1804"/>
      <c r="C67" s="1733"/>
      <c r="D67" s="1733"/>
    </row>
    <row r="68" spans="1:4">
      <c r="A68" s="1733"/>
      <c r="B68" s="1804"/>
      <c r="C68" s="1733"/>
      <c r="D68" s="1733"/>
    </row>
    <row r="69" spans="1:4">
      <c r="A69" s="1733"/>
      <c r="B69" s="1804"/>
      <c r="C69" s="1733"/>
      <c r="D69" s="1733"/>
    </row>
    <row r="70" spans="1:4">
      <c r="A70" s="1733"/>
      <c r="B70" s="1804"/>
      <c r="C70" s="1733"/>
      <c r="D70" s="1733"/>
    </row>
    <row r="71" spans="1:4">
      <c r="A71" s="1733"/>
      <c r="B71" s="1804"/>
      <c r="C71" s="1733"/>
      <c r="D71" s="1733"/>
    </row>
    <row r="72" spans="1:4">
      <c r="A72" s="1733"/>
      <c r="B72" s="1804"/>
      <c r="C72" s="1733"/>
      <c r="D72" s="1733"/>
    </row>
    <row r="73" spans="1:4">
      <c r="A73" s="1733"/>
      <c r="B73" s="1804"/>
      <c r="C73" s="1733"/>
      <c r="D73" s="1733"/>
    </row>
    <row r="74" spans="1:4">
      <c r="A74" s="1733"/>
      <c r="B74" s="1804"/>
      <c r="C74" s="1733"/>
      <c r="D74" s="1733"/>
    </row>
    <row r="75" spans="1:4">
      <c r="A75" s="1733"/>
      <c r="B75" s="1804"/>
      <c r="C75" s="1733"/>
      <c r="D75" s="1733"/>
    </row>
    <row r="76" spans="1:4">
      <c r="A76" s="1733"/>
      <c r="B76" s="1804"/>
      <c r="C76" s="1733"/>
      <c r="D76" s="1733"/>
    </row>
    <row r="77" spans="1:4">
      <c r="A77" s="1733"/>
      <c r="B77" s="1804"/>
      <c r="C77" s="1733"/>
      <c r="D77" s="1733"/>
    </row>
    <row r="78" spans="1:4">
      <c r="A78" s="1733"/>
      <c r="B78" s="1804"/>
      <c r="C78" s="1733"/>
      <c r="D78" s="1733"/>
    </row>
    <row r="79" spans="1:4">
      <c r="A79" s="1733"/>
      <c r="B79" s="1804"/>
      <c r="C79" s="1733"/>
      <c r="D79" s="1733"/>
    </row>
    <row r="80" spans="1:4">
      <c r="A80" s="1733"/>
      <c r="B80" s="1804"/>
      <c r="C80" s="1733"/>
      <c r="D80" s="1733"/>
    </row>
    <row r="81" spans="1:4">
      <c r="A81" s="1733"/>
      <c r="B81" s="1804"/>
      <c r="C81" s="1733"/>
      <c r="D81" s="1733"/>
    </row>
    <row r="82" spans="1:4">
      <c r="A82" s="1733"/>
      <c r="B82" s="1804"/>
      <c r="C82" s="1733"/>
      <c r="D82" s="1733"/>
    </row>
    <row r="83" spans="1:4">
      <c r="A83" s="1733"/>
      <c r="B83" s="1804"/>
      <c r="C83" s="1733"/>
      <c r="D83" s="1733"/>
    </row>
    <row r="84" spans="1:4">
      <c r="A84" s="1733"/>
      <c r="B84" s="1804"/>
      <c r="C84" s="1733"/>
      <c r="D84" s="1733"/>
    </row>
    <row r="85" spans="1:4">
      <c r="A85" s="1733"/>
      <c r="B85" s="1804"/>
      <c r="C85" s="1733"/>
      <c r="D85" s="1733"/>
    </row>
    <row r="86" spans="1:4">
      <c r="A86" s="1733"/>
      <c r="B86" s="1804"/>
      <c r="C86" s="1733"/>
      <c r="D86" s="1733"/>
    </row>
    <row r="87" spans="1:4">
      <c r="A87" s="1733"/>
      <c r="B87" s="1804"/>
      <c r="C87" s="1733"/>
      <c r="D87" s="1733"/>
    </row>
    <row r="88" spans="1:4">
      <c r="A88" s="1733"/>
      <c r="B88" s="1804"/>
      <c r="C88" s="1733"/>
      <c r="D88" s="1733"/>
    </row>
    <row r="89" spans="1:4">
      <c r="A89" s="1733"/>
      <c r="B89" s="1804"/>
      <c r="C89" s="1733"/>
      <c r="D89" s="1733"/>
    </row>
    <row r="90" spans="1:4">
      <c r="A90" s="1733"/>
      <c r="B90" s="1804"/>
      <c r="C90" s="1733"/>
      <c r="D90" s="1733"/>
    </row>
    <row r="91" spans="1:4">
      <c r="A91" s="1733"/>
      <c r="B91" s="1804"/>
      <c r="C91" s="1733"/>
      <c r="D91" s="1733"/>
    </row>
    <row r="92" spans="1:4">
      <c r="A92" s="1733"/>
      <c r="B92" s="1804"/>
      <c r="C92" s="1733"/>
      <c r="D92" s="1733"/>
    </row>
    <row r="93" spans="1:4">
      <c r="A93" s="1733"/>
      <c r="B93" s="1804"/>
      <c r="C93" s="1733"/>
      <c r="D93" s="1733"/>
    </row>
    <row r="94" spans="1:4">
      <c r="A94" s="1733"/>
      <c r="B94" s="1804"/>
      <c r="C94" s="1733"/>
      <c r="D94" s="1733"/>
    </row>
    <row r="95" spans="1:4">
      <c r="A95" s="1733"/>
      <c r="B95" s="1804"/>
      <c r="C95" s="1733"/>
      <c r="D95" s="1733"/>
    </row>
    <row r="96" spans="1:4">
      <c r="A96" s="1733"/>
      <c r="B96" s="1804"/>
      <c r="C96" s="1733"/>
      <c r="D96" s="1733"/>
    </row>
    <row r="97" spans="1:4">
      <c r="A97" s="1733"/>
      <c r="B97" s="1804"/>
      <c r="C97" s="1733"/>
      <c r="D97" s="1733"/>
    </row>
    <row r="98" spans="1:4">
      <c r="A98" s="1733"/>
      <c r="B98" s="1804"/>
      <c r="C98" s="1733"/>
      <c r="D98" s="1733"/>
    </row>
    <row r="99" spans="1:4">
      <c r="A99" s="1733"/>
      <c r="B99" s="1804"/>
      <c r="C99" s="1733"/>
      <c r="D99" s="1733"/>
    </row>
    <row r="100" spans="1:4">
      <c r="A100" s="1733"/>
      <c r="B100" s="1804"/>
      <c r="C100" s="1733"/>
      <c r="D100" s="1733"/>
    </row>
    <row r="101" spans="1:4">
      <c r="A101" s="1733"/>
      <c r="B101" s="1804"/>
      <c r="C101" s="1733"/>
      <c r="D101" s="1733"/>
    </row>
    <row r="102" spans="1:4">
      <c r="A102" s="1733"/>
      <c r="B102" s="1804"/>
      <c r="C102" s="1733"/>
      <c r="D102" s="1733"/>
    </row>
    <row r="103" spans="1:4">
      <c r="A103" s="1733"/>
      <c r="B103" s="1804"/>
      <c r="C103" s="1733"/>
      <c r="D103" s="1733"/>
    </row>
    <row r="104" spans="1:4">
      <c r="A104" s="1733"/>
      <c r="B104" s="1804"/>
      <c r="C104" s="1733"/>
      <c r="D104" s="1733"/>
    </row>
    <row r="105" spans="1:4">
      <c r="A105" s="1733"/>
      <c r="B105" s="1804"/>
      <c r="C105" s="1733"/>
      <c r="D105" s="1733"/>
    </row>
    <row r="106" spans="1:4">
      <c r="A106" s="1733"/>
      <c r="B106" s="1804"/>
      <c r="C106" s="1733"/>
      <c r="D106" s="1733"/>
    </row>
    <row r="107" spans="1:4">
      <c r="A107" s="1733"/>
      <c r="B107" s="1804"/>
      <c r="C107" s="1733"/>
      <c r="D107" s="1733"/>
    </row>
    <row r="108" spans="1:4">
      <c r="A108" s="1733"/>
      <c r="B108" s="1804"/>
      <c r="C108" s="1733"/>
      <c r="D108" s="1733"/>
    </row>
    <row r="109" spans="1:4">
      <c r="A109" s="1733"/>
      <c r="B109" s="1804"/>
      <c r="C109" s="1733"/>
      <c r="D109" s="1733"/>
    </row>
    <row r="110" spans="1:4">
      <c r="A110" s="1733"/>
      <c r="B110" s="1804"/>
      <c r="C110" s="1733"/>
      <c r="D110" s="1733"/>
    </row>
    <row r="111" spans="1:4">
      <c r="A111" s="1733"/>
      <c r="B111" s="1804"/>
      <c r="C111" s="1733"/>
      <c r="D111" s="1733"/>
    </row>
    <row r="112" spans="1:4">
      <c r="A112" s="1733"/>
      <c r="B112" s="1804"/>
      <c r="C112" s="1733"/>
      <c r="D112" s="1733"/>
    </row>
    <row r="113" spans="1:4">
      <c r="A113" s="1733"/>
      <c r="B113" s="1804"/>
      <c r="C113" s="1733"/>
      <c r="D113" s="1733"/>
    </row>
    <row r="114" spans="1:4">
      <c r="A114" s="1733"/>
      <c r="B114" s="1804"/>
      <c r="C114" s="1733"/>
      <c r="D114" s="1733"/>
    </row>
    <row r="115" spans="1:4">
      <c r="A115" s="1733"/>
      <c r="B115" s="1804"/>
      <c r="C115" s="1733"/>
      <c r="D115" s="1733"/>
    </row>
    <row r="116" spans="1:4">
      <c r="A116" s="1733"/>
      <c r="B116" s="1804"/>
      <c r="C116" s="1733"/>
      <c r="D116" s="1733"/>
    </row>
    <row r="117" spans="1:4">
      <c r="A117" s="1733"/>
      <c r="B117" s="1804"/>
      <c r="C117" s="1733"/>
      <c r="D117" s="1733"/>
    </row>
    <row r="118" spans="1:4">
      <c r="A118" s="1733"/>
      <c r="B118" s="1804"/>
      <c r="C118" s="1733"/>
      <c r="D118" s="1733"/>
    </row>
    <row r="119" spans="1:4">
      <c r="A119" s="1733"/>
      <c r="B119" s="1804"/>
      <c r="C119" s="1733"/>
      <c r="D119" s="1733"/>
    </row>
    <row r="120" spans="1:4">
      <c r="A120" s="1733"/>
      <c r="B120" s="1804"/>
      <c r="C120" s="1733"/>
      <c r="D120" s="1733"/>
    </row>
    <row r="121" spans="1:4">
      <c r="A121" s="1733"/>
      <c r="B121" s="1804"/>
      <c r="C121" s="1733"/>
      <c r="D121" s="1733"/>
    </row>
    <row r="122" spans="1:4">
      <c r="A122" s="1733"/>
      <c r="B122" s="1804"/>
      <c r="C122" s="1733"/>
      <c r="D122" s="1733"/>
    </row>
    <row r="123" spans="1:4">
      <c r="A123" s="1733"/>
      <c r="B123" s="1804"/>
      <c r="C123" s="1733"/>
      <c r="D123" s="1733"/>
    </row>
    <row r="124" spans="1:4">
      <c r="A124" s="1733"/>
      <c r="B124" s="1804"/>
      <c r="C124" s="1733"/>
      <c r="D124" s="1733"/>
    </row>
    <row r="125" spans="1:4">
      <c r="A125" s="1733"/>
      <c r="B125" s="1804"/>
      <c r="C125" s="1733"/>
      <c r="D125" s="1733"/>
    </row>
    <row r="126" spans="1:4">
      <c r="A126" s="1733"/>
      <c r="B126" s="1804"/>
      <c r="C126" s="1733"/>
      <c r="D126" s="1733"/>
    </row>
    <row r="127" spans="1:4">
      <c r="A127" s="1733"/>
      <c r="B127" s="1804"/>
      <c r="C127" s="1733"/>
      <c r="D127" s="1733"/>
    </row>
    <row r="128" spans="1:4">
      <c r="A128" s="1733"/>
      <c r="B128" s="1804"/>
      <c r="C128" s="1733"/>
      <c r="D128" s="1733"/>
    </row>
    <row r="129" spans="1:4">
      <c r="A129" s="1733"/>
      <c r="B129" s="1804"/>
      <c r="C129" s="1733"/>
      <c r="D129" s="1733"/>
    </row>
    <row r="130" spans="1:4">
      <c r="A130" s="1733"/>
      <c r="B130" s="1804"/>
      <c r="C130" s="1733"/>
      <c r="D130" s="1733"/>
    </row>
    <row r="131" spans="1:4">
      <c r="A131" s="1733"/>
      <c r="B131" s="1804"/>
      <c r="C131" s="1733"/>
      <c r="D131" s="1733"/>
    </row>
    <row r="132" spans="1:4">
      <c r="A132" s="1733"/>
      <c r="B132" s="1804"/>
      <c r="C132" s="1733"/>
      <c r="D132" s="1733"/>
    </row>
    <row r="133" spans="1:4">
      <c r="A133" s="1733"/>
      <c r="B133" s="1804"/>
      <c r="C133" s="1733"/>
      <c r="D133" s="1733"/>
    </row>
    <row r="134" spans="1:4">
      <c r="A134" s="1733"/>
      <c r="B134" s="1804"/>
      <c r="C134" s="1733"/>
      <c r="D134" s="1733"/>
    </row>
    <row r="135" spans="1:4">
      <c r="A135" s="1733"/>
      <c r="B135" s="1804"/>
      <c r="C135" s="1733"/>
      <c r="D135" s="1733"/>
    </row>
    <row r="136" spans="1:4">
      <c r="A136" s="1733"/>
      <c r="B136" s="1804"/>
      <c r="C136" s="1733"/>
      <c r="D136" s="1733"/>
    </row>
    <row r="137" spans="1:4">
      <c r="A137" s="1733"/>
      <c r="B137" s="1804"/>
      <c r="C137" s="1733"/>
      <c r="D137" s="1733"/>
    </row>
    <row r="138" spans="1:4">
      <c r="A138" s="1733"/>
      <c r="B138" s="1804"/>
      <c r="C138" s="1733"/>
      <c r="D138" s="1733"/>
    </row>
    <row r="139" spans="1:4">
      <c r="A139" s="1733"/>
      <c r="B139" s="1804"/>
      <c r="C139" s="1733"/>
      <c r="D139" s="1733"/>
    </row>
    <row r="140" spans="1:4">
      <c r="A140" s="1733"/>
      <c r="B140" s="1804"/>
      <c r="C140" s="1733"/>
      <c r="D140" s="1733"/>
    </row>
    <row r="141" spans="1:4">
      <c r="A141" s="1733"/>
      <c r="B141" s="1804"/>
      <c r="C141" s="1733"/>
      <c r="D141" s="1733"/>
    </row>
    <row r="142" spans="1:4">
      <c r="A142" s="1733"/>
      <c r="B142" s="1804"/>
      <c r="C142" s="1733"/>
      <c r="D142" s="1733"/>
    </row>
    <row r="143" spans="1:4">
      <c r="A143" s="1733"/>
      <c r="B143" s="1804"/>
      <c r="C143" s="1733"/>
      <c r="D143" s="1733"/>
    </row>
    <row r="144" spans="1:4">
      <c r="A144" s="1733"/>
      <c r="B144" s="1804"/>
      <c r="C144" s="1733"/>
      <c r="D144" s="1733"/>
    </row>
    <row r="145" spans="1:4">
      <c r="A145" s="1733"/>
      <c r="B145" s="1804"/>
      <c r="C145" s="1733"/>
      <c r="D145" s="1733"/>
    </row>
    <row r="146" spans="1:4">
      <c r="A146" s="1733"/>
      <c r="B146" s="1804"/>
      <c r="C146" s="1733"/>
      <c r="D146" s="1733"/>
    </row>
    <row r="147" spans="1:4">
      <c r="A147" s="1733"/>
      <c r="B147" s="1804"/>
      <c r="C147" s="1733"/>
      <c r="D147" s="1733"/>
    </row>
    <row r="148" spans="1:4">
      <c r="A148" s="1733"/>
      <c r="B148" s="1804"/>
      <c r="C148" s="1733"/>
      <c r="D148" s="1733"/>
    </row>
    <row r="149" spans="1:4">
      <c r="A149" s="1733"/>
      <c r="B149" s="1804"/>
      <c r="C149" s="1733"/>
      <c r="D149" s="1733"/>
    </row>
    <row r="150" spans="1:4">
      <c r="A150" s="1733"/>
      <c r="B150" s="1804"/>
      <c r="C150" s="1733"/>
      <c r="D150" s="1733"/>
    </row>
    <row r="151" spans="1:4">
      <c r="A151" s="1733"/>
      <c r="B151" s="1804"/>
      <c r="C151" s="1733"/>
      <c r="D151" s="1733"/>
    </row>
    <row r="152" spans="1:4">
      <c r="A152" s="1733"/>
      <c r="B152" s="1804"/>
      <c r="C152" s="1733"/>
      <c r="D152" s="1733"/>
    </row>
    <row r="153" spans="1:4">
      <c r="A153" s="1733"/>
      <c r="B153" s="1804"/>
      <c r="C153" s="1733"/>
      <c r="D153" s="1733"/>
    </row>
    <row r="154" spans="1:4">
      <c r="A154" s="1733"/>
      <c r="B154" s="1804"/>
      <c r="C154" s="1733"/>
      <c r="D154" s="1733"/>
    </row>
    <row r="155" spans="1:4">
      <c r="A155" s="1733"/>
      <c r="B155" s="1804"/>
      <c r="C155" s="1733"/>
      <c r="D155" s="1733"/>
    </row>
    <row r="156" spans="1:4">
      <c r="A156" s="1733"/>
      <c r="B156" s="1804"/>
      <c r="C156" s="1733"/>
      <c r="D156" s="1733"/>
    </row>
    <row r="157" spans="1:4">
      <c r="A157" s="1733"/>
      <c r="B157" s="1804"/>
      <c r="C157" s="1733"/>
      <c r="D157" s="1733"/>
    </row>
    <row r="158" spans="1:4">
      <c r="A158" s="1733"/>
      <c r="B158" s="1804"/>
      <c r="C158" s="1733"/>
      <c r="D158" s="1733"/>
    </row>
    <row r="159" spans="1:4">
      <c r="A159" s="1733"/>
      <c r="B159" s="1804"/>
      <c r="C159" s="1733"/>
      <c r="D159" s="1733"/>
    </row>
    <row r="160" spans="1:4">
      <c r="A160" s="1733"/>
      <c r="B160" s="1804"/>
      <c r="C160" s="1733"/>
      <c r="D160" s="1733"/>
    </row>
    <row r="161" spans="1:4">
      <c r="A161" s="1733"/>
      <c r="B161" s="1804"/>
      <c r="C161" s="1733"/>
      <c r="D161" s="1733"/>
    </row>
    <row r="162" spans="1:4">
      <c r="A162" s="1733"/>
      <c r="B162" s="1804"/>
      <c r="C162" s="1733"/>
      <c r="D162" s="1733"/>
    </row>
    <row r="163" spans="1:4">
      <c r="A163" s="1733"/>
      <c r="B163" s="1804"/>
      <c r="C163" s="1733"/>
      <c r="D163" s="1733"/>
    </row>
    <row r="164" spans="1:4">
      <c r="A164" s="1733"/>
      <c r="B164" s="1804"/>
      <c r="C164" s="1733"/>
      <c r="D164" s="1733"/>
    </row>
    <row r="165" spans="1:4">
      <c r="A165" s="1733"/>
      <c r="B165" s="1804"/>
      <c r="C165" s="1733"/>
      <c r="D165" s="1733"/>
    </row>
    <row r="166" spans="1:4">
      <c r="A166" s="1733"/>
      <c r="B166" s="1804"/>
      <c r="C166" s="1733"/>
      <c r="D166" s="1733"/>
    </row>
    <row r="167" spans="1:4">
      <c r="A167" s="1733"/>
      <c r="B167" s="1804"/>
      <c r="C167" s="1733"/>
      <c r="D167" s="1733"/>
    </row>
    <row r="168" spans="1:4">
      <c r="A168" s="1733"/>
      <c r="B168" s="1804"/>
      <c r="C168" s="1733"/>
      <c r="D168" s="1733"/>
    </row>
    <row r="169" spans="1:4">
      <c r="A169" s="1733"/>
      <c r="B169" s="1804"/>
      <c r="C169" s="1733"/>
      <c r="D169" s="1733"/>
    </row>
    <row r="170" spans="1:4">
      <c r="A170" s="1733"/>
      <c r="B170" s="1804"/>
      <c r="C170" s="1733"/>
      <c r="D170" s="1733"/>
    </row>
    <row r="171" spans="1:4">
      <c r="A171" s="1733"/>
      <c r="B171" s="1804"/>
      <c r="C171" s="1733"/>
      <c r="D171" s="1733"/>
    </row>
    <row r="172" spans="1:4">
      <c r="A172" s="1733"/>
      <c r="B172" s="1804"/>
      <c r="C172" s="1733"/>
      <c r="D172" s="1733"/>
    </row>
    <row r="173" spans="1:4">
      <c r="A173" s="1733"/>
      <c r="B173" s="1804"/>
      <c r="C173" s="1733"/>
      <c r="D173" s="1733"/>
    </row>
    <row r="174" spans="1:4">
      <c r="A174" s="1733"/>
      <c r="B174" s="1804"/>
      <c r="C174" s="1733"/>
      <c r="D174" s="1733"/>
    </row>
    <row r="175" spans="1:4">
      <c r="A175" s="1733"/>
      <c r="B175" s="1804"/>
      <c r="C175" s="1733"/>
      <c r="D175" s="1733"/>
    </row>
    <row r="176" spans="1:4">
      <c r="A176" s="1733"/>
      <c r="B176" s="1804"/>
      <c r="C176" s="1733"/>
      <c r="D176" s="1733"/>
    </row>
    <row r="177" spans="1:4">
      <c r="A177" s="1733"/>
      <c r="B177" s="1804"/>
      <c r="C177" s="1733"/>
      <c r="D177" s="1733"/>
    </row>
    <row r="178" spans="1:4">
      <c r="A178" s="1733"/>
      <c r="B178" s="1804"/>
      <c r="C178" s="1733"/>
      <c r="D178" s="1733"/>
    </row>
    <row r="179" spans="1:4">
      <c r="A179" s="1733"/>
      <c r="B179" s="1804"/>
      <c r="C179" s="1733"/>
      <c r="D179" s="1733"/>
    </row>
    <row r="180" spans="1:4">
      <c r="A180" s="1733"/>
      <c r="B180" s="1804"/>
      <c r="C180" s="1733"/>
      <c r="D180" s="1733"/>
    </row>
    <row r="181" spans="1:4">
      <c r="A181" s="1733"/>
      <c r="B181" s="1804"/>
      <c r="C181" s="1733"/>
      <c r="D181" s="1733"/>
    </row>
    <row r="182" spans="1:4">
      <c r="A182" s="1733"/>
      <c r="B182" s="1804"/>
      <c r="C182" s="1733"/>
      <c r="D182" s="1733"/>
    </row>
    <row r="183" spans="1:4">
      <c r="A183" s="1733"/>
      <c r="B183" s="1804"/>
      <c r="C183" s="1733"/>
      <c r="D183" s="1733"/>
    </row>
    <row r="184" spans="1:4">
      <c r="A184" s="1733"/>
      <c r="B184" s="1804"/>
      <c r="C184" s="1733"/>
      <c r="D184" s="1733"/>
    </row>
    <row r="185" spans="1:4">
      <c r="A185" s="1733"/>
      <c r="B185" s="1804"/>
      <c r="C185" s="1733"/>
      <c r="D185" s="1733"/>
    </row>
    <row r="186" spans="1:4">
      <c r="A186" s="1733"/>
      <c r="B186" s="1804"/>
      <c r="C186" s="1733"/>
      <c r="D186" s="1733"/>
    </row>
    <row r="187" spans="1:4">
      <c r="A187" s="1733"/>
      <c r="B187" s="1804"/>
      <c r="C187" s="1733"/>
      <c r="D187" s="1733"/>
    </row>
    <row r="188" spans="1:4">
      <c r="A188" s="1733"/>
      <c r="B188" s="1804"/>
      <c r="C188" s="1733"/>
      <c r="D188" s="1733"/>
    </row>
    <row r="189" spans="1:4">
      <c r="A189" s="1733"/>
      <c r="B189" s="1804"/>
      <c r="C189" s="1733"/>
      <c r="D189" s="1733"/>
    </row>
    <row r="190" spans="1:4">
      <c r="A190" s="1733"/>
      <c r="B190" s="1804"/>
      <c r="C190" s="1733"/>
      <c r="D190" s="1733"/>
    </row>
    <row r="191" spans="1:4">
      <c r="A191" s="1733"/>
      <c r="B191" s="1804"/>
      <c r="C191" s="1733"/>
      <c r="D191" s="1733"/>
    </row>
    <row r="192" spans="1:4">
      <c r="A192" s="1733"/>
      <c r="B192" s="1804"/>
      <c r="C192" s="1733"/>
      <c r="D192" s="1733"/>
    </row>
    <row r="193" spans="1:4">
      <c r="A193" s="1733"/>
      <c r="B193" s="1804"/>
      <c r="C193" s="1733"/>
      <c r="D193" s="1733"/>
    </row>
    <row r="194" spans="1:4">
      <c r="A194" s="1733"/>
      <c r="B194" s="1804"/>
      <c r="C194" s="1733"/>
      <c r="D194" s="1733"/>
    </row>
    <row r="195" spans="1:4">
      <c r="A195" s="1733"/>
      <c r="B195" s="1804"/>
      <c r="C195" s="1733"/>
      <c r="D195" s="1733"/>
    </row>
    <row r="196" spans="1:4">
      <c r="A196" s="1733"/>
      <c r="B196" s="1804"/>
      <c r="C196" s="1733"/>
      <c r="D196" s="1733"/>
    </row>
    <row r="197" spans="1:4">
      <c r="A197" s="1733"/>
      <c r="B197" s="1804"/>
      <c r="C197" s="1733"/>
      <c r="D197" s="1733"/>
    </row>
    <row r="198" spans="1:4">
      <c r="A198" s="1733"/>
      <c r="B198" s="1804"/>
      <c r="C198" s="1733"/>
      <c r="D198" s="1733"/>
    </row>
    <row r="199" spans="1:4">
      <c r="A199" s="1733"/>
      <c r="B199" s="1804"/>
      <c r="C199" s="1733"/>
      <c r="D199" s="1733"/>
    </row>
    <row r="200" spans="1:4">
      <c r="A200" s="1733"/>
      <c r="B200" s="1804"/>
      <c r="C200" s="1733"/>
      <c r="D200" s="1733"/>
    </row>
    <row r="201" spans="1:4">
      <c r="A201" s="1733"/>
      <c r="B201" s="1804"/>
      <c r="C201" s="1733"/>
      <c r="D201" s="1733"/>
    </row>
    <row r="202" spans="1:4">
      <c r="A202" s="1733"/>
      <c r="B202" s="1804"/>
      <c r="C202" s="1733"/>
      <c r="D202" s="1733"/>
    </row>
    <row r="203" spans="1:4">
      <c r="A203" s="1733"/>
      <c r="B203" s="1804"/>
      <c r="C203" s="1733"/>
      <c r="D203" s="1733"/>
    </row>
    <row r="204" spans="1:4">
      <c r="A204" s="1733"/>
      <c r="B204" s="1804"/>
      <c r="C204" s="1733"/>
      <c r="D204" s="1733"/>
    </row>
    <row r="205" spans="1:4">
      <c r="A205" s="1733"/>
      <c r="B205" s="1804"/>
      <c r="C205" s="1733"/>
      <c r="D205" s="1733"/>
    </row>
    <row r="206" spans="1:4">
      <c r="A206" s="1733"/>
      <c r="B206" s="1804"/>
      <c r="C206" s="1733"/>
      <c r="D206" s="1733"/>
    </row>
    <row r="207" spans="1:4">
      <c r="A207" s="1733"/>
      <c r="B207" s="1804"/>
      <c r="C207" s="1733"/>
      <c r="D207" s="1733"/>
    </row>
    <row r="208" spans="1:4">
      <c r="A208" s="1733"/>
      <c r="B208" s="1804"/>
      <c r="C208" s="1733"/>
      <c r="D208" s="1733"/>
    </row>
    <row r="209" spans="1:4">
      <c r="A209" s="1733"/>
      <c r="B209" s="1804"/>
      <c r="C209" s="1733"/>
      <c r="D209" s="1733"/>
    </row>
    <row r="210" spans="1:4">
      <c r="A210" s="1733"/>
      <c r="B210" s="1804"/>
      <c r="C210" s="1733"/>
      <c r="D210" s="1733"/>
    </row>
    <row r="211" spans="1:4">
      <c r="A211" s="1733"/>
      <c r="B211" s="1804"/>
      <c r="C211" s="1733"/>
      <c r="D211" s="1733"/>
    </row>
    <row r="212" spans="1:4">
      <c r="A212" s="1733"/>
      <c r="B212" s="1804"/>
      <c r="C212" s="1733"/>
      <c r="D212" s="1733"/>
    </row>
    <row r="213" spans="1:4">
      <c r="A213" s="1733"/>
      <c r="B213" s="1804"/>
      <c r="C213" s="1733"/>
      <c r="D213" s="1733"/>
    </row>
    <row r="214" spans="1:4">
      <c r="A214" s="1733"/>
      <c r="B214" s="1804"/>
      <c r="C214" s="1733"/>
      <c r="D214" s="1733"/>
    </row>
    <row r="215" spans="1:4">
      <c r="A215" s="1733"/>
      <c r="B215" s="1804"/>
      <c r="C215" s="1733"/>
      <c r="D215" s="1733"/>
    </row>
    <row r="216" spans="1:4">
      <c r="A216" s="1733"/>
      <c r="B216" s="1804"/>
      <c r="C216" s="1733"/>
      <c r="D216" s="1733"/>
    </row>
    <row r="217" spans="1:4">
      <c r="A217" s="1733"/>
      <c r="B217" s="1804"/>
      <c r="C217" s="1733"/>
      <c r="D217" s="1733"/>
    </row>
    <row r="218" spans="1:4">
      <c r="A218" s="1733"/>
      <c r="B218" s="1804"/>
      <c r="C218" s="1733"/>
      <c r="D218" s="1733"/>
    </row>
    <row r="219" spans="1:4">
      <c r="A219" s="1733"/>
      <c r="B219" s="1804"/>
      <c r="C219" s="1733"/>
      <c r="D219" s="1733"/>
    </row>
    <row r="220" spans="1:4">
      <c r="A220" s="1733"/>
      <c r="B220" s="1804"/>
      <c r="C220" s="1733"/>
      <c r="D220" s="1733"/>
    </row>
    <row r="221" spans="1:4">
      <c r="A221" s="1733"/>
      <c r="B221" s="1804"/>
      <c r="C221" s="1733"/>
      <c r="D221" s="1733"/>
    </row>
    <row r="222" spans="1:4">
      <c r="A222" s="1733"/>
      <c r="B222" s="1804"/>
      <c r="C222" s="1733"/>
      <c r="D222" s="1733"/>
    </row>
    <row r="223" spans="1:4">
      <c r="A223" s="1733"/>
      <c r="B223" s="1804"/>
      <c r="C223" s="1733"/>
      <c r="D223" s="1733"/>
    </row>
    <row r="224" spans="1:4">
      <c r="A224" s="1733"/>
      <c r="B224" s="1804"/>
      <c r="C224" s="1733"/>
      <c r="D224" s="1733"/>
    </row>
    <row r="225" spans="1:4">
      <c r="A225" s="1733"/>
      <c r="B225" s="1804"/>
      <c r="C225" s="1733"/>
      <c r="D225" s="1733"/>
    </row>
    <row r="226" spans="1:4">
      <c r="A226" s="1733"/>
      <c r="B226" s="1804"/>
      <c r="C226" s="1733"/>
      <c r="D226" s="1733"/>
    </row>
    <row r="227" spans="1:4">
      <c r="A227" s="1733"/>
      <c r="B227" s="1804"/>
      <c r="C227" s="1733"/>
      <c r="D227" s="1733"/>
    </row>
    <row r="228" spans="1:4">
      <c r="A228" s="1733"/>
      <c r="B228" s="1804"/>
      <c r="C228" s="1733"/>
      <c r="D228" s="1733"/>
    </row>
    <row r="229" spans="1:4">
      <c r="A229" s="1733"/>
      <c r="B229" s="1804"/>
      <c r="C229" s="1733"/>
      <c r="D229" s="1733"/>
    </row>
    <row r="230" spans="1:4">
      <c r="A230" s="1733"/>
      <c r="B230" s="1804"/>
      <c r="C230" s="1733"/>
      <c r="D230" s="1733"/>
    </row>
    <row r="231" spans="1:4">
      <c r="A231" s="1733"/>
      <c r="B231" s="1804"/>
      <c r="C231" s="1733"/>
      <c r="D231" s="1733"/>
    </row>
    <row r="232" spans="1:4">
      <c r="A232" s="1733"/>
      <c r="B232" s="1804"/>
      <c r="C232" s="1733"/>
      <c r="D232" s="1733"/>
    </row>
    <row r="233" spans="1:4">
      <c r="A233" s="1733"/>
      <c r="B233" s="1804"/>
      <c r="C233" s="1733"/>
      <c r="D233" s="1733"/>
    </row>
    <row r="234" spans="1:4">
      <c r="A234" s="1733"/>
      <c r="B234" s="1804"/>
      <c r="C234" s="1733"/>
      <c r="D234" s="1733"/>
    </row>
    <row r="235" spans="1:4">
      <c r="A235" s="1733"/>
      <c r="B235" s="1804"/>
      <c r="C235" s="1733"/>
      <c r="D235" s="1733"/>
    </row>
    <row r="236" spans="1:4">
      <c r="A236" s="1733"/>
      <c r="B236" s="1804"/>
      <c r="C236" s="1733"/>
      <c r="D236" s="1733"/>
    </row>
    <row r="237" spans="1:4">
      <c r="A237" s="1733"/>
      <c r="B237" s="1804"/>
      <c r="C237" s="1733"/>
      <c r="D237" s="1733"/>
    </row>
    <row r="238" spans="1:4">
      <c r="A238" s="1733"/>
      <c r="B238" s="1804"/>
      <c r="C238" s="1733"/>
      <c r="D238" s="1733"/>
    </row>
    <row r="239" spans="1:4">
      <c r="A239" s="1733"/>
      <c r="B239" s="1804"/>
      <c r="C239" s="1733"/>
      <c r="D239" s="1733"/>
    </row>
    <row r="240" spans="1:4">
      <c r="A240" s="1733"/>
      <c r="B240" s="1804"/>
      <c r="C240" s="1733"/>
      <c r="D240" s="1733"/>
    </row>
    <row r="241" spans="1:4">
      <c r="A241" s="1733"/>
      <c r="B241" s="1804"/>
      <c r="C241" s="1733"/>
      <c r="D241" s="1733"/>
    </row>
    <row r="242" spans="1:4">
      <c r="A242" s="1733"/>
      <c r="B242" s="1804"/>
      <c r="C242" s="1733"/>
      <c r="D242" s="1733"/>
    </row>
    <row r="243" spans="1:4">
      <c r="A243" s="1733"/>
      <c r="B243" s="1804"/>
      <c r="C243" s="1733"/>
      <c r="D243" s="1733"/>
    </row>
    <row r="244" spans="1:4">
      <c r="A244" s="1733"/>
      <c r="B244" s="1804"/>
      <c r="C244" s="1733"/>
      <c r="D244" s="1733"/>
    </row>
    <row r="245" spans="1:4">
      <c r="A245" s="1733"/>
      <c r="B245" s="1804"/>
      <c r="C245" s="1733"/>
      <c r="D245" s="1733"/>
    </row>
    <row r="246" spans="1:4">
      <c r="A246" s="1733"/>
      <c r="B246" s="1804"/>
      <c r="C246" s="1733"/>
      <c r="D246" s="1733"/>
    </row>
    <row r="247" spans="1:4">
      <c r="A247" s="1733"/>
      <c r="B247" s="1804"/>
      <c r="C247" s="1733"/>
      <c r="D247" s="1733"/>
    </row>
    <row r="248" spans="1:4">
      <c r="A248" s="1733"/>
      <c r="B248" s="1804"/>
      <c r="C248" s="1733"/>
      <c r="D248" s="1733"/>
    </row>
    <row r="249" spans="1:4">
      <c r="A249" s="1733"/>
      <c r="B249" s="1804"/>
      <c r="C249" s="1733"/>
      <c r="D249" s="1733"/>
    </row>
    <row r="250" spans="1:4">
      <c r="A250" s="1733"/>
      <c r="B250" s="1804"/>
      <c r="C250" s="1733"/>
      <c r="D250" s="1733"/>
    </row>
    <row r="251" spans="1:4">
      <c r="A251" s="1733"/>
      <c r="B251" s="1804"/>
      <c r="C251" s="1733"/>
      <c r="D251" s="1733"/>
    </row>
    <row r="252" spans="1:4">
      <c r="A252" s="1733"/>
      <c r="B252" s="1804"/>
      <c r="C252" s="1733"/>
      <c r="D252" s="1733"/>
    </row>
    <row r="253" spans="1:4">
      <c r="A253" s="1733"/>
      <c r="B253" s="1804"/>
      <c r="C253" s="1733"/>
      <c r="D253" s="1733"/>
    </row>
    <row r="254" spans="1:4">
      <c r="A254" s="1733"/>
      <c r="B254" s="1804"/>
      <c r="C254" s="1733"/>
      <c r="D254" s="1733"/>
    </row>
    <row r="255" spans="1:4">
      <c r="A255" s="1733"/>
      <c r="B255" s="1804"/>
      <c r="C255" s="1733"/>
      <c r="D255" s="1733"/>
    </row>
    <row r="256" spans="1:4">
      <c r="A256" s="1733"/>
      <c r="B256" s="1804"/>
      <c r="C256" s="1733"/>
      <c r="D256" s="1733"/>
    </row>
    <row r="257" spans="1:4">
      <c r="A257" s="1733"/>
      <c r="B257" s="1804"/>
      <c r="C257" s="1733"/>
      <c r="D257" s="1733"/>
    </row>
    <row r="258" spans="1:4">
      <c r="A258" s="1733"/>
      <c r="B258" s="1804"/>
      <c r="C258" s="1733"/>
      <c r="D258" s="1733"/>
    </row>
    <row r="259" spans="1:4">
      <c r="A259" s="1733"/>
      <c r="B259" s="1804"/>
      <c r="C259" s="1733"/>
      <c r="D259" s="1733"/>
    </row>
    <row r="260" spans="1:4">
      <c r="A260" s="1733"/>
      <c r="B260" s="1804"/>
      <c r="C260" s="1733"/>
      <c r="D260" s="1733"/>
    </row>
    <row r="261" spans="1:4">
      <c r="A261" s="1733"/>
      <c r="B261" s="1804"/>
      <c r="C261" s="1733"/>
      <c r="D261" s="1733"/>
    </row>
    <row r="262" spans="1:4">
      <c r="A262" s="1733"/>
      <c r="B262" s="1804"/>
      <c r="C262" s="1733"/>
      <c r="D262" s="1733"/>
    </row>
    <row r="263" spans="1:4">
      <c r="A263" s="1733"/>
      <c r="B263" s="1804"/>
      <c r="C263" s="1733"/>
      <c r="D263" s="1733"/>
    </row>
    <row r="264" spans="1:4">
      <c r="A264" s="1733"/>
      <c r="B264" s="1804"/>
      <c r="C264" s="1733"/>
      <c r="D264" s="1733"/>
    </row>
    <row r="265" spans="1:4">
      <c r="A265" s="1733"/>
      <c r="B265" s="1804"/>
      <c r="C265" s="1733"/>
      <c r="D265" s="1733"/>
    </row>
    <row r="266" spans="1:4">
      <c r="A266" s="1733"/>
      <c r="B266" s="1804"/>
      <c r="C266" s="1733"/>
      <c r="D266" s="1733"/>
    </row>
    <row r="267" spans="1:4">
      <c r="A267" s="1733"/>
      <c r="B267" s="1804"/>
      <c r="C267" s="1733"/>
      <c r="D267" s="1733"/>
    </row>
    <row r="268" spans="1:4">
      <c r="A268" s="1733"/>
      <c r="B268" s="1804"/>
      <c r="C268" s="1733"/>
      <c r="D268" s="1733"/>
    </row>
    <row r="269" spans="1:4">
      <c r="A269" s="1733"/>
      <c r="B269" s="1804"/>
      <c r="C269" s="1733"/>
      <c r="D269" s="1733"/>
    </row>
    <row r="270" spans="1:4">
      <c r="A270" s="1733"/>
      <c r="B270" s="1804"/>
      <c r="C270" s="1733"/>
      <c r="D270" s="1733"/>
    </row>
    <row r="271" spans="1:4">
      <c r="A271" s="1733"/>
      <c r="B271" s="1804"/>
      <c r="C271" s="1733"/>
      <c r="D271" s="1733"/>
    </row>
    <row r="272" spans="1:4">
      <c r="A272" s="1733"/>
      <c r="B272" s="1804"/>
      <c r="C272" s="1733"/>
      <c r="D272" s="1733"/>
    </row>
    <row r="273" spans="1:4">
      <c r="A273" s="1733"/>
      <c r="B273" s="1804"/>
      <c r="C273" s="1733"/>
      <c r="D273" s="1733"/>
    </row>
    <row r="274" spans="1:4">
      <c r="A274" s="1733"/>
      <c r="B274" s="1804"/>
      <c r="C274" s="1733"/>
      <c r="D274" s="1733"/>
    </row>
    <row r="275" spans="1:4">
      <c r="A275" s="1733"/>
      <c r="B275" s="1804"/>
      <c r="C275" s="1733"/>
      <c r="D275" s="1733"/>
    </row>
    <row r="276" spans="1:4">
      <c r="A276" s="1733"/>
      <c r="B276" s="1804"/>
      <c r="C276" s="1733"/>
      <c r="D276" s="1733"/>
    </row>
    <row r="277" spans="1:4">
      <c r="A277" s="1733"/>
      <c r="B277" s="1804"/>
      <c r="C277" s="1733"/>
      <c r="D277" s="1733"/>
    </row>
    <row r="278" spans="1:4">
      <c r="A278" s="1733"/>
      <c r="B278" s="1804"/>
      <c r="C278" s="1733"/>
      <c r="D278" s="1733"/>
    </row>
    <row r="279" spans="1:4">
      <c r="A279" s="1733"/>
      <c r="B279" s="1804"/>
      <c r="C279" s="1733"/>
      <c r="D279" s="1733"/>
    </row>
    <row r="280" spans="1:4">
      <c r="A280" s="1733"/>
      <c r="B280" s="1804"/>
      <c r="C280" s="1733"/>
      <c r="D280" s="1733"/>
    </row>
    <row r="281" spans="1:4">
      <c r="A281" s="1733"/>
      <c r="B281" s="1804"/>
      <c r="C281" s="1733"/>
      <c r="D281" s="1733"/>
    </row>
    <row r="282" spans="1:4">
      <c r="A282" s="1733"/>
      <c r="B282" s="1804"/>
      <c r="C282" s="1733"/>
      <c r="D282" s="1733"/>
    </row>
    <row r="283" spans="1:4">
      <c r="A283" s="1733"/>
      <c r="B283" s="1804"/>
      <c r="C283" s="1733"/>
      <c r="D283" s="1733"/>
    </row>
    <row r="284" spans="1:4">
      <c r="A284" s="1733"/>
      <c r="B284" s="1804"/>
      <c r="C284" s="1733"/>
      <c r="D284" s="1733"/>
    </row>
    <row r="285" spans="1:4">
      <c r="A285" s="1733"/>
      <c r="B285" s="1804"/>
      <c r="C285" s="1733"/>
      <c r="D285" s="1733"/>
    </row>
    <row r="286" spans="1:4">
      <c r="A286" s="1733"/>
      <c r="B286" s="1804"/>
      <c r="C286" s="1733"/>
      <c r="D286" s="1733"/>
    </row>
    <row r="287" spans="1:4">
      <c r="A287" s="1733"/>
      <c r="B287" s="1804"/>
      <c r="C287" s="1733"/>
      <c r="D287" s="1733"/>
    </row>
    <row r="288" spans="1:4">
      <c r="A288" s="1733"/>
      <c r="B288" s="1804"/>
      <c r="C288" s="1733"/>
      <c r="D288" s="1733"/>
    </row>
    <row r="289" spans="1:4">
      <c r="A289" s="1733"/>
      <c r="B289" s="1804"/>
      <c r="C289" s="1733"/>
      <c r="D289" s="1733"/>
    </row>
    <row r="290" spans="1:4">
      <c r="A290" s="1733"/>
      <c r="B290" s="1804"/>
      <c r="C290" s="1733"/>
      <c r="D290" s="1733"/>
    </row>
    <row r="291" spans="1:4">
      <c r="A291" s="1733"/>
      <c r="B291" s="1804"/>
      <c r="C291" s="1733"/>
      <c r="D291" s="1733"/>
    </row>
    <row r="292" spans="1:4">
      <c r="A292" s="1733"/>
      <c r="B292" s="1804"/>
      <c r="C292" s="1733"/>
      <c r="D292" s="1733"/>
    </row>
    <row r="293" spans="1:4">
      <c r="A293" s="1733"/>
      <c r="B293" s="1804"/>
      <c r="C293" s="1733"/>
      <c r="D293" s="1733"/>
    </row>
    <row r="294" spans="1:4">
      <c r="A294" s="1733"/>
      <c r="B294" s="1804"/>
      <c r="C294" s="1733"/>
      <c r="D294" s="1733"/>
    </row>
    <row r="295" spans="1:4">
      <c r="A295" s="1733"/>
      <c r="B295" s="1804"/>
      <c r="C295" s="1733"/>
      <c r="D295" s="1733"/>
    </row>
    <row r="296" spans="1:4">
      <c r="A296" s="1733"/>
      <c r="B296" s="1804"/>
      <c r="C296" s="1733"/>
      <c r="D296" s="1733"/>
    </row>
    <row r="297" spans="1:4">
      <c r="A297" s="1733"/>
      <c r="B297" s="1804"/>
      <c r="C297" s="1733"/>
      <c r="D297" s="1733"/>
    </row>
    <row r="298" spans="1:4">
      <c r="A298" s="1733"/>
      <c r="B298" s="1804"/>
      <c r="C298" s="1733"/>
      <c r="D298" s="1733"/>
    </row>
    <row r="299" spans="1:4">
      <c r="A299" s="1733"/>
      <c r="B299" s="1804"/>
      <c r="C299" s="1733"/>
      <c r="D299" s="1733"/>
    </row>
    <row r="300" spans="1:4">
      <c r="A300" s="1733"/>
      <c r="B300" s="1804"/>
      <c r="C300" s="1733"/>
      <c r="D300" s="1733"/>
    </row>
    <row r="301" spans="1:4">
      <c r="A301" s="1733"/>
      <c r="B301" s="1804"/>
      <c r="C301" s="1733"/>
      <c r="D301" s="1733"/>
    </row>
    <row r="302" spans="1:4">
      <c r="A302" s="1733"/>
      <c r="B302" s="1804"/>
      <c r="C302" s="1733"/>
      <c r="D302" s="1733"/>
    </row>
    <row r="303" spans="1:4">
      <c r="A303" s="1733"/>
      <c r="B303" s="1804"/>
      <c r="C303" s="1733"/>
      <c r="D303" s="1733"/>
    </row>
    <row r="304" spans="1:4">
      <c r="A304" s="1733"/>
      <c r="B304" s="1804"/>
      <c r="C304" s="1733"/>
      <c r="D304" s="1733"/>
    </row>
    <row r="305" spans="1:4">
      <c r="A305" s="1733"/>
      <c r="B305" s="1804"/>
      <c r="C305" s="1733"/>
      <c r="D305" s="1733"/>
    </row>
    <row r="306" spans="1:4">
      <c r="A306" s="1733"/>
      <c r="B306" s="1804"/>
      <c r="C306" s="1733"/>
      <c r="D306" s="1733"/>
    </row>
    <row r="307" spans="1:4">
      <c r="A307" s="1733"/>
      <c r="B307" s="1804"/>
      <c r="C307" s="1733"/>
      <c r="D307" s="1733"/>
    </row>
    <row r="308" spans="1:4">
      <c r="A308" s="1733"/>
      <c r="B308" s="1804"/>
      <c r="C308" s="1733"/>
      <c r="D308" s="1733"/>
    </row>
    <row r="309" spans="1:4">
      <c r="A309" s="1733"/>
      <c r="B309" s="1804"/>
      <c r="C309" s="1733"/>
      <c r="D309" s="1733"/>
    </row>
    <row r="310" spans="1:4">
      <c r="A310" s="1733"/>
      <c r="B310" s="1804"/>
      <c r="C310" s="1733"/>
      <c r="D310" s="1733"/>
    </row>
    <row r="311" spans="1:4">
      <c r="A311" s="1733"/>
      <c r="B311" s="1804"/>
      <c r="C311" s="1733"/>
      <c r="D311" s="1733"/>
    </row>
    <row r="312" spans="1:4">
      <c r="A312" s="1733"/>
      <c r="B312" s="1804"/>
      <c r="C312" s="1733"/>
      <c r="D312" s="1733"/>
    </row>
    <row r="313" spans="1:4">
      <c r="A313" s="1733"/>
      <c r="B313" s="1804"/>
      <c r="C313" s="1733"/>
      <c r="D313" s="1733"/>
    </row>
    <row r="314" spans="1:4">
      <c r="A314" s="1733"/>
      <c r="B314" s="1804"/>
      <c r="C314" s="1733"/>
      <c r="D314" s="1733"/>
    </row>
    <row r="315" spans="1:4">
      <c r="A315" s="1733"/>
      <c r="B315" s="1804"/>
      <c r="C315" s="1733"/>
      <c r="D315" s="1733"/>
    </row>
    <row r="316" spans="1:4">
      <c r="A316" s="1733"/>
      <c r="B316" s="1804"/>
      <c r="C316" s="1733"/>
      <c r="D316" s="1733"/>
    </row>
    <row r="317" spans="1:4">
      <c r="A317" s="1733"/>
      <c r="B317" s="1804"/>
      <c r="C317" s="1733"/>
      <c r="D317" s="1733"/>
    </row>
    <row r="318" spans="1:4">
      <c r="A318" s="1733"/>
      <c r="B318" s="1804"/>
      <c r="C318" s="1733"/>
      <c r="D318" s="1733"/>
    </row>
    <row r="319" spans="1:4">
      <c r="A319" s="1733"/>
      <c r="B319" s="1804"/>
      <c r="C319" s="1733"/>
      <c r="D319" s="1733"/>
    </row>
    <row r="320" spans="1:4">
      <c r="A320" s="1733"/>
      <c r="B320" s="1804"/>
      <c r="C320" s="1733"/>
      <c r="D320" s="1733"/>
    </row>
    <row r="321" spans="1:4">
      <c r="A321" s="1733"/>
      <c r="B321" s="1804"/>
      <c r="C321" s="1733"/>
      <c r="D321" s="1733"/>
    </row>
    <row r="322" spans="1:4">
      <c r="A322" s="1733"/>
      <c r="B322" s="1804"/>
      <c r="C322" s="1733"/>
      <c r="D322" s="1733"/>
    </row>
    <row r="323" spans="1:4">
      <c r="A323" s="1733"/>
      <c r="B323" s="1804"/>
      <c r="C323" s="1733"/>
      <c r="D323" s="1733"/>
    </row>
    <row r="324" spans="1:4">
      <c r="A324" s="1733"/>
      <c r="B324" s="1804"/>
      <c r="C324" s="1733"/>
      <c r="D324" s="1733"/>
    </row>
    <row r="325" spans="1:4">
      <c r="A325" s="1733"/>
      <c r="B325" s="1804"/>
      <c r="C325" s="1733"/>
      <c r="D325" s="1733"/>
    </row>
    <row r="326" spans="1:4">
      <c r="A326" s="1733"/>
      <c r="B326" s="1804"/>
      <c r="C326" s="1733"/>
      <c r="D326" s="1733"/>
    </row>
    <row r="327" spans="1:4">
      <c r="A327" s="1733"/>
      <c r="B327" s="1804"/>
      <c r="C327" s="1733"/>
      <c r="D327" s="1733"/>
    </row>
    <row r="328" spans="1:4">
      <c r="A328" s="1733"/>
      <c r="B328" s="1804"/>
      <c r="C328" s="1733"/>
      <c r="D328" s="1733"/>
    </row>
    <row r="329" spans="1:4">
      <c r="A329" s="1733"/>
      <c r="B329" s="1804"/>
      <c r="C329" s="1733"/>
      <c r="D329" s="1733"/>
    </row>
    <row r="330" spans="1:4">
      <c r="A330" s="1733"/>
      <c r="B330" s="1804"/>
      <c r="C330" s="1733"/>
      <c r="D330" s="1733"/>
    </row>
    <row r="331" spans="1:4">
      <c r="A331" s="1733"/>
      <c r="B331" s="1804"/>
      <c r="C331" s="1733"/>
      <c r="D331" s="1733"/>
    </row>
    <row r="332" spans="1:4">
      <c r="A332" s="1733"/>
      <c r="B332" s="1804"/>
      <c r="C332" s="1733"/>
      <c r="D332" s="1733"/>
    </row>
    <row r="333" spans="1:4">
      <c r="A333" s="1733"/>
      <c r="B333" s="1804"/>
      <c r="C333" s="1733"/>
      <c r="D333" s="1733"/>
    </row>
    <row r="334" spans="1:4">
      <c r="A334" s="1733"/>
      <c r="B334" s="1804"/>
      <c r="C334" s="1733"/>
      <c r="D334" s="1733"/>
    </row>
    <row r="335" spans="1:4">
      <c r="A335" s="1733"/>
      <c r="B335" s="1804"/>
      <c r="C335" s="1733"/>
      <c r="D335" s="1733"/>
    </row>
    <row r="336" spans="1:4">
      <c r="A336" s="1733"/>
      <c r="B336" s="1804"/>
      <c r="C336" s="1733"/>
      <c r="D336" s="1733"/>
    </row>
    <row r="337" spans="1:4">
      <c r="A337" s="1733"/>
      <c r="B337" s="1804"/>
      <c r="C337" s="1733"/>
      <c r="D337" s="1733"/>
    </row>
    <row r="338" spans="1:4">
      <c r="A338" s="1733"/>
      <c r="B338" s="1804"/>
      <c r="C338" s="1733"/>
      <c r="D338" s="1733"/>
    </row>
    <row r="339" spans="1:4">
      <c r="A339" s="1733"/>
      <c r="B339" s="1804"/>
      <c r="C339" s="1733"/>
      <c r="D339" s="1733"/>
    </row>
    <row r="340" spans="1:4">
      <c r="A340" s="1733"/>
      <c r="B340" s="1804"/>
      <c r="C340" s="1733"/>
      <c r="D340" s="1733"/>
    </row>
    <row r="341" spans="1:4">
      <c r="A341" s="1733"/>
      <c r="B341" s="1804"/>
      <c r="C341" s="1733"/>
      <c r="D341" s="1733"/>
    </row>
    <row r="342" spans="1:4">
      <c r="A342" s="1733"/>
      <c r="B342" s="1804"/>
      <c r="C342" s="1733"/>
      <c r="D342" s="1733"/>
    </row>
    <row r="343" spans="1:4">
      <c r="A343" s="1733"/>
      <c r="B343" s="1804"/>
      <c r="C343" s="1733"/>
      <c r="D343" s="1733"/>
    </row>
    <row r="344" spans="1:4">
      <c r="A344" s="1733"/>
      <c r="B344" s="1804"/>
      <c r="C344" s="1733"/>
      <c r="D344" s="1733"/>
    </row>
    <row r="345" spans="1:4">
      <c r="A345" s="1733"/>
      <c r="B345" s="1804"/>
      <c r="C345" s="1733"/>
      <c r="D345" s="1733"/>
    </row>
    <row r="346" spans="1:4">
      <c r="A346" s="1733"/>
      <c r="B346" s="1804"/>
      <c r="C346" s="1733"/>
      <c r="D346" s="1733"/>
    </row>
    <row r="347" spans="1:4">
      <c r="A347" s="1733"/>
      <c r="B347" s="1804"/>
      <c r="C347" s="1733"/>
      <c r="D347" s="1733"/>
    </row>
    <row r="348" spans="1:4">
      <c r="A348" s="1733"/>
      <c r="B348" s="1804"/>
      <c r="C348" s="1733"/>
      <c r="D348" s="1733"/>
    </row>
    <row r="349" spans="1:4">
      <c r="A349" s="1733"/>
      <c r="B349" s="1804"/>
      <c r="C349" s="1733"/>
      <c r="D349" s="1733"/>
    </row>
    <row r="350" spans="1:4">
      <c r="A350" s="1733"/>
      <c r="B350" s="1804"/>
      <c r="C350" s="1733"/>
      <c r="D350" s="1733"/>
    </row>
    <row r="351" spans="1:4">
      <c r="A351" s="1733"/>
      <c r="B351" s="1804"/>
      <c r="C351" s="1733"/>
      <c r="D351" s="1733"/>
    </row>
    <row r="352" spans="1:4">
      <c r="A352" s="1733"/>
      <c r="B352" s="1804"/>
      <c r="C352" s="1733"/>
      <c r="D352" s="1733"/>
    </row>
    <row r="353" spans="1:4">
      <c r="A353" s="1733"/>
      <c r="B353" s="1804"/>
      <c r="C353" s="1733"/>
      <c r="D353" s="1733"/>
    </row>
    <row r="354" spans="1:4">
      <c r="A354" s="1733"/>
      <c r="B354" s="1804"/>
      <c r="C354" s="1733"/>
      <c r="D354" s="1733"/>
    </row>
    <row r="355" spans="1:4">
      <c r="A355" s="1733"/>
      <c r="B355" s="1804"/>
      <c r="C355" s="1733"/>
      <c r="D355" s="1733"/>
    </row>
    <row r="356" spans="1:4">
      <c r="A356" s="1733"/>
      <c r="B356" s="1804"/>
      <c r="C356" s="1733"/>
      <c r="D356" s="1733"/>
    </row>
    <row r="357" spans="1:4">
      <c r="A357" s="1733"/>
      <c r="B357" s="1804"/>
      <c r="C357" s="1733"/>
      <c r="D357" s="1733"/>
    </row>
    <row r="358" spans="1:4">
      <c r="A358" s="1733"/>
      <c r="B358" s="1804"/>
      <c r="C358" s="1733"/>
      <c r="D358" s="1733"/>
    </row>
    <row r="359" spans="1:4">
      <c r="A359" s="1733"/>
      <c r="B359" s="1804"/>
      <c r="C359" s="1733"/>
      <c r="D359" s="1733"/>
    </row>
    <row r="360" spans="1:4">
      <c r="A360" s="1733"/>
      <c r="B360" s="1804"/>
      <c r="C360" s="1733"/>
      <c r="D360" s="1733"/>
    </row>
    <row r="361" spans="1:4">
      <c r="A361" s="1733"/>
      <c r="B361" s="1804"/>
      <c r="C361" s="1733"/>
      <c r="D361" s="1733"/>
    </row>
    <row r="362" spans="1:4">
      <c r="A362" s="1733"/>
      <c r="B362" s="1804"/>
      <c r="C362" s="1733"/>
      <c r="D362" s="1733"/>
    </row>
    <row r="363" spans="1:4">
      <c r="A363" s="1733"/>
      <c r="B363" s="1804"/>
      <c r="C363" s="1733"/>
      <c r="D363" s="1733"/>
    </row>
    <row r="364" spans="1:4">
      <c r="A364" s="1733"/>
      <c r="B364" s="1804"/>
      <c r="C364" s="1733"/>
      <c r="D364" s="1733"/>
    </row>
    <row r="365" spans="1:4">
      <c r="A365" s="1733"/>
      <c r="B365" s="1804"/>
      <c r="C365" s="1733"/>
      <c r="D365" s="1733"/>
    </row>
    <row r="366" spans="1:4">
      <c r="A366" s="1733"/>
      <c r="B366" s="1804"/>
      <c r="C366" s="1733"/>
      <c r="D366" s="1733"/>
    </row>
    <row r="367" spans="1:4">
      <c r="A367" s="1733"/>
      <c r="B367" s="1804"/>
      <c r="C367" s="1733"/>
      <c r="D367" s="1733"/>
    </row>
    <row r="368" spans="1:4">
      <c r="A368" s="1733"/>
      <c r="B368" s="1804"/>
      <c r="C368" s="1733"/>
      <c r="D368" s="1733"/>
    </row>
    <row r="369" spans="1:4">
      <c r="A369" s="1733"/>
      <c r="B369" s="1804"/>
      <c r="C369" s="1733"/>
      <c r="D369" s="1733"/>
    </row>
    <row r="370" spans="1:4">
      <c r="A370" s="1733"/>
      <c r="B370" s="1804"/>
      <c r="C370" s="1733"/>
      <c r="D370" s="1733"/>
    </row>
    <row r="371" spans="1:4">
      <c r="A371" s="1733"/>
      <c r="B371" s="1804"/>
      <c r="C371" s="1733"/>
      <c r="D371" s="1733"/>
    </row>
    <row r="372" spans="1:4">
      <c r="A372" s="1733"/>
      <c r="B372" s="1804"/>
      <c r="C372" s="1733"/>
      <c r="D372" s="1733"/>
    </row>
    <row r="373" spans="1:4">
      <c r="A373" s="1733"/>
      <c r="B373" s="1804"/>
      <c r="C373" s="1733"/>
      <c r="D373" s="1733"/>
    </row>
    <row r="374" spans="1:4">
      <c r="A374" s="1733"/>
      <c r="B374" s="1804"/>
      <c r="C374" s="1733"/>
      <c r="D374" s="1733"/>
    </row>
    <row r="375" spans="1:4">
      <c r="A375" s="1733"/>
      <c r="B375" s="1804"/>
      <c r="C375" s="1733"/>
      <c r="D375" s="1733"/>
    </row>
    <row r="376" spans="1:4">
      <c r="A376" s="1733"/>
      <c r="B376" s="1804"/>
      <c r="C376" s="1733"/>
      <c r="D376" s="1733"/>
    </row>
    <row r="377" spans="1:4">
      <c r="A377" s="1733"/>
      <c r="B377" s="1804"/>
      <c r="C377" s="1733"/>
      <c r="D377" s="1733"/>
    </row>
    <row r="378" spans="1:4">
      <c r="A378" s="1733"/>
      <c r="B378" s="1804"/>
      <c r="C378" s="1733"/>
      <c r="D378" s="1733"/>
    </row>
    <row r="379" spans="1:4">
      <c r="A379" s="1733"/>
      <c r="B379" s="1804"/>
      <c r="C379" s="1733"/>
      <c r="D379" s="1733"/>
    </row>
    <row r="380" spans="1:4">
      <c r="A380" s="1733"/>
      <c r="B380" s="1804"/>
      <c r="C380" s="1733"/>
      <c r="D380" s="1733"/>
    </row>
    <row r="381" spans="1:4">
      <c r="A381" s="1733"/>
      <c r="B381" s="1804"/>
      <c r="C381" s="1733"/>
      <c r="D381" s="1733"/>
    </row>
    <row r="382" spans="1:4">
      <c r="A382" s="1733"/>
      <c r="B382" s="1804"/>
      <c r="C382" s="1733"/>
      <c r="D382" s="1733"/>
    </row>
    <row r="383" spans="1:4">
      <c r="A383" s="1733"/>
      <c r="B383" s="1804"/>
      <c r="C383" s="1733"/>
      <c r="D383" s="1733"/>
    </row>
    <row r="384" spans="1:4">
      <c r="A384" s="1733"/>
      <c r="B384" s="1804"/>
      <c r="C384" s="1733"/>
      <c r="D384" s="1733"/>
    </row>
    <row r="385" spans="1:4">
      <c r="A385" s="1733"/>
      <c r="B385" s="1804"/>
      <c r="C385" s="1733"/>
      <c r="D385" s="1733"/>
    </row>
    <row r="386" spans="1:4">
      <c r="A386" s="1733"/>
      <c r="B386" s="1804"/>
      <c r="C386" s="1733"/>
      <c r="D386" s="1733"/>
    </row>
    <row r="387" spans="1:4">
      <c r="A387" s="1733"/>
      <c r="B387" s="1804"/>
      <c r="C387" s="1733"/>
      <c r="D387" s="1733"/>
    </row>
    <row r="388" spans="1:4">
      <c r="A388" s="1733"/>
      <c r="B388" s="1804"/>
      <c r="C388" s="1733"/>
      <c r="D388" s="1733"/>
    </row>
    <row r="389" spans="1:4">
      <c r="A389" s="1733"/>
      <c r="B389" s="1804"/>
      <c r="C389" s="1733"/>
      <c r="D389" s="1733"/>
    </row>
    <row r="390" spans="1:4">
      <c r="A390" s="1733"/>
      <c r="B390" s="1804"/>
      <c r="C390" s="1733"/>
      <c r="D390" s="1733"/>
    </row>
    <row r="391" spans="1:4">
      <c r="A391" s="1733"/>
      <c r="B391" s="1804"/>
      <c r="C391" s="1733"/>
      <c r="D391" s="1733"/>
    </row>
    <row r="392" spans="1:4">
      <c r="A392" s="1733"/>
      <c r="B392" s="1804"/>
      <c r="C392" s="1733"/>
      <c r="D392" s="1733"/>
    </row>
    <row r="393" spans="1:4">
      <c r="A393" s="1733"/>
      <c r="B393" s="1804"/>
      <c r="C393" s="1733"/>
      <c r="D393" s="1733"/>
    </row>
    <row r="394" spans="1:4">
      <c r="A394" s="1733"/>
      <c r="B394" s="1804"/>
      <c r="C394" s="1733"/>
      <c r="D394" s="1733"/>
    </row>
    <row r="395" spans="1:4">
      <c r="A395" s="1733"/>
      <c r="B395" s="1804"/>
      <c r="C395" s="1733"/>
      <c r="D395" s="1733"/>
    </row>
    <row r="396" spans="1:4">
      <c r="A396" s="1733"/>
      <c r="B396" s="1804"/>
      <c r="C396" s="1733"/>
      <c r="D396" s="1733"/>
    </row>
    <row r="397" spans="1:4">
      <c r="A397" s="1733"/>
      <c r="B397" s="1804"/>
      <c r="C397" s="1733"/>
      <c r="D397" s="1733"/>
    </row>
    <row r="398" spans="1:4">
      <c r="A398" s="1733"/>
      <c r="B398" s="1804"/>
      <c r="C398" s="1733"/>
      <c r="D398" s="1733"/>
    </row>
    <row r="399" spans="1:4">
      <c r="A399" s="1733"/>
      <c r="B399" s="1804"/>
      <c r="C399" s="1733"/>
      <c r="D399" s="1733"/>
    </row>
    <row r="400" spans="1:4">
      <c r="A400" s="1733"/>
      <c r="B400" s="1804"/>
      <c r="C400" s="1733"/>
      <c r="D400" s="1733"/>
    </row>
    <row r="401" spans="1:4">
      <c r="A401" s="1733"/>
      <c r="B401" s="1804"/>
      <c r="C401" s="1733"/>
      <c r="D401" s="1733"/>
    </row>
    <row r="402" spans="1:4">
      <c r="A402" s="1733"/>
      <c r="B402" s="1804"/>
      <c r="C402" s="1733"/>
      <c r="D402" s="1733"/>
    </row>
    <row r="403" spans="1:4">
      <c r="A403" s="1733"/>
      <c r="B403" s="1804"/>
      <c r="C403" s="1733"/>
      <c r="D403" s="1733"/>
    </row>
    <row r="404" spans="1:4">
      <c r="A404" s="1733"/>
      <c r="B404" s="1804"/>
      <c r="C404" s="1733"/>
      <c r="D404" s="1733"/>
    </row>
    <row r="405" spans="1:4">
      <c r="A405" s="1733"/>
      <c r="B405" s="1804"/>
      <c r="C405" s="1733"/>
      <c r="D405" s="1733"/>
    </row>
    <row r="406" spans="1:4">
      <c r="A406" s="1733"/>
      <c r="B406" s="1804"/>
      <c r="C406" s="1733"/>
      <c r="D406" s="1733"/>
    </row>
    <row r="407" spans="1:4">
      <c r="A407" s="1733"/>
      <c r="B407" s="1804"/>
      <c r="C407" s="1733"/>
      <c r="D407" s="1733"/>
    </row>
    <row r="408" spans="1:4">
      <c r="A408" s="1733"/>
      <c r="B408" s="1804"/>
      <c r="C408" s="1733"/>
      <c r="D408" s="1733"/>
    </row>
    <row r="409" spans="1:4">
      <c r="A409" s="1733"/>
      <c r="B409" s="1804"/>
      <c r="C409" s="1733"/>
      <c r="D409" s="1733"/>
    </row>
    <row r="410" spans="1:4">
      <c r="A410" s="1733"/>
      <c r="B410" s="1804"/>
      <c r="C410" s="1733"/>
      <c r="D410" s="1733"/>
    </row>
    <row r="411" spans="1:4">
      <c r="A411" s="1733"/>
      <c r="B411" s="1804"/>
      <c r="C411" s="1733"/>
      <c r="D411" s="1733"/>
    </row>
    <row r="412" spans="1:4">
      <c r="A412" s="1733"/>
      <c r="B412" s="1804"/>
      <c r="C412" s="1733"/>
      <c r="D412" s="1733"/>
    </row>
    <row r="413" spans="1:4">
      <c r="A413" s="1733"/>
      <c r="B413" s="1804"/>
      <c r="C413" s="1733"/>
      <c r="D413" s="1733"/>
    </row>
    <row r="414" spans="1:4">
      <c r="A414" s="1733"/>
      <c r="B414" s="1804"/>
      <c r="C414" s="1733"/>
      <c r="D414" s="1733"/>
    </row>
    <row r="415" spans="1:4">
      <c r="A415" s="1733"/>
      <c r="B415" s="1804"/>
      <c r="C415" s="1733"/>
      <c r="D415" s="1733"/>
    </row>
    <row r="416" spans="1:4">
      <c r="A416" s="1733"/>
      <c r="B416" s="1804"/>
      <c r="C416" s="1733"/>
      <c r="D416" s="1733"/>
    </row>
    <row r="417" spans="1:4">
      <c r="A417" s="1733"/>
      <c r="B417" s="1804"/>
      <c r="C417" s="1733"/>
      <c r="D417" s="1733"/>
    </row>
    <row r="418" spans="1:4">
      <c r="A418" s="1733"/>
      <c r="B418" s="1804"/>
      <c r="C418" s="1733"/>
      <c r="D418" s="1733"/>
    </row>
    <row r="419" spans="1:4">
      <c r="A419" s="1733"/>
      <c r="B419" s="1804"/>
      <c r="C419" s="1733"/>
      <c r="D419" s="1733"/>
    </row>
    <row r="420" spans="1:4">
      <c r="A420" s="1733"/>
      <c r="B420" s="1804"/>
      <c r="C420" s="1733"/>
      <c r="D420" s="1733"/>
    </row>
    <row r="421" spans="1:4">
      <c r="A421" s="1733"/>
      <c r="B421" s="1804"/>
      <c r="C421" s="1733"/>
      <c r="D421" s="1733"/>
    </row>
    <row r="422" spans="1:4">
      <c r="A422" s="1733"/>
      <c r="B422" s="1804"/>
      <c r="C422" s="1733"/>
      <c r="D422" s="1733"/>
    </row>
    <row r="423" spans="1:4">
      <c r="A423" s="1733"/>
      <c r="B423" s="1804"/>
      <c r="C423" s="1733"/>
      <c r="D423" s="1733"/>
    </row>
    <row r="424" spans="1:4">
      <c r="A424" s="1733"/>
      <c r="B424" s="1804"/>
      <c r="C424" s="1733"/>
      <c r="D424" s="1733"/>
    </row>
    <row r="425" spans="1:4">
      <c r="A425" s="1733"/>
      <c r="B425" s="1804"/>
      <c r="C425" s="1733"/>
      <c r="D425" s="1733"/>
    </row>
    <row r="426" spans="1:4">
      <c r="A426" s="1733"/>
      <c r="B426" s="1804"/>
      <c r="C426" s="1733"/>
      <c r="D426" s="1733"/>
    </row>
    <row r="427" spans="1:4">
      <c r="A427" s="1733"/>
      <c r="B427" s="1804"/>
      <c r="C427" s="1733"/>
      <c r="D427" s="1733"/>
    </row>
    <row r="428" spans="1:4">
      <c r="A428" s="1733"/>
      <c r="B428" s="1804"/>
      <c r="C428" s="1733"/>
      <c r="D428" s="1733"/>
    </row>
    <row r="429" spans="1:4">
      <c r="A429" s="1733"/>
      <c r="B429" s="1804"/>
      <c r="C429" s="1733"/>
      <c r="D429" s="1733"/>
    </row>
    <row r="430" spans="1:4">
      <c r="A430" s="1733"/>
      <c r="B430" s="1804"/>
      <c r="C430" s="1733"/>
      <c r="D430" s="1733"/>
    </row>
    <row r="431" spans="1:4">
      <c r="A431" s="1733"/>
      <c r="B431" s="1804"/>
      <c r="C431" s="1733"/>
      <c r="D431" s="1733"/>
    </row>
    <row r="432" spans="1:4">
      <c r="A432" s="1733"/>
      <c r="B432" s="1804"/>
      <c r="C432" s="1733"/>
      <c r="D432" s="1733"/>
    </row>
    <row r="433" spans="1:4">
      <c r="A433" s="1733"/>
      <c r="B433" s="1804"/>
      <c r="C433" s="1733"/>
      <c r="D433" s="1733"/>
    </row>
    <row r="434" spans="1:4">
      <c r="A434" s="1733"/>
      <c r="B434" s="1804"/>
      <c r="C434" s="1733"/>
      <c r="D434" s="1733"/>
    </row>
    <row r="435" spans="1:4">
      <c r="A435" s="1733"/>
      <c r="B435" s="1804"/>
      <c r="C435" s="1733"/>
      <c r="D435" s="1733"/>
    </row>
    <row r="436" spans="1:4">
      <c r="A436" s="1733"/>
      <c r="B436" s="1804"/>
      <c r="C436" s="1733"/>
      <c r="D436" s="1733"/>
    </row>
    <row r="437" spans="1:4">
      <c r="A437" s="1733"/>
      <c r="B437" s="1804"/>
      <c r="C437" s="1733"/>
      <c r="D437" s="1733"/>
    </row>
    <row r="438" spans="1:4">
      <c r="A438" s="1733"/>
      <c r="B438" s="1804"/>
      <c r="C438" s="1733"/>
      <c r="D438" s="1733"/>
    </row>
    <row r="439" spans="1:4">
      <c r="A439" s="1733"/>
      <c r="B439" s="1804"/>
      <c r="C439" s="1733"/>
      <c r="D439" s="1733"/>
    </row>
    <row r="440" spans="1:4">
      <c r="A440" s="1733"/>
      <c r="B440" s="1804"/>
      <c r="C440" s="1733"/>
      <c r="D440" s="1733"/>
    </row>
    <row r="441" spans="1:4">
      <c r="A441" s="1733"/>
      <c r="B441" s="1804"/>
      <c r="C441" s="1733"/>
      <c r="D441" s="1733"/>
    </row>
    <row r="442" spans="1:4">
      <c r="A442" s="1733"/>
      <c r="B442" s="1804"/>
      <c r="C442" s="1733"/>
      <c r="D442" s="1733"/>
    </row>
    <row r="443" spans="1:4">
      <c r="A443" s="1733"/>
      <c r="B443" s="1804"/>
      <c r="C443" s="1733"/>
      <c r="D443" s="1733"/>
    </row>
    <row r="444" spans="1:4">
      <c r="A444" s="1733"/>
      <c r="B444" s="1804"/>
      <c r="C444" s="1733"/>
      <c r="D444" s="1733"/>
    </row>
    <row r="445" spans="1:4">
      <c r="A445" s="1733"/>
      <c r="B445" s="1804"/>
      <c r="C445" s="1733"/>
      <c r="D445" s="1733"/>
    </row>
    <row r="446" spans="1:4">
      <c r="A446" s="1733"/>
      <c r="B446" s="1804"/>
      <c r="C446" s="1733"/>
      <c r="D446" s="1733"/>
    </row>
    <row r="447" spans="1:4">
      <c r="A447" s="1733"/>
      <c r="B447" s="1804"/>
      <c r="C447" s="1733"/>
      <c r="D447" s="1733"/>
    </row>
    <row r="448" spans="1:4">
      <c r="A448" s="1733"/>
      <c r="B448" s="1804"/>
      <c r="C448" s="1733"/>
      <c r="D448" s="1733"/>
    </row>
    <row r="449" spans="1:4">
      <c r="A449" s="1733"/>
      <c r="B449" s="1804"/>
      <c r="C449" s="1733"/>
      <c r="D449" s="1733"/>
    </row>
    <row r="450" spans="1:4">
      <c r="A450" s="1733"/>
      <c r="B450" s="1804"/>
      <c r="C450" s="1733"/>
      <c r="D450" s="1733"/>
    </row>
    <row r="451" spans="1:4">
      <c r="A451" s="1733"/>
      <c r="B451" s="1804"/>
      <c r="C451" s="1733"/>
      <c r="D451" s="1733"/>
    </row>
    <row r="452" spans="1:4">
      <c r="A452" s="1733"/>
      <c r="B452" s="1804"/>
      <c r="C452" s="1733"/>
      <c r="D452" s="1733"/>
    </row>
    <row r="453" spans="1:4">
      <c r="A453" s="1733"/>
      <c r="B453" s="1804"/>
      <c r="C453" s="1733"/>
      <c r="D453" s="1733"/>
    </row>
    <row r="454" spans="1:4">
      <c r="A454" s="1733"/>
      <c r="B454" s="1804"/>
      <c r="C454" s="1733"/>
      <c r="D454" s="1733"/>
    </row>
    <row r="455" spans="1:4">
      <c r="A455" s="1733"/>
      <c r="B455" s="1804"/>
      <c r="C455" s="1733"/>
      <c r="D455" s="1733"/>
    </row>
    <row r="456" spans="1:4">
      <c r="A456" s="1733"/>
      <c r="B456" s="1804"/>
      <c r="C456" s="1733"/>
      <c r="D456" s="1733"/>
    </row>
    <row r="457" spans="1:4">
      <c r="A457" s="1733"/>
      <c r="B457" s="1804"/>
      <c r="C457" s="1733"/>
      <c r="D457" s="1733"/>
    </row>
    <row r="458" spans="1:4">
      <c r="A458" s="1733"/>
      <c r="B458" s="1804"/>
      <c r="C458" s="1733"/>
      <c r="D458" s="1733"/>
    </row>
    <row r="459" spans="1:4">
      <c r="A459" s="1733"/>
      <c r="B459" s="1804"/>
      <c r="C459" s="1733"/>
      <c r="D459" s="1733"/>
    </row>
    <row r="460" spans="1:4">
      <c r="A460" s="1733"/>
      <c r="B460" s="1804"/>
      <c r="C460" s="1733"/>
      <c r="D460" s="1733"/>
    </row>
    <row r="461" spans="1:4">
      <c r="A461" s="1733"/>
      <c r="B461" s="1804"/>
      <c r="C461" s="1733"/>
      <c r="D461" s="1733"/>
    </row>
    <row r="462" spans="1:4">
      <c r="A462" s="1733"/>
      <c r="B462" s="1804"/>
      <c r="C462" s="1733"/>
      <c r="D462" s="1733"/>
    </row>
    <row r="463" spans="1:4">
      <c r="A463" s="1733"/>
      <c r="B463" s="1804"/>
      <c r="C463" s="1733"/>
      <c r="D463" s="1733"/>
    </row>
    <row r="464" spans="1:4">
      <c r="A464" s="1733"/>
      <c r="B464" s="1804"/>
      <c r="C464" s="1733"/>
      <c r="D464" s="1733"/>
    </row>
    <row r="465" spans="1:4">
      <c r="A465" s="1733"/>
      <c r="B465" s="1804"/>
      <c r="C465" s="1733"/>
      <c r="D465" s="1733"/>
    </row>
    <row r="466" spans="1:4">
      <c r="A466" s="1733"/>
      <c r="B466" s="1804"/>
      <c r="C466" s="1733"/>
      <c r="D466" s="1733"/>
    </row>
    <row r="467" spans="1:4">
      <c r="A467" s="1733"/>
      <c r="B467" s="1804"/>
      <c r="C467" s="1733"/>
      <c r="D467" s="1733"/>
    </row>
    <row r="468" spans="1:4">
      <c r="A468" s="1733"/>
      <c r="B468" s="1804"/>
      <c r="C468" s="1733"/>
      <c r="D468" s="1733"/>
    </row>
    <row r="469" spans="1:4">
      <c r="A469" s="1733"/>
      <c r="B469" s="1804"/>
      <c r="C469" s="1733"/>
      <c r="D469" s="1733"/>
    </row>
    <row r="470" spans="1:4">
      <c r="A470" s="1733"/>
      <c r="B470" s="1804"/>
      <c r="C470" s="1733"/>
      <c r="D470" s="1733"/>
    </row>
    <row r="471" spans="1:4">
      <c r="A471" s="1733"/>
      <c r="B471" s="1804"/>
      <c r="C471" s="1733"/>
      <c r="D471" s="1733"/>
    </row>
    <row r="472" spans="1:4">
      <c r="A472" s="1733"/>
      <c r="B472" s="1804"/>
      <c r="C472" s="1733"/>
      <c r="D472" s="1733"/>
    </row>
    <row r="473" spans="1:4">
      <c r="A473" s="1733"/>
      <c r="B473" s="1804"/>
      <c r="C473" s="1733"/>
      <c r="D473" s="1733"/>
    </row>
    <row r="474" spans="1:4">
      <c r="A474" s="1733"/>
      <c r="B474" s="1804"/>
      <c r="C474" s="1733"/>
      <c r="D474" s="1733"/>
    </row>
    <row r="475" spans="1:4">
      <c r="A475" s="1733"/>
      <c r="B475" s="1804"/>
      <c r="C475" s="1733"/>
      <c r="D475" s="1733"/>
    </row>
    <row r="476" spans="1:4">
      <c r="A476" s="1733"/>
      <c r="B476" s="1804"/>
      <c r="C476" s="1733"/>
      <c r="D476" s="1733"/>
    </row>
    <row r="477" spans="1:4">
      <c r="A477" s="1733"/>
      <c r="B477" s="1804"/>
      <c r="C477" s="1733"/>
      <c r="D477" s="1733"/>
    </row>
    <row r="478" spans="1:4">
      <c r="A478" s="1733"/>
      <c r="B478" s="1804"/>
      <c r="C478" s="1733"/>
      <c r="D478" s="1733"/>
    </row>
    <row r="479" spans="1:4">
      <c r="A479" s="1733"/>
      <c r="B479" s="1804"/>
      <c r="C479" s="1733"/>
      <c r="D479" s="1733"/>
    </row>
    <row r="480" spans="1:4">
      <c r="A480" s="1733"/>
      <c r="B480" s="1804"/>
      <c r="C480" s="1733"/>
      <c r="D480" s="1733"/>
    </row>
    <row r="481" spans="1:4">
      <c r="A481" s="1733"/>
      <c r="B481" s="1804"/>
      <c r="C481" s="1733"/>
      <c r="D481" s="1733"/>
    </row>
    <row r="482" spans="1:4">
      <c r="A482" s="1733"/>
      <c r="B482" s="1804"/>
      <c r="C482" s="1733"/>
      <c r="D482" s="1733"/>
    </row>
    <row r="483" spans="1:4">
      <c r="A483" s="1733"/>
      <c r="B483" s="1804"/>
      <c r="C483" s="1733"/>
      <c r="D483" s="1733"/>
    </row>
    <row r="484" spans="1:4">
      <c r="A484" s="1733"/>
      <c r="B484" s="1804"/>
      <c r="C484" s="1733"/>
      <c r="D484" s="1733"/>
    </row>
    <row r="485" spans="1:4">
      <c r="A485" s="1733"/>
      <c r="B485" s="1804"/>
      <c r="C485" s="1733"/>
      <c r="D485" s="1733"/>
    </row>
    <row r="486" spans="1:4">
      <c r="A486" s="1733"/>
      <c r="B486" s="1804"/>
      <c r="C486" s="1733"/>
      <c r="D486" s="1733"/>
    </row>
    <row r="487" spans="1:4">
      <c r="A487" s="1733"/>
      <c r="B487" s="1804"/>
      <c r="C487" s="1733"/>
      <c r="D487" s="1733"/>
    </row>
    <row r="488" spans="1:4">
      <c r="A488" s="1733"/>
      <c r="B488" s="1804"/>
      <c r="C488" s="1733"/>
      <c r="D488" s="1733"/>
    </row>
    <row r="489" spans="1:4">
      <c r="A489" s="1733"/>
      <c r="B489" s="1804"/>
      <c r="C489" s="1733"/>
      <c r="D489" s="1733"/>
    </row>
    <row r="490" spans="1:4">
      <c r="A490" s="1733"/>
      <c r="B490" s="1804"/>
      <c r="C490" s="1733"/>
      <c r="D490" s="1733"/>
    </row>
    <row r="491" spans="1:4">
      <c r="A491" s="1733"/>
      <c r="B491" s="1804"/>
      <c r="C491" s="1733"/>
      <c r="D491" s="1733"/>
    </row>
    <row r="492" spans="1:4">
      <c r="A492" s="1733"/>
      <c r="B492" s="1804"/>
      <c r="C492" s="1733"/>
      <c r="D492" s="1733"/>
    </row>
    <row r="493" spans="1:4">
      <c r="A493" s="1733"/>
      <c r="B493" s="1804"/>
      <c r="C493" s="1733"/>
      <c r="D493" s="1733"/>
    </row>
    <row r="494" spans="1:4">
      <c r="A494" s="1733"/>
      <c r="B494" s="1804"/>
      <c r="C494" s="1733"/>
      <c r="D494" s="1733"/>
    </row>
    <row r="495" spans="1:4">
      <c r="A495" s="1733"/>
      <c r="B495" s="1804"/>
      <c r="C495" s="1733"/>
      <c r="D495" s="1733"/>
    </row>
    <row r="496" spans="1:4">
      <c r="A496" s="1733"/>
      <c r="B496" s="1804"/>
      <c r="C496" s="1733"/>
      <c r="D496" s="1733"/>
    </row>
    <row r="497" spans="1:4">
      <c r="A497" s="1733"/>
      <c r="B497" s="1804"/>
      <c r="C497" s="1733"/>
      <c r="D497" s="1733"/>
    </row>
    <row r="498" spans="1:4">
      <c r="A498" s="1733"/>
      <c r="B498" s="1804"/>
      <c r="C498" s="1733"/>
      <c r="D498" s="1733"/>
    </row>
    <row r="499" spans="1:4">
      <c r="A499" s="1733"/>
      <c r="B499" s="1804"/>
      <c r="C499" s="1733"/>
      <c r="D499" s="1733"/>
    </row>
    <row r="500" spans="1:4">
      <c r="A500" s="1733"/>
      <c r="B500" s="1804"/>
      <c r="C500" s="1733"/>
      <c r="D500" s="1733"/>
    </row>
    <row r="501" spans="1:4">
      <c r="A501" s="1733"/>
      <c r="B501" s="1804"/>
      <c r="C501" s="1733"/>
      <c r="D501" s="1733"/>
    </row>
    <row r="502" spans="1:4">
      <c r="A502" s="1733"/>
      <c r="B502" s="1804"/>
      <c r="C502" s="1733"/>
      <c r="D502" s="1733"/>
    </row>
    <row r="503" spans="1:4">
      <c r="A503" s="1733"/>
      <c r="B503" s="1804"/>
      <c r="C503" s="1733"/>
      <c r="D503" s="1733"/>
    </row>
    <row r="504" spans="1:4">
      <c r="A504" s="1733"/>
      <c r="B504" s="1804"/>
      <c r="C504" s="1733"/>
      <c r="D504" s="1733"/>
    </row>
    <row r="505" spans="1:4">
      <c r="A505" s="1733"/>
      <c r="B505" s="1804"/>
      <c r="C505" s="1733"/>
      <c r="D505" s="1733"/>
    </row>
    <row r="506" spans="1:4">
      <c r="A506" s="1733"/>
      <c r="B506" s="1804"/>
      <c r="C506" s="1733"/>
      <c r="D506" s="1733"/>
    </row>
    <row r="507" spans="1:4">
      <c r="A507" s="1733"/>
      <c r="B507" s="1804"/>
      <c r="C507" s="1733"/>
      <c r="D507" s="1733"/>
    </row>
    <row r="508" spans="1:4">
      <c r="A508" s="1733"/>
      <c r="B508" s="1804"/>
      <c r="C508" s="1733"/>
      <c r="D508" s="1733"/>
    </row>
    <row r="509" spans="1:4">
      <c r="A509" s="1733"/>
      <c r="B509" s="1804"/>
      <c r="C509" s="1733"/>
      <c r="D509" s="1733"/>
    </row>
    <row r="510" spans="1:4">
      <c r="A510" s="1733"/>
      <c r="B510" s="1804"/>
      <c r="C510" s="1733"/>
      <c r="D510" s="1733"/>
    </row>
    <row r="511" spans="1:4">
      <c r="A511" s="1733"/>
      <c r="B511" s="1804"/>
      <c r="C511" s="1733"/>
      <c r="D511" s="1733"/>
    </row>
    <row r="512" spans="1:4">
      <c r="A512" s="1733"/>
      <c r="B512" s="1804"/>
      <c r="C512" s="1733"/>
      <c r="D512" s="1733"/>
    </row>
    <row r="513" spans="1:4">
      <c r="A513" s="1733"/>
      <c r="B513" s="1804"/>
      <c r="C513" s="1733"/>
      <c r="D513" s="1733"/>
    </row>
    <row r="514" spans="1:4">
      <c r="A514" s="1733"/>
      <c r="B514" s="1804"/>
      <c r="C514" s="1733"/>
      <c r="D514" s="1733"/>
    </row>
    <row r="515" spans="1:4">
      <c r="A515" s="1733"/>
      <c r="B515" s="1804"/>
      <c r="C515" s="1733"/>
      <c r="D515" s="1733"/>
    </row>
    <row r="516" spans="1:4">
      <c r="A516" s="1733"/>
      <c r="B516" s="1804"/>
      <c r="C516" s="1733"/>
      <c r="D516" s="1733"/>
    </row>
    <row r="517" spans="1:4">
      <c r="A517" s="1733"/>
      <c r="B517" s="1804"/>
      <c r="C517" s="1733"/>
      <c r="D517" s="1733"/>
    </row>
    <row r="518" spans="1:4">
      <c r="A518" s="1733"/>
      <c r="B518" s="1804"/>
      <c r="C518" s="1733"/>
      <c r="D518" s="1733"/>
    </row>
    <row r="519" spans="1:4">
      <c r="A519" s="1733"/>
      <c r="B519" s="1804"/>
      <c r="C519" s="1733"/>
      <c r="D519" s="1733"/>
    </row>
    <row r="520" spans="1:4">
      <c r="A520" s="1733"/>
      <c r="B520" s="1804"/>
      <c r="C520" s="1733"/>
      <c r="D520" s="1733"/>
    </row>
    <row r="521" spans="1:4">
      <c r="A521" s="1733"/>
      <c r="B521" s="1804"/>
      <c r="C521" s="1733"/>
      <c r="D521" s="1733"/>
    </row>
    <row r="522" spans="1:4">
      <c r="A522" s="1733"/>
      <c r="B522" s="1804"/>
      <c r="C522" s="1733"/>
      <c r="D522" s="1733"/>
    </row>
    <row r="523" spans="1:4">
      <c r="A523" s="1733"/>
      <c r="B523" s="1804"/>
      <c r="C523" s="1733"/>
      <c r="D523" s="1733"/>
    </row>
    <row r="524" spans="1:4">
      <c r="A524" s="1733"/>
      <c r="B524" s="1804"/>
      <c r="C524" s="1733"/>
      <c r="D524" s="1733"/>
    </row>
    <row r="525" spans="1:4">
      <c r="A525" s="1733"/>
      <c r="B525" s="1804"/>
      <c r="C525" s="1733"/>
      <c r="D525" s="1733"/>
    </row>
    <row r="526" spans="1:4">
      <c r="A526" s="1733"/>
      <c r="B526" s="1804"/>
      <c r="C526" s="1733"/>
      <c r="D526" s="1733"/>
    </row>
    <row r="527" spans="1:4">
      <c r="A527" s="1733"/>
      <c r="B527" s="1804"/>
      <c r="C527" s="1733"/>
      <c r="D527" s="1733"/>
    </row>
    <row r="528" spans="1:4">
      <c r="A528" s="1733"/>
      <c r="B528" s="1804"/>
      <c r="C528" s="1733"/>
      <c r="D528" s="1733"/>
    </row>
    <row r="529" spans="1:4">
      <c r="A529" s="1733"/>
      <c r="B529" s="1804"/>
      <c r="C529" s="1733"/>
      <c r="D529" s="1733"/>
    </row>
    <row r="530" spans="1:4">
      <c r="A530" s="1733"/>
      <c r="B530" s="1804"/>
      <c r="C530" s="1733"/>
      <c r="D530" s="1733"/>
    </row>
    <row r="531" spans="1:4">
      <c r="A531" s="1733"/>
      <c r="B531" s="1804"/>
      <c r="C531" s="1733"/>
      <c r="D531" s="1733"/>
    </row>
    <row r="532" spans="1:4">
      <c r="A532" s="1733"/>
      <c r="B532" s="1804"/>
      <c r="C532" s="1733"/>
      <c r="D532" s="1733"/>
    </row>
    <row r="533" spans="1:4">
      <c r="A533" s="1733"/>
      <c r="B533" s="1804"/>
      <c r="C533" s="1733"/>
      <c r="D533" s="1733"/>
    </row>
    <row r="534" spans="1:4">
      <c r="A534" s="1733"/>
      <c r="B534" s="1804"/>
      <c r="C534" s="1733"/>
      <c r="D534" s="1733"/>
    </row>
    <row r="535" spans="1:4">
      <c r="A535" s="1733"/>
      <c r="B535" s="1804"/>
      <c r="C535" s="1733"/>
      <c r="D535" s="1733"/>
    </row>
    <row r="536" spans="1:4">
      <c r="A536" s="1733"/>
      <c r="B536" s="1804"/>
      <c r="C536" s="1733"/>
      <c r="D536" s="1733"/>
    </row>
    <row r="537" spans="1:4">
      <c r="A537" s="1733"/>
      <c r="B537" s="1804"/>
      <c r="C537" s="1733"/>
      <c r="D537" s="1733"/>
    </row>
    <row r="538" spans="1:4">
      <c r="A538" s="1733"/>
      <c r="B538" s="1804"/>
      <c r="C538" s="1733"/>
      <c r="D538" s="1733"/>
    </row>
    <row r="539" spans="1:4">
      <c r="A539" s="1733"/>
      <c r="B539" s="1804"/>
      <c r="C539" s="1733"/>
      <c r="D539" s="1733"/>
    </row>
    <row r="540" spans="1:4">
      <c r="A540" s="1733"/>
      <c r="B540" s="1804"/>
      <c r="C540" s="1733"/>
      <c r="D540" s="1733"/>
    </row>
    <row r="541" spans="1:4">
      <c r="A541" s="1733"/>
      <c r="B541" s="1804"/>
      <c r="C541" s="1733"/>
      <c r="D541" s="1733"/>
    </row>
    <row r="542" spans="1:4">
      <c r="A542" s="1733"/>
      <c r="B542" s="1804"/>
      <c r="C542" s="1733"/>
      <c r="D542" s="1733"/>
    </row>
    <row r="543" spans="1:4">
      <c r="A543" s="1733"/>
      <c r="B543" s="1804"/>
      <c r="C543" s="1733"/>
      <c r="D543" s="1733"/>
    </row>
    <row r="544" spans="1:4">
      <c r="A544" s="1733"/>
      <c r="B544" s="1804"/>
      <c r="C544" s="1733"/>
      <c r="D544" s="1733"/>
    </row>
    <row r="545" spans="1:4">
      <c r="A545" s="1733"/>
      <c r="B545" s="1804"/>
      <c r="C545" s="1733"/>
      <c r="D545" s="1733"/>
    </row>
    <row r="546" spans="1:4">
      <c r="A546" s="1733"/>
      <c r="B546" s="1804"/>
      <c r="C546" s="1733"/>
      <c r="D546" s="1733"/>
    </row>
    <row r="547" spans="1:4">
      <c r="A547" s="1733"/>
      <c r="B547" s="1804"/>
      <c r="C547" s="1733"/>
      <c r="D547" s="1733"/>
    </row>
    <row r="548" spans="1:4">
      <c r="A548" s="1733"/>
      <c r="B548" s="1804"/>
      <c r="C548" s="1733"/>
      <c r="D548" s="1733"/>
    </row>
    <row r="549" spans="1:4">
      <c r="A549" s="1733"/>
      <c r="B549" s="1804"/>
      <c r="C549" s="1733"/>
      <c r="D549" s="1733"/>
    </row>
    <row r="550" spans="1:4">
      <c r="A550" s="1733"/>
      <c r="B550" s="1804"/>
      <c r="C550" s="1733"/>
      <c r="D550" s="1733"/>
    </row>
    <row r="551" spans="1:4">
      <c r="A551" s="1733"/>
      <c r="B551" s="1804"/>
      <c r="C551" s="1733"/>
      <c r="D551" s="1733"/>
    </row>
    <row r="552" spans="1:4">
      <c r="A552" s="1733"/>
      <c r="B552" s="1804"/>
      <c r="C552" s="1733"/>
      <c r="D552" s="1733"/>
    </row>
    <row r="553" spans="1:4">
      <c r="A553" s="1733"/>
      <c r="B553" s="1804"/>
      <c r="C553" s="1733"/>
      <c r="D553" s="1733"/>
    </row>
    <row r="554" spans="1:4">
      <c r="A554" s="1733"/>
      <c r="B554" s="1804"/>
      <c r="C554" s="1733"/>
      <c r="D554" s="1733"/>
    </row>
    <row r="555" spans="1:4">
      <c r="A555" s="1733"/>
      <c r="B555" s="1804"/>
      <c r="C555" s="1733"/>
      <c r="D555" s="1733"/>
    </row>
    <row r="556" spans="1:4">
      <c r="A556" s="1733"/>
      <c r="B556" s="1804"/>
      <c r="C556" s="1733"/>
      <c r="D556" s="1733"/>
    </row>
    <row r="557" spans="1:4">
      <c r="A557" s="1733"/>
      <c r="B557" s="1804"/>
      <c r="C557" s="1733"/>
      <c r="D557" s="1733"/>
    </row>
    <row r="558" spans="1:4">
      <c r="A558" s="1733"/>
      <c r="B558" s="1804"/>
      <c r="C558" s="1733"/>
      <c r="D558" s="1733"/>
    </row>
    <row r="559" spans="1:4">
      <c r="A559" s="1733"/>
      <c r="B559" s="1804"/>
      <c r="C559" s="1733"/>
      <c r="D559" s="1733"/>
    </row>
    <row r="560" spans="1:4">
      <c r="A560" s="1733"/>
      <c r="B560" s="1804"/>
      <c r="C560" s="1733"/>
      <c r="D560" s="1733"/>
    </row>
    <row r="561" spans="1:4">
      <c r="A561" s="1733"/>
      <c r="B561" s="1804"/>
      <c r="C561" s="1733"/>
      <c r="D561" s="1733"/>
    </row>
    <row r="562" spans="1:4">
      <c r="A562" s="1733"/>
      <c r="B562" s="1804"/>
      <c r="C562" s="1733"/>
      <c r="D562" s="1733"/>
    </row>
    <row r="563" spans="1:4">
      <c r="A563" s="1733"/>
      <c r="B563" s="1804"/>
      <c r="C563" s="1733"/>
      <c r="D563" s="1733"/>
    </row>
    <row r="564" spans="1:4">
      <c r="A564" s="1733"/>
      <c r="B564" s="1804"/>
      <c r="C564" s="1733"/>
      <c r="D564" s="1733"/>
    </row>
    <row r="565" spans="1:4">
      <c r="A565" s="1733"/>
      <c r="B565" s="1804"/>
      <c r="C565" s="1733"/>
      <c r="D565" s="1733"/>
    </row>
    <row r="566" spans="1:4">
      <c r="A566" s="1733"/>
      <c r="B566" s="1804"/>
      <c r="C566" s="1733"/>
      <c r="D566" s="1733"/>
    </row>
    <row r="567" spans="1:4">
      <c r="A567" s="1733"/>
      <c r="B567" s="1804"/>
      <c r="C567" s="1733"/>
      <c r="D567" s="1733"/>
    </row>
    <row r="568" spans="1:4">
      <c r="A568" s="1733"/>
      <c r="B568" s="1804"/>
      <c r="C568" s="1733"/>
      <c r="D568" s="1733"/>
    </row>
    <row r="569" spans="1:4">
      <c r="A569" s="1733"/>
      <c r="B569" s="1804"/>
      <c r="C569" s="1733"/>
      <c r="D569" s="1733"/>
    </row>
    <row r="570" spans="1:4">
      <c r="A570" s="1733"/>
      <c r="B570" s="1804"/>
      <c r="C570" s="1733"/>
      <c r="D570" s="1733"/>
    </row>
    <row r="571" spans="1:4">
      <c r="A571" s="1733"/>
      <c r="B571" s="1804"/>
      <c r="C571" s="1733"/>
      <c r="D571" s="1733"/>
    </row>
    <row r="572" spans="1:4">
      <c r="A572" s="1733"/>
      <c r="B572" s="1804"/>
      <c r="C572" s="1733"/>
      <c r="D572" s="1733"/>
    </row>
    <row r="573" spans="1:4">
      <c r="A573" s="1733"/>
      <c r="B573" s="1804"/>
      <c r="C573" s="1733"/>
      <c r="D573" s="1733"/>
    </row>
    <row r="574" spans="1:4">
      <c r="A574" s="1733"/>
      <c r="B574" s="1804"/>
      <c r="C574" s="1733"/>
      <c r="D574" s="1733"/>
    </row>
    <row r="575" spans="1:4">
      <c r="A575" s="1733"/>
      <c r="B575" s="1804"/>
      <c r="C575" s="1733"/>
      <c r="D575" s="1733"/>
    </row>
    <row r="576" spans="1:4">
      <c r="A576" s="1733"/>
      <c r="B576" s="1804"/>
      <c r="C576" s="1733"/>
      <c r="D576" s="1733"/>
    </row>
    <row r="577" spans="1:4">
      <c r="A577" s="1733"/>
      <c r="B577" s="1804"/>
      <c r="C577" s="1733"/>
      <c r="D577" s="1733"/>
    </row>
    <row r="578" spans="1:4">
      <c r="A578" s="1733"/>
      <c r="B578" s="1804"/>
      <c r="C578" s="1733"/>
      <c r="D578" s="1733"/>
    </row>
    <row r="579" spans="1:4">
      <c r="A579" s="1733"/>
      <c r="B579" s="1804"/>
      <c r="C579" s="1733"/>
      <c r="D579" s="1733"/>
    </row>
    <row r="580" spans="1:4">
      <c r="A580" s="1733"/>
      <c r="B580" s="1804"/>
      <c r="C580" s="1733"/>
      <c r="D580" s="1733"/>
    </row>
    <row r="581" spans="1:4">
      <c r="A581" s="1733"/>
      <c r="B581" s="1804"/>
      <c r="C581" s="1733"/>
      <c r="D581" s="1733"/>
    </row>
    <row r="582" spans="1:4">
      <c r="A582" s="1733"/>
      <c r="B582" s="1804"/>
      <c r="C582" s="1733"/>
      <c r="D582" s="1733"/>
    </row>
    <row r="583" spans="1:4">
      <c r="A583" s="1733"/>
      <c r="B583" s="1804"/>
      <c r="C583" s="1733"/>
      <c r="D583" s="1733"/>
    </row>
    <row r="584" spans="1:4">
      <c r="A584" s="1733"/>
      <c r="B584" s="1804"/>
      <c r="C584" s="1733"/>
      <c r="D584" s="1733"/>
    </row>
    <row r="585" spans="1:4">
      <c r="A585" s="1733"/>
      <c r="B585" s="1804"/>
      <c r="C585" s="1733"/>
      <c r="D585" s="1733"/>
    </row>
    <row r="586" spans="1:4">
      <c r="A586" s="1733"/>
      <c r="B586" s="1804"/>
      <c r="C586" s="1733"/>
      <c r="D586" s="1733"/>
    </row>
    <row r="587" spans="1:4">
      <c r="A587" s="1733"/>
      <c r="B587" s="1804"/>
      <c r="C587" s="1733"/>
      <c r="D587" s="1733"/>
    </row>
    <row r="588" spans="1:4">
      <c r="A588" s="1733"/>
      <c r="B588" s="1804"/>
      <c r="C588" s="1733"/>
      <c r="D588" s="1733"/>
    </row>
    <row r="589" spans="1:4">
      <c r="A589" s="1733"/>
      <c r="B589" s="1804"/>
      <c r="C589" s="1733"/>
      <c r="D589" s="1733"/>
    </row>
    <row r="590" spans="1:4">
      <c r="A590" s="1733"/>
      <c r="B590" s="1804"/>
      <c r="C590" s="1733"/>
      <c r="D590" s="1733"/>
    </row>
    <row r="591" spans="1:4">
      <c r="A591" s="1733"/>
      <c r="B591" s="1804"/>
      <c r="C591" s="1733"/>
      <c r="D591" s="1733"/>
    </row>
    <row r="592" spans="1:4">
      <c r="A592" s="1733"/>
      <c r="B592" s="1804"/>
      <c r="C592" s="1733"/>
      <c r="D592" s="1733"/>
    </row>
    <row r="593" spans="1:4">
      <c r="A593" s="1733"/>
      <c r="B593" s="1804"/>
      <c r="C593" s="1733"/>
      <c r="D593" s="1733"/>
    </row>
    <row r="594" spans="1:4">
      <c r="A594" s="1733"/>
      <c r="B594" s="1804"/>
      <c r="C594" s="1733"/>
      <c r="D594" s="1733"/>
    </row>
    <row r="595" spans="1:4">
      <c r="A595" s="1733"/>
      <c r="B595" s="1804"/>
      <c r="C595" s="1733"/>
      <c r="D595" s="1733"/>
    </row>
    <row r="596" spans="1:4">
      <c r="A596" s="1733"/>
      <c r="B596" s="1804"/>
      <c r="C596" s="1733"/>
      <c r="D596" s="1733"/>
    </row>
    <row r="597" spans="1:4">
      <c r="A597" s="1733"/>
      <c r="B597" s="1804"/>
      <c r="C597" s="1733"/>
      <c r="D597" s="1733"/>
    </row>
    <row r="598" spans="1:4">
      <c r="A598" s="1733"/>
      <c r="B598" s="1804"/>
      <c r="C598" s="1733"/>
      <c r="D598" s="1733"/>
    </row>
    <row r="599" spans="1:4">
      <c r="A599" s="1733"/>
      <c r="B599" s="1804"/>
      <c r="C599" s="1733"/>
      <c r="D599" s="1733"/>
    </row>
    <row r="600" spans="1:4">
      <c r="A600" s="1733"/>
      <c r="B600" s="1804"/>
      <c r="C600" s="1733"/>
      <c r="D600" s="1733"/>
    </row>
    <row r="601" spans="1:4">
      <c r="A601" s="1733"/>
      <c r="B601" s="1804"/>
      <c r="C601" s="1733"/>
      <c r="D601" s="1733"/>
    </row>
    <row r="602" spans="1:4">
      <c r="A602" s="1733"/>
      <c r="B602" s="1804"/>
      <c r="C602" s="1733"/>
      <c r="D602" s="1733"/>
    </row>
    <row r="603" spans="1:4">
      <c r="A603" s="1733"/>
      <c r="B603" s="1804"/>
      <c r="C603" s="1733"/>
      <c r="D603" s="1733"/>
    </row>
    <row r="604" spans="1:4">
      <c r="A604" s="1733"/>
      <c r="B604" s="1804"/>
      <c r="C604" s="1733"/>
      <c r="D604" s="1733"/>
    </row>
    <row r="605" spans="1:4">
      <c r="A605" s="1733"/>
      <c r="B605" s="1804"/>
      <c r="C605" s="1733"/>
      <c r="D605" s="1733"/>
    </row>
    <row r="606" spans="1:4">
      <c r="A606" s="1733"/>
      <c r="B606" s="1804"/>
      <c r="C606" s="1733"/>
      <c r="D606" s="1733"/>
    </row>
    <row r="607" spans="1:4">
      <c r="A607" s="1733"/>
      <c r="B607" s="1804"/>
      <c r="C607" s="1733"/>
      <c r="D607" s="1733"/>
    </row>
    <row r="608" spans="1:4">
      <c r="A608" s="1733"/>
      <c r="B608" s="1804"/>
      <c r="C608" s="1733"/>
      <c r="D608" s="1733"/>
    </row>
    <row r="609" spans="1:4">
      <c r="A609" s="1733"/>
      <c r="B609" s="1804"/>
      <c r="C609" s="1733"/>
      <c r="D609" s="1733"/>
    </row>
    <row r="610" spans="1:4">
      <c r="A610" s="1733"/>
      <c r="B610" s="1804"/>
      <c r="C610" s="1733"/>
      <c r="D610" s="1733"/>
    </row>
    <row r="611" spans="1:4">
      <c r="A611" s="1733"/>
      <c r="B611" s="1804"/>
      <c r="C611" s="1733"/>
      <c r="D611" s="1733"/>
    </row>
    <row r="612" spans="1:4">
      <c r="A612" s="1733"/>
      <c r="B612" s="1804"/>
      <c r="C612" s="1733"/>
      <c r="D612" s="1733"/>
    </row>
    <row r="613" spans="1:4">
      <c r="A613" s="1733"/>
      <c r="B613" s="1804"/>
      <c r="C613" s="1733"/>
      <c r="D613" s="1733"/>
    </row>
    <row r="614" spans="1:4">
      <c r="A614" s="1733"/>
      <c r="B614" s="1804"/>
      <c r="C614" s="1733"/>
      <c r="D614" s="1733"/>
    </row>
    <row r="615" spans="1:4">
      <c r="A615" s="1733"/>
      <c r="B615" s="1804"/>
      <c r="C615" s="1733"/>
      <c r="D615" s="1733"/>
    </row>
    <row r="616" spans="1:4">
      <c r="A616" s="1733"/>
      <c r="B616" s="1804"/>
      <c r="C616" s="1733"/>
      <c r="D616" s="1733"/>
    </row>
    <row r="617" spans="1:4">
      <c r="A617" s="1733"/>
      <c r="B617" s="1804"/>
      <c r="C617" s="1733"/>
      <c r="D617" s="1733"/>
    </row>
    <row r="618" spans="1:4">
      <c r="A618" s="1733"/>
      <c r="B618" s="1804"/>
      <c r="C618" s="1733"/>
      <c r="D618" s="1733"/>
    </row>
    <row r="619" spans="1:4">
      <c r="A619" s="1733"/>
      <c r="B619" s="1804"/>
      <c r="C619" s="1733"/>
      <c r="D619" s="1733"/>
    </row>
    <row r="620" spans="1:4">
      <c r="A620" s="1733"/>
      <c r="B620" s="1804"/>
      <c r="C620" s="1733"/>
      <c r="D620" s="1733"/>
    </row>
    <row r="621" spans="1:4">
      <c r="A621" s="1733"/>
      <c r="B621" s="1804"/>
      <c r="C621" s="1733"/>
      <c r="D621" s="1733"/>
    </row>
    <row r="622" spans="1:4">
      <c r="A622" s="1733"/>
      <c r="B622" s="1804"/>
      <c r="C622" s="1733"/>
      <c r="D622" s="1733"/>
    </row>
    <row r="623" spans="1:4">
      <c r="A623" s="1733"/>
      <c r="B623" s="1804"/>
      <c r="C623" s="1733"/>
      <c r="D623" s="1733"/>
    </row>
    <row r="624" spans="1:4">
      <c r="A624" s="1733"/>
      <c r="B624" s="1804"/>
      <c r="C624" s="1733"/>
      <c r="D624" s="1733"/>
    </row>
    <row r="625" spans="1:4">
      <c r="A625" s="1733"/>
      <c r="B625" s="1804"/>
      <c r="C625" s="1733"/>
      <c r="D625" s="1733"/>
    </row>
    <row r="626" spans="1:4">
      <c r="A626" s="1733"/>
      <c r="B626" s="1804"/>
      <c r="C626" s="1733"/>
      <c r="D626" s="1733"/>
    </row>
    <row r="627" spans="1:4">
      <c r="A627" s="1733"/>
      <c r="B627" s="1804"/>
      <c r="C627" s="1733"/>
      <c r="D627" s="1733"/>
    </row>
    <row r="628" spans="1:4">
      <c r="A628" s="1733"/>
      <c r="B628" s="1804"/>
      <c r="C628" s="1733"/>
      <c r="D628" s="1733"/>
    </row>
    <row r="629" spans="1:4">
      <c r="A629" s="1733"/>
      <c r="B629" s="1804"/>
      <c r="C629" s="1733"/>
      <c r="D629" s="1733"/>
    </row>
    <row r="630" spans="1:4">
      <c r="A630" s="1733"/>
      <c r="B630" s="1804"/>
      <c r="C630" s="1733"/>
      <c r="D630" s="1733"/>
    </row>
    <row r="631" spans="1:4">
      <c r="A631" s="1733"/>
      <c r="B631" s="1804"/>
      <c r="C631" s="1733"/>
      <c r="D631" s="1733"/>
    </row>
    <row r="632" spans="1:4">
      <c r="A632" s="1733"/>
      <c r="B632" s="1804"/>
      <c r="C632" s="1733"/>
      <c r="D632" s="1733"/>
    </row>
    <row r="633" spans="1:4">
      <c r="A633" s="1733"/>
      <c r="B633" s="1804"/>
      <c r="C633" s="1733"/>
      <c r="D633" s="1733"/>
    </row>
    <row r="634" spans="1:4">
      <c r="A634" s="1733"/>
      <c r="B634" s="1804"/>
      <c r="C634" s="1733"/>
      <c r="D634" s="1733"/>
    </row>
    <row r="635" spans="1:4">
      <c r="A635" s="1733"/>
      <c r="B635" s="1804"/>
      <c r="C635" s="1733"/>
      <c r="D635" s="1733"/>
    </row>
    <row r="636" spans="1:4">
      <c r="A636" s="1733"/>
      <c r="B636" s="1804"/>
      <c r="C636" s="1733"/>
      <c r="D636" s="1733"/>
    </row>
    <row r="637" spans="1:4">
      <c r="A637" s="1733"/>
      <c r="B637" s="1804"/>
      <c r="C637" s="1733"/>
      <c r="D637" s="1733"/>
    </row>
    <row r="638" spans="1:4">
      <c r="A638" s="1733"/>
      <c r="B638" s="1804"/>
      <c r="C638" s="1733"/>
      <c r="D638" s="1733"/>
    </row>
    <row r="639" spans="1:4">
      <c r="A639" s="1733"/>
      <c r="B639" s="1804"/>
      <c r="C639" s="1733"/>
      <c r="D639" s="1733"/>
    </row>
    <row r="640" spans="1:4">
      <c r="A640" s="1733"/>
      <c r="B640" s="1804"/>
      <c r="C640" s="1733"/>
      <c r="D640" s="1733"/>
    </row>
    <row r="641" spans="1:4">
      <c r="A641" s="1733"/>
      <c r="B641" s="1804"/>
      <c r="C641" s="1733"/>
      <c r="D641" s="1733"/>
    </row>
    <row r="642" spans="1:4">
      <c r="A642" s="1733"/>
      <c r="B642" s="1804"/>
      <c r="C642" s="1733"/>
      <c r="D642" s="1733"/>
    </row>
    <row r="643" spans="1:4">
      <c r="A643" s="1733"/>
      <c r="B643" s="1804"/>
      <c r="C643" s="1733"/>
      <c r="D643" s="1733"/>
    </row>
    <row r="644" spans="1:4">
      <c r="A644" s="1733"/>
      <c r="B644" s="1804"/>
      <c r="C644" s="1733"/>
      <c r="D644" s="1733"/>
    </row>
    <row r="645" spans="1:4">
      <c r="A645" s="1733"/>
      <c r="B645" s="1804"/>
      <c r="C645" s="1733"/>
      <c r="D645" s="1733"/>
    </row>
    <row r="646" spans="1:4">
      <c r="A646" s="1733"/>
      <c r="B646" s="1804"/>
      <c r="C646" s="1733"/>
      <c r="D646" s="1733"/>
    </row>
    <row r="647" spans="1:4">
      <c r="A647" s="1733"/>
      <c r="B647" s="1804"/>
      <c r="C647" s="1733"/>
      <c r="D647" s="1733"/>
    </row>
    <row r="648" spans="1:4">
      <c r="A648" s="1733"/>
      <c r="B648" s="1804"/>
      <c r="C648" s="1733"/>
      <c r="D648" s="1733"/>
    </row>
    <row r="649" spans="1:4">
      <c r="A649" s="1733"/>
      <c r="B649" s="1804"/>
      <c r="C649" s="1733"/>
      <c r="D649" s="1733"/>
    </row>
    <row r="650" spans="1:4">
      <c r="A650" s="1733"/>
      <c r="B650" s="1804"/>
      <c r="C650" s="1733"/>
      <c r="D650" s="1733"/>
    </row>
    <row r="651" spans="1:4">
      <c r="A651" s="1733"/>
      <c r="B651" s="1804"/>
      <c r="C651" s="1733"/>
      <c r="D651" s="1733"/>
    </row>
    <row r="652" spans="1:4">
      <c r="A652" s="1733"/>
      <c r="B652" s="1804"/>
      <c r="C652" s="1733"/>
      <c r="D652" s="1733"/>
    </row>
    <row r="653" spans="1:4">
      <c r="A653" s="1733"/>
      <c r="B653" s="1804"/>
      <c r="C653" s="1733"/>
      <c r="D653" s="1733"/>
    </row>
    <row r="654" spans="1:4">
      <c r="A654" s="1733"/>
      <c r="B654" s="1804"/>
      <c r="C654" s="1733"/>
      <c r="D654" s="1733"/>
    </row>
    <row r="655" spans="1:4">
      <c r="A655" s="1733"/>
      <c r="B655" s="1804"/>
      <c r="C655" s="1733"/>
      <c r="D655" s="1733"/>
    </row>
    <row r="656" spans="1:4">
      <c r="A656" s="1733"/>
      <c r="B656" s="1804"/>
      <c r="C656" s="1733"/>
      <c r="D656" s="1733"/>
    </row>
    <row r="657" spans="1:4">
      <c r="A657" s="1733"/>
      <c r="B657" s="1804"/>
      <c r="C657" s="1733"/>
      <c r="D657" s="1733"/>
    </row>
    <row r="658" spans="1:4">
      <c r="A658" s="1733"/>
      <c r="B658" s="1804"/>
      <c r="C658" s="1733"/>
      <c r="D658" s="1733"/>
    </row>
    <row r="659" spans="1:4">
      <c r="A659" s="1733"/>
      <c r="B659" s="1804"/>
      <c r="C659" s="1733"/>
      <c r="D659" s="1733"/>
    </row>
    <row r="660" spans="1:4">
      <c r="A660" s="1733"/>
      <c r="B660" s="1804"/>
      <c r="C660" s="1733"/>
      <c r="D660" s="1733"/>
    </row>
    <row r="661" spans="1:4">
      <c r="A661" s="1733"/>
      <c r="B661" s="1804"/>
      <c r="C661" s="1733"/>
      <c r="D661" s="1733"/>
    </row>
    <row r="662" spans="1:4">
      <c r="A662" s="1733"/>
      <c r="B662" s="1804"/>
      <c r="C662" s="1733"/>
      <c r="D662" s="1733"/>
    </row>
    <row r="663" spans="1:4">
      <c r="A663" s="1733"/>
      <c r="B663" s="1804"/>
      <c r="C663" s="1733"/>
      <c r="D663" s="1733"/>
    </row>
    <row r="664" spans="1:4">
      <c r="A664" s="1733"/>
      <c r="B664" s="1804"/>
      <c r="C664" s="1733"/>
      <c r="D664" s="1733"/>
    </row>
    <row r="665" spans="1:4">
      <c r="A665" s="1733"/>
      <c r="B665" s="1804"/>
      <c r="C665" s="1733"/>
      <c r="D665" s="1733"/>
    </row>
    <row r="666" spans="1:4">
      <c r="A666" s="1733"/>
      <c r="B666" s="1804"/>
      <c r="C666" s="1733"/>
      <c r="D666" s="1733"/>
    </row>
    <row r="667" spans="1:4">
      <c r="A667" s="1733"/>
      <c r="B667" s="1804"/>
      <c r="C667" s="1733"/>
      <c r="D667" s="1733"/>
    </row>
    <row r="668" spans="1:4">
      <c r="A668" s="1733"/>
      <c r="B668" s="1804"/>
      <c r="C668" s="1733"/>
      <c r="D668" s="1733"/>
    </row>
    <row r="669" spans="1:4">
      <c r="A669" s="1733"/>
      <c r="B669" s="1804"/>
      <c r="C669" s="1733"/>
      <c r="D669" s="1733"/>
    </row>
    <row r="670" spans="1:4">
      <c r="A670" s="1733"/>
      <c r="B670" s="1804"/>
      <c r="C670" s="1733"/>
      <c r="D670" s="1733"/>
    </row>
    <row r="671" spans="1:4">
      <c r="A671" s="1733"/>
      <c r="B671" s="1804"/>
      <c r="C671" s="1733"/>
      <c r="D671" s="1733"/>
    </row>
    <row r="672" spans="1:4">
      <c r="A672" s="1733"/>
      <c r="B672" s="1804"/>
      <c r="C672" s="1733"/>
      <c r="D672" s="1733"/>
    </row>
    <row r="673" spans="1:4">
      <c r="A673" s="1733"/>
      <c r="B673" s="1804"/>
      <c r="C673" s="1733"/>
      <c r="D673" s="1733"/>
    </row>
    <row r="674" spans="1:4">
      <c r="A674" s="1733"/>
      <c r="B674" s="1804"/>
      <c r="C674" s="1733"/>
      <c r="D674" s="1733"/>
    </row>
    <row r="675" spans="1:4">
      <c r="A675" s="1733"/>
      <c r="B675" s="1804"/>
      <c r="C675" s="1733"/>
      <c r="D675" s="1733"/>
    </row>
    <row r="676" spans="1:4">
      <c r="A676" s="1733"/>
      <c r="B676" s="1804"/>
      <c r="C676" s="1733"/>
      <c r="D676" s="1733"/>
    </row>
    <row r="677" spans="1:4">
      <c r="A677" s="1733"/>
      <c r="B677" s="1804"/>
      <c r="C677" s="1733"/>
      <c r="D677" s="1733"/>
    </row>
    <row r="678" spans="1:4">
      <c r="A678" s="1733"/>
      <c r="B678" s="1804"/>
      <c r="C678" s="1733"/>
      <c r="D678" s="1733"/>
    </row>
    <row r="679" spans="1:4">
      <c r="A679" s="1733"/>
      <c r="B679" s="1804"/>
      <c r="C679" s="1733"/>
      <c r="D679" s="1733"/>
    </row>
    <row r="680" spans="1:4">
      <c r="A680" s="1733"/>
      <c r="B680" s="1804"/>
      <c r="C680" s="1733"/>
      <c r="D680" s="1733"/>
    </row>
    <row r="681" spans="1:4">
      <c r="A681" s="1733"/>
      <c r="B681" s="1804"/>
      <c r="C681" s="1733"/>
      <c r="D681" s="1733"/>
    </row>
    <row r="682" spans="1:4">
      <c r="A682" s="1733"/>
      <c r="B682" s="1804"/>
      <c r="C682" s="1733"/>
      <c r="D682" s="1733"/>
    </row>
    <row r="683" spans="1:4">
      <c r="A683" s="1733"/>
      <c r="B683" s="1804"/>
      <c r="C683" s="1733"/>
      <c r="D683" s="1733"/>
    </row>
    <row r="684" spans="1:4">
      <c r="A684" s="1733"/>
      <c r="B684" s="1804"/>
      <c r="C684" s="1733"/>
      <c r="D684" s="1733"/>
    </row>
    <row r="685" spans="1:4">
      <c r="A685" s="1733"/>
      <c r="B685" s="1804"/>
      <c r="C685" s="1733"/>
      <c r="D685" s="1733"/>
    </row>
    <row r="686" spans="1:4">
      <c r="A686" s="1733"/>
      <c r="B686" s="1804"/>
      <c r="C686" s="1733"/>
      <c r="D686" s="1733"/>
    </row>
    <row r="687" spans="1:4">
      <c r="A687" s="1733"/>
      <c r="B687" s="1804"/>
      <c r="C687" s="1733"/>
      <c r="D687" s="1733"/>
    </row>
    <row r="688" spans="1:4">
      <c r="A688" s="1733"/>
      <c r="B688" s="1804"/>
      <c r="C688" s="1733"/>
      <c r="D688" s="1733"/>
    </row>
    <row r="689" spans="1:4">
      <c r="A689" s="1733"/>
      <c r="B689" s="1804"/>
      <c r="C689" s="1733"/>
      <c r="D689" s="1733"/>
    </row>
    <row r="690" spans="1:4">
      <c r="A690" s="1733"/>
      <c r="B690" s="1804"/>
      <c r="C690" s="1733"/>
      <c r="D690" s="1733"/>
    </row>
    <row r="691" spans="1:4">
      <c r="A691" s="1733"/>
      <c r="B691" s="1804"/>
      <c r="C691" s="1733"/>
      <c r="D691" s="1733"/>
    </row>
    <row r="692" spans="1:4">
      <c r="A692" s="1733"/>
      <c r="B692" s="1804"/>
      <c r="C692" s="1733"/>
      <c r="D692" s="1733"/>
    </row>
    <row r="693" spans="1:4">
      <c r="A693" s="1733"/>
      <c r="B693" s="1804"/>
      <c r="C693" s="1733"/>
      <c r="D693" s="1733"/>
    </row>
    <row r="694" spans="1:4">
      <c r="A694" s="1733"/>
      <c r="B694" s="1804"/>
      <c r="C694" s="1733"/>
      <c r="D694" s="1733"/>
    </row>
    <row r="695" spans="1:4">
      <c r="A695" s="1733"/>
      <c r="B695" s="1804"/>
      <c r="C695" s="1733"/>
      <c r="D695" s="1733"/>
    </row>
    <row r="696" spans="1:4">
      <c r="A696" s="1733"/>
      <c r="B696" s="1804"/>
      <c r="C696" s="1733"/>
      <c r="D696" s="1733"/>
    </row>
    <row r="697" spans="1:4">
      <c r="A697" s="1733"/>
      <c r="B697" s="1804"/>
      <c r="C697" s="1733"/>
      <c r="D697" s="1733"/>
    </row>
    <row r="698" spans="1:4">
      <c r="A698" s="1733"/>
      <c r="B698" s="1804"/>
      <c r="C698" s="1733"/>
      <c r="D698" s="1733"/>
    </row>
    <row r="699" spans="1:4">
      <c r="A699" s="1733"/>
      <c r="B699" s="1804"/>
      <c r="C699" s="1733"/>
      <c r="D699" s="1733"/>
    </row>
    <row r="700" spans="1:4">
      <c r="A700" s="1733"/>
      <c r="B700" s="1804"/>
      <c r="C700" s="1733"/>
      <c r="D700" s="1733"/>
    </row>
    <row r="701" spans="1:4">
      <c r="A701" s="1733"/>
      <c r="B701" s="1804"/>
      <c r="C701" s="1733"/>
      <c r="D701" s="1733"/>
    </row>
    <row r="702" spans="1:4">
      <c r="A702" s="1733"/>
      <c r="B702" s="1804"/>
      <c r="C702" s="1733"/>
      <c r="D702" s="1733"/>
    </row>
    <row r="703" spans="1:4">
      <c r="A703" s="1733"/>
      <c r="B703" s="1804"/>
      <c r="C703" s="1733"/>
      <c r="D703" s="1733"/>
    </row>
    <row r="704" spans="1:4">
      <c r="A704" s="1733"/>
      <c r="B704" s="1804"/>
      <c r="C704" s="1733"/>
      <c r="D704" s="1733"/>
    </row>
    <row r="705" spans="1:4">
      <c r="A705" s="1733"/>
      <c r="B705" s="1804"/>
      <c r="C705" s="1733"/>
      <c r="D705" s="1733"/>
    </row>
    <row r="706" spans="1:4">
      <c r="A706" s="1733"/>
      <c r="B706" s="1804"/>
      <c r="C706" s="1733"/>
      <c r="D706" s="1733"/>
    </row>
    <row r="707" spans="1:4">
      <c r="A707" s="1733"/>
      <c r="B707" s="1804"/>
      <c r="C707" s="1733"/>
      <c r="D707" s="1733"/>
    </row>
    <row r="708" spans="1:4">
      <c r="A708" s="1733"/>
      <c r="B708" s="1804"/>
      <c r="C708" s="1733"/>
      <c r="D708" s="1733"/>
    </row>
    <row r="709" spans="1:4">
      <c r="A709" s="1733"/>
      <c r="B709" s="1804"/>
      <c r="C709" s="1733"/>
      <c r="D709" s="1733"/>
    </row>
    <row r="710" spans="1:4">
      <c r="A710" s="1733"/>
      <c r="B710" s="1804"/>
      <c r="C710" s="1733"/>
      <c r="D710" s="1733"/>
    </row>
    <row r="711" spans="1:4">
      <c r="A711" s="1733"/>
      <c r="B711" s="1804"/>
      <c r="C711" s="1733"/>
      <c r="D711" s="1733"/>
    </row>
    <row r="712" spans="1:4">
      <c r="A712" s="1733"/>
      <c r="B712" s="1804"/>
      <c r="C712" s="1733"/>
      <c r="D712" s="1733"/>
    </row>
    <row r="713" spans="1:4">
      <c r="A713" s="1733"/>
      <c r="B713" s="1804"/>
      <c r="C713" s="1733"/>
      <c r="D713" s="1733"/>
    </row>
    <row r="714" spans="1:4">
      <c r="A714" s="1733"/>
      <c r="B714" s="1804"/>
      <c r="C714" s="1733"/>
      <c r="D714" s="1733"/>
    </row>
    <row r="715" spans="1:4">
      <c r="A715" s="1733"/>
      <c r="B715" s="1804"/>
      <c r="C715" s="1733"/>
      <c r="D715" s="1733"/>
    </row>
    <row r="716" spans="1:4">
      <c r="A716" s="1733"/>
      <c r="B716" s="1804"/>
      <c r="C716" s="1733"/>
      <c r="D716" s="1733"/>
    </row>
    <row r="717" spans="1:4">
      <c r="A717" s="1733"/>
      <c r="B717" s="1804"/>
      <c r="C717" s="1733"/>
      <c r="D717" s="1733"/>
    </row>
    <row r="718" spans="1:4">
      <c r="A718" s="1733"/>
      <c r="B718" s="1804"/>
      <c r="C718" s="1733"/>
      <c r="D718" s="1733"/>
    </row>
    <row r="719" spans="1:4">
      <c r="A719" s="1733"/>
      <c r="B719" s="1804"/>
      <c r="C719" s="1733"/>
      <c r="D719" s="1733"/>
    </row>
    <row r="720" spans="1:4">
      <c r="A720" s="1733"/>
      <c r="B720" s="1804"/>
      <c r="C720" s="1733"/>
      <c r="D720" s="1733"/>
    </row>
    <row r="721" spans="1:4">
      <c r="A721" s="1733"/>
      <c r="B721" s="1804"/>
      <c r="C721" s="1733"/>
      <c r="D721" s="1733"/>
    </row>
    <row r="722" spans="1:4">
      <c r="A722" s="1733"/>
      <c r="B722" s="1804"/>
      <c r="C722" s="1733"/>
      <c r="D722" s="1733"/>
    </row>
    <row r="723" spans="1:4">
      <c r="A723" s="1733"/>
      <c r="B723" s="1804"/>
      <c r="C723" s="1733"/>
      <c r="D723" s="1733"/>
    </row>
    <row r="724" spans="1:4">
      <c r="A724" s="1733"/>
      <c r="B724" s="1804"/>
      <c r="C724" s="1733"/>
      <c r="D724" s="1733"/>
    </row>
    <row r="725" spans="1:4">
      <c r="A725" s="1733"/>
      <c r="B725" s="1804"/>
      <c r="C725" s="1733"/>
      <c r="D725" s="1733"/>
    </row>
    <row r="726" spans="1:4">
      <c r="A726" s="1733"/>
      <c r="B726" s="1804"/>
      <c r="C726" s="1733"/>
      <c r="D726" s="1733"/>
    </row>
    <row r="727" spans="1:4">
      <c r="A727" s="1733"/>
      <c r="B727" s="1804"/>
      <c r="C727" s="1733"/>
      <c r="D727" s="1733"/>
    </row>
    <row r="728" spans="1:4">
      <c r="A728" s="1733"/>
      <c r="B728" s="1804"/>
      <c r="C728" s="1733"/>
      <c r="D728" s="1733"/>
    </row>
    <row r="729" spans="1:4">
      <c r="A729" s="1733"/>
      <c r="B729" s="1804"/>
      <c r="C729" s="1733"/>
      <c r="D729" s="1733"/>
    </row>
    <row r="730" spans="1:4">
      <c r="A730" s="1733"/>
      <c r="B730" s="1804"/>
      <c r="C730" s="1733"/>
      <c r="D730" s="1733"/>
    </row>
    <row r="731" spans="1:4">
      <c r="A731" s="1733"/>
      <c r="B731" s="1804"/>
      <c r="C731" s="1733"/>
      <c r="D731" s="1733"/>
    </row>
    <row r="732" spans="1:4">
      <c r="A732" s="1733"/>
      <c r="B732" s="1804"/>
      <c r="C732" s="1733"/>
      <c r="D732" s="1733"/>
    </row>
    <row r="733" spans="1:4">
      <c r="A733" s="1733"/>
      <c r="B733" s="1804"/>
      <c r="C733" s="1733"/>
      <c r="D733" s="1733"/>
    </row>
    <row r="734" spans="1:4">
      <c r="A734" s="1733"/>
      <c r="B734" s="1804"/>
      <c r="C734" s="1733"/>
      <c r="D734" s="1733"/>
    </row>
    <row r="735" spans="1:4">
      <c r="A735" s="1733"/>
      <c r="B735" s="1804"/>
      <c r="C735" s="1733"/>
      <c r="D735" s="1733"/>
    </row>
    <row r="736" spans="1:4">
      <c r="A736" s="1733"/>
      <c r="B736" s="1804"/>
      <c r="C736" s="1733"/>
      <c r="D736" s="1733"/>
    </row>
    <row r="737" spans="1:4">
      <c r="A737" s="1733"/>
      <c r="B737" s="1804"/>
      <c r="C737" s="1733"/>
      <c r="D737" s="1733"/>
    </row>
    <row r="738" spans="1:4">
      <c r="A738" s="1733"/>
      <c r="B738" s="1804"/>
      <c r="C738" s="1733"/>
      <c r="D738" s="1733"/>
    </row>
    <row r="739" spans="1:4">
      <c r="A739" s="1733"/>
      <c r="B739" s="1804"/>
      <c r="C739" s="1733"/>
      <c r="D739" s="1733"/>
    </row>
    <row r="740" spans="1:4">
      <c r="A740" s="1733"/>
      <c r="B740" s="1804"/>
      <c r="C740" s="1733"/>
      <c r="D740" s="1733"/>
    </row>
    <row r="741" spans="1:4">
      <c r="A741" s="1733"/>
      <c r="B741" s="1804"/>
      <c r="C741" s="1733"/>
      <c r="D741" s="1733"/>
    </row>
    <row r="742" spans="1:4">
      <c r="A742" s="1733"/>
      <c r="B742" s="1804"/>
      <c r="C742" s="1733"/>
      <c r="D742" s="1733"/>
    </row>
    <row r="743" spans="1:4">
      <c r="A743" s="1733"/>
      <c r="B743" s="1804"/>
      <c r="C743" s="1733"/>
      <c r="D743" s="1733"/>
    </row>
    <row r="744" spans="1:4">
      <c r="A744" s="1733"/>
      <c r="B744" s="1804"/>
      <c r="C744" s="1733"/>
      <c r="D744" s="1733"/>
    </row>
    <row r="745" spans="1:4">
      <c r="A745" s="1733"/>
      <c r="B745" s="1804"/>
      <c r="C745" s="1733"/>
      <c r="D745" s="1733"/>
    </row>
    <row r="746" spans="1:4">
      <c r="A746" s="1733"/>
      <c r="B746" s="1804"/>
      <c r="C746" s="1733"/>
      <c r="D746" s="1733"/>
    </row>
    <row r="747" spans="1:4">
      <c r="A747" s="1733"/>
      <c r="B747" s="1804"/>
      <c r="C747" s="1733"/>
      <c r="D747" s="1733"/>
    </row>
    <row r="748" spans="1:4">
      <c r="A748" s="1733"/>
      <c r="B748" s="1804"/>
      <c r="C748" s="1733"/>
      <c r="D748" s="1733"/>
    </row>
    <row r="749" spans="1:4">
      <c r="A749" s="1733"/>
      <c r="B749" s="1804"/>
      <c r="C749" s="1733"/>
      <c r="D749" s="1733"/>
    </row>
    <row r="750" spans="1:4">
      <c r="A750" s="1733"/>
      <c r="B750" s="1804"/>
      <c r="C750" s="1733"/>
      <c r="D750" s="1733"/>
    </row>
    <row r="751" spans="1:4">
      <c r="A751" s="1733"/>
      <c r="B751" s="1804"/>
      <c r="C751" s="1733"/>
      <c r="D751" s="1733"/>
    </row>
    <row r="752" spans="1:4">
      <c r="A752" s="1733"/>
      <c r="B752" s="1804"/>
      <c r="C752" s="1733"/>
      <c r="D752" s="1733"/>
    </row>
    <row r="753" spans="1:4">
      <c r="A753" s="1733"/>
      <c r="B753" s="1804"/>
      <c r="C753" s="1733"/>
      <c r="D753" s="1733"/>
    </row>
    <row r="754" spans="1:4">
      <c r="A754" s="1733"/>
      <c r="B754" s="1804"/>
      <c r="C754" s="1733"/>
      <c r="D754" s="1733"/>
    </row>
    <row r="755" spans="1:4">
      <c r="A755" s="1733"/>
      <c r="B755" s="1804"/>
      <c r="C755" s="1733"/>
      <c r="D755" s="1733"/>
    </row>
    <row r="756" spans="1:4">
      <c r="A756" s="1733"/>
      <c r="B756" s="1804"/>
      <c r="C756" s="1733"/>
      <c r="D756" s="1733"/>
    </row>
    <row r="757" spans="1:4">
      <c r="A757" s="1733"/>
      <c r="B757" s="1804"/>
      <c r="C757" s="1733"/>
      <c r="D757" s="1733"/>
    </row>
    <row r="758" spans="1:4">
      <c r="A758" s="1733"/>
      <c r="B758" s="1804"/>
      <c r="C758" s="1733"/>
      <c r="D758" s="1733"/>
    </row>
    <row r="759" spans="1:4">
      <c r="A759" s="1733"/>
      <c r="B759" s="1804"/>
      <c r="C759" s="1733"/>
      <c r="D759" s="1733"/>
    </row>
    <row r="760" spans="1:4">
      <c r="A760" s="1733"/>
      <c r="B760" s="1804"/>
      <c r="C760" s="1733"/>
      <c r="D760" s="1733"/>
    </row>
    <row r="761" spans="1:4">
      <c r="A761" s="1733"/>
      <c r="B761" s="1804"/>
      <c r="C761" s="1733"/>
      <c r="D761" s="1733"/>
    </row>
    <row r="762" spans="1:4">
      <c r="A762" s="1733"/>
      <c r="B762" s="1804"/>
      <c r="C762" s="1733"/>
      <c r="D762" s="1733"/>
    </row>
    <row r="763" spans="1:4">
      <c r="A763" s="1733"/>
      <c r="B763" s="1804"/>
      <c r="C763" s="1733"/>
      <c r="D763" s="1733"/>
    </row>
    <row r="764" spans="1:4">
      <c r="A764" s="1733"/>
      <c r="B764" s="1804"/>
      <c r="C764" s="1733"/>
      <c r="D764" s="1733"/>
    </row>
    <row r="765" spans="1:4">
      <c r="A765" s="1733"/>
      <c r="B765" s="1804"/>
      <c r="C765" s="1733"/>
      <c r="D765" s="1733"/>
    </row>
    <row r="766" spans="1:4">
      <c r="A766" s="1733"/>
      <c r="B766" s="1804"/>
      <c r="C766" s="1733"/>
      <c r="D766" s="1733"/>
    </row>
    <row r="767" spans="1:4">
      <c r="A767" s="1733"/>
      <c r="B767" s="1804"/>
      <c r="C767" s="1733"/>
      <c r="D767" s="1733"/>
    </row>
    <row r="768" spans="1:4">
      <c r="A768" s="1733"/>
      <c r="B768" s="1804"/>
      <c r="C768" s="1733"/>
      <c r="D768" s="1733"/>
    </row>
    <row r="769" spans="1:4">
      <c r="A769" s="1733"/>
      <c r="B769" s="1804"/>
      <c r="C769" s="1733"/>
      <c r="D769" s="1733"/>
    </row>
    <row r="770" spans="1:4">
      <c r="A770" s="1733"/>
      <c r="B770" s="1804"/>
      <c r="C770" s="1733"/>
      <c r="D770" s="1733"/>
    </row>
    <row r="771" spans="1:4">
      <c r="A771" s="1733"/>
      <c r="B771" s="1804"/>
      <c r="C771" s="1733"/>
      <c r="D771" s="1733"/>
    </row>
    <row r="772" spans="1:4">
      <c r="A772" s="1733"/>
      <c r="B772" s="1804"/>
      <c r="C772" s="1733"/>
      <c r="D772" s="1733"/>
    </row>
    <row r="773" spans="1:4">
      <c r="A773" s="1733"/>
      <c r="B773" s="1804"/>
      <c r="C773" s="1733"/>
      <c r="D773" s="1733"/>
    </row>
    <row r="774" spans="1:4">
      <c r="A774" s="1733"/>
      <c r="B774" s="1804"/>
      <c r="C774" s="1733"/>
      <c r="D774" s="1733"/>
    </row>
    <row r="775" spans="1:4">
      <c r="A775" s="1733"/>
      <c r="B775" s="1804"/>
      <c r="C775" s="1733"/>
      <c r="D775" s="1733"/>
    </row>
    <row r="776" spans="1:4">
      <c r="A776" s="1733"/>
      <c r="B776" s="1804"/>
      <c r="C776" s="1733"/>
      <c r="D776" s="1733"/>
    </row>
    <row r="777" spans="1:4">
      <c r="A777" s="1733"/>
      <c r="B777" s="1804"/>
      <c r="C777" s="1733"/>
      <c r="D777" s="1733"/>
    </row>
    <row r="778" spans="1:4">
      <c r="A778" s="1733"/>
      <c r="B778" s="1804"/>
      <c r="C778" s="1733"/>
      <c r="D778" s="1733"/>
    </row>
    <row r="779" spans="1:4">
      <c r="A779" s="1733"/>
      <c r="B779" s="1804"/>
      <c r="C779" s="1733"/>
      <c r="D779" s="1733"/>
    </row>
    <row r="780" spans="1:4">
      <c r="A780" s="1733"/>
      <c r="B780" s="1804"/>
      <c r="C780" s="1733"/>
      <c r="D780" s="1733"/>
    </row>
    <row r="781" spans="1:4">
      <c r="A781" s="1733"/>
      <c r="B781" s="1804"/>
      <c r="C781" s="1733"/>
      <c r="D781" s="1733"/>
    </row>
    <row r="782" spans="1:4">
      <c r="A782" s="1733"/>
      <c r="B782" s="1804"/>
      <c r="C782" s="1733"/>
      <c r="D782" s="1733"/>
    </row>
    <row r="783" spans="1:4">
      <c r="A783" s="1733"/>
      <c r="B783" s="1804"/>
      <c r="C783" s="1733"/>
      <c r="D783" s="1733"/>
    </row>
    <row r="784" spans="1:4">
      <c r="A784" s="1733"/>
      <c r="B784" s="1804"/>
      <c r="C784" s="1733"/>
      <c r="D784" s="1733"/>
    </row>
    <row r="785" spans="1:4">
      <c r="A785" s="1733"/>
      <c r="B785" s="1804"/>
      <c r="C785" s="1733"/>
      <c r="D785" s="1733"/>
    </row>
    <row r="786" spans="1:4">
      <c r="A786" s="1733"/>
      <c r="B786" s="1804"/>
      <c r="C786" s="1733"/>
      <c r="D786" s="1733"/>
    </row>
    <row r="787" spans="1:4">
      <c r="A787" s="1733"/>
      <c r="B787" s="1804"/>
      <c r="C787" s="1733"/>
      <c r="D787" s="1733"/>
    </row>
    <row r="788" spans="1:4">
      <c r="A788" s="1733"/>
      <c r="B788" s="1804"/>
      <c r="C788" s="1733"/>
      <c r="D788" s="1733"/>
    </row>
    <row r="789" spans="1:4">
      <c r="A789" s="1733"/>
      <c r="B789" s="1804"/>
      <c r="C789" s="1733"/>
      <c r="D789" s="1733"/>
    </row>
    <row r="790" spans="1:4">
      <c r="A790" s="1733"/>
      <c r="B790" s="1804"/>
      <c r="C790" s="1733"/>
      <c r="D790" s="1733"/>
    </row>
    <row r="791" spans="1:4">
      <c r="A791" s="1733"/>
      <c r="B791" s="1804"/>
      <c r="C791" s="1733"/>
      <c r="D791" s="1733"/>
    </row>
    <row r="792" spans="1:4">
      <c r="A792" s="1733"/>
      <c r="B792" s="1804"/>
      <c r="C792" s="1733"/>
      <c r="D792" s="1733"/>
    </row>
    <row r="793" spans="1:4">
      <c r="A793" s="1733"/>
      <c r="B793" s="1804"/>
      <c r="C793" s="1733"/>
      <c r="D793" s="1733"/>
    </row>
    <row r="794" spans="1:4">
      <c r="A794" s="1733"/>
      <c r="B794" s="1804"/>
      <c r="C794" s="1733"/>
      <c r="D794" s="1733"/>
    </row>
    <row r="795" spans="1:4">
      <c r="A795" s="1733"/>
      <c r="B795" s="1804"/>
      <c r="C795" s="1733"/>
      <c r="D795" s="1733"/>
    </row>
    <row r="796" spans="1:4">
      <c r="A796" s="1733"/>
      <c r="B796" s="1804"/>
      <c r="C796" s="1733"/>
      <c r="D796" s="1733"/>
    </row>
    <row r="797" spans="1:4">
      <c r="A797" s="1733"/>
      <c r="B797" s="1804"/>
      <c r="C797" s="1733"/>
      <c r="D797" s="1733"/>
    </row>
    <row r="798" spans="1:4">
      <c r="A798" s="1733"/>
      <c r="B798" s="1804"/>
      <c r="C798" s="1733"/>
      <c r="D798" s="1733"/>
    </row>
    <row r="799" spans="1:4">
      <c r="A799" s="1733"/>
      <c r="B799" s="1804"/>
      <c r="C799" s="1733"/>
      <c r="D799" s="1733"/>
    </row>
    <row r="800" spans="1:4">
      <c r="A800" s="1733"/>
      <c r="B800" s="1804"/>
      <c r="C800" s="1733"/>
      <c r="D800" s="1733"/>
    </row>
    <row r="801" spans="1:4">
      <c r="A801" s="1733"/>
      <c r="B801" s="1804"/>
      <c r="C801" s="1733"/>
      <c r="D801" s="1733"/>
    </row>
    <row r="802" spans="1:4">
      <c r="A802" s="1733"/>
      <c r="B802" s="1804"/>
      <c r="C802" s="1733"/>
      <c r="D802" s="1733"/>
    </row>
    <row r="803" spans="1:4">
      <c r="A803" s="1733"/>
      <c r="B803" s="1804"/>
      <c r="C803" s="1733"/>
      <c r="D803" s="1733"/>
    </row>
    <row r="804" spans="1:4">
      <c r="A804" s="1733"/>
      <c r="B804" s="1804"/>
      <c r="C804" s="1733"/>
      <c r="D804" s="1733"/>
    </row>
    <row r="805" spans="1:4">
      <c r="A805" s="1733"/>
      <c r="B805" s="1804"/>
      <c r="C805" s="1733"/>
      <c r="D805" s="1733"/>
    </row>
    <row r="806" spans="1:4">
      <c r="A806" s="1733"/>
      <c r="B806" s="1804"/>
      <c r="C806" s="1733"/>
      <c r="D806" s="1733"/>
    </row>
    <row r="807" spans="1:4">
      <c r="A807" s="1733"/>
      <c r="B807" s="1804"/>
      <c r="C807" s="1733"/>
      <c r="D807" s="1733"/>
    </row>
    <row r="808" spans="1:4">
      <c r="A808" s="1733"/>
      <c r="B808" s="1804"/>
      <c r="C808" s="1733"/>
      <c r="D808" s="1733"/>
    </row>
    <row r="809" spans="1:4">
      <c r="A809" s="1733"/>
      <c r="B809" s="1804"/>
      <c r="C809" s="1733"/>
      <c r="D809" s="1733"/>
    </row>
    <row r="810" spans="1:4">
      <c r="A810" s="1733"/>
      <c r="B810" s="1804"/>
      <c r="C810" s="1733"/>
      <c r="D810" s="1733"/>
    </row>
    <row r="811" spans="1:4">
      <c r="A811" s="1733"/>
      <c r="B811" s="1804"/>
      <c r="C811" s="1733"/>
      <c r="D811" s="1733"/>
    </row>
    <row r="812" spans="1:4">
      <c r="A812" s="1733"/>
      <c r="B812" s="1804"/>
      <c r="C812" s="1733"/>
      <c r="D812" s="1733"/>
    </row>
    <row r="813" spans="1:4">
      <c r="A813" s="1733"/>
      <c r="B813" s="1804"/>
      <c r="C813" s="1733"/>
      <c r="D813" s="1733"/>
    </row>
    <row r="814" spans="1:4">
      <c r="A814" s="1733"/>
      <c r="B814" s="1804"/>
      <c r="C814" s="1733"/>
      <c r="D814" s="1733"/>
    </row>
    <row r="815" spans="1:4">
      <c r="A815" s="1733"/>
      <c r="B815" s="1804"/>
      <c r="C815" s="1733"/>
      <c r="D815" s="1733"/>
    </row>
    <row r="816" spans="1:4">
      <c r="A816" s="1733"/>
      <c r="B816" s="1804"/>
      <c r="C816" s="1733"/>
      <c r="D816" s="1733"/>
    </row>
    <row r="817" spans="1:4">
      <c r="A817" s="1733"/>
      <c r="B817" s="1804"/>
      <c r="C817" s="1733"/>
      <c r="D817" s="1733"/>
    </row>
    <row r="818" spans="1:4">
      <c r="A818" s="1733"/>
      <c r="B818" s="1804"/>
      <c r="C818" s="1733"/>
      <c r="D818" s="1733"/>
    </row>
    <row r="819" spans="1:4">
      <c r="A819" s="1733"/>
      <c r="B819" s="1804"/>
      <c r="C819" s="1733"/>
      <c r="D819" s="1733"/>
    </row>
    <row r="820" spans="1:4">
      <c r="A820" s="1733"/>
      <c r="B820" s="1804"/>
      <c r="C820" s="1733"/>
      <c r="D820" s="1733"/>
    </row>
    <row r="821" spans="1:4">
      <c r="A821" s="1733"/>
      <c r="B821" s="1804"/>
      <c r="C821" s="1733"/>
      <c r="D821" s="1733"/>
    </row>
    <row r="822" spans="1:4">
      <c r="A822" s="1733"/>
      <c r="B822" s="1804"/>
      <c r="C822" s="1733"/>
      <c r="D822" s="1733"/>
    </row>
    <row r="823" spans="1:4">
      <c r="A823" s="1733"/>
      <c r="B823" s="1804"/>
      <c r="C823" s="1733"/>
      <c r="D823" s="1733"/>
    </row>
    <row r="824" spans="1:4">
      <c r="A824" s="1733"/>
      <c r="B824" s="1804"/>
      <c r="C824" s="1733"/>
      <c r="D824" s="1733"/>
    </row>
    <row r="825" spans="1:4">
      <c r="A825" s="1733"/>
      <c r="B825" s="1804"/>
      <c r="C825" s="1733"/>
      <c r="D825" s="1733"/>
    </row>
    <row r="826" spans="1:4">
      <c r="A826" s="1733"/>
      <c r="B826" s="1804"/>
      <c r="C826" s="1733"/>
      <c r="D826" s="1733"/>
    </row>
    <row r="827" spans="1:4">
      <c r="A827" s="1733"/>
      <c r="B827" s="1804"/>
      <c r="C827" s="1733"/>
      <c r="D827" s="1733"/>
    </row>
    <row r="828" spans="1:4">
      <c r="A828" s="1733"/>
      <c r="B828" s="1804"/>
      <c r="C828" s="1733"/>
      <c r="D828" s="1733"/>
    </row>
    <row r="829" spans="1:4">
      <c r="A829" s="1733"/>
      <c r="B829" s="1804"/>
      <c r="C829" s="1733"/>
      <c r="D829" s="1733"/>
    </row>
    <row r="830" spans="1:4">
      <c r="A830" s="1733"/>
      <c r="B830" s="1804"/>
      <c r="C830" s="1733"/>
      <c r="D830" s="1733"/>
    </row>
    <row r="831" spans="1:4">
      <c r="A831" s="1733"/>
      <c r="B831" s="1804"/>
      <c r="C831" s="1733"/>
      <c r="D831" s="1733"/>
    </row>
    <row r="832" spans="1:4">
      <c r="A832" s="1733"/>
      <c r="B832" s="1804"/>
      <c r="C832" s="1733"/>
      <c r="D832" s="1733"/>
    </row>
    <row r="833" spans="1:4">
      <c r="A833" s="1733"/>
      <c r="B833" s="1804"/>
      <c r="C833" s="1733"/>
      <c r="D833" s="1733"/>
    </row>
    <row r="834" spans="1:4">
      <c r="A834" s="1733"/>
      <c r="B834" s="1804"/>
      <c r="C834" s="1733"/>
      <c r="D834" s="1733"/>
    </row>
    <row r="835" spans="1:4">
      <c r="A835" s="1733"/>
      <c r="B835" s="1804"/>
      <c r="C835" s="1733"/>
      <c r="D835" s="1733"/>
    </row>
    <row r="836" spans="1:4">
      <c r="A836" s="1733"/>
      <c r="B836" s="1804"/>
      <c r="C836" s="1733"/>
      <c r="D836" s="1733"/>
    </row>
    <row r="837" spans="1:4">
      <c r="A837" s="1733"/>
      <c r="B837" s="1804"/>
      <c r="C837" s="1733"/>
      <c r="D837" s="1733"/>
    </row>
    <row r="838" spans="1:4">
      <c r="A838" s="1733"/>
      <c r="B838" s="1804"/>
      <c r="C838" s="1733"/>
      <c r="D838" s="1733"/>
    </row>
    <row r="839" spans="1:4">
      <c r="A839" s="1733"/>
      <c r="B839" s="1804"/>
      <c r="C839" s="1733"/>
      <c r="D839" s="1733"/>
    </row>
    <row r="840" spans="1:4">
      <c r="A840" s="1733"/>
      <c r="B840" s="1804"/>
      <c r="C840" s="1733"/>
      <c r="D840" s="1733"/>
    </row>
    <row r="841" spans="1:4">
      <c r="A841" s="1733"/>
      <c r="B841" s="1804"/>
      <c r="C841" s="1733"/>
      <c r="D841" s="1733"/>
    </row>
    <row r="842" spans="1:4">
      <c r="A842" s="1733"/>
      <c r="B842" s="1804"/>
      <c r="C842" s="1733"/>
      <c r="D842" s="1733"/>
    </row>
    <row r="843" spans="1:4">
      <c r="A843" s="1733"/>
      <c r="B843" s="1804"/>
      <c r="C843" s="1733"/>
      <c r="D843" s="1733"/>
    </row>
    <row r="844" spans="1:4">
      <c r="A844" s="1733"/>
      <c r="B844" s="1804"/>
      <c r="C844" s="1733"/>
      <c r="D844" s="1733"/>
    </row>
    <row r="845" spans="1:4">
      <c r="A845" s="1733"/>
      <c r="B845" s="1804"/>
      <c r="C845" s="1733"/>
      <c r="D845" s="1733"/>
    </row>
    <row r="846" spans="1:4">
      <c r="A846" s="1733"/>
      <c r="B846" s="1804"/>
      <c r="C846" s="1733"/>
      <c r="D846" s="1733"/>
    </row>
    <row r="847" spans="1:4">
      <c r="A847" s="1733"/>
      <c r="B847" s="1804"/>
      <c r="C847" s="1733"/>
      <c r="D847" s="1733"/>
    </row>
    <row r="848" spans="1:4">
      <c r="A848" s="1733"/>
      <c r="B848" s="1804"/>
      <c r="C848" s="1733"/>
      <c r="D848" s="1733"/>
    </row>
    <row r="849" spans="1:4">
      <c r="A849" s="1733"/>
      <c r="B849" s="1804"/>
      <c r="C849" s="1733"/>
      <c r="D849" s="1733"/>
    </row>
    <row r="850" spans="1:4">
      <c r="A850" s="1733"/>
      <c r="B850" s="1804"/>
      <c r="C850" s="1733"/>
      <c r="D850" s="1733"/>
    </row>
    <row r="851" spans="1:4">
      <c r="A851" s="1733"/>
      <c r="B851" s="1804"/>
      <c r="C851" s="1733"/>
      <c r="D851" s="1733"/>
    </row>
    <row r="852" spans="1:4">
      <c r="A852" s="1733"/>
      <c r="B852" s="1804"/>
      <c r="C852" s="1733"/>
      <c r="D852" s="1733"/>
    </row>
    <row r="853" spans="1:4">
      <c r="A853" s="1733"/>
      <c r="B853" s="1804"/>
      <c r="C853" s="1733"/>
      <c r="D853" s="1733"/>
    </row>
    <row r="854" spans="1:4">
      <c r="A854" s="1733"/>
      <c r="B854" s="1804"/>
      <c r="C854" s="1733"/>
      <c r="D854" s="1733"/>
    </row>
    <row r="855" spans="1:4">
      <c r="A855" s="1733"/>
      <c r="B855" s="1804"/>
      <c r="C855" s="1733"/>
      <c r="D855" s="1733"/>
    </row>
    <row r="856" spans="1:4">
      <c r="A856" s="1733"/>
      <c r="B856" s="1804"/>
      <c r="C856" s="1733"/>
      <c r="D856" s="1733"/>
    </row>
    <row r="857" spans="1:4">
      <c r="A857" s="1733"/>
      <c r="B857" s="1804"/>
      <c r="C857" s="1733"/>
      <c r="D857" s="1733"/>
    </row>
    <row r="858" spans="1:4">
      <c r="A858" s="1733"/>
      <c r="B858" s="1804"/>
      <c r="C858" s="1733"/>
      <c r="D858" s="1733"/>
    </row>
    <row r="859" spans="1:4">
      <c r="A859" s="1733"/>
      <c r="B859" s="1804"/>
      <c r="C859" s="1733"/>
      <c r="D859" s="1733"/>
    </row>
    <row r="860" spans="1:4">
      <c r="A860" s="1733"/>
      <c r="B860" s="1804"/>
      <c r="C860" s="1733"/>
      <c r="D860" s="1733"/>
    </row>
    <row r="861" spans="1:4">
      <c r="A861" s="1733"/>
      <c r="B861" s="1804"/>
      <c r="C861" s="1733"/>
      <c r="D861" s="1733"/>
    </row>
    <row r="862" spans="1:4">
      <c r="A862" s="1733"/>
      <c r="B862" s="1804"/>
      <c r="C862" s="1733"/>
      <c r="D862" s="1733"/>
    </row>
    <row r="863" spans="1:4">
      <c r="A863" s="1733"/>
      <c r="B863" s="1804"/>
      <c r="C863" s="1733"/>
      <c r="D863" s="1733"/>
    </row>
    <row r="864" spans="1:4">
      <c r="A864" s="1733"/>
      <c r="B864" s="1804"/>
      <c r="C864" s="1733"/>
      <c r="D864" s="1733"/>
    </row>
    <row r="865" spans="1:4">
      <c r="A865" s="1733"/>
      <c r="B865" s="1804"/>
      <c r="C865" s="1733"/>
      <c r="D865" s="1733"/>
    </row>
    <row r="866" spans="1:4">
      <c r="A866" s="1733"/>
      <c r="B866" s="1804"/>
      <c r="C866" s="1733"/>
      <c r="D866" s="1733"/>
    </row>
    <row r="867" spans="1:4">
      <c r="A867" s="1733"/>
      <c r="B867" s="1804"/>
      <c r="C867" s="1733"/>
      <c r="D867" s="1733"/>
    </row>
    <row r="868" spans="1:4">
      <c r="A868" s="1733"/>
      <c r="B868" s="1804"/>
      <c r="C868" s="1733"/>
      <c r="D868" s="1733"/>
    </row>
    <row r="869" spans="1:4">
      <c r="A869" s="1733"/>
      <c r="B869" s="1804"/>
      <c r="C869" s="1733"/>
      <c r="D869" s="1733"/>
    </row>
    <row r="870" spans="1:4">
      <c r="A870" s="1733"/>
      <c r="B870" s="1804"/>
      <c r="C870" s="1733"/>
      <c r="D870" s="1733"/>
    </row>
    <row r="871" spans="1:4">
      <c r="A871" s="1733"/>
      <c r="B871" s="1804"/>
      <c r="C871" s="1733"/>
      <c r="D871" s="1733"/>
    </row>
    <row r="872" spans="1:4">
      <c r="A872" s="1733"/>
      <c r="B872" s="1804"/>
      <c r="C872" s="1733"/>
      <c r="D872" s="1733"/>
    </row>
    <row r="873" spans="1:4">
      <c r="A873" s="1733"/>
      <c r="B873" s="1804"/>
      <c r="C873" s="1733"/>
      <c r="D873" s="1733"/>
    </row>
    <row r="874" spans="1:4">
      <c r="A874" s="1733"/>
      <c r="B874" s="1804"/>
      <c r="C874" s="1733"/>
      <c r="D874" s="1733"/>
    </row>
    <row r="875" spans="1:4">
      <c r="A875" s="1733"/>
      <c r="B875" s="1804"/>
      <c r="C875" s="1733"/>
      <c r="D875" s="1733"/>
    </row>
    <row r="876" spans="1:4">
      <c r="A876" s="1733"/>
      <c r="B876" s="1804"/>
      <c r="C876" s="1733"/>
      <c r="D876" s="1733"/>
    </row>
    <row r="877" spans="1:4">
      <c r="A877" s="1733"/>
      <c r="B877" s="1804"/>
      <c r="C877" s="1733"/>
      <c r="D877" s="1733"/>
    </row>
    <row r="878" spans="1:4">
      <c r="A878" s="1733"/>
      <c r="B878" s="1804"/>
      <c r="C878" s="1733"/>
      <c r="D878" s="1733"/>
    </row>
    <row r="879" spans="1:4">
      <c r="A879" s="1733"/>
      <c r="B879" s="1804"/>
      <c r="C879" s="1733"/>
      <c r="D879" s="1733"/>
    </row>
    <row r="880" spans="1:4">
      <c r="A880" s="1733"/>
      <c r="B880" s="1804"/>
      <c r="C880" s="1733"/>
      <c r="D880" s="1733"/>
    </row>
    <row r="881" spans="1:4">
      <c r="A881" s="1733"/>
      <c r="B881" s="1804"/>
      <c r="C881" s="1733"/>
      <c r="D881" s="1733"/>
    </row>
    <row r="882" spans="1:4">
      <c r="A882" s="1733"/>
      <c r="B882" s="1804"/>
      <c r="C882" s="1733"/>
      <c r="D882" s="1733"/>
    </row>
    <row r="883" spans="1:4">
      <c r="A883" s="1733"/>
      <c r="B883" s="1804"/>
      <c r="C883" s="1733"/>
      <c r="D883" s="1733"/>
    </row>
    <row r="884" spans="1:4">
      <c r="A884" s="1733"/>
      <c r="B884" s="1804"/>
      <c r="C884" s="1733"/>
      <c r="D884" s="1733"/>
    </row>
    <row r="885" spans="1:4">
      <c r="A885" s="1733"/>
      <c r="B885" s="1804"/>
      <c r="C885" s="1733"/>
      <c r="D885" s="1733"/>
    </row>
    <row r="886" spans="1:4">
      <c r="A886" s="1733"/>
      <c r="B886" s="1804"/>
      <c r="C886" s="1733"/>
      <c r="D886" s="1733"/>
    </row>
    <row r="887" spans="1:4">
      <c r="A887" s="1733"/>
      <c r="B887" s="1804"/>
      <c r="C887" s="1733"/>
      <c r="D887" s="1733"/>
    </row>
    <row r="888" spans="1:4">
      <c r="A888" s="1733"/>
      <c r="B888" s="1804"/>
      <c r="C888" s="1733"/>
      <c r="D888" s="1733"/>
    </row>
    <row r="889" spans="1:4">
      <c r="A889" s="1733"/>
      <c r="B889" s="1804"/>
      <c r="C889" s="1733"/>
      <c r="D889" s="1733"/>
    </row>
    <row r="890" spans="1:4">
      <c r="A890" s="1733"/>
      <c r="B890" s="1804"/>
      <c r="C890" s="1733"/>
      <c r="D890" s="1733"/>
    </row>
    <row r="891" spans="1:4">
      <c r="A891" s="1733"/>
      <c r="B891" s="1804"/>
      <c r="C891" s="1733"/>
      <c r="D891" s="1733"/>
    </row>
    <row r="892" spans="1:4">
      <c r="A892" s="1733"/>
      <c r="B892" s="1804"/>
      <c r="C892" s="1733"/>
      <c r="D892" s="1733"/>
    </row>
    <row r="893" spans="1:4">
      <c r="A893" s="1733"/>
      <c r="B893" s="1804"/>
      <c r="C893" s="1733"/>
      <c r="D893" s="1733"/>
    </row>
    <row r="894" spans="1:4">
      <c r="A894" s="1733"/>
      <c r="B894" s="1804"/>
      <c r="C894" s="1733"/>
      <c r="D894" s="1733"/>
    </row>
    <row r="895" spans="1:4">
      <c r="A895" s="1733"/>
      <c r="B895" s="1804"/>
      <c r="C895" s="1733"/>
      <c r="D895" s="1733"/>
    </row>
    <row r="896" spans="1:4">
      <c r="A896" s="1733"/>
      <c r="B896" s="1804"/>
      <c r="C896" s="1733"/>
      <c r="D896" s="1733"/>
    </row>
    <row r="897" spans="1:4">
      <c r="A897" s="1733"/>
      <c r="B897" s="1804"/>
      <c r="C897" s="1733"/>
      <c r="D897" s="1733"/>
    </row>
    <row r="898" spans="1:4">
      <c r="A898" s="1733"/>
      <c r="B898" s="1804"/>
      <c r="C898" s="1733"/>
      <c r="D898" s="1733"/>
    </row>
    <row r="899" spans="1:4">
      <c r="A899" s="1733"/>
      <c r="B899" s="1804"/>
      <c r="C899" s="1733"/>
      <c r="D899" s="1733"/>
    </row>
    <row r="900" spans="1:4">
      <c r="A900" s="1733"/>
      <c r="B900" s="1804"/>
      <c r="C900" s="1733"/>
      <c r="D900" s="1733"/>
    </row>
    <row r="901" spans="1:4">
      <c r="A901" s="1733"/>
      <c r="B901" s="1804"/>
      <c r="C901" s="1733"/>
      <c r="D901" s="1733"/>
    </row>
    <row r="902" spans="1:4">
      <c r="A902" s="1733"/>
      <c r="B902" s="1804"/>
      <c r="C902" s="1733"/>
      <c r="D902" s="1733"/>
    </row>
    <row r="903" spans="1:4">
      <c r="A903" s="1733"/>
      <c r="B903" s="1804"/>
      <c r="C903" s="1733"/>
      <c r="D903" s="1733"/>
    </row>
    <row r="904" spans="1:4">
      <c r="A904" s="1733"/>
      <c r="B904" s="1804"/>
      <c r="C904" s="1733"/>
      <c r="D904" s="1733"/>
    </row>
    <row r="905" spans="1:4">
      <c r="A905" s="1733"/>
      <c r="B905" s="1804"/>
      <c r="C905" s="1733"/>
      <c r="D905" s="1733"/>
    </row>
    <row r="906" spans="1:4">
      <c r="A906" s="1733"/>
      <c r="B906" s="1804"/>
      <c r="C906" s="1733"/>
      <c r="D906" s="1733"/>
    </row>
    <row r="907" spans="1:4">
      <c r="A907" s="1733"/>
      <c r="B907" s="1804"/>
      <c r="C907" s="1733"/>
      <c r="D907" s="1733"/>
    </row>
    <row r="908" spans="1:4">
      <c r="A908" s="1733"/>
      <c r="B908" s="1804"/>
      <c r="C908" s="1733"/>
      <c r="D908" s="1733"/>
    </row>
    <row r="909" spans="1:4">
      <c r="A909" s="1733"/>
      <c r="B909" s="1804"/>
      <c r="C909" s="1733"/>
      <c r="D909" s="1733"/>
    </row>
    <row r="910" spans="1:4">
      <c r="A910" s="1733"/>
      <c r="B910" s="1804"/>
      <c r="C910" s="1733"/>
      <c r="D910" s="1733"/>
    </row>
    <row r="911" spans="1:4">
      <c r="A911" s="1733"/>
      <c r="B911" s="1804"/>
      <c r="C911" s="1733"/>
      <c r="D911" s="1733"/>
    </row>
    <row r="912" spans="1:4">
      <c r="A912" s="1733"/>
      <c r="B912" s="1804"/>
      <c r="C912" s="1733"/>
      <c r="D912" s="1733"/>
    </row>
    <row r="913" spans="1:4">
      <c r="A913" s="1733"/>
      <c r="B913" s="1804"/>
      <c r="C913" s="1733"/>
      <c r="D913" s="1733"/>
    </row>
    <row r="914" spans="1:4">
      <c r="A914" s="1733"/>
      <c r="B914" s="1804"/>
      <c r="C914" s="1733"/>
      <c r="D914" s="1733"/>
    </row>
    <row r="915" spans="1:4">
      <c r="A915" s="1733"/>
      <c r="B915" s="1804"/>
      <c r="C915" s="1733"/>
      <c r="D915" s="1733"/>
    </row>
    <row r="916" spans="1:4">
      <c r="A916" s="1733"/>
      <c r="B916" s="1804"/>
      <c r="C916" s="1733"/>
      <c r="D916" s="1733"/>
    </row>
    <row r="917" spans="1:4">
      <c r="A917" s="1733"/>
      <c r="B917" s="1804"/>
      <c r="C917" s="1733"/>
      <c r="D917" s="1733"/>
    </row>
    <row r="918" spans="1:4">
      <c r="A918" s="1733"/>
      <c r="B918" s="1804"/>
      <c r="C918" s="1733"/>
      <c r="D918" s="1733"/>
    </row>
    <row r="919" spans="1:4">
      <c r="A919" s="1733"/>
      <c r="B919" s="1804"/>
      <c r="C919" s="1733"/>
      <c r="D919" s="1733"/>
    </row>
    <row r="920" spans="1:4">
      <c r="A920" s="1733"/>
      <c r="B920" s="1804"/>
      <c r="C920" s="1733"/>
      <c r="D920" s="1733"/>
    </row>
    <row r="921" spans="1:4">
      <c r="A921" s="1733"/>
      <c r="B921" s="1804"/>
      <c r="C921" s="1733"/>
      <c r="D921" s="1733"/>
    </row>
    <row r="922" spans="1:4">
      <c r="A922" s="1733"/>
      <c r="B922" s="1804"/>
      <c r="C922" s="1733"/>
      <c r="D922" s="1733"/>
    </row>
    <row r="923" spans="1:4">
      <c r="A923" s="1733"/>
      <c r="B923" s="1804"/>
      <c r="C923" s="1733"/>
      <c r="D923" s="1733"/>
    </row>
    <row r="924" spans="1:4">
      <c r="A924" s="1733"/>
      <c r="B924" s="1804"/>
      <c r="C924" s="1733"/>
      <c r="D924" s="1733"/>
    </row>
    <row r="925" spans="1:4">
      <c r="A925" s="1733"/>
      <c r="B925" s="1804"/>
      <c r="C925" s="1733"/>
      <c r="D925" s="1733"/>
    </row>
    <row r="926" spans="1:4">
      <c r="A926" s="1733"/>
      <c r="B926" s="1804"/>
      <c r="C926" s="1733"/>
      <c r="D926" s="1733"/>
    </row>
    <row r="927" spans="1:4">
      <c r="A927" s="1733"/>
      <c r="B927" s="1804"/>
      <c r="C927" s="1733"/>
      <c r="D927" s="1733"/>
    </row>
    <row r="928" spans="1:4">
      <c r="A928" s="1733"/>
      <c r="B928" s="1804"/>
      <c r="C928" s="1733"/>
      <c r="D928" s="1733"/>
    </row>
    <row r="929" spans="1:4">
      <c r="A929" s="1733"/>
      <c r="B929" s="1804"/>
      <c r="C929" s="1733"/>
      <c r="D929" s="1733"/>
    </row>
    <row r="930" spans="1:4">
      <c r="A930" s="1733"/>
      <c r="B930" s="1804"/>
      <c r="C930" s="1733"/>
      <c r="D930" s="1733"/>
    </row>
    <row r="931" spans="1:4">
      <c r="A931" s="1733"/>
      <c r="B931" s="1804"/>
      <c r="C931" s="1733"/>
      <c r="D931" s="1733"/>
    </row>
    <row r="932" spans="1:4">
      <c r="A932" s="1733"/>
      <c r="B932" s="1804"/>
      <c r="C932" s="1733"/>
      <c r="D932" s="1733"/>
    </row>
    <row r="933" spans="1:4">
      <c r="A933" s="1733"/>
      <c r="B933" s="1804"/>
      <c r="C933" s="1733"/>
      <c r="D933" s="1733"/>
    </row>
    <row r="934" spans="1:4">
      <c r="A934" s="1733"/>
      <c r="B934" s="1804"/>
      <c r="C934" s="1733"/>
      <c r="D934" s="1733"/>
    </row>
    <row r="935" spans="1:4">
      <c r="A935" s="1733"/>
      <c r="B935" s="1804"/>
      <c r="C935" s="1733"/>
      <c r="D935" s="1733"/>
    </row>
    <row r="936" spans="1:4">
      <c r="A936" s="1733"/>
      <c r="B936" s="1804"/>
      <c r="C936" s="1733"/>
      <c r="D936" s="1733"/>
    </row>
    <row r="937" spans="1:4">
      <c r="A937" s="1733"/>
      <c r="B937" s="1804"/>
      <c r="C937" s="1733"/>
      <c r="D937" s="1733"/>
    </row>
    <row r="938" spans="1:4">
      <c r="A938" s="1733"/>
      <c r="B938" s="1804"/>
      <c r="C938" s="1733"/>
      <c r="D938" s="1733"/>
    </row>
    <row r="939" spans="1:4">
      <c r="A939" s="1733"/>
      <c r="B939" s="1804"/>
      <c r="C939" s="1733"/>
      <c r="D939" s="1733"/>
    </row>
    <row r="940" spans="1:4">
      <c r="A940" s="1733"/>
      <c r="B940" s="1804"/>
      <c r="C940" s="1733"/>
      <c r="D940" s="1733"/>
    </row>
    <row r="941" spans="1:4">
      <c r="A941" s="1733"/>
      <c r="B941" s="1804"/>
      <c r="C941" s="1733"/>
      <c r="D941" s="1733"/>
    </row>
    <row r="942" spans="1:4">
      <c r="A942" s="1733"/>
      <c r="B942" s="1804"/>
      <c r="C942" s="1733"/>
      <c r="D942" s="1733"/>
    </row>
    <row r="943" spans="1:4">
      <c r="A943" s="1733"/>
      <c r="B943" s="1804"/>
      <c r="C943" s="1733"/>
      <c r="D943" s="1733"/>
    </row>
    <row r="944" spans="1:4">
      <c r="A944" s="1733"/>
      <c r="B944" s="1804"/>
      <c r="C944" s="1733"/>
      <c r="D944" s="1733"/>
    </row>
    <row r="945" spans="1:4">
      <c r="A945" s="1733"/>
      <c r="B945" s="1804"/>
      <c r="C945" s="1733"/>
      <c r="D945" s="1733"/>
    </row>
    <row r="946" spans="1:4">
      <c r="A946" s="1733"/>
      <c r="B946" s="1804"/>
      <c r="C946" s="1733"/>
      <c r="D946" s="1733"/>
    </row>
    <row r="947" spans="1:4">
      <c r="A947" s="1733"/>
      <c r="B947" s="1804"/>
      <c r="C947" s="1733"/>
      <c r="D947" s="1733"/>
    </row>
    <row r="948" spans="1:4">
      <c r="A948" s="1733"/>
      <c r="B948" s="1804"/>
      <c r="C948" s="1733"/>
      <c r="D948" s="1733"/>
    </row>
    <row r="949" spans="1:4">
      <c r="A949" s="1733"/>
      <c r="B949" s="1804"/>
      <c r="C949" s="1733"/>
      <c r="D949" s="1733"/>
    </row>
    <row r="950" spans="1:4">
      <c r="A950" s="1733"/>
      <c r="B950" s="1804"/>
      <c r="C950" s="1733"/>
      <c r="D950" s="1733"/>
    </row>
    <row r="951" spans="1:4">
      <c r="A951" s="1733"/>
      <c r="B951" s="1804"/>
      <c r="C951" s="1733"/>
      <c r="D951" s="1733"/>
    </row>
    <row r="952" spans="1:4">
      <c r="A952" s="1733"/>
      <c r="B952" s="1804"/>
      <c r="C952" s="1733"/>
      <c r="D952" s="1733"/>
    </row>
    <row r="953" spans="1:4">
      <c r="A953" s="1733"/>
      <c r="B953" s="1804"/>
      <c r="C953" s="1733"/>
      <c r="D953" s="1733"/>
    </row>
    <row r="954" spans="1:4">
      <c r="A954" s="1733"/>
      <c r="B954" s="1804"/>
      <c r="C954" s="1733"/>
      <c r="D954" s="1733"/>
    </row>
    <row r="955" spans="1:4">
      <c r="A955" s="1733"/>
      <c r="B955" s="1804"/>
      <c r="C955" s="1733"/>
      <c r="D955" s="1733"/>
    </row>
    <row r="956" spans="1:4">
      <c r="A956" s="1733"/>
      <c r="B956" s="1804"/>
      <c r="C956" s="1733"/>
      <c r="D956" s="1733"/>
    </row>
    <row r="957" spans="1:4">
      <c r="A957" s="1733"/>
      <c r="B957" s="1804"/>
      <c r="C957" s="1733"/>
      <c r="D957" s="1733"/>
    </row>
    <row r="958" spans="1:4">
      <c r="A958" s="1733"/>
      <c r="B958" s="1804"/>
      <c r="C958" s="1733"/>
      <c r="D958" s="1733"/>
    </row>
    <row r="959" spans="1:4">
      <c r="A959" s="1733"/>
      <c r="B959" s="1804"/>
      <c r="C959" s="1733"/>
      <c r="D959" s="1733"/>
    </row>
    <row r="960" spans="1:4">
      <c r="A960" s="1733"/>
      <c r="B960" s="1804"/>
      <c r="C960" s="1733"/>
      <c r="D960" s="1733"/>
    </row>
    <row r="961" spans="1:4">
      <c r="A961" s="1733"/>
      <c r="B961" s="1804"/>
      <c r="C961" s="1733"/>
      <c r="D961" s="1733"/>
    </row>
    <row r="962" spans="1:4">
      <c r="A962" s="1733"/>
      <c r="B962" s="1804"/>
      <c r="C962" s="1733"/>
      <c r="D962" s="1733"/>
    </row>
    <row r="963" spans="1:4">
      <c r="A963" s="1733"/>
      <c r="B963" s="1804"/>
      <c r="C963" s="1733"/>
      <c r="D963" s="1733"/>
    </row>
    <row r="964" spans="1:4">
      <c r="A964" s="1733"/>
      <c r="B964" s="1804"/>
      <c r="C964" s="1733"/>
      <c r="D964" s="1733"/>
    </row>
    <row r="965" spans="1:4">
      <c r="A965" s="1733"/>
      <c r="B965" s="1804"/>
      <c r="C965" s="1733"/>
      <c r="D965" s="1733"/>
    </row>
    <row r="966" spans="1:4">
      <c r="A966" s="1733"/>
      <c r="B966" s="1804"/>
      <c r="C966" s="1733"/>
      <c r="D966" s="1733"/>
    </row>
    <row r="967" spans="1:4">
      <c r="A967" s="1733"/>
      <c r="B967" s="1804"/>
      <c r="C967" s="1733"/>
      <c r="D967" s="1733"/>
    </row>
    <row r="968" spans="1:4">
      <c r="A968" s="1733"/>
      <c r="B968" s="1804"/>
      <c r="C968" s="1733"/>
      <c r="D968" s="1733"/>
    </row>
    <row r="969" spans="1:4">
      <c r="A969" s="1733"/>
      <c r="B969" s="1804"/>
      <c r="C969" s="1733"/>
      <c r="D969" s="1733"/>
    </row>
    <row r="970" spans="1:4">
      <c r="A970" s="1733"/>
      <c r="B970" s="1804"/>
      <c r="C970" s="1733"/>
      <c r="D970" s="1733"/>
    </row>
    <row r="971" spans="1:4">
      <c r="A971" s="1733"/>
      <c r="B971" s="1804"/>
      <c r="C971" s="1733"/>
      <c r="D971" s="1733"/>
    </row>
    <row r="972" spans="1:4">
      <c r="A972" s="1733"/>
      <c r="B972" s="1804"/>
      <c r="C972" s="1733"/>
      <c r="D972" s="1733"/>
    </row>
    <row r="973" spans="1:4">
      <c r="A973" s="1733"/>
      <c r="B973" s="1804"/>
      <c r="C973" s="1733"/>
      <c r="D973" s="1733"/>
    </row>
    <row r="974" spans="1:4">
      <c r="A974" s="1733"/>
      <c r="B974" s="1804"/>
      <c r="C974" s="1733"/>
      <c r="D974" s="1733"/>
    </row>
    <row r="975" spans="1:4">
      <c r="A975" s="1733"/>
      <c r="B975" s="1804"/>
      <c r="C975" s="1733"/>
      <c r="D975" s="1733"/>
    </row>
    <row r="976" spans="1:4">
      <c r="A976" s="1733"/>
      <c r="B976" s="1804"/>
      <c r="C976" s="1733"/>
      <c r="D976" s="1733"/>
    </row>
    <row r="977" spans="1:4">
      <c r="A977" s="1733"/>
      <c r="B977" s="1804"/>
      <c r="C977" s="1733"/>
      <c r="D977" s="1733"/>
    </row>
    <row r="978" spans="1:4">
      <c r="A978" s="1733"/>
      <c r="B978" s="1804"/>
      <c r="C978" s="1733"/>
      <c r="D978" s="1733"/>
    </row>
    <row r="979" spans="1:4">
      <c r="A979" s="1733"/>
      <c r="B979" s="1804"/>
      <c r="C979" s="1733"/>
      <c r="D979" s="1733"/>
    </row>
    <row r="980" spans="1:4">
      <c r="A980" s="1733"/>
      <c r="B980" s="1804"/>
      <c r="C980" s="1733"/>
      <c r="D980" s="1733"/>
    </row>
    <row r="981" spans="1:4">
      <c r="A981" s="1733"/>
      <c r="B981" s="1804"/>
      <c r="C981" s="1733"/>
      <c r="D981" s="1733"/>
    </row>
    <row r="982" spans="1:4">
      <c r="A982" s="1733"/>
      <c r="B982" s="1804"/>
      <c r="C982" s="1733"/>
      <c r="D982" s="1733"/>
    </row>
    <row r="983" spans="1:4">
      <c r="A983" s="1733"/>
      <c r="B983" s="1804"/>
      <c r="C983" s="1733"/>
      <c r="D983" s="1733"/>
    </row>
    <row r="984" spans="1:4">
      <c r="A984" s="1733"/>
      <c r="B984" s="1804"/>
      <c r="C984" s="1733"/>
      <c r="D984" s="1733"/>
    </row>
    <row r="985" spans="1:4">
      <c r="A985" s="1733"/>
      <c r="B985" s="1804"/>
      <c r="C985" s="1733"/>
      <c r="D985" s="1733"/>
    </row>
    <row r="986" spans="1:4">
      <c r="A986" s="1733"/>
      <c r="B986" s="1804"/>
      <c r="C986" s="1733"/>
      <c r="D986" s="1733"/>
    </row>
    <row r="987" spans="1:4">
      <c r="A987" s="1733"/>
      <c r="B987" s="1804"/>
      <c r="C987" s="1733"/>
      <c r="D987" s="1733"/>
    </row>
    <row r="988" spans="1:4">
      <c r="A988" s="1733"/>
      <c r="B988" s="1804"/>
      <c r="C988" s="1733"/>
      <c r="D988" s="1733"/>
    </row>
  </sheetData>
  <mergeCells count="8">
    <mergeCell ref="A2:D2"/>
    <mergeCell ref="A3:F3"/>
    <mergeCell ref="B5:B8"/>
    <mergeCell ref="C5:E6"/>
    <mergeCell ref="F5:F8"/>
    <mergeCell ref="C7:C8"/>
    <mergeCell ref="D7:D8"/>
    <mergeCell ref="E7:E8"/>
  </mergeCells>
  <conditionalFormatting sqref="F42">
    <cfRule type="cellIs" dxfId="67" priority="1" stopIfTrue="1" operator="between">
      <formula>0.045</formula>
      <formula>0.05</formula>
    </cfRule>
    <cfRule type="cellIs" dxfId="66" priority="2" stopIfTrue="1" operator="between">
      <formula>0.000001</formula>
      <formula>0.045</formula>
    </cfRule>
  </conditionalFormatting>
  <hyperlinks>
    <hyperlink ref="A1" location="Índice!A1" display="Voltar ao ìndice" xr:uid="{20A952AA-7B10-48A3-AAFA-26C7E3CA981B}"/>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580A3-A216-4380-ADD7-37C4CD198F57}">
  <dimension ref="A1:L980"/>
  <sheetViews>
    <sheetView showGridLines="0" workbookViewId="0"/>
  </sheetViews>
  <sheetFormatPr defaultRowHeight="10.5"/>
  <cols>
    <col min="1" max="1" width="27.81640625" style="1742" customWidth="1"/>
    <col min="2" max="2" width="9.453125" style="1743" customWidth="1"/>
    <col min="3" max="3" width="10.453125" style="1742" customWidth="1"/>
    <col min="4" max="4" width="9.81640625" style="1742" customWidth="1"/>
    <col min="5" max="5" width="9" style="1742" customWidth="1"/>
    <col min="6" max="6" width="8.81640625" style="1742" customWidth="1"/>
    <col min="7" max="255" width="9.1796875" style="1742"/>
    <col min="256" max="256" width="31.7265625" style="1742" customWidth="1"/>
    <col min="257" max="257" width="11.26953125" style="1742" customWidth="1"/>
    <col min="258" max="258" width="12.54296875" style="1742" customWidth="1"/>
    <col min="259" max="259" width="9.81640625" style="1742" customWidth="1"/>
    <col min="260" max="260" width="11.54296875" style="1742" customWidth="1"/>
    <col min="261" max="261" width="9" style="1742" customWidth="1"/>
    <col min="262" max="262" width="8.81640625" style="1742" customWidth="1"/>
    <col min="263" max="511" width="9.1796875" style="1742"/>
    <col min="512" max="512" width="31.7265625" style="1742" customWidth="1"/>
    <col min="513" max="513" width="11.26953125" style="1742" customWidth="1"/>
    <col min="514" max="514" width="12.54296875" style="1742" customWidth="1"/>
    <col min="515" max="515" width="9.81640625" style="1742" customWidth="1"/>
    <col min="516" max="516" width="11.54296875" style="1742" customWidth="1"/>
    <col min="517" max="517" width="9" style="1742" customWidth="1"/>
    <col min="518" max="518" width="8.81640625" style="1742" customWidth="1"/>
    <col min="519" max="767" width="9.1796875" style="1742"/>
    <col min="768" max="768" width="31.7265625" style="1742" customWidth="1"/>
    <col min="769" max="769" width="11.26953125" style="1742" customWidth="1"/>
    <col min="770" max="770" width="12.54296875" style="1742" customWidth="1"/>
    <col min="771" max="771" width="9.81640625" style="1742" customWidth="1"/>
    <col min="772" max="772" width="11.54296875" style="1742" customWidth="1"/>
    <col min="773" max="773" width="9" style="1742" customWidth="1"/>
    <col min="774" max="774" width="8.81640625" style="1742" customWidth="1"/>
    <col min="775" max="1023" width="9.1796875" style="1742"/>
    <col min="1024" max="1024" width="31.7265625" style="1742" customWidth="1"/>
    <col min="1025" max="1025" width="11.26953125" style="1742" customWidth="1"/>
    <col min="1026" max="1026" width="12.54296875" style="1742" customWidth="1"/>
    <col min="1027" max="1027" width="9.81640625" style="1742" customWidth="1"/>
    <col min="1028" max="1028" width="11.54296875" style="1742" customWidth="1"/>
    <col min="1029" max="1029" width="9" style="1742" customWidth="1"/>
    <col min="1030" max="1030" width="8.81640625" style="1742" customWidth="1"/>
    <col min="1031" max="1279" width="9.1796875" style="1742"/>
    <col min="1280" max="1280" width="31.7265625" style="1742" customWidth="1"/>
    <col min="1281" max="1281" width="11.26953125" style="1742" customWidth="1"/>
    <col min="1282" max="1282" width="12.54296875" style="1742" customWidth="1"/>
    <col min="1283" max="1283" width="9.81640625" style="1742" customWidth="1"/>
    <col min="1284" max="1284" width="11.54296875" style="1742" customWidth="1"/>
    <col min="1285" max="1285" width="9" style="1742" customWidth="1"/>
    <col min="1286" max="1286" width="8.81640625" style="1742" customWidth="1"/>
    <col min="1287" max="1535" width="9.1796875" style="1742"/>
    <col min="1536" max="1536" width="31.7265625" style="1742" customWidth="1"/>
    <col min="1537" max="1537" width="11.26953125" style="1742" customWidth="1"/>
    <col min="1538" max="1538" width="12.54296875" style="1742" customWidth="1"/>
    <col min="1539" max="1539" width="9.81640625" style="1742" customWidth="1"/>
    <col min="1540" max="1540" width="11.54296875" style="1742" customWidth="1"/>
    <col min="1541" max="1541" width="9" style="1742" customWidth="1"/>
    <col min="1542" max="1542" width="8.81640625" style="1742" customWidth="1"/>
    <col min="1543" max="1791" width="9.1796875" style="1742"/>
    <col min="1792" max="1792" width="31.7265625" style="1742" customWidth="1"/>
    <col min="1793" max="1793" width="11.26953125" style="1742" customWidth="1"/>
    <col min="1794" max="1794" width="12.54296875" style="1742" customWidth="1"/>
    <col min="1795" max="1795" width="9.81640625" style="1742" customWidth="1"/>
    <col min="1796" max="1796" width="11.54296875" style="1742" customWidth="1"/>
    <col min="1797" max="1797" width="9" style="1742" customWidth="1"/>
    <col min="1798" max="1798" width="8.81640625" style="1742" customWidth="1"/>
    <col min="1799" max="2047" width="9.1796875" style="1742"/>
    <col min="2048" max="2048" width="31.7265625" style="1742" customWidth="1"/>
    <col min="2049" max="2049" width="11.26953125" style="1742" customWidth="1"/>
    <col min="2050" max="2050" width="12.54296875" style="1742" customWidth="1"/>
    <col min="2051" max="2051" width="9.81640625" style="1742" customWidth="1"/>
    <col min="2052" max="2052" width="11.54296875" style="1742" customWidth="1"/>
    <col min="2053" max="2053" width="9" style="1742" customWidth="1"/>
    <col min="2054" max="2054" width="8.81640625" style="1742" customWidth="1"/>
    <col min="2055" max="2303" width="9.1796875" style="1742"/>
    <col min="2304" max="2304" width="31.7265625" style="1742" customWidth="1"/>
    <col min="2305" max="2305" width="11.26953125" style="1742" customWidth="1"/>
    <col min="2306" max="2306" width="12.54296875" style="1742" customWidth="1"/>
    <col min="2307" max="2307" width="9.81640625" style="1742" customWidth="1"/>
    <col min="2308" max="2308" width="11.54296875" style="1742" customWidth="1"/>
    <col min="2309" max="2309" width="9" style="1742" customWidth="1"/>
    <col min="2310" max="2310" width="8.81640625" style="1742" customWidth="1"/>
    <col min="2311" max="2559" width="9.1796875" style="1742"/>
    <col min="2560" max="2560" width="31.7265625" style="1742" customWidth="1"/>
    <col min="2561" max="2561" width="11.26953125" style="1742" customWidth="1"/>
    <col min="2562" max="2562" width="12.54296875" style="1742" customWidth="1"/>
    <col min="2563" max="2563" width="9.81640625" style="1742" customWidth="1"/>
    <col min="2564" max="2564" width="11.54296875" style="1742" customWidth="1"/>
    <col min="2565" max="2565" width="9" style="1742" customWidth="1"/>
    <col min="2566" max="2566" width="8.81640625" style="1742" customWidth="1"/>
    <col min="2567" max="2815" width="9.1796875" style="1742"/>
    <col min="2816" max="2816" width="31.7265625" style="1742" customWidth="1"/>
    <col min="2817" max="2817" width="11.26953125" style="1742" customWidth="1"/>
    <col min="2818" max="2818" width="12.54296875" style="1742" customWidth="1"/>
    <col min="2819" max="2819" width="9.81640625" style="1742" customWidth="1"/>
    <col min="2820" max="2820" width="11.54296875" style="1742" customWidth="1"/>
    <col min="2821" max="2821" width="9" style="1742" customWidth="1"/>
    <col min="2822" max="2822" width="8.81640625" style="1742" customWidth="1"/>
    <col min="2823" max="3071" width="9.1796875" style="1742"/>
    <col min="3072" max="3072" width="31.7265625" style="1742" customWidth="1"/>
    <col min="3073" max="3073" width="11.26953125" style="1742" customWidth="1"/>
    <col min="3074" max="3074" width="12.54296875" style="1742" customWidth="1"/>
    <col min="3075" max="3075" width="9.81640625" style="1742" customWidth="1"/>
    <col min="3076" max="3076" width="11.54296875" style="1742" customWidth="1"/>
    <col min="3077" max="3077" width="9" style="1742" customWidth="1"/>
    <col min="3078" max="3078" width="8.81640625" style="1742" customWidth="1"/>
    <col min="3079" max="3327" width="9.1796875" style="1742"/>
    <col min="3328" max="3328" width="31.7265625" style="1742" customWidth="1"/>
    <col min="3329" max="3329" width="11.26953125" style="1742" customWidth="1"/>
    <col min="3330" max="3330" width="12.54296875" style="1742" customWidth="1"/>
    <col min="3331" max="3331" width="9.81640625" style="1742" customWidth="1"/>
    <col min="3332" max="3332" width="11.54296875" style="1742" customWidth="1"/>
    <col min="3333" max="3333" width="9" style="1742" customWidth="1"/>
    <col min="3334" max="3334" width="8.81640625" style="1742" customWidth="1"/>
    <col min="3335" max="3583" width="9.1796875" style="1742"/>
    <col min="3584" max="3584" width="31.7265625" style="1742" customWidth="1"/>
    <col min="3585" max="3585" width="11.26953125" style="1742" customWidth="1"/>
    <col min="3586" max="3586" width="12.54296875" style="1742" customWidth="1"/>
    <col min="3587" max="3587" width="9.81640625" style="1742" customWidth="1"/>
    <col min="3588" max="3588" width="11.54296875" style="1742" customWidth="1"/>
    <col min="3589" max="3589" width="9" style="1742" customWidth="1"/>
    <col min="3590" max="3590" width="8.81640625" style="1742" customWidth="1"/>
    <col min="3591" max="3839" width="9.1796875" style="1742"/>
    <col min="3840" max="3840" width="31.7265625" style="1742" customWidth="1"/>
    <col min="3841" max="3841" width="11.26953125" style="1742" customWidth="1"/>
    <col min="3842" max="3842" width="12.54296875" style="1742" customWidth="1"/>
    <col min="3843" max="3843" width="9.81640625" style="1742" customWidth="1"/>
    <col min="3844" max="3844" width="11.54296875" style="1742" customWidth="1"/>
    <col min="3845" max="3845" width="9" style="1742" customWidth="1"/>
    <col min="3846" max="3846" width="8.81640625" style="1742" customWidth="1"/>
    <col min="3847" max="4095" width="9.1796875" style="1742"/>
    <col min="4096" max="4096" width="31.7265625" style="1742" customWidth="1"/>
    <col min="4097" max="4097" width="11.26953125" style="1742" customWidth="1"/>
    <col min="4098" max="4098" width="12.54296875" style="1742" customWidth="1"/>
    <col min="4099" max="4099" width="9.81640625" style="1742" customWidth="1"/>
    <col min="4100" max="4100" width="11.54296875" style="1742" customWidth="1"/>
    <col min="4101" max="4101" width="9" style="1742" customWidth="1"/>
    <col min="4102" max="4102" width="8.81640625" style="1742" customWidth="1"/>
    <col min="4103" max="4351" width="9.1796875" style="1742"/>
    <col min="4352" max="4352" width="31.7265625" style="1742" customWidth="1"/>
    <col min="4353" max="4353" width="11.26953125" style="1742" customWidth="1"/>
    <col min="4354" max="4354" width="12.54296875" style="1742" customWidth="1"/>
    <col min="4355" max="4355" width="9.81640625" style="1742" customWidth="1"/>
    <col min="4356" max="4356" width="11.54296875" style="1742" customWidth="1"/>
    <col min="4357" max="4357" width="9" style="1742" customWidth="1"/>
    <col min="4358" max="4358" width="8.81640625" style="1742" customWidth="1"/>
    <col min="4359" max="4607" width="9.1796875" style="1742"/>
    <col min="4608" max="4608" width="31.7265625" style="1742" customWidth="1"/>
    <col min="4609" max="4609" width="11.26953125" style="1742" customWidth="1"/>
    <col min="4610" max="4610" width="12.54296875" style="1742" customWidth="1"/>
    <col min="4611" max="4611" width="9.81640625" style="1742" customWidth="1"/>
    <col min="4612" max="4612" width="11.54296875" style="1742" customWidth="1"/>
    <col min="4613" max="4613" width="9" style="1742" customWidth="1"/>
    <col min="4614" max="4614" width="8.81640625" style="1742" customWidth="1"/>
    <col min="4615" max="4863" width="9.1796875" style="1742"/>
    <col min="4864" max="4864" width="31.7265625" style="1742" customWidth="1"/>
    <col min="4865" max="4865" width="11.26953125" style="1742" customWidth="1"/>
    <col min="4866" max="4866" width="12.54296875" style="1742" customWidth="1"/>
    <col min="4867" max="4867" width="9.81640625" style="1742" customWidth="1"/>
    <col min="4868" max="4868" width="11.54296875" style="1742" customWidth="1"/>
    <col min="4869" max="4869" width="9" style="1742" customWidth="1"/>
    <col min="4870" max="4870" width="8.81640625" style="1742" customWidth="1"/>
    <col min="4871" max="5119" width="9.1796875" style="1742"/>
    <col min="5120" max="5120" width="31.7265625" style="1742" customWidth="1"/>
    <col min="5121" max="5121" width="11.26953125" style="1742" customWidth="1"/>
    <col min="5122" max="5122" width="12.54296875" style="1742" customWidth="1"/>
    <col min="5123" max="5123" width="9.81640625" style="1742" customWidth="1"/>
    <col min="5124" max="5124" width="11.54296875" style="1742" customWidth="1"/>
    <col min="5125" max="5125" width="9" style="1742" customWidth="1"/>
    <col min="5126" max="5126" width="8.81640625" style="1742" customWidth="1"/>
    <col min="5127" max="5375" width="9.1796875" style="1742"/>
    <col min="5376" max="5376" width="31.7265625" style="1742" customWidth="1"/>
    <col min="5377" max="5377" width="11.26953125" style="1742" customWidth="1"/>
    <col min="5378" max="5378" width="12.54296875" style="1742" customWidth="1"/>
    <col min="5379" max="5379" width="9.81640625" style="1742" customWidth="1"/>
    <col min="5380" max="5380" width="11.54296875" style="1742" customWidth="1"/>
    <col min="5381" max="5381" width="9" style="1742" customWidth="1"/>
    <col min="5382" max="5382" width="8.81640625" style="1742" customWidth="1"/>
    <col min="5383" max="5631" width="9.1796875" style="1742"/>
    <col min="5632" max="5632" width="31.7265625" style="1742" customWidth="1"/>
    <col min="5633" max="5633" width="11.26953125" style="1742" customWidth="1"/>
    <col min="5634" max="5634" width="12.54296875" style="1742" customWidth="1"/>
    <col min="5635" max="5635" width="9.81640625" style="1742" customWidth="1"/>
    <col min="5636" max="5636" width="11.54296875" style="1742" customWidth="1"/>
    <col min="5637" max="5637" width="9" style="1742" customWidth="1"/>
    <col min="5638" max="5638" width="8.81640625" style="1742" customWidth="1"/>
    <col min="5639" max="5887" width="9.1796875" style="1742"/>
    <col min="5888" max="5888" width="31.7265625" style="1742" customWidth="1"/>
    <col min="5889" max="5889" width="11.26953125" style="1742" customWidth="1"/>
    <col min="5890" max="5890" width="12.54296875" style="1742" customWidth="1"/>
    <col min="5891" max="5891" width="9.81640625" style="1742" customWidth="1"/>
    <col min="5892" max="5892" width="11.54296875" style="1742" customWidth="1"/>
    <col min="5893" max="5893" width="9" style="1742" customWidth="1"/>
    <col min="5894" max="5894" width="8.81640625" style="1742" customWidth="1"/>
    <col min="5895" max="6143" width="9.1796875" style="1742"/>
    <col min="6144" max="6144" width="31.7265625" style="1742" customWidth="1"/>
    <col min="6145" max="6145" width="11.26953125" style="1742" customWidth="1"/>
    <col min="6146" max="6146" width="12.54296875" style="1742" customWidth="1"/>
    <col min="6147" max="6147" width="9.81640625" style="1742" customWidth="1"/>
    <col min="6148" max="6148" width="11.54296875" style="1742" customWidth="1"/>
    <col min="6149" max="6149" width="9" style="1742" customWidth="1"/>
    <col min="6150" max="6150" width="8.81640625" style="1742" customWidth="1"/>
    <col min="6151" max="6399" width="9.1796875" style="1742"/>
    <col min="6400" max="6400" width="31.7265625" style="1742" customWidth="1"/>
    <col min="6401" max="6401" width="11.26953125" style="1742" customWidth="1"/>
    <col min="6402" max="6402" width="12.54296875" style="1742" customWidth="1"/>
    <col min="6403" max="6403" width="9.81640625" style="1742" customWidth="1"/>
    <col min="6404" max="6404" width="11.54296875" style="1742" customWidth="1"/>
    <col min="6405" max="6405" width="9" style="1742" customWidth="1"/>
    <col min="6406" max="6406" width="8.81640625" style="1742" customWidth="1"/>
    <col min="6407" max="6655" width="9.1796875" style="1742"/>
    <col min="6656" max="6656" width="31.7265625" style="1742" customWidth="1"/>
    <col min="6657" max="6657" width="11.26953125" style="1742" customWidth="1"/>
    <col min="6658" max="6658" width="12.54296875" style="1742" customWidth="1"/>
    <col min="6659" max="6659" width="9.81640625" style="1742" customWidth="1"/>
    <col min="6660" max="6660" width="11.54296875" style="1742" customWidth="1"/>
    <col min="6661" max="6661" width="9" style="1742" customWidth="1"/>
    <col min="6662" max="6662" width="8.81640625" style="1742" customWidth="1"/>
    <col min="6663" max="6911" width="9.1796875" style="1742"/>
    <col min="6912" max="6912" width="31.7265625" style="1742" customWidth="1"/>
    <col min="6913" max="6913" width="11.26953125" style="1742" customWidth="1"/>
    <col min="6914" max="6914" width="12.54296875" style="1742" customWidth="1"/>
    <col min="6915" max="6915" width="9.81640625" style="1742" customWidth="1"/>
    <col min="6916" max="6916" width="11.54296875" style="1742" customWidth="1"/>
    <col min="6917" max="6917" width="9" style="1742" customWidth="1"/>
    <col min="6918" max="6918" width="8.81640625" style="1742" customWidth="1"/>
    <col min="6919" max="7167" width="9.1796875" style="1742"/>
    <col min="7168" max="7168" width="31.7265625" style="1742" customWidth="1"/>
    <col min="7169" max="7169" width="11.26953125" style="1742" customWidth="1"/>
    <col min="7170" max="7170" width="12.54296875" style="1742" customWidth="1"/>
    <col min="7171" max="7171" width="9.81640625" style="1742" customWidth="1"/>
    <col min="7172" max="7172" width="11.54296875" style="1742" customWidth="1"/>
    <col min="7173" max="7173" width="9" style="1742" customWidth="1"/>
    <col min="7174" max="7174" width="8.81640625" style="1742" customWidth="1"/>
    <col min="7175" max="7423" width="9.1796875" style="1742"/>
    <col min="7424" max="7424" width="31.7265625" style="1742" customWidth="1"/>
    <col min="7425" max="7425" width="11.26953125" style="1742" customWidth="1"/>
    <col min="7426" max="7426" width="12.54296875" style="1742" customWidth="1"/>
    <col min="7427" max="7427" width="9.81640625" style="1742" customWidth="1"/>
    <col min="7428" max="7428" width="11.54296875" style="1742" customWidth="1"/>
    <col min="7429" max="7429" width="9" style="1742" customWidth="1"/>
    <col min="7430" max="7430" width="8.81640625" style="1742" customWidth="1"/>
    <col min="7431" max="7679" width="9.1796875" style="1742"/>
    <col min="7680" max="7680" width="31.7265625" style="1742" customWidth="1"/>
    <col min="7681" max="7681" width="11.26953125" style="1742" customWidth="1"/>
    <col min="7682" max="7682" width="12.54296875" style="1742" customWidth="1"/>
    <col min="7683" max="7683" width="9.81640625" style="1742" customWidth="1"/>
    <col min="7684" max="7684" width="11.54296875" style="1742" customWidth="1"/>
    <col min="7685" max="7685" width="9" style="1742" customWidth="1"/>
    <col min="7686" max="7686" width="8.81640625" style="1742" customWidth="1"/>
    <col min="7687" max="7935" width="9.1796875" style="1742"/>
    <col min="7936" max="7936" width="31.7265625" style="1742" customWidth="1"/>
    <col min="7937" max="7937" width="11.26953125" style="1742" customWidth="1"/>
    <col min="7938" max="7938" width="12.54296875" style="1742" customWidth="1"/>
    <col min="7939" max="7939" width="9.81640625" style="1742" customWidth="1"/>
    <col min="7940" max="7940" width="11.54296875" style="1742" customWidth="1"/>
    <col min="7941" max="7941" width="9" style="1742" customWidth="1"/>
    <col min="7942" max="7942" width="8.81640625" style="1742" customWidth="1"/>
    <col min="7943" max="8191" width="9.1796875" style="1742"/>
    <col min="8192" max="8192" width="31.7265625" style="1742" customWidth="1"/>
    <col min="8193" max="8193" width="11.26953125" style="1742" customWidth="1"/>
    <col min="8194" max="8194" width="12.54296875" style="1742" customWidth="1"/>
    <col min="8195" max="8195" width="9.81640625" style="1742" customWidth="1"/>
    <col min="8196" max="8196" width="11.54296875" style="1742" customWidth="1"/>
    <col min="8197" max="8197" width="9" style="1742" customWidth="1"/>
    <col min="8198" max="8198" width="8.81640625" style="1742" customWidth="1"/>
    <col min="8199" max="8447" width="9.1796875" style="1742"/>
    <col min="8448" max="8448" width="31.7265625" style="1742" customWidth="1"/>
    <col min="8449" max="8449" width="11.26953125" style="1742" customWidth="1"/>
    <col min="8450" max="8450" width="12.54296875" style="1742" customWidth="1"/>
    <col min="8451" max="8451" width="9.81640625" style="1742" customWidth="1"/>
    <col min="8452" max="8452" width="11.54296875" style="1742" customWidth="1"/>
    <col min="8453" max="8453" width="9" style="1742" customWidth="1"/>
    <col min="8454" max="8454" width="8.81640625" style="1742" customWidth="1"/>
    <col min="8455" max="8703" width="9.1796875" style="1742"/>
    <col min="8704" max="8704" width="31.7265625" style="1742" customWidth="1"/>
    <col min="8705" max="8705" width="11.26953125" style="1742" customWidth="1"/>
    <col min="8706" max="8706" width="12.54296875" style="1742" customWidth="1"/>
    <col min="8707" max="8707" width="9.81640625" style="1742" customWidth="1"/>
    <col min="8708" max="8708" width="11.54296875" style="1742" customWidth="1"/>
    <col min="8709" max="8709" width="9" style="1742" customWidth="1"/>
    <col min="8710" max="8710" width="8.81640625" style="1742" customWidth="1"/>
    <col min="8711" max="8959" width="9.1796875" style="1742"/>
    <col min="8960" max="8960" width="31.7265625" style="1742" customWidth="1"/>
    <col min="8961" max="8961" width="11.26953125" style="1742" customWidth="1"/>
    <col min="8962" max="8962" width="12.54296875" style="1742" customWidth="1"/>
    <col min="8963" max="8963" width="9.81640625" style="1742" customWidth="1"/>
    <col min="8964" max="8964" width="11.54296875" style="1742" customWidth="1"/>
    <col min="8965" max="8965" width="9" style="1742" customWidth="1"/>
    <col min="8966" max="8966" width="8.81640625" style="1742" customWidth="1"/>
    <col min="8967" max="9215" width="9.1796875" style="1742"/>
    <col min="9216" max="9216" width="31.7265625" style="1742" customWidth="1"/>
    <col min="9217" max="9217" width="11.26953125" style="1742" customWidth="1"/>
    <col min="9218" max="9218" width="12.54296875" style="1742" customWidth="1"/>
    <col min="9219" max="9219" width="9.81640625" style="1742" customWidth="1"/>
    <col min="9220" max="9220" width="11.54296875" style="1742" customWidth="1"/>
    <col min="9221" max="9221" width="9" style="1742" customWidth="1"/>
    <col min="9222" max="9222" width="8.81640625" style="1742" customWidth="1"/>
    <col min="9223" max="9471" width="9.1796875" style="1742"/>
    <col min="9472" max="9472" width="31.7265625" style="1742" customWidth="1"/>
    <col min="9473" max="9473" width="11.26953125" style="1742" customWidth="1"/>
    <col min="9474" max="9474" width="12.54296875" style="1742" customWidth="1"/>
    <col min="9475" max="9475" width="9.81640625" style="1742" customWidth="1"/>
    <col min="9476" max="9476" width="11.54296875" style="1742" customWidth="1"/>
    <col min="9477" max="9477" width="9" style="1742" customWidth="1"/>
    <col min="9478" max="9478" width="8.81640625" style="1742" customWidth="1"/>
    <col min="9479" max="9727" width="9.1796875" style="1742"/>
    <col min="9728" max="9728" width="31.7265625" style="1742" customWidth="1"/>
    <col min="9729" max="9729" width="11.26953125" style="1742" customWidth="1"/>
    <col min="9730" max="9730" width="12.54296875" style="1742" customWidth="1"/>
    <col min="9731" max="9731" width="9.81640625" style="1742" customWidth="1"/>
    <col min="9732" max="9732" width="11.54296875" style="1742" customWidth="1"/>
    <col min="9733" max="9733" width="9" style="1742" customWidth="1"/>
    <col min="9734" max="9734" width="8.81640625" style="1742" customWidth="1"/>
    <col min="9735" max="9983" width="9.1796875" style="1742"/>
    <col min="9984" max="9984" width="31.7265625" style="1742" customWidth="1"/>
    <col min="9985" max="9985" width="11.26953125" style="1742" customWidth="1"/>
    <col min="9986" max="9986" width="12.54296875" style="1742" customWidth="1"/>
    <col min="9987" max="9987" width="9.81640625" style="1742" customWidth="1"/>
    <col min="9988" max="9988" width="11.54296875" style="1742" customWidth="1"/>
    <col min="9989" max="9989" width="9" style="1742" customWidth="1"/>
    <col min="9990" max="9990" width="8.81640625" style="1742" customWidth="1"/>
    <col min="9991" max="10239" width="9.1796875" style="1742"/>
    <col min="10240" max="10240" width="31.7265625" style="1742" customWidth="1"/>
    <col min="10241" max="10241" width="11.26953125" style="1742" customWidth="1"/>
    <col min="10242" max="10242" width="12.54296875" style="1742" customWidth="1"/>
    <col min="10243" max="10243" width="9.81640625" style="1742" customWidth="1"/>
    <col min="10244" max="10244" width="11.54296875" style="1742" customWidth="1"/>
    <col min="10245" max="10245" width="9" style="1742" customWidth="1"/>
    <col min="10246" max="10246" width="8.81640625" style="1742" customWidth="1"/>
    <col min="10247" max="10495" width="9.1796875" style="1742"/>
    <col min="10496" max="10496" width="31.7265625" style="1742" customWidth="1"/>
    <col min="10497" max="10497" width="11.26953125" style="1742" customWidth="1"/>
    <col min="10498" max="10498" width="12.54296875" style="1742" customWidth="1"/>
    <col min="10499" max="10499" width="9.81640625" style="1742" customWidth="1"/>
    <col min="10500" max="10500" width="11.54296875" style="1742" customWidth="1"/>
    <col min="10501" max="10501" width="9" style="1742" customWidth="1"/>
    <col min="10502" max="10502" width="8.81640625" style="1742" customWidth="1"/>
    <col min="10503" max="10751" width="9.1796875" style="1742"/>
    <col min="10752" max="10752" width="31.7265625" style="1742" customWidth="1"/>
    <col min="10753" max="10753" width="11.26953125" style="1742" customWidth="1"/>
    <col min="10754" max="10754" width="12.54296875" style="1742" customWidth="1"/>
    <col min="10755" max="10755" width="9.81640625" style="1742" customWidth="1"/>
    <col min="10756" max="10756" width="11.54296875" style="1742" customWidth="1"/>
    <col min="10757" max="10757" width="9" style="1742" customWidth="1"/>
    <col min="10758" max="10758" width="8.81640625" style="1742" customWidth="1"/>
    <col min="10759" max="11007" width="9.1796875" style="1742"/>
    <col min="11008" max="11008" width="31.7265625" style="1742" customWidth="1"/>
    <col min="11009" max="11009" width="11.26953125" style="1742" customWidth="1"/>
    <col min="11010" max="11010" width="12.54296875" style="1742" customWidth="1"/>
    <col min="11011" max="11011" width="9.81640625" style="1742" customWidth="1"/>
    <col min="11012" max="11012" width="11.54296875" style="1742" customWidth="1"/>
    <col min="11013" max="11013" width="9" style="1742" customWidth="1"/>
    <col min="11014" max="11014" width="8.81640625" style="1742" customWidth="1"/>
    <col min="11015" max="11263" width="9.1796875" style="1742"/>
    <col min="11264" max="11264" width="31.7265625" style="1742" customWidth="1"/>
    <col min="11265" max="11265" width="11.26953125" style="1742" customWidth="1"/>
    <col min="11266" max="11266" width="12.54296875" style="1742" customWidth="1"/>
    <col min="11267" max="11267" width="9.81640625" style="1742" customWidth="1"/>
    <col min="11268" max="11268" width="11.54296875" style="1742" customWidth="1"/>
    <col min="11269" max="11269" width="9" style="1742" customWidth="1"/>
    <col min="11270" max="11270" width="8.81640625" style="1742" customWidth="1"/>
    <col min="11271" max="11519" width="9.1796875" style="1742"/>
    <col min="11520" max="11520" width="31.7265625" style="1742" customWidth="1"/>
    <col min="11521" max="11521" width="11.26953125" style="1742" customWidth="1"/>
    <col min="11522" max="11522" width="12.54296875" style="1742" customWidth="1"/>
    <col min="11523" max="11523" width="9.81640625" style="1742" customWidth="1"/>
    <col min="11524" max="11524" width="11.54296875" style="1742" customWidth="1"/>
    <col min="11525" max="11525" width="9" style="1742" customWidth="1"/>
    <col min="11526" max="11526" width="8.81640625" style="1742" customWidth="1"/>
    <col min="11527" max="11775" width="9.1796875" style="1742"/>
    <col min="11776" max="11776" width="31.7265625" style="1742" customWidth="1"/>
    <col min="11777" max="11777" width="11.26953125" style="1742" customWidth="1"/>
    <col min="11778" max="11778" width="12.54296875" style="1742" customWidth="1"/>
    <col min="11779" max="11779" width="9.81640625" style="1742" customWidth="1"/>
    <col min="11780" max="11780" width="11.54296875" style="1742" customWidth="1"/>
    <col min="11781" max="11781" width="9" style="1742" customWidth="1"/>
    <col min="11782" max="11782" width="8.81640625" style="1742" customWidth="1"/>
    <col min="11783" max="12031" width="9.1796875" style="1742"/>
    <col min="12032" max="12032" width="31.7265625" style="1742" customWidth="1"/>
    <col min="12033" max="12033" width="11.26953125" style="1742" customWidth="1"/>
    <col min="12034" max="12034" width="12.54296875" style="1742" customWidth="1"/>
    <col min="12035" max="12035" width="9.81640625" style="1742" customWidth="1"/>
    <col min="12036" max="12036" width="11.54296875" style="1742" customWidth="1"/>
    <col min="12037" max="12037" width="9" style="1742" customWidth="1"/>
    <col min="12038" max="12038" width="8.81640625" style="1742" customWidth="1"/>
    <col min="12039" max="12287" width="9.1796875" style="1742"/>
    <col min="12288" max="12288" width="31.7265625" style="1742" customWidth="1"/>
    <col min="12289" max="12289" width="11.26953125" style="1742" customWidth="1"/>
    <col min="12290" max="12290" width="12.54296875" style="1742" customWidth="1"/>
    <col min="12291" max="12291" width="9.81640625" style="1742" customWidth="1"/>
    <col min="12292" max="12292" width="11.54296875" style="1742" customWidth="1"/>
    <col min="12293" max="12293" width="9" style="1742" customWidth="1"/>
    <col min="12294" max="12294" width="8.81640625" style="1742" customWidth="1"/>
    <col min="12295" max="12543" width="9.1796875" style="1742"/>
    <col min="12544" max="12544" width="31.7265625" style="1742" customWidth="1"/>
    <col min="12545" max="12545" width="11.26953125" style="1742" customWidth="1"/>
    <col min="12546" max="12546" width="12.54296875" style="1742" customWidth="1"/>
    <col min="12547" max="12547" width="9.81640625" style="1742" customWidth="1"/>
    <col min="12548" max="12548" width="11.54296875" style="1742" customWidth="1"/>
    <col min="12549" max="12549" width="9" style="1742" customWidth="1"/>
    <col min="12550" max="12550" width="8.81640625" style="1742" customWidth="1"/>
    <col min="12551" max="12799" width="9.1796875" style="1742"/>
    <col min="12800" max="12800" width="31.7265625" style="1742" customWidth="1"/>
    <col min="12801" max="12801" width="11.26953125" style="1742" customWidth="1"/>
    <col min="12802" max="12802" width="12.54296875" style="1742" customWidth="1"/>
    <col min="12803" max="12803" width="9.81640625" style="1742" customWidth="1"/>
    <col min="12804" max="12804" width="11.54296875" style="1742" customWidth="1"/>
    <col min="12805" max="12805" width="9" style="1742" customWidth="1"/>
    <col min="12806" max="12806" width="8.81640625" style="1742" customWidth="1"/>
    <col min="12807" max="13055" width="9.1796875" style="1742"/>
    <col min="13056" max="13056" width="31.7265625" style="1742" customWidth="1"/>
    <col min="13057" max="13057" width="11.26953125" style="1742" customWidth="1"/>
    <col min="13058" max="13058" width="12.54296875" style="1742" customWidth="1"/>
    <col min="13059" max="13059" width="9.81640625" style="1742" customWidth="1"/>
    <col min="13060" max="13060" width="11.54296875" style="1742" customWidth="1"/>
    <col min="13061" max="13061" width="9" style="1742" customWidth="1"/>
    <col min="13062" max="13062" width="8.81640625" style="1742" customWidth="1"/>
    <col min="13063" max="13311" width="9.1796875" style="1742"/>
    <col min="13312" max="13312" width="31.7265625" style="1742" customWidth="1"/>
    <col min="13313" max="13313" width="11.26953125" style="1742" customWidth="1"/>
    <col min="13314" max="13314" width="12.54296875" style="1742" customWidth="1"/>
    <col min="13315" max="13315" width="9.81640625" style="1742" customWidth="1"/>
    <col min="13316" max="13316" width="11.54296875" style="1742" customWidth="1"/>
    <col min="13317" max="13317" width="9" style="1742" customWidth="1"/>
    <col min="13318" max="13318" width="8.81640625" style="1742" customWidth="1"/>
    <col min="13319" max="13567" width="9.1796875" style="1742"/>
    <col min="13568" max="13568" width="31.7265625" style="1742" customWidth="1"/>
    <col min="13569" max="13569" width="11.26953125" style="1742" customWidth="1"/>
    <col min="13570" max="13570" width="12.54296875" style="1742" customWidth="1"/>
    <col min="13571" max="13571" width="9.81640625" style="1742" customWidth="1"/>
    <col min="13572" max="13572" width="11.54296875" style="1742" customWidth="1"/>
    <col min="13573" max="13573" width="9" style="1742" customWidth="1"/>
    <col min="13574" max="13574" width="8.81640625" style="1742" customWidth="1"/>
    <col min="13575" max="13823" width="9.1796875" style="1742"/>
    <col min="13824" max="13824" width="31.7265625" style="1742" customWidth="1"/>
    <col min="13825" max="13825" width="11.26953125" style="1742" customWidth="1"/>
    <col min="13826" max="13826" width="12.54296875" style="1742" customWidth="1"/>
    <col min="13827" max="13827" width="9.81640625" style="1742" customWidth="1"/>
    <col min="13828" max="13828" width="11.54296875" style="1742" customWidth="1"/>
    <col min="13829" max="13829" width="9" style="1742" customWidth="1"/>
    <col min="13830" max="13830" width="8.81640625" style="1742" customWidth="1"/>
    <col min="13831" max="14079" width="9.1796875" style="1742"/>
    <col min="14080" max="14080" width="31.7265625" style="1742" customWidth="1"/>
    <col min="14081" max="14081" width="11.26953125" style="1742" customWidth="1"/>
    <col min="14082" max="14082" width="12.54296875" style="1742" customWidth="1"/>
    <col min="14083" max="14083" width="9.81640625" style="1742" customWidth="1"/>
    <col min="14084" max="14084" width="11.54296875" style="1742" customWidth="1"/>
    <col min="14085" max="14085" width="9" style="1742" customWidth="1"/>
    <col min="14086" max="14086" width="8.81640625" style="1742" customWidth="1"/>
    <col min="14087" max="14335" width="9.1796875" style="1742"/>
    <col min="14336" max="14336" width="31.7265625" style="1742" customWidth="1"/>
    <col min="14337" max="14337" width="11.26953125" style="1742" customWidth="1"/>
    <col min="14338" max="14338" width="12.54296875" style="1742" customWidth="1"/>
    <col min="14339" max="14339" width="9.81640625" style="1742" customWidth="1"/>
    <col min="14340" max="14340" width="11.54296875" style="1742" customWidth="1"/>
    <col min="14341" max="14341" width="9" style="1742" customWidth="1"/>
    <col min="14342" max="14342" width="8.81640625" style="1742" customWidth="1"/>
    <col min="14343" max="14591" width="9.1796875" style="1742"/>
    <col min="14592" max="14592" width="31.7265625" style="1742" customWidth="1"/>
    <col min="14593" max="14593" width="11.26953125" style="1742" customWidth="1"/>
    <col min="14594" max="14594" width="12.54296875" style="1742" customWidth="1"/>
    <col min="14595" max="14595" width="9.81640625" style="1742" customWidth="1"/>
    <col min="14596" max="14596" width="11.54296875" style="1742" customWidth="1"/>
    <col min="14597" max="14597" width="9" style="1742" customWidth="1"/>
    <col min="14598" max="14598" width="8.81640625" style="1742" customWidth="1"/>
    <col min="14599" max="14847" width="9.1796875" style="1742"/>
    <col min="14848" max="14848" width="31.7265625" style="1742" customWidth="1"/>
    <col min="14849" max="14849" width="11.26953125" style="1742" customWidth="1"/>
    <col min="14850" max="14850" width="12.54296875" style="1742" customWidth="1"/>
    <col min="14851" max="14851" width="9.81640625" style="1742" customWidth="1"/>
    <col min="14852" max="14852" width="11.54296875" style="1742" customWidth="1"/>
    <col min="14853" max="14853" width="9" style="1742" customWidth="1"/>
    <col min="14854" max="14854" width="8.81640625" style="1742" customWidth="1"/>
    <col min="14855" max="15103" width="9.1796875" style="1742"/>
    <col min="15104" max="15104" width="31.7265625" style="1742" customWidth="1"/>
    <col min="15105" max="15105" width="11.26953125" style="1742" customWidth="1"/>
    <col min="15106" max="15106" width="12.54296875" style="1742" customWidth="1"/>
    <col min="15107" max="15107" width="9.81640625" style="1742" customWidth="1"/>
    <col min="15108" max="15108" width="11.54296875" style="1742" customWidth="1"/>
    <col min="15109" max="15109" width="9" style="1742" customWidth="1"/>
    <col min="15110" max="15110" width="8.81640625" style="1742" customWidth="1"/>
    <col min="15111" max="15359" width="9.1796875" style="1742"/>
    <col min="15360" max="15360" width="31.7265625" style="1742" customWidth="1"/>
    <col min="15361" max="15361" width="11.26953125" style="1742" customWidth="1"/>
    <col min="15362" max="15362" width="12.54296875" style="1742" customWidth="1"/>
    <col min="15363" max="15363" width="9.81640625" style="1742" customWidth="1"/>
    <col min="15364" max="15364" width="11.54296875" style="1742" customWidth="1"/>
    <col min="15365" max="15365" width="9" style="1742" customWidth="1"/>
    <col min="15366" max="15366" width="8.81640625" style="1742" customWidth="1"/>
    <col min="15367" max="15615" width="9.1796875" style="1742"/>
    <col min="15616" max="15616" width="31.7265625" style="1742" customWidth="1"/>
    <col min="15617" max="15617" width="11.26953125" style="1742" customWidth="1"/>
    <col min="15618" max="15618" width="12.54296875" style="1742" customWidth="1"/>
    <col min="15619" max="15619" width="9.81640625" style="1742" customWidth="1"/>
    <col min="15620" max="15620" width="11.54296875" style="1742" customWidth="1"/>
    <col min="15621" max="15621" width="9" style="1742" customWidth="1"/>
    <col min="15622" max="15622" width="8.81640625" style="1742" customWidth="1"/>
    <col min="15623" max="15871" width="9.1796875" style="1742"/>
    <col min="15872" max="15872" width="31.7265625" style="1742" customWidth="1"/>
    <col min="15873" max="15873" width="11.26953125" style="1742" customWidth="1"/>
    <col min="15874" max="15874" width="12.54296875" style="1742" customWidth="1"/>
    <col min="15875" max="15875" width="9.81640625" style="1742" customWidth="1"/>
    <col min="15876" max="15876" width="11.54296875" style="1742" customWidth="1"/>
    <col min="15877" max="15877" width="9" style="1742" customWidth="1"/>
    <col min="15878" max="15878" width="8.81640625" style="1742" customWidth="1"/>
    <col min="15879" max="16127" width="9.1796875" style="1742"/>
    <col min="16128" max="16128" width="31.7265625" style="1742" customWidth="1"/>
    <col min="16129" max="16129" width="11.26953125" style="1742" customWidth="1"/>
    <col min="16130" max="16130" width="12.54296875" style="1742" customWidth="1"/>
    <col min="16131" max="16131" width="9.81640625" style="1742" customWidth="1"/>
    <col min="16132" max="16132" width="11.54296875" style="1742" customWidth="1"/>
    <col min="16133" max="16133" width="9" style="1742" customWidth="1"/>
    <col min="16134" max="16134" width="8.81640625" style="1742" customWidth="1"/>
    <col min="16135" max="16384" width="9.1796875" style="1742"/>
  </cols>
  <sheetData>
    <row r="1" spans="1:12" ht="12.5">
      <c r="A1" s="1046" t="s">
        <v>1146</v>
      </c>
    </row>
    <row r="2" spans="1:12" ht="19.5" customHeight="1">
      <c r="A2" s="3095" t="s">
        <v>1904</v>
      </c>
      <c r="B2" s="3095"/>
      <c r="C2" s="3095"/>
      <c r="D2" s="3095"/>
    </row>
    <row r="3" spans="1:12" ht="19.5" customHeight="1">
      <c r="A3" s="3096" t="s">
        <v>1913</v>
      </c>
      <c r="B3" s="3096"/>
      <c r="C3" s="3096"/>
      <c r="D3" s="3096"/>
      <c r="E3" s="3117"/>
      <c r="F3" s="3117"/>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27.75" customHeight="1">
      <c r="A8" s="1788" t="s">
        <v>1906</v>
      </c>
      <c r="B8" s="3097"/>
      <c r="C8" s="3097"/>
      <c r="D8" s="3115"/>
      <c r="E8" s="3115"/>
      <c r="F8" s="3114"/>
    </row>
    <row r="9" spans="1:12" ht="6" customHeight="1">
      <c r="A9" s="1733" t="s">
        <v>130</v>
      </c>
      <c r="B9" s="1804"/>
      <c r="C9" s="1733"/>
      <c r="D9" s="1733"/>
    </row>
    <row r="10" spans="1:12" s="248" customFormat="1" ht="30" customHeight="1">
      <c r="A10" s="1754" t="s">
        <v>479</v>
      </c>
      <c r="B10" s="1815">
        <v>13137.093000000001</v>
      </c>
      <c r="C10" s="1815">
        <v>8041.8210000000008</v>
      </c>
      <c r="D10" s="1815">
        <v>5384.2930000000006</v>
      </c>
      <c r="E10" s="1815">
        <v>2657.5280000000002</v>
      </c>
      <c r="F10" s="1815">
        <v>5095.2719999999999</v>
      </c>
      <c r="G10" s="294"/>
      <c r="H10" s="294"/>
      <c r="I10" s="1826"/>
      <c r="J10" s="1826"/>
      <c r="K10" s="1826"/>
      <c r="L10" s="1826"/>
    </row>
    <row r="11" spans="1:12" s="248" customFormat="1" ht="15" customHeight="1">
      <c r="A11" s="1282" t="s">
        <v>1907</v>
      </c>
      <c r="B11" s="1816">
        <v>7068.0879999999997</v>
      </c>
      <c r="C11" s="1791">
        <v>5330.2</v>
      </c>
      <c r="D11" s="1821">
        <v>3864.9180000000001</v>
      </c>
      <c r="E11" s="1821">
        <v>1465.2819999999999</v>
      </c>
      <c r="F11" s="1816">
        <v>1737.8879999999999</v>
      </c>
      <c r="G11" s="294"/>
      <c r="H11" s="294"/>
      <c r="I11" s="294"/>
      <c r="J11" s="294"/>
    </row>
    <row r="12" spans="1:12" s="248" customFormat="1" ht="15" customHeight="1">
      <c r="A12" s="288" t="s">
        <v>1908</v>
      </c>
      <c r="B12" s="1816">
        <v>4032.1419999999998</v>
      </c>
      <c r="C12" s="1791">
        <v>1160.98</v>
      </c>
      <c r="D12" s="1821">
        <v>604.67700000000002</v>
      </c>
      <c r="E12" s="1821">
        <v>556.303</v>
      </c>
      <c r="F12" s="1816">
        <v>2871.1619999999998</v>
      </c>
      <c r="G12" s="294"/>
      <c r="H12" s="294"/>
      <c r="I12" s="294"/>
      <c r="J12" s="294"/>
    </row>
    <row r="13" spans="1:12" s="248" customFormat="1" ht="15" customHeight="1">
      <c r="A13" s="288" t="s">
        <v>1909</v>
      </c>
      <c r="B13" s="1816">
        <v>777.69600000000003</v>
      </c>
      <c r="C13" s="1791">
        <v>595.70100000000002</v>
      </c>
      <c r="D13" s="1821">
        <v>439.56599999999997</v>
      </c>
      <c r="E13" s="1821">
        <v>156.13499999999999</v>
      </c>
      <c r="F13" s="1816">
        <v>181.995</v>
      </c>
      <c r="G13" s="294"/>
      <c r="H13" s="294"/>
      <c r="I13" s="294"/>
      <c r="J13" s="294"/>
    </row>
    <row r="14" spans="1:12" s="248" customFormat="1" ht="15" customHeight="1">
      <c r="A14" s="288" t="s">
        <v>1910</v>
      </c>
      <c r="B14" s="1816">
        <v>364.07499999999999</v>
      </c>
      <c r="C14" s="1791">
        <v>363.28300000000002</v>
      </c>
      <c r="D14" s="1821">
        <v>248.07300000000001</v>
      </c>
      <c r="E14" s="1821">
        <v>115.21</v>
      </c>
      <c r="F14" s="1816">
        <v>0.79200000000000004</v>
      </c>
      <c r="G14" s="294"/>
      <c r="H14" s="294"/>
      <c r="I14" s="294"/>
      <c r="J14" s="294"/>
    </row>
    <row r="15" spans="1:12" s="248" customFormat="1" ht="15" customHeight="1">
      <c r="A15" s="288" t="s">
        <v>1911</v>
      </c>
      <c r="B15" s="1816">
        <v>895.09199999999998</v>
      </c>
      <c r="C15" s="1791">
        <v>591.65700000000004</v>
      </c>
      <c r="D15" s="1821">
        <v>227.059</v>
      </c>
      <c r="E15" s="1821">
        <v>364.59800000000001</v>
      </c>
      <c r="F15" s="1816">
        <v>303.435</v>
      </c>
      <c r="G15" s="294"/>
      <c r="H15" s="294"/>
      <c r="I15" s="294"/>
      <c r="J15" s="294"/>
    </row>
    <row r="16" spans="1:12" s="250" customFormat="1" ht="15" customHeight="1">
      <c r="A16" s="821"/>
      <c r="B16" s="1821"/>
      <c r="D16" s="1821"/>
    </row>
    <row r="17" spans="1:12" s="248" customFormat="1" ht="25" customHeight="1">
      <c r="A17" s="1819" t="s">
        <v>480</v>
      </c>
      <c r="B17" s="1815">
        <v>9164.726999999999</v>
      </c>
      <c r="C17" s="1815">
        <v>5170.451</v>
      </c>
      <c r="D17" s="1815">
        <v>3252.152</v>
      </c>
      <c r="E17" s="1815">
        <v>1918.2990000000002</v>
      </c>
      <c r="F17" s="1815">
        <v>3994.2759999999998</v>
      </c>
      <c r="G17" s="294"/>
      <c r="H17" s="294"/>
      <c r="I17" s="1826"/>
      <c r="J17" s="1826"/>
      <c r="K17" s="1826"/>
      <c r="L17" s="1826"/>
    </row>
    <row r="18" spans="1:12" s="248" customFormat="1" ht="15" customHeight="1">
      <c r="A18" s="1282" t="s">
        <v>1907</v>
      </c>
      <c r="B18" s="1816">
        <v>4755.3829999999998</v>
      </c>
      <c r="C18" s="1816">
        <v>3442.0129999999999</v>
      </c>
      <c r="D18" s="1821">
        <v>2356.7570000000001</v>
      </c>
      <c r="E18" s="1821">
        <v>1085.2560000000001</v>
      </c>
      <c r="F18" s="1816">
        <v>1313.37</v>
      </c>
      <c r="G18" s="294"/>
      <c r="H18" s="294"/>
      <c r="I18" s="1826"/>
    </row>
    <row r="19" spans="1:12" s="248" customFormat="1" ht="15" customHeight="1">
      <c r="A19" s="288" t="s">
        <v>1908</v>
      </c>
      <c r="B19" s="1816">
        <v>1387.337</v>
      </c>
      <c r="C19" s="1816">
        <v>904.04399999999998</v>
      </c>
      <c r="D19" s="1821">
        <v>423.91899999999998</v>
      </c>
      <c r="E19" s="1821">
        <v>480.125</v>
      </c>
      <c r="F19" s="1816">
        <v>483.29300000000001</v>
      </c>
      <c r="G19" s="294"/>
      <c r="H19" s="294"/>
      <c r="I19" s="1826"/>
    </row>
    <row r="20" spans="1:12" s="248" customFormat="1" ht="15" customHeight="1">
      <c r="A20" s="288" t="s">
        <v>1909</v>
      </c>
      <c r="B20" s="1816">
        <v>1114.0630000000001</v>
      </c>
      <c r="C20" s="1816">
        <v>271.08600000000001</v>
      </c>
      <c r="D20" s="1821">
        <v>166.012</v>
      </c>
      <c r="E20" s="1821">
        <v>105.074</v>
      </c>
      <c r="F20" s="1816">
        <v>842.97699999999998</v>
      </c>
      <c r="G20" s="294"/>
      <c r="H20" s="294"/>
      <c r="I20" s="1826"/>
    </row>
    <row r="21" spans="1:12" s="248" customFormat="1" ht="15" customHeight="1">
      <c r="A21" s="288" t="s">
        <v>1910</v>
      </c>
      <c r="B21" s="1816">
        <v>66.774000000000001</v>
      </c>
      <c r="C21" s="1816">
        <v>66.774000000000001</v>
      </c>
      <c r="D21" s="1821">
        <v>0</v>
      </c>
      <c r="E21" s="1821">
        <v>66.774000000000001</v>
      </c>
      <c r="F21" s="1816">
        <v>0</v>
      </c>
      <c r="G21" s="294"/>
      <c r="H21" s="294"/>
      <c r="I21" s="1826"/>
    </row>
    <row r="22" spans="1:12" s="248" customFormat="1" ht="15" customHeight="1">
      <c r="A22" s="288" t="s">
        <v>1911</v>
      </c>
      <c r="B22" s="1816">
        <v>1841.17</v>
      </c>
      <c r="C22" s="1816">
        <v>486.53399999999999</v>
      </c>
      <c r="D22" s="1821">
        <v>305.464</v>
      </c>
      <c r="E22" s="1821">
        <v>181.07</v>
      </c>
      <c r="F22" s="1816">
        <v>1354.636</v>
      </c>
      <c r="G22" s="294"/>
      <c r="H22" s="294"/>
      <c r="I22" s="1826"/>
    </row>
    <row r="23" spans="1:12" s="250" customFormat="1" ht="15" customHeight="1">
      <c r="A23" s="1820"/>
      <c r="B23" s="1816"/>
      <c r="D23" s="1821"/>
    </row>
    <row r="24" spans="1:12" s="248" customFormat="1" ht="25" customHeight="1">
      <c r="A24" s="1819" t="s">
        <v>414</v>
      </c>
      <c r="B24" s="1815">
        <v>1959.883</v>
      </c>
      <c r="C24" s="1815">
        <v>1121.212</v>
      </c>
      <c r="D24" s="1815">
        <v>431.96</v>
      </c>
      <c r="E24" s="1815">
        <v>689.25200000000007</v>
      </c>
      <c r="F24" s="1815">
        <v>838.67100000000005</v>
      </c>
      <c r="G24" s="294"/>
      <c r="H24" s="294"/>
      <c r="I24" s="1826"/>
    </row>
    <row r="25" spans="1:12" s="250" customFormat="1" ht="15" customHeight="1">
      <c r="A25" s="1282" t="s">
        <v>1907</v>
      </c>
      <c r="B25" s="1816">
        <v>703.22699999999998</v>
      </c>
      <c r="C25" s="1816">
        <v>703.22699999999998</v>
      </c>
      <c r="D25" s="1816">
        <v>416.61799999999999</v>
      </c>
      <c r="E25" s="1816">
        <v>286.60899999999998</v>
      </c>
      <c r="F25" s="1816">
        <v>0</v>
      </c>
      <c r="G25" s="294"/>
      <c r="H25" s="294"/>
      <c r="I25" s="1826"/>
    </row>
    <row r="26" spans="1:12" s="250" customFormat="1" ht="15" customHeight="1">
      <c r="A26" s="288" t="s">
        <v>1908</v>
      </c>
      <c r="B26" s="1816">
        <v>1008.394</v>
      </c>
      <c r="C26" s="1816">
        <v>209.72300000000001</v>
      </c>
      <c r="D26" s="1816">
        <v>0</v>
      </c>
      <c r="E26" s="1816">
        <v>209.72300000000001</v>
      </c>
      <c r="F26" s="1816">
        <v>798.67100000000005</v>
      </c>
      <c r="G26" s="294"/>
      <c r="H26" s="294"/>
      <c r="I26" s="1826"/>
    </row>
    <row r="27" spans="1:12" s="250" customFormat="1" ht="15" customHeight="1">
      <c r="A27" s="288" t="s">
        <v>1909</v>
      </c>
      <c r="B27" s="1816">
        <v>0</v>
      </c>
      <c r="C27" s="1816">
        <v>0</v>
      </c>
      <c r="D27" s="1816">
        <v>0</v>
      </c>
      <c r="E27" s="1816">
        <v>0</v>
      </c>
      <c r="F27" s="1816">
        <v>0</v>
      </c>
      <c r="G27" s="294"/>
      <c r="H27" s="294"/>
      <c r="I27" s="1826"/>
    </row>
    <row r="28" spans="1:12" s="250" customFormat="1" ht="15" customHeight="1">
      <c r="A28" s="288" t="s">
        <v>1910</v>
      </c>
      <c r="B28" s="1816">
        <v>84.936000000000007</v>
      </c>
      <c r="C28" s="1816">
        <v>84.936000000000007</v>
      </c>
      <c r="D28" s="1816">
        <v>0</v>
      </c>
      <c r="E28" s="1816">
        <v>84.936000000000007</v>
      </c>
      <c r="F28" s="1816">
        <v>0</v>
      </c>
      <c r="G28" s="294"/>
      <c r="H28" s="294"/>
      <c r="I28" s="1826"/>
    </row>
    <row r="29" spans="1:12" s="250" customFormat="1" ht="15" customHeight="1">
      <c r="A29" s="288" t="s">
        <v>1911</v>
      </c>
      <c r="B29" s="1816">
        <v>163.32599999999999</v>
      </c>
      <c r="C29" s="1816">
        <v>123.32599999999999</v>
      </c>
      <c r="D29" s="1816">
        <v>15.342000000000001</v>
      </c>
      <c r="E29" s="1816">
        <v>107.98399999999999</v>
      </c>
      <c r="F29" s="1816">
        <v>40</v>
      </c>
      <c r="G29" s="294"/>
      <c r="H29" s="294"/>
      <c r="I29" s="1826"/>
    </row>
    <row r="30" spans="1:12" s="250" customFormat="1" ht="15" customHeight="1">
      <c r="A30" s="1820"/>
      <c r="B30" s="1821"/>
      <c r="C30" s="248"/>
      <c r="D30" s="1816"/>
      <c r="E30" s="248"/>
      <c r="F30" s="248"/>
    </row>
    <row r="31" spans="1:12" s="303" customFormat="1" ht="18.75" customHeight="1">
      <c r="A31" s="1439" t="s">
        <v>1914</v>
      </c>
      <c r="B31" s="1815">
        <v>998.04</v>
      </c>
      <c r="C31" s="1815">
        <v>937.20600000000002</v>
      </c>
      <c r="D31" s="1815">
        <v>629.41500000000008</v>
      </c>
      <c r="E31" s="1815">
        <v>307.791</v>
      </c>
      <c r="F31" s="1815">
        <v>60.834000000000003</v>
      </c>
      <c r="G31" s="294"/>
      <c r="H31" s="294"/>
      <c r="I31" s="1826"/>
    </row>
    <row r="32" spans="1:12" s="250" customFormat="1" ht="15" customHeight="1">
      <c r="A32" s="1282" t="s">
        <v>1907</v>
      </c>
      <c r="B32" s="1816">
        <v>841.755</v>
      </c>
      <c r="C32" s="1816">
        <v>782.03300000000002</v>
      </c>
      <c r="D32" s="1816">
        <v>603.52200000000005</v>
      </c>
      <c r="E32" s="1816">
        <v>178.511</v>
      </c>
      <c r="F32" s="1816">
        <v>59.722000000000001</v>
      </c>
      <c r="G32" s="294"/>
      <c r="H32" s="294"/>
      <c r="I32" s="294"/>
      <c r="J32" s="294"/>
      <c r="K32" s="1827"/>
    </row>
    <row r="33" spans="1:10" s="250" customFormat="1" ht="15" customHeight="1">
      <c r="A33" s="288" t="s">
        <v>1908</v>
      </c>
      <c r="B33" s="1816">
        <v>1.591</v>
      </c>
      <c r="C33" s="1828">
        <v>1.591</v>
      </c>
      <c r="D33" s="1829">
        <v>0</v>
      </c>
      <c r="E33" s="1828">
        <v>1.591</v>
      </c>
      <c r="F33" s="1816">
        <v>0</v>
      </c>
      <c r="G33" s="294"/>
      <c r="H33" s="294"/>
      <c r="I33" s="294"/>
      <c r="J33" s="294"/>
    </row>
    <row r="34" spans="1:10" s="250" customFormat="1" ht="15" customHeight="1">
      <c r="A34" s="288" t="s">
        <v>1909</v>
      </c>
      <c r="B34" s="1816">
        <v>17.898</v>
      </c>
      <c r="C34" s="1816">
        <v>16.786000000000001</v>
      </c>
      <c r="D34" s="1816">
        <v>13.893000000000001</v>
      </c>
      <c r="E34" s="1816">
        <v>2.8929999999999998</v>
      </c>
      <c r="F34" s="1816">
        <v>1.1120000000000001</v>
      </c>
      <c r="G34" s="294"/>
      <c r="H34" s="294"/>
      <c r="I34" s="294"/>
      <c r="J34" s="294"/>
    </row>
    <row r="35" spans="1:10" s="250" customFormat="1" ht="15" customHeight="1">
      <c r="A35" s="288" t="s">
        <v>1910</v>
      </c>
      <c r="B35" s="1816">
        <v>40.679000000000002</v>
      </c>
      <c r="C35" s="1816">
        <v>40.679000000000002</v>
      </c>
      <c r="D35" s="1816">
        <v>0</v>
      </c>
      <c r="E35" s="1816">
        <v>40.679000000000002</v>
      </c>
      <c r="F35" s="1816">
        <v>0</v>
      </c>
      <c r="G35" s="294"/>
      <c r="H35" s="294"/>
      <c r="I35" s="294"/>
      <c r="J35" s="294"/>
    </row>
    <row r="36" spans="1:10" s="250" customFormat="1" ht="15" customHeight="1">
      <c r="A36" s="288" t="s">
        <v>1911</v>
      </c>
      <c r="B36" s="1816">
        <v>96.117000000000004</v>
      </c>
      <c r="C36" s="1816">
        <v>96.117000000000004</v>
      </c>
      <c r="D36" s="1816">
        <v>12</v>
      </c>
      <c r="E36" s="1816">
        <v>84.117000000000004</v>
      </c>
      <c r="F36" s="1802">
        <v>0</v>
      </c>
      <c r="G36" s="294"/>
      <c r="H36" s="294"/>
      <c r="I36" s="294"/>
      <c r="J36" s="294"/>
    </row>
    <row r="37" spans="1:10" s="250" customFormat="1" ht="9.75" customHeight="1" thickBot="1">
      <c r="A37" s="1448"/>
      <c r="B37" s="1448"/>
      <c r="C37" s="1830"/>
      <c r="D37" s="1830"/>
      <c r="E37" s="1830"/>
      <c r="F37" s="1830"/>
    </row>
    <row r="38" spans="1:10" s="250" customFormat="1" ht="3.75" customHeight="1" thickTop="1">
      <c r="A38" s="288"/>
      <c r="B38" s="288"/>
      <c r="C38" s="821"/>
      <c r="D38" s="821"/>
      <c r="E38" s="821"/>
      <c r="F38" s="821"/>
    </row>
    <row r="39" spans="1:10" s="250" customFormat="1" ht="13" customHeight="1">
      <c r="A39" s="735" t="s">
        <v>1876</v>
      </c>
      <c r="B39" s="735"/>
      <c r="C39" s="735"/>
      <c r="D39" s="735"/>
      <c r="E39" s="288"/>
    </row>
    <row r="40" spans="1:10">
      <c r="A40" s="1733"/>
    </row>
    <row r="41" spans="1:10" s="1743" customFormat="1" ht="12" customHeight="1">
      <c r="A41" s="1831" t="s">
        <v>77</v>
      </c>
      <c r="B41" s="1807"/>
      <c r="C41" s="1805"/>
      <c r="D41" s="1808"/>
      <c r="E41" s="1805"/>
      <c r="F41" s="1808"/>
    </row>
    <row r="42" spans="1:10" s="1743" customFormat="1" ht="12" customHeight="1">
      <c r="A42" s="1809" t="s">
        <v>1894</v>
      </c>
      <c r="B42" s="1807"/>
      <c r="C42" s="1805"/>
      <c r="D42" s="1808"/>
      <c r="E42" s="1805"/>
      <c r="F42" s="1808"/>
    </row>
    <row r="43" spans="1:10">
      <c r="A43" s="1733"/>
      <c r="B43" s="1804"/>
      <c r="C43" s="1733"/>
      <c r="D43" s="1733"/>
    </row>
    <row r="44" spans="1:10">
      <c r="A44" s="1733"/>
      <c r="B44" s="1804"/>
      <c r="C44" s="1733"/>
      <c r="D44" s="1733"/>
    </row>
    <row r="45" spans="1:10">
      <c r="A45" s="1733"/>
      <c r="B45" s="1804"/>
      <c r="C45" s="1733"/>
      <c r="D45" s="1733"/>
    </row>
    <row r="46" spans="1:10">
      <c r="A46" s="1733"/>
      <c r="B46" s="1804"/>
      <c r="C46" s="1733"/>
      <c r="D46" s="1733"/>
    </row>
    <row r="47" spans="1:10">
      <c r="A47" s="1733"/>
      <c r="B47" s="1804"/>
      <c r="C47" s="1733"/>
      <c r="D47" s="1733"/>
    </row>
    <row r="48" spans="1:10">
      <c r="A48" s="1733"/>
      <c r="B48" s="1804"/>
      <c r="C48" s="1733"/>
      <c r="D48" s="1733"/>
    </row>
    <row r="49" spans="1:4">
      <c r="A49" s="1733"/>
      <c r="B49" s="1804"/>
      <c r="C49" s="1733"/>
      <c r="D49" s="1733"/>
    </row>
    <row r="50" spans="1:4">
      <c r="A50" s="1733"/>
      <c r="B50" s="1804"/>
      <c r="C50" s="1733"/>
      <c r="D50" s="1733"/>
    </row>
    <row r="51" spans="1:4">
      <c r="A51" s="1733"/>
      <c r="B51" s="1804"/>
      <c r="C51" s="1733"/>
      <c r="D51" s="1733"/>
    </row>
    <row r="52" spans="1:4">
      <c r="A52" s="1733"/>
      <c r="B52" s="1804"/>
      <c r="C52" s="1733"/>
      <c r="D52" s="1733"/>
    </row>
    <row r="53" spans="1:4">
      <c r="A53" s="1733"/>
      <c r="B53" s="1804"/>
      <c r="C53" s="1733"/>
      <c r="D53" s="1733"/>
    </row>
    <row r="54" spans="1:4">
      <c r="A54" s="1733"/>
      <c r="B54" s="1804"/>
      <c r="C54" s="1733"/>
      <c r="D54" s="1733"/>
    </row>
    <row r="55" spans="1:4">
      <c r="A55" s="1733"/>
      <c r="B55" s="1804"/>
      <c r="C55" s="1733"/>
      <c r="D55" s="1733"/>
    </row>
    <row r="56" spans="1:4">
      <c r="A56" s="1733"/>
      <c r="B56" s="1804"/>
      <c r="C56" s="1733"/>
      <c r="D56" s="1733"/>
    </row>
    <row r="57" spans="1:4">
      <c r="A57" s="1733"/>
      <c r="B57" s="1804"/>
      <c r="C57" s="1733"/>
      <c r="D57" s="1733"/>
    </row>
    <row r="58" spans="1:4">
      <c r="A58" s="1733"/>
      <c r="B58" s="1804"/>
      <c r="C58" s="1733"/>
      <c r="D58" s="1733"/>
    </row>
    <row r="59" spans="1:4">
      <c r="A59" s="1733"/>
      <c r="B59" s="1804"/>
      <c r="C59" s="1733"/>
      <c r="D59" s="1733"/>
    </row>
    <row r="60" spans="1:4">
      <c r="A60" s="1733"/>
      <c r="B60" s="1804"/>
      <c r="C60" s="1733"/>
      <c r="D60" s="1733"/>
    </row>
    <row r="61" spans="1:4">
      <c r="A61" s="1733"/>
      <c r="B61" s="1804"/>
      <c r="C61" s="1733"/>
      <c r="D61" s="1733"/>
    </row>
    <row r="62" spans="1:4">
      <c r="A62" s="1733"/>
      <c r="B62" s="1804"/>
      <c r="C62" s="1733"/>
      <c r="D62" s="1733"/>
    </row>
    <row r="63" spans="1:4">
      <c r="A63" s="1733"/>
      <c r="B63" s="1804"/>
      <c r="C63" s="1733"/>
      <c r="D63" s="1733"/>
    </row>
    <row r="64" spans="1:4">
      <c r="A64" s="1733"/>
      <c r="B64" s="1804"/>
      <c r="C64" s="1733"/>
      <c r="D64" s="1733"/>
    </row>
    <row r="65" spans="1:4">
      <c r="A65" s="1733"/>
      <c r="B65" s="1804"/>
      <c r="C65" s="1733"/>
      <c r="D65" s="1733"/>
    </row>
    <row r="66" spans="1:4">
      <c r="A66" s="1733"/>
      <c r="B66" s="1804"/>
      <c r="C66" s="1733"/>
      <c r="D66" s="1733"/>
    </row>
    <row r="67" spans="1:4">
      <c r="A67" s="1733"/>
      <c r="B67" s="1804"/>
      <c r="C67" s="1733"/>
      <c r="D67" s="1733"/>
    </row>
    <row r="68" spans="1:4">
      <c r="A68" s="1733"/>
      <c r="B68" s="1804"/>
      <c r="C68" s="1733"/>
      <c r="D68" s="1733"/>
    </row>
    <row r="69" spans="1:4">
      <c r="A69" s="1733"/>
      <c r="B69" s="1804"/>
      <c r="C69" s="1733"/>
      <c r="D69" s="1733"/>
    </row>
    <row r="70" spans="1:4">
      <c r="A70" s="1733"/>
      <c r="B70" s="1804"/>
      <c r="C70" s="1733"/>
      <c r="D70" s="1733"/>
    </row>
    <row r="71" spans="1:4">
      <c r="A71" s="1733"/>
      <c r="B71" s="1804"/>
      <c r="C71" s="1733"/>
      <c r="D71" s="1733"/>
    </row>
    <row r="72" spans="1:4">
      <c r="A72" s="1733"/>
      <c r="B72" s="1804"/>
      <c r="C72" s="1733"/>
      <c r="D72" s="1733"/>
    </row>
    <row r="73" spans="1:4">
      <c r="A73" s="1733"/>
      <c r="B73" s="1804"/>
      <c r="C73" s="1733"/>
      <c r="D73" s="1733"/>
    </row>
    <row r="74" spans="1:4">
      <c r="A74" s="1733"/>
      <c r="B74" s="1804"/>
      <c r="C74" s="1733"/>
      <c r="D74" s="1733"/>
    </row>
    <row r="75" spans="1:4">
      <c r="A75" s="1733"/>
      <c r="B75" s="1804"/>
      <c r="C75" s="1733"/>
      <c r="D75" s="1733"/>
    </row>
    <row r="76" spans="1:4">
      <c r="A76" s="1733"/>
      <c r="B76" s="1804"/>
      <c r="C76" s="1733"/>
      <c r="D76" s="1733"/>
    </row>
    <row r="77" spans="1:4">
      <c r="A77" s="1733"/>
      <c r="B77" s="1804"/>
      <c r="C77" s="1733"/>
      <c r="D77" s="1733"/>
    </row>
    <row r="78" spans="1:4">
      <c r="A78" s="1733"/>
      <c r="B78" s="1804"/>
      <c r="C78" s="1733"/>
      <c r="D78" s="1733"/>
    </row>
    <row r="79" spans="1:4">
      <c r="A79" s="1733"/>
      <c r="B79" s="1804"/>
      <c r="C79" s="1733"/>
      <c r="D79" s="1733"/>
    </row>
    <row r="80" spans="1:4">
      <c r="A80" s="1733"/>
      <c r="B80" s="1804"/>
      <c r="C80" s="1733"/>
      <c r="D80" s="1733"/>
    </row>
    <row r="81" spans="1:4">
      <c r="A81" s="1733"/>
      <c r="B81" s="1804"/>
      <c r="C81" s="1733"/>
      <c r="D81" s="1733"/>
    </row>
    <row r="82" spans="1:4">
      <c r="A82" s="1733"/>
      <c r="B82" s="1804"/>
      <c r="C82" s="1733"/>
      <c r="D82" s="1733"/>
    </row>
    <row r="83" spans="1:4">
      <c r="A83" s="1733"/>
      <c r="B83" s="1804"/>
      <c r="C83" s="1733"/>
      <c r="D83" s="1733"/>
    </row>
    <row r="84" spans="1:4">
      <c r="A84" s="1733"/>
      <c r="B84" s="1804"/>
      <c r="C84" s="1733"/>
      <c r="D84" s="1733"/>
    </row>
    <row r="85" spans="1:4">
      <c r="A85" s="1733"/>
      <c r="B85" s="1804"/>
      <c r="C85" s="1733"/>
      <c r="D85" s="1733"/>
    </row>
    <row r="86" spans="1:4">
      <c r="A86" s="1733"/>
      <c r="B86" s="1804"/>
      <c r="C86" s="1733"/>
      <c r="D86" s="1733"/>
    </row>
    <row r="87" spans="1:4">
      <c r="A87" s="1733"/>
      <c r="B87" s="1804"/>
      <c r="C87" s="1733"/>
      <c r="D87" s="1733"/>
    </row>
    <row r="88" spans="1:4">
      <c r="A88" s="1733"/>
      <c r="B88" s="1804"/>
      <c r="C88" s="1733"/>
      <c r="D88" s="1733"/>
    </row>
    <row r="89" spans="1:4">
      <c r="A89" s="1733"/>
      <c r="B89" s="1804"/>
      <c r="C89" s="1733"/>
      <c r="D89" s="1733"/>
    </row>
    <row r="90" spans="1:4">
      <c r="A90" s="1733"/>
      <c r="B90" s="1804"/>
      <c r="C90" s="1733"/>
      <c r="D90" s="1733"/>
    </row>
    <row r="91" spans="1:4">
      <c r="A91" s="1733"/>
      <c r="B91" s="1804"/>
      <c r="C91" s="1733"/>
      <c r="D91" s="1733"/>
    </row>
    <row r="92" spans="1:4">
      <c r="A92" s="1733"/>
      <c r="B92" s="1804"/>
      <c r="C92" s="1733"/>
      <c r="D92" s="1733"/>
    </row>
    <row r="93" spans="1:4">
      <c r="A93" s="1733"/>
      <c r="B93" s="1804"/>
      <c r="C93" s="1733"/>
      <c r="D93" s="1733"/>
    </row>
    <row r="94" spans="1:4">
      <c r="A94" s="1733"/>
      <c r="B94" s="1804"/>
      <c r="C94" s="1733"/>
      <c r="D94" s="1733"/>
    </row>
    <row r="95" spans="1:4">
      <c r="A95" s="1733"/>
      <c r="B95" s="1804"/>
      <c r="C95" s="1733"/>
      <c r="D95" s="1733"/>
    </row>
    <row r="96" spans="1:4">
      <c r="A96" s="1733"/>
      <c r="B96" s="1804"/>
      <c r="C96" s="1733"/>
      <c r="D96" s="1733"/>
    </row>
    <row r="97" spans="1:4">
      <c r="A97" s="1733"/>
      <c r="B97" s="1804"/>
      <c r="C97" s="1733"/>
      <c r="D97" s="1733"/>
    </row>
    <row r="98" spans="1:4">
      <c r="A98" s="1733"/>
      <c r="B98" s="1804"/>
      <c r="C98" s="1733"/>
      <c r="D98" s="1733"/>
    </row>
    <row r="99" spans="1:4">
      <c r="A99" s="1733"/>
      <c r="B99" s="1804"/>
      <c r="C99" s="1733"/>
      <c r="D99" s="1733"/>
    </row>
    <row r="100" spans="1:4">
      <c r="A100" s="1733"/>
      <c r="B100" s="1804"/>
      <c r="C100" s="1733"/>
      <c r="D100" s="1733"/>
    </row>
    <row r="101" spans="1:4">
      <c r="A101" s="1733"/>
      <c r="B101" s="1804"/>
      <c r="C101" s="1733"/>
      <c r="D101" s="1733"/>
    </row>
    <row r="102" spans="1:4">
      <c r="A102" s="1733"/>
      <c r="B102" s="1804"/>
      <c r="C102" s="1733"/>
      <c r="D102" s="1733"/>
    </row>
    <row r="103" spans="1:4">
      <c r="A103" s="1733"/>
      <c r="B103" s="1804"/>
      <c r="C103" s="1733"/>
      <c r="D103" s="1733"/>
    </row>
    <row r="104" spans="1:4">
      <c r="A104" s="1733"/>
      <c r="B104" s="1804"/>
      <c r="C104" s="1733"/>
      <c r="D104" s="1733"/>
    </row>
    <row r="105" spans="1:4">
      <c r="A105" s="1733"/>
      <c r="B105" s="1804"/>
      <c r="C105" s="1733"/>
      <c r="D105" s="1733"/>
    </row>
    <row r="106" spans="1:4">
      <c r="A106" s="1733"/>
      <c r="B106" s="1804"/>
      <c r="C106" s="1733"/>
      <c r="D106" s="1733"/>
    </row>
    <row r="107" spans="1:4">
      <c r="A107" s="1733"/>
      <c r="B107" s="1804"/>
      <c r="C107" s="1733"/>
      <c r="D107" s="1733"/>
    </row>
    <row r="108" spans="1:4">
      <c r="A108" s="1733"/>
      <c r="B108" s="1804"/>
      <c r="C108" s="1733"/>
      <c r="D108" s="1733"/>
    </row>
    <row r="109" spans="1:4">
      <c r="A109" s="1733"/>
      <c r="B109" s="1804"/>
      <c r="C109" s="1733"/>
      <c r="D109" s="1733"/>
    </row>
    <row r="110" spans="1:4">
      <c r="A110" s="1733"/>
      <c r="B110" s="1804"/>
      <c r="C110" s="1733"/>
      <c r="D110" s="1733"/>
    </row>
    <row r="111" spans="1:4">
      <c r="A111" s="1733"/>
      <c r="B111" s="1804"/>
      <c r="C111" s="1733"/>
      <c r="D111" s="1733"/>
    </row>
    <row r="112" spans="1:4">
      <c r="A112" s="1733"/>
      <c r="B112" s="1804"/>
      <c r="C112" s="1733"/>
      <c r="D112" s="1733"/>
    </row>
    <row r="113" spans="1:4">
      <c r="A113" s="1733"/>
      <c r="B113" s="1804"/>
      <c r="C113" s="1733"/>
      <c r="D113" s="1733"/>
    </row>
    <row r="114" spans="1:4">
      <c r="A114" s="1733"/>
      <c r="B114" s="1804"/>
      <c r="C114" s="1733"/>
      <c r="D114" s="1733"/>
    </row>
    <row r="115" spans="1:4">
      <c r="A115" s="1733"/>
      <c r="B115" s="1804"/>
      <c r="C115" s="1733"/>
      <c r="D115" s="1733"/>
    </row>
    <row r="116" spans="1:4">
      <c r="A116" s="1733"/>
      <c r="B116" s="1804"/>
      <c r="C116" s="1733"/>
      <c r="D116" s="1733"/>
    </row>
    <row r="117" spans="1:4">
      <c r="A117" s="1733"/>
      <c r="B117" s="1804"/>
      <c r="C117" s="1733"/>
      <c r="D117" s="1733"/>
    </row>
    <row r="118" spans="1:4">
      <c r="A118" s="1733"/>
      <c r="B118" s="1804"/>
      <c r="C118" s="1733"/>
      <c r="D118" s="1733"/>
    </row>
    <row r="119" spans="1:4">
      <c r="A119" s="1733"/>
      <c r="B119" s="1804"/>
      <c r="C119" s="1733"/>
      <c r="D119" s="1733"/>
    </row>
    <row r="120" spans="1:4">
      <c r="A120" s="1733"/>
      <c r="B120" s="1804"/>
      <c r="C120" s="1733"/>
      <c r="D120" s="1733"/>
    </row>
    <row r="121" spans="1:4">
      <c r="A121" s="1733"/>
      <c r="B121" s="1804"/>
      <c r="C121" s="1733"/>
      <c r="D121" s="1733"/>
    </row>
    <row r="122" spans="1:4">
      <c r="A122" s="1733"/>
      <c r="B122" s="1804"/>
      <c r="C122" s="1733"/>
      <c r="D122" s="1733"/>
    </row>
    <row r="123" spans="1:4">
      <c r="A123" s="1733"/>
      <c r="B123" s="1804"/>
      <c r="C123" s="1733"/>
      <c r="D123" s="1733"/>
    </row>
    <row r="124" spans="1:4">
      <c r="A124" s="1733"/>
      <c r="B124" s="1804"/>
      <c r="C124" s="1733"/>
      <c r="D124" s="1733"/>
    </row>
    <row r="125" spans="1:4">
      <c r="A125" s="1733"/>
      <c r="B125" s="1804"/>
      <c r="C125" s="1733"/>
      <c r="D125" s="1733"/>
    </row>
    <row r="126" spans="1:4">
      <c r="A126" s="1733"/>
      <c r="B126" s="1804"/>
      <c r="C126" s="1733"/>
      <c r="D126" s="1733"/>
    </row>
    <row r="127" spans="1:4">
      <c r="A127" s="1733"/>
      <c r="B127" s="1804"/>
      <c r="C127" s="1733"/>
      <c r="D127" s="1733"/>
    </row>
    <row r="128" spans="1:4">
      <c r="A128" s="1733"/>
      <c r="B128" s="1804"/>
      <c r="C128" s="1733"/>
      <c r="D128" s="1733"/>
    </row>
    <row r="129" spans="1:4">
      <c r="A129" s="1733"/>
      <c r="B129" s="1804"/>
      <c r="C129" s="1733"/>
      <c r="D129" s="1733"/>
    </row>
    <row r="130" spans="1:4">
      <c r="A130" s="1733"/>
      <c r="B130" s="1804"/>
      <c r="C130" s="1733"/>
      <c r="D130" s="1733"/>
    </row>
    <row r="131" spans="1:4">
      <c r="A131" s="1733"/>
      <c r="B131" s="1804"/>
      <c r="C131" s="1733"/>
      <c r="D131" s="1733"/>
    </row>
    <row r="132" spans="1:4">
      <c r="A132" s="1733"/>
      <c r="B132" s="1804"/>
      <c r="C132" s="1733"/>
      <c r="D132" s="1733"/>
    </row>
    <row r="133" spans="1:4">
      <c r="A133" s="1733"/>
      <c r="B133" s="1804"/>
      <c r="C133" s="1733"/>
      <c r="D133" s="1733"/>
    </row>
    <row r="134" spans="1:4">
      <c r="A134" s="1733"/>
      <c r="B134" s="1804"/>
      <c r="C134" s="1733"/>
      <c r="D134" s="1733"/>
    </row>
    <row r="135" spans="1:4">
      <c r="A135" s="1733"/>
      <c r="B135" s="1804"/>
      <c r="C135" s="1733"/>
      <c r="D135" s="1733"/>
    </row>
    <row r="136" spans="1:4">
      <c r="A136" s="1733"/>
      <c r="B136" s="1804"/>
      <c r="C136" s="1733"/>
      <c r="D136" s="1733"/>
    </row>
    <row r="137" spans="1:4">
      <c r="A137" s="1733"/>
      <c r="B137" s="1804"/>
      <c r="C137" s="1733"/>
      <c r="D137" s="1733"/>
    </row>
    <row r="138" spans="1:4">
      <c r="A138" s="1733"/>
      <c r="B138" s="1804"/>
      <c r="C138" s="1733"/>
      <c r="D138" s="1733"/>
    </row>
    <row r="139" spans="1:4">
      <c r="A139" s="1733"/>
      <c r="B139" s="1804"/>
      <c r="C139" s="1733"/>
      <c r="D139" s="1733"/>
    </row>
    <row r="140" spans="1:4">
      <c r="A140" s="1733"/>
      <c r="B140" s="1804"/>
      <c r="C140" s="1733"/>
      <c r="D140" s="1733"/>
    </row>
    <row r="141" spans="1:4">
      <c r="A141" s="1733"/>
      <c r="B141" s="1804"/>
      <c r="C141" s="1733"/>
      <c r="D141" s="1733"/>
    </row>
    <row r="142" spans="1:4">
      <c r="A142" s="1733"/>
      <c r="B142" s="1804"/>
      <c r="C142" s="1733"/>
      <c r="D142" s="1733"/>
    </row>
    <row r="143" spans="1:4">
      <c r="A143" s="1733"/>
      <c r="B143" s="1804"/>
      <c r="C143" s="1733"/>
      <c r="D143" s="1733"/>
    </row>
    <row r="144" spans="1:4">
      <c r="A144" s="1733"/>
      <c r="B144" s="1804"/>
      <c r="C144" s="1733"/>
      <c r="D144" s="1733"/>
    </row>
    <row r="145" spans="1:4">
      <c r="A145" s="1733"/>
      <c r="B145" s="1804"/>
      <c r="C145" s="1733"/>
      <c r="D145" s="1733"/>
    </row>
    <row r="146" spans="1:4">
      <c r="A146" s="1733"/>
      <c r="B146" s="1804"/>
      <c r="C146" s="1733"/>
      <c r="D146" s="1733"/>
    </row>
    <row r="147" spans="1:4">
      <c r="A147" s="1733"/>
      <c r="B147" s="1804"/>
      <c r="C147" s="1733"/>
      <c r="D147" s="1733"/>
    </row>
    <row r="148" spans="1:4">
      <c r="A148" s="1733"/>
      <c r="B148" s="1804"/>
      <c r="C148" s="1733"/>
      <c r="D148" s="1733"/>
    </row>
    <row r="149" spans="1:4">
      <c r="A149" s="1733"/>
      <c r="B149" s="1804"/>
      <c r="C149" s="1733"/>
      <c r="D149" s="1733"/>
    </row>
    <row r="150" spans="1:4">
      <c r="A150" s="1733"/>
      <c r="B150" s="1804"/>
      <c r="C150" s="1733"/>
      <c r="D150" s="1733"/>
    </row>
    <row r="151" spans="1:4">
      <c r="A151" s="1733"/>
      <c r="B151" s="1804"/>
      <c r="C151" s="1733"/>
      <c r="D151" s="1733"/>
    </row>
    <row r="152" spans="1:4">
      <c r="A152" s="1733"/>
      <c r="B152" s="1804"/>
      <c r="C152" s="1733"/>
      <c r="D152" s="1733"/>
    </row>
    <row r="153" spans="1:4">
      <c r="A153" s="1733"/>
      <c r="B153" s="1804"/>
      <c r="C153" s="1733"/>
      <c r="D153" s="1733"/>
    </row>
    <row r="154" spans="1:4">
      <c r="A154" s="1733"/>
      <c r="B154" s="1804"/>
      <c r="C154" s="1733"/>
      <c r="D154" s="1733"/>
    </row>
    <row r="155" spans="1:4">
      <c r="A155" s="1733"/>
      <c r="B155" s="1804"/>
      <c r="C155" s="1733"/>
      <c r="D155" s="1733"/>
    </row>
    <row r="156" spans="1:4">
      <c r="A156" s="1733"/>
      <c r="B156" s="1804"/>
      <c r="C156" s="1733"/>
      <c r="D156" s="1733"/>
    </row>
    <row r="157" spans="1:4">
      <c r="A157" s="1733"/>
      <c r="B157" s="1804"/>
      <c r="C157" s="1733"/>
      <c r="D157" s="1733"/>
    </row>
    <row r="158" spans="1:4">
      <c r="A158" s="1733"/>
      <c r="B158" s="1804"/>
      <c r="C158" s="1733"/>
      <c r="D158" s="1733"/>
    </row>
    <row r="159" spans="1:4">
      <c r="A159" s="1733"/>
      <c r="B159" s="1804"/>
      <c r="C159" s="1733"/>
      <c r="D159" s="1733"/>
    </row>
    <row r="160" spans="1:4">
      <c r="A160" s="1733"/>
      <c r="B160" s="1804"/>
      <c r="C160" s="1733"/>
      <c r="D160" s="1733"/>
    </row>
    <row r="161" spans="1:4">
      <c r="A161" s="1733"/>
      <c r="B161" s="1804"/>
      <c r="C161" s="1733"/>
      <c r="D161" s="1733"/>
    </row>
    <row r="162" spans="1:4">
      <c r="A162" s="1733"/>
      <c r="B162" s="1804"/>
      <c r="C162" s="1733"/>
      <c r="D162" s="1733"/>
    </row>
    <row r="163" spans="1:4">
      <c r="A163" s="1733"/>
      <c r="B163" s="1804"/>
      <c r="C163" s="1733"/>
      <c r="D163" s="1733"/>
    </row>
    <row r="164" spans="1:4">
      <c r="A164" s="1733"/>
      <c r="B164" s="1804"/>
      <c r="C164" s="1733"/>
      <c r="D164" s="1733"/>
    </row>
    <row r="165" spans="1:4">
      <c r="A165" s="1733"/>
      <c r="B165" s="1804"/>
      <c r="C165" s="1733"/>
      <c r="D165" s="1733"/>
    </row>
    <row r="166" spans="1:4">
      <c r="A166" s="1733"/>
      <c r="B166" s="1804"/>
      <c r="C166" s="1733"/>
      <c r="D166" s="1733"/>
    </row>
    <row r="167" spans="1:4">
      <c r="A167" s="1733"/>
      <c r="B167" s="1804"/>
      <c r="C167" s="1733"/>
      <c r="D167" s="1733"/>
    </row>
    <row r="168" spans="1:4">
      <c r="A168" s="1733"/>
      <c r="B168" s="1804"/>
      <c r="C168" s="1733"/>
      <c r="D168" s="1733"/>
    </row>
    <row r="169" spans="1:4">
      <c r="A169" s="1733"/>
      <c r="B169" s="1804"/>
      <c r="C169" s="1733"/>
      <c r="D169" s="1733"/>
    </row>
    <row r="170" spans="1:4">
      <c r="A170" s="1733"/>
      <c r="B170" s="1804"/>
      <c r="C170" s="1733"/>
      <c r="D170" s="1733"/>
    </row>
    <row r="171" spans="1:4">
      <c r="A171" s="1733"/>
      <c r="B171" s="1804"/>
      <c r="C171" s="1733"/>
      <c r="D171" s="1733"/>
    </row>
    <row r="172" spans="1:4">
      <c r="A172" s="1733"/>
      <c r="B172" s="1804"/>
      <c r="C172" s="1733"/>
      <c r="D172" s="1733"/>
    </row>
    <row r="173" spans="1:4">
      <c r="A173" s="1733"/>
      <c r="B173" s="1804"/>
      <c r="C173" s="1733"/>
      <c r="D173" s="1733"/>
    </row>
    <row r="174" spans="1:4">
      <c r="A174" s="1733"/>
      <c r="B174" s="1804"/>
      <c r="C174" s="1733"/>
      <c r="D174" s="1733"/>
    </row>
    <row r="175" spans="1:4">
      <c r="A175" s="1733"/>
      <c r="B175" s="1804"/>
      <c r="C175" s="1733"/>
      <c r="D175" s="1733"/>
    </row>
    <row r="176" spans="1:4">
      <c r="A176" s="1733"/>
      <c r="B176" s="1804"/>
      <c r="C176" s="1733"/>
      <c r="D176" s="1733"/>
    </row>
    <row r="177" spans="1:4">
      <c r="A177" s="1733"/>
      <c r="B177" s="1804"/>
      <c r="C177" s="1733"/>
      <c r="D177" s="1733"/>
    </row>
    <row r="178" spans="1:4">
      <c r="A178" s="1733"/>
      <c r="B178" s="1804"/>
      <c r="C178" s="1733"/>
      <c r="D178" s="1733"/>
    </row>
    <row r="179" spans="1:4">
      <c r="A179" s="1733"/>
      <c r="B179" s="1804"/>
      <c r="C179" s="1733"/>
      <c r="D179" s="1733"/>
    </row>
    <row r="180" spans="1:4">
      <c r="A180" s="1733"/>
      <c r="B180" s="1804"/>
      <c r="C180" s="1733"/>
      <c r="D180" s="1733"/>
    </row>
    <row r="181" spans="1:4">
      <c r="A181" s="1733"/>
      <c r="B181" s="1804"/>
      <c r="C181" s="1733"/>
      <c r="D181" s="1733"/>
    </row>
    <row r="182" spans="1:4">
      <c r="A182" s="1733"/>
      <c r="B182" s="1804"/>
      <c r="C182" s="1733"/>
      <c r="D182" s="1733"/>
    </row>
    <row r="183" spans="1:4">
      <c r="A183" s="1733"/>
      <c r="B183" s="1804"/>
      <c r="C183" s="1733"/>
      <c r="D183" s="1733"/>
    </row>
    <row r="184" spans="1:4">
      <c r="A184" s="1733"/>
      <c r="B184" s="1804"/>
      <c r="C184" s="1733"/>
      <c r="D184" s="1733"/>
    </row>
    <row r="185" spans="1:4">
      <c r="A185" s="1733"/>
      <c r="B185" s="1804"/>
      <c r="C185" s="1733"/>
      <c r="D185" s="1733"/>
    </row>
    <row r="186" spans="1:4">
      <c r="A186" s="1733"/>
      <c r="B186" s="1804"/>
      <c r="C186" s="1733"/>
      <c r="D186" s="1733"/>
    </row>
    <row r="187" spans="1:4">
      <c r="A187" s="1733"/>
      <c r="B187" s="1804"/>
      <c r="C187" s="1733"/>
      <c r="D187" s="1733"/>
    </row>
    <row r="188" spans="1:4">
      <c r="A188" s="1733"/>
      <c r="B188" s="1804"/>
      <c r="C188" s="1733"/>
      <c r="D188" s="1733"/>
    </row>
    <row r="189" spans="1:4">
      <c r="A189" s="1733"/>
      <c r="B189" s="1804"/>
      <c r="C189" s="1733"/>
      <c r="D189" s="1733"/>
    </row>
    <row r="190" spans="1:4">
      <c r="A190" s="1733"/>
      <c r="B190" s="1804"/>
      <c r="C190" s="1733"/>
      <c r="D190" s="1733"/>
    </row>
    <row r="191" spans="1:4">
      <c r="A191" s="1733"/>
      <c r="B191" s="1804"/>
      <c r="C191" s="1733"/>
      <c r="D191" s="1733"/>
    </row>
    <row r="192" spans="1:4">
      <c r="A192" s="1733"/>
      <c r="B192" s="1804"/>
      <c r="C192" s="1733"/>
      <c r="D192" s="1733"/>
    </row>
    <row r="193" spans="1:4">
      <c r="A193" s="1733"/>
      <c r="B193" s="1804"/>
      <c r="C193" s="1733"/>
      <c r="D193" s="1733"/>
    </row>
    <row r="194" spans="1:4">
      <c r="A194" s="1733"/>
      <c r="B194" s="1804"/>
      <c r="C194" s="1733"/>
      <c r="D194" s="1733"/>
    </row>
    <row r="195" spans="1:4">
      <c r="A195" s="1733"/>
      <c r="B195" s="1804"/>
      <c r="C195" s="1733"/>
      <c r="D195" s="1733"/>
    </row>
    <row r="196" spans="1:4">
      <c r="A196" s="1733"/>
      <c r="B196" s="1804"/>
      <c r="C196" s="1733"/>
      <c r="D196" s="1733"/>
    </row>
    <row r="197" spans="1:4">
      <c r="A197" s="1733"/>
      <c r="B197" s="1804"/>
      <c r="C197" s="1733"/>
      <c r="D197" s="1733"/>
    </row>
    <row r="198" spans="1:4">
      <c r="A198" s="1733"/>
      <c r="B198" s="1804"/>
      <c r="C198" s="1733"/>
      <c r="D198" s="1733"/>
    </row>
    <row r="199" spans="1:4">
      <c r="A199" s="1733"/>
      <c r="B199" s="1804"/>
      <c r="C199" s="1733"/>
      <c r="D199" s="1733"/>
    </row>
    <row r="200" spans="1:4">
      <c r="A200" s="1733"/>
      <c r="B200" s="1804"/>
      <c r="C200" s="1733"/>
      <c r="D200" s="1733"/>
    </row>
    <row r="201" spans="1:4">
      <c r="A201" s="1733"/>
      <c r="B201" s="1804"/>
      <c r="C201" s="1733"/>
      <c r="D201" s="1733"/>
    </row>
    <row r="202" spans="1:4">
      <c r="A202" s="1733"/>
      <c r="B202" s="1804"/>
      <c r="C202" s="1733"/>
      <c r="D202" s="1733"/>
    </row>
    <row r="203" spans="1:4">
      <c r="A203" s="1733"/>
      <c r="B203" s="1804"/>
      <c r="C203" s="1733"/>
      <c r="D203" s="1733"/>
    </row>
    <row r="204" spans="1:4">
      <c r="A204" s="1733"/>
      <c r="B204" s="1804"/>
      <c r="C204" s="1733"/>
      <c r="D204" s="1733"/>
    </row>
    <row r="205" spans="1:4">
      <c r="A205" s="1733"/>
      <c r="B205" s="1804"/>
      <c r="C205" s="1733"/>
      <c r="D205" s="1733"/>
    </row>
    <row r="206" spans="1:4">
      <c r="A206" s="1733"/>
      <c r="B206" s="1804"/>
      <c r="C206" s="1733"/>
      <c r="D206" s="1733"/>
    </row>
    <row r="207" spans="1:4">
      <c r="A207" s="1733"/>
      <c r="B207" s="1804"/>
      <c r="C207" s="1733"/>
      <c r="D207" s="1733"/>
    </row>
    <row r="208" spans="1:4">
      <c r="A208" s="1733"/>
      <c r="B208" s="1804"/>
      <c r="C208" s="1733"/>
      <c r="D208" s="1733"/>
    </row>
    <row r="209" spans="1:4">
      <c r="A209" s="1733"/>
      <c r="B209" s="1804"/>
      <c r="C209" s="1733"/>
      <c r="D209" s="1733"/>
    </row>
    <row r="210" spans="1:4">
      <c r="A210" s="1733"/>
      <c r="B210" s="1804"/>
      <c r="C210" s="1733"/>
      <c r="D210" s="1733"/>
    </row>
    <row r="211" spans="1:4">
      <c r="A211" s="1733"/>
      <c r="B211" s="1804"/>
      <c r="C211" s="1733"/>
      <c r="D211" s="1733"/>
    </row>
    <row r="212" spans="1:4">
      <c r="A212" s="1733"/>
      <c r="B212" s="1804"/>
      <c r="C212" s="1733"/>
      <c r="D212" s="1733"/>
    </row>
    <row r="213" spans="1:4">
      <c r="A213" s="1733"/>
      <c r="B213" s="1804"/>
      <c r="C213" s="1733"/>
      <c r="D213" s="1733"/>
    </row>
    <row r="214" spans="1:4">
      <c r="A214" s="1733"/>
      <c r="B214" s="1804"/>
      <c r="C214" s="1733"/>
      <c r="D214" s="1733"/>
    </row>
    <row r="215" spans="1:4">
      <c r="A215" s="1733"/>
      <c r="B215" s="1804"/>
      <c r="C215" s="1733"/>
      <c r="D215" s="1733"/>
    </row>
    <row r="216" spans="1:4">
      <c r="A216" s="1733"/>
      <c r="B216" s="1804"/>
      <c r="C216" s="1733"/>
      <c r="D216" s="1733"/>
    </row>
    <row r="217" spans="1:4">
      <c r="A217" s="1733"/>
      <c r="B217" s="1804"/>
      <c r="C217" s="1733"/>
      <c r="D217" s="1733"/>
    </row>
    <row r="218" spans="1:4">
      <c r="A218" s="1733"/>
      <c r="B218" s="1804"/>
      <c r="C218" s="1733"/>
      <c r="D218" s="1733"/>
    </row>
    <row r="219" spans="1:4">
      <c r="A219" s="1733"/>
      <c r="B219" s="1804"/>
      <c r="C219" s="1733"/>
      <c r="D219" s="1733"/>
    </row>
    <row r="220" spans="1:4">
      <c r="A220" s="1733"/>
      <c r="B220" s="1804"/>
      <c r="C220" s="1733"/>
      <c r="D220" s="1733"/>
    </row>
    <row r="221" spans="1:4">
      <c r="A221" s="1733"/>
      <c r="B221" s="1804"/>
      <c r="C221" s="1733"/>
      <c r="D221" s="1733"/>
    </row>
    <row r="222" spans="1:4">
      <c r="A222" s="1733"/>
      <c r="B222" s="1804"/>
      <c r="C222" s="1733"/>
      <c r="D222" s="1733"/>
    </row>
    <row r="223" spans="1:4">
      <c r="A223" s="1733"/>
      <c r="B223" s="1804"/>
      <c r="C223" s="1733"/>
      <c r="D223" s="1733"/>
    </row>
    <row r="224" spans="1:4">
      <c r="A224" s="1733"/>
      <c r="B224" s="1804"/>
      <c r="C224" s="1733"/>
      <c r="D224" s="1733"/>
    </row>
    <row r="225" spans="1:4">
      <c r="A225" s="1733"/>
      <c r="B225" s="1804"/>
      <c r="C225" s="1733"/>
      <c r="D225" s="1733"/>
    </row>
    <row r="226" spans="1:4">
      <c r="A226" s="1733"/>
      <c r="B226" s="1804"/>
      <c r="C226" s="1733"/>
      <c r="D226" s="1733"/>
    </row>
    <row r="227" spans="1:4">
      <c r="A227" s="1733"/>
      <c r="B227" s="1804"/>
      <c r="C227" s="1733"/>
      <c r="D227" s="1733"/>
    </row>
    <row r="228" spans="1:4">
      <c r="A228" s="1733"/>
      <c r="B228" s="1804"/>
      <c r="C228" s="1733"/>
      <c r="D228" s="1733"/>
    </row>
    <row r="229" spans="1:4">
      <c r="A229" s="1733"/>
      <c r="B229" s="1804"/>
      <c r="C229" s="1733"/>
      <c r="D229" s="1733"/>
    </row>
    <row r="230" spans="1:4">
      <c r="A230" s="1733"/>
      <c r="B230" s="1804"/>
      <c r="C230" s="1733"/>
      <c r="D230" s="1733"/>
    </row>
    <row r="231" spans="1:4">
      <c r="A231" s="1733"/>
      <c r="B231" s="1804"/>
      <c r="C231" s="1733"/>
      <c r="D231" s="1733"/>
    </row>
    <row r="232" spans="1:4">
      <c r="A232" s="1733"/>
      <c r="B232" s="1804"/>
      <c r="C232" s="1733"/>
      <c r="D232" s="1733"/>
    </row>
    <row r="233" spans="1:4">
      <c r="A233" s="1733"/>
      <c r="B233" s="1804"/>
      <c r="C233" s="1733"/>
      <c r="D233" s="1733"/>
    </row>
    <row r="234" spans="1:4">
      <c r="A234" s="1733"/>
      <c r="B234" s="1804"/>
      <c r="C234" s="1733"/>
      <c r="D234" s="1733"/>
    </row>
    <row r="235" spans="1:4">
      <c r="A235" s="1733"/>
      <c r="B235" s="1804"/>
      <c r="C235" s="1733"/>
      <c r="D235" s="1733"/>
    </row>
    <row r="236" spans="1:4">
      <c r="A236" s="1733"/>
      <c r="B236" s="1804"/>
      <c r="C236" s="1733"/>
      <c r="D236" s="1733"/>
    </row>
    <row r="237" spans="1:4">
      <c r="A237" s="1733"/>
      <c r="B237" s="1804"/>
      <c r="C237" s="1733"/>
      <c r="D237" s="1733"/>
    </row>
    <row r="238" spans="1:4">
      <c r="A238" s="1733"/>
      <c r="B238" s="1804"/>
      <c r="C238" s="1733"/>
      <c r="D238" s="1733"/>
    </row>
    <row r="239" spans="1:4">
      <c r="A239" s="1733"/>
      <c r="B239" s="1804"/>
      <c r="C239" s="1733"/>
      <c r="D239" s="1733"/>
    </row>
    <row r="240" spans="1:4">
      <c r="A240" s="1733"/>
      <c r="B240" s="1804"/>
      <c r="C240" s="1733"/>
      <c r="D240" s="1733"/>
    </row>
    <row r="241" spans="1:4">
      <c r="A241" s="1733"/>
      <c r="B241" s="1804"/>
      <c r="C241" s="1733"/>
      <c r="D241" s="1733"/>
    </row>
    <row r="242" spans="1:4">
      <c r="A242" s="1733"/>
      <c r="B242" s="1804"/>
      <c r="C242" s="1733"/>
      <c r="D242" s="1733"/>
    </row>
    <row r="243" spans="1:4">
      <c r="A243" s="1733"/>
      <c r="B243" s="1804"/>
      <c r="C243" s="1733"/>
      <c r="D243" s="1733"/>
    </row>
    <row r="244" spans="1:4">
      <c r="A244" s="1733"/>
      <c r="B244" s="1804"/>
      <c r="C244" s="1733"/>
      <c r="D244" s="1733"/>
    </row>
    <row r="245" spans="1:4">
      <c r="A245" s="1733"/>
      <c r="B245" s="1804"/>
      <c r="C245" s="1733"/>
      <c r="D245" s="1733"/>
    </row>
    <row r="246" spans="1:4">
      <c r="A246" s="1733"/>
      <c r="B246" s="1804"/>
      <c r="C246" s="1733"/>
      <c r="D246" s="1733"/>
    </row>
    <row r="247" spans="1:4">
      <c r="A247" s="1733"/>
      <c r="B247" s="1804"/>
      <c r="C247" s="1733"/>
      <c r="D247" s="1733"/>
    </row>
    <row r="248" spans="1:4">
      <c r="A248" s="1733"/>
      <c r="B248" s="1804"/>
      <c r="C248" s="1733"/>
      <c r="D248" s="1733"/>
    </row>
    <row r="249" spans="1:4">
      <c r="A249" s="1733"/>
      <c r="B249" s="1804"/>
      <c r="C249" s="1733"/>
      <c r="D249" s="1733"/>
    </row>
    <row r="250" spans="1:4">
      <c r="A250" s="1733"/>
      <c r="B250" s="1804"/>
      <c r="C250" s="1733"/>
      <c r="D250" s="1733"/>
    </row>
    <row r="251" spans="1:4">
      <c r="A251" s="1733"/>
      <c r="B251" s="1804"/>
      <c r="C251" s="1733"/>
      <c r="D251" s="1733"/>
    </row>
    <row r="252" spans="1:4">
      <c r="A252" s="1733"/>
      <c r="B252" s="1804"/>
      <c r="C252" s="1733"/>
      <c r="D252" s="1733"/>
    </row>
    <row r="253" spans="1:4">
      <c r="A253" s="1733"/>
      <c r="B253" s="1804"/>
      <c r="C253" s="1733"/>
      <c r="D253" s="1733"/>
    </row>
    <row r="254" spans="1:4">
      <c r="A254" s="1733"/>
      <c r="B254" s="1804"/>
      <c r="C254" s="1733"/>
      <c r="D254" s="1733"/>
    </row>
    <row r="255" spans="1:4">
      <c r="A255" s="1733"/>
      <c r="B255" s="1804"/>
      <c r="C255" s="1733"/>
      <c r="D255" s="1733"/>
    </row>
    <row r="256" spans="1:4">
      <c r="A256" s="1733"/>
      <c r="B256" s="1804"/>
      <c r="C256" s="1733"/>
      <c r="D256" s="1733"/>
    </row>
    <row r="257" spans="1:4">
      <c r="A257" s="1733"/>
      <c r="B257" s="1804"/>
      <c r="C257" s="1733"/>
      <c r="D257" s="1733"/>
    </row>
    <row r="258" spans="1:4">
      <c r="A258" s="1733"/>
      <c r="B258" s="1804"/>
      <c r="C258" s="1733"/>
      <c r="D258" s="1733"/>
    </row>
    <row r="259" spans="1:4">
      <c r="A259" s="1733"/>
      <c r="B259" s="1804"/>
      <c r="C259" s="1733"/>
      <c r="D259" s="1733"/>
    </row>
    <row r="260" spans="1:4">
      <c r="A260" s="1733"/>
      <c r="B260" s="1804"/>
      <c r="C260" s="1733"/>
      <c r="D260" s="1733"/>
    </row>
    <row r="261" spans="1:4">
      <c r="A261" s="1733"/>
      <c r="B261" s="1804"/>
      <c r="C261" s="1733"/>
      <c r="D261" s="1733"/>
    </row>
    <row r="262" spans="1:4">
      <c r="A262" s="1733"/>
      <c r="B262" s="1804"/>
      <c r="C262" s="1733"/>
      <c r="D262" s="1733"/>
    </row>
    <row r="263" spans="1:4">
      <c r="A263" s="1733"/>
      <c r="B263" s="1804"/>
      <c r="C263" s="1733"/>
      <c r="D263" s="1733"/>
    </row>
    <row r="264" spans="1:4">
      <c r="A264" s="1733"/>
      <c r="B264" s="1804"/>
      <c r="C264" s="1733"/>
      <c r="D264" s="1733"/>
    </row>
    <row r="265" spans="1:4">
      <c r="A265" s="1733"/>
      <c r="B265" s="1804"/>
      <c r="C265" s="1733"/>
      <c r="D265" s="1733"/>
    </row>
    <row r="266" spans="1:4">
      <c r="A266" s="1733"/>
      <c r="B266" s="1804"/>
      <c r="C266" s="1733"/>
      <c r="D266" s="1733"/>
    </row>
    <row r="267" spans="1:4">
      <c r="A267" s="1733"/>
      <c r="B267" s="1804"/>
      <c r="C267" s="1733"/>
      <c r="D267" s="1733"/>
    </row>
    <row r="268" spans="1:4">
      <c r="A268" s="1733"/>
      <c r="B268" s="1804"/>
      <c r="C268" s="1733"/>
      <c r="D268" s="1733"/>
    </row>
    <row r="269" spans="1:4">
      <c r="A269" s="1733"/>
      <c r="B269" s="1804"/>
      <c r="C269" s="1733"/>
      <c r="D269" s="1733"/>
    </row>
    <row r="270" spans="1:4">
      <c r="A270" s="1733"/>
      <c r="B270" s="1804"/>
      <c r="C270" s="1733"/>
      <c r="D270" s="1733"/>
    </row>
    <row r="271" spans="1:4">
      <c r="A271" s="1733"/>
      <c r="B271" s="1804"/>
      <c r="C271" s="1733"/>
      <c r="D271" s="1733"/>
    </row>
    <row r="272" spans="1:4">
      <c r="A272" s="1733"/>
      <c r="B272" s="1804"/>
      <c r="C272" s="1733"/>
      <c r="D272" s="1733"/>
    </row>
    <row r="273" spans="1:4">
      <c r="A273" s="1733"/>
      <c r="B273" s="1804"/>
      <c r="C273" s="1733"/>
      <c r="D273" s="1733"/>
    </row>
    <row r="274" spans="1:4">
      <c r="A274" s="1733"/>
      <c r="B274" s="1804"/>
      <c r="C274" s="1733"/>
      <c r="D274" s="1733"/>
    </row>
    <row r="275" spans="1:4">
      <c r="A275" s="1733"/>
      <c r="B275" s="1804"/>
      <c r="C275" s="1733"/>
      <c r="D275" s="1733"/>
    </row>
    <row r="276" spans="1:4">
      <c r="A276" s="1733"/>
      <c r="B276" s="1804"/>
      <c r="C276" s="1733"/>
      <c r="D276" s="1733"/>
    </row>
    <row r="277" spans="1:4">
      <c r="A277" s="1733"/>
      <c r="B277" s="1804"/>
      <c r="C277" s="1733"/>
      <c r="D277" s="1733"/>
    </row>
    <row r="278" spans="1:4">
      <c r="A278" s="1733"/>
      <c r="B278" s="1804"/>
      <c r="C278" s="1733"/>
      <c r="D278" s="1733"/>
    </row>
    <row r="279" spans="1:4">
      <c r="A279" s="1733"/>
      <c r="B279" s="1804"/>
      <c r="C279" s="1733"/>
      <c r="D279" s="1733"/>
    </row>
    <row r="280" spans="1:4">
      <c r="A280" s="1733"/>
      <c r="B280" s="1804"/>
      <c r="C280" s="1733"/>
      <c r="D280" s="1733"/>
    </row>
    <row r="281" spans="1:4">
      <c r="A281" s="1733"/>
      <c r="B281" s="1804"/>
      <c r="C281" s="1733"/>
      <c r="D281" s="1733"/>
    </row>
    <row r="282" spans="1:4">
      <c r="A282" s="1733"/>
      <c r="B282" s="1804"/>
      <c r="C282" s="1733"/>
      <c r="D282" s="1733"/>
    </row>
    <row r="283" spans="1:4">
      <c r="A283" s="1733"/>
      <c r="B283" s="1804"/>
      <c r="C283" s="1733"/>
      <c r="D283" s="1733"/>
    </row>
    <row r="284" spans="1:4">
      <c r="A284" s="1733"/>
      <c r="B284" s="1804"/>
      <c r="C284" s="1733"/>
      <c r="D284" s="1733"/>
    </row>
    <row r="285" spans="1:4">
      <c r="A285" s="1733"/>
      <c r="B285" s="1804"/>
      <c r="C285" s="1733"/>
      <c r="D285" s="1733"/>
    </row>
    <row r="286" spans="1:4">
      <c r="A286" s="1733"/>
      <c r="B286" s="1804"/>
      <c r="C286" s="1733"/>
      <c r="D286" s="1733"/>
    </row>
    <row r="287" spans="1:4">
      <c r="A287" s="1733"/>
      <c r="B287" s="1804"/>
      <c r="C287" s="1733"/>
      <c r="D287" s="1733"/>
    </row>
    <row r="288" spans="1:4">
      <c r="A288" s="1733"/>
      <c r="B288" s="1804"/>
      <c r="C288" s="1733"/>
      <c r="D288" s="1733"/>
    </row>
    <row r="289" spans="1:4">
      <c r="A289" s="1733"/>
      <c r="B289" s="1804"/>
      <c r="C289" s="1733"/>
      <c r="D289" s="1733"/>
    </row>
    <row r="290" spans="1:4">
      <c r="A290" s="1733"/>
      <c r="B290" s="1804"/>
      <c r="C290" s="1733"/>
      <c r="D290" s="1733"/>
    </row>
    <row r="291" spans="1:4">
      <c r="A291" s="1733"/>
      <c r="B291" s="1804"/>
      <c r="C291" s="1733"/>
      <c r="D291" s="1733"/>
    </row>
    <row r="292" spans="1:4">
      <c r="A292" s="1733"/>
      <c r="B292" s="1804"/>
      <c r="C292" s="1733"/>
      <c r="D292" s="1733"/>
    </row>
    <row r="293" spans="1:4">
      <c r="A293" s="1733"/>
      <c r="B293" s="1804"/>
      <c r="C293" s="1733"/>
      <c r="D293" s="1733"/>
    </row>
    <row r="294" spans="1:4">
      <c r="A294" s="1733"/>
      <c r="B294" s="1804"/>
      <c r="C294" s="1733"/>
      <c r="D294" s="1733"/>
    </row>
    <row r="295" spans="1:4">
      <c r="A295" s="1733"/>
      <c r="B295" s="1804"/>
      <c r="C295" s="1733"/>
      <c r="D295" s="1733"/>
    </row>
    <row r="296" spans="1:4">
      <c r="A296" s="1733"/>
      <c r="B296" s="1804"/>
      <c r="C296" s="1733"/>
      <c r="D296" s="1733"/>
    </row>
    <row r="297" spans="1:4">
      <c r="A297" s="1733"/>
      <c r="B297" s="1804"/>
      <c r="C297" s="1733"/>
      <c r="D297" s="1733"/>
    </row>
    <row r="298" spans="1:4">
      <c r="A298" s="1733"/>
      <c r="B298" s="1804"/>
      <c r="C298" s="1733"/>
      <c r="D298" s="1733"/>
    </row>
    <row r="299" spans="1:4">
      <c r="A299" s="1733"/>
      <c r="B299" s="1804"/>
      <c r="C299" s="1733"/>
      <c r="D299" s="1733"/>
    </row>
    <row r="300" spans="1:4">
      <c r="A300" s="1733"/>
      <c r="B300" s="1804"/>
      <c r="C300" s="1733"/>
      <c r="D300" s="1733"/>
    </row>
    <row r="301" spans="1:4">
      <c r="A301" s="1733"/>
      <c r="B301" s="1804"/>
      <c r="C301" s="1733"/>
      <c r="D301" s="1733"/>
    </row>
    <row r="302" spans="1:4">
      <c r="A302" s="1733"/>
      <c r="B302" s="1804"/>
      <c r="C302" s="1733"/>
      <c r="D302" s="1733"/>
    </row>
    <row r="303" spans="1:4">
      <c r="A303" s="1733"/>
      <c r="B303" s="1804"/>
      <c r="C303" s="1733"/>
      <c r="D303" s="1733"/>
    </row>
    <row r="304" spans="1:4">
      <c r="A304" s="1733"/>
      <c r="B304" s="1804"/>
      <c r="C304" s="1733"/>
      <c r="D304" s="1733"/>
    </row>
    <row r="305" spans="1:4">
      <c r="A305" s="1733"/>
      <c r="B305" s="1804"/>
      <c r="C305" s="1733"/>
      <c r="D305" s="1733"/>
    </row>
    <row r="306" spans="1:4">
      <c r="A306" s="1733"/>
      <c r="B306" s="1804"/>
      <c r="C306" s="1733"/>
      <c r="D306" s="1733"/>
    </row>
    <row r="307" spans="1:4">
      <c r="A307" s="1733"/>
      <c r="B307" s="1804"/>
      <c r="C307" s="1733"/>
      <c r="D307" s="1733"/>
    </row>
    <row r="308" spans="1:4">
      <c r="A308" s="1733"/>
      <c r="B308" s="1804"/>
      <c r="C308" s="1733"/>
      <c r="D308" s="1733"/>
    </row>
    <row r="309" spans="1:4">
      <c r="A309" s="1733"/>
      <c r="B309" s="1804"/>
      <c r="C309" s="1733"/>
      <c r="D309" s="1733"/>
    </row>
    <row r="310" spans="1:4">
      <c r="A310" s="1733"/>
      <c r="B310" s="1804"/>
      <c r="C310" s="1733"/>
      <c r="D310" s="1733"/>
    </row>
    <row r="311" spans="1:4">
      <c r="A311" s="1733"/>
      <c r="B311" s="1804"/>
      <c r="C311" s="1733"/>
      <c r="D311" s="1733"/>
    </row>
    <row r="312" spans="1:4">
      <c r="A312" s="1733"/>
      <c r="B312" s="1804"/>
      <c r="C312" s="1733"/>
      <c r="D312" s="1733"/>
    </row>
    <row r="313" spans="1:4">
      <c r="A313" s="1733"/>
      <c r="B313" s="1804"/>
      <c r="C313" s="1733"/>
      <c r="D313" s="1733"/>
    </row>
    <row r="314" spans="1:4">
      <c r="A314" s="1733"/>
      <c r="B314" s="1804"/>
      <c r="C314" s="1733"/>
      <c r="D314" s="1733"/>
    </row>
    <row r="315" spans="1:4">
      <c r="A315" s="1733"/>
      <c r="B315" s="1804"/>
      <c r="C315" s="1733"/>
      <c r="D315" s="1733"/>
    </row>
    <row r="316" spans="1:4">
      <c r="A316" s="1733"/>
      <c r="B316" s="1804"/>
      <c r="C316" s="1733"/>
      <c r="D316" s="1733"/>
    </row>
    <row r="317" spans="1:4">
      <c r="A317" s="1733"/>
      <c r="B317" s="1804"/>
      <c r="C317" s="1733"/>
      <c r="D317" s="1733"/>
    </row>
    <row r="318" spans="1:4">
      <c r="A318" s="1733"/>
      <c r="B318" s="1804"/>
      <c r="C318" s="1733"/>
      <c r="D318" s="1733"/>
    </row>
    <row r="319" spans="1:4">
      <c r="A319" s="1733"/>
      <c r="B319" s="1804"/>
      <c r="C319" s="1733"/>
      <c r="D319" s="1733"/>
    </row>
    <row r="320" spans="1:4">
      <c r="A320" s="1733"/>
      <c r="B320" s="1804"/>
      <c r="C320" s="1733"/>
      <c r="D320" s="1733"/>
    </row>
    <row r="321" spans="1:4">
      <c r="A321" s="1733"/>
      <c r="B321" s="1804"/>
      <c r="C321" s="1733"/>
      <c r="D321" s="1733"/>
    </row>
    <row r="322" spans="1:4">
      <c r="A322" s="1733"/>
      <c r="B322" s="1804"/>
      <c r="C322" s="1733"/>
      <c r="D322" s="1733"/>
    </row>
    <row r="323" spans="1:4">
      <c r="A323" s="1733"/>
      <c r="B323" s="1804"/>
      <c r="C323" s="1733"/>
      <c r="D323" s="1733"/>
    </row>
    <row r="324" spans="1:4">
      <c r="A324" s="1733"/>
      <c r="B324" s="1804"/>
      <c r="C324" s="1733"/>
      <c r="D324" s="1733"/>
    </row>
    <row r="325" spans="1:4">
      <c r="A325" s="1733"/>
      <c r="B325" s="1804"/>
      <c r="C325" s="1733"/>
      <c r="D325" s="1733"/>
    </row>
    <row r="326" spans="1:4">
      <c r="A326" s="1733"/>
      <c r="B326" s="1804"/>
      <c r="C326" s="1733"/>
      <c r="D326" s="1733"/>
    </row>
    <row r="327" spans="1:4">
      <c r="A327" s="1733"/>
      <c r="B327" s="1804"/>
      <c r="C327" s="1733"/>
      <c r="D327" s="1733"/>
    </row>
    <row r="328" spans="1:4">
      <c r="A328" s="1733"/>
      <c r="B328" s="1804"/>
      <c r="C328" s="1733"/>
      <c r="D328" s="1733"/>
    </row>
    <row r="329" spans="1:4">
      <c r="A329" s="1733"/>
      <c r="B329" s="1804"/>
      <c r="C329" s="1733"/>
      <c r="D329" s="1733"/>
    </row>
    <row r="330" spans="1:4">
      <c r="A330" s="1733"/>
      <c r="B330" s="1804"/>
      <c r="C330" s="1733"/>
      <c r="D330" s="1733"/>
    </row>
    <row r="331" spans="1:4">
      <c r="A331" s="1733"/>
      <c r="B331" s="1804"/>
      <c r="C331" s="1733"/>
      <c r="D331" s="1733"/>
    </row>
    <row r="332" spans="1:4">
      <c r="A332" s="1733"/>
      <c r="B332" s="1804"/>
      <c r="C332" s="1733"/>
      <c r="D332" s="1733"/>
    </row>
    <row r="333" spans="1:4">
      <c r="A333" s="1733"/>
      <c r="B333" s="1804"/>
      <c r="C333" s="1733"/>
      <c r="D333" s="1733"/>
    </row>
    <row r="334" spans="1:4">
      <c r="A334" s="1733"/>
      <c r="B334" s="1804"/>
      <c r="C334" s="1733"/>
      <c r="D334" s="1733"/>
    </row>
    <row r="335" spans="1:4">
      <c r="A335" s="1733"/>
      <c r="B335" s="1804"/>
      <c r="C335" s="1733"/>
      <c r="D335" s="1733"/>
    </row>
    <row r="336" spans="1:4">
      <c r="A336" s="1733"/>
      <c r="B336" s="1804"/>
      <c r="C336" s="1733"/>
      <c r="D336" s="1733"/>
    </row>
    <row r="337" spans="1:4">
      <c r="A337" s="1733"/>
      <c r="B337" s="1804"/>
      <c r="C337" s="1733"/>
      <c r="D337" s="1733"/>
    </row>
    <row r="338" spans="1:4">
      <c r="A338" s="1733"/>
      <c r="B338" s="1804"/>
      <c r="C338" s="1733"/>
      <c r="D338" s="1733"/>
    </row>
    <row r="339" spans="1:4">
      <c r="A339" s="1733"/>
      <c r="B339" s="1804"/>
      <c r="C339" s="1733"/>
      <c r="D339" s="1733"/>
    </row>
    <row r="340" spans="1:4">
      <c r="A340" s="1733"/>
      <c r="B340" s="1804"/>
      <c r="C340" s="1733"/>
      <c r="D340" s="1733"/>
    </row>
    <row r="341" spans="1:4">
      <c r="A341" s="1733"/>
      <c r="B341" s="1804"/>
      <c r="C341" s="1733"/>
      <c r="D341" s="1733"/>
    </row>
    <row r="342" spans="1:4">
      <c r="A342" s="1733"/>
      <c r="B342" s="1804"/>
      <c r="C342" s="1733"/>
      <c r="D342" s="1733"/>
    </row>
    <row r="343" spans="1:4">
      <c r="A343" s="1733"/>
      <c r="B343" s="1804"/>
      <c r="C343" s="1733"/>
      <c r="D343" s="1733"/>
    </row>
    <row r="344" spans="1:4">
      <c r="A344" s="1733"/>
      <c r="B344" s="1804"/>
      <c r="C344" s="1733"/>
      <c r="D344" s="1733"/>
    </row>
    <row r="345" spans="1:4">
      <c r="A345" s="1733"/>
      <c r="B345" s="1804"/>
      <c r="C345" s="1733"/>
      <c r="D345" s="1733"/>
    </row>
    <row r="346" spans="1:4">
      <c r="A346" s="1733"/>
      <c r="B346" s="1804"/>
      <c r="C346" s="1733"/>
      <c r="D346" s="1733"/>
    </row>
    <row r="347" spans="1:4">
      <c r="A347" s="1733"/>
      <c r="B347" s="1804"/>
      <c r="C347" s="1733"/>
      <c r="D347" s="1733"/>
    </row>
    <row r="348" spans="1:4">
      <c r="A348" s="1733"/>
      <c r="B348" s="1804"/>
      <c r="C348" s="1733"/>
      <c r="D348" s="1733"/>
    </row>
    <row r="349" spans="1:4">
      <c r="A349" s="1733"/>
      <c r="B349" s="1804"/>
      <c r="C349" s="1733"/>
      <c r="D349" s="1733"/>
    </row>
    <row r="350" spans="1:4">
      <c r="A350" s="1733"/>
      <c r="B350" s="1804"/>
      <c r="C350" s="1733"/>
      <c r="D350" s="1733"/>
    </row>
    <row r="351" spans="1:4">
      <c r="A351" s="1733"/>
      <c r="B351" s="1804"/>
      <c r="C351" s="1733"/>
      <c r="D351" s="1733"/>
    </row>
    <row r="352" spans="1:4">
      <c r="A352" s="1733"/>
      <c r="B352" s="1804"/>
      <c r="C352" s="1733"/>
      <c r="D352" s="1733"/>
    </row>
    <row r="353" spans="1:4">
      <c r="A353" s="1733"/>
      <c r="B353" s="1804"/>
      <c r="C353" s="1733"/>
      <c r="D353" s="1733"/>
    </row>
    <row r="354" spans="1:4">
      <c r="A354" s="1733"/>
      <c r="B354" s="1804"/>
      <c r="C354" s="1733"/>
      <c r="D354" s="1733"/>
    </row>
    <row r="355" spans="1:4">
      <c r="A355" s="1733"/>
      <c r="B355" s="1804"/>
      <c r="C355" s="1733"/>
      <c r="D355" s="1733"/>
    </row>
    <row r="356" spans="1:4">
      <c r="A356" s="1733"/>
      <c r="B356" s="1804"/>
      <c r="C356" s="1733"/>
      <c r="D356" s="1733"/>
    </row>
    <row r="357" spans="1:4">
      <c r="A357" s="1733"/>
      <c r="B357" s="1804"/>
      <c r="C357" s="1733"/>
      <c r="D357" s="1733"/>
    </row>
    <row r="358" spans="1:4">
      <c r="A358" s="1733"/>
      <c r="B358" s="1804"/>
      <c r="C358" s="1733"/>
      <c r="D358" s="1733"/>
    </row>
    <row r="359" spans="1:4">
      <c r="A359" s="1733"/>
      <c r="B359" s="1804"/>
      <c r="C359" s="1733"/>
      <c r="D359" s="1733"/>
    </row>
    <row r="360" spans="1:4">
      <c r="A360" s="1733"/>
      <c r="B360" s="1804"/>
      <c r="C360" s="1733"/>
      <c r="D360" s="1733"/>
    </row>
    <row r="361" spans="1:4">
      <c r="A361" s="1733"/>
      <c r="B361" s="1804"/>
      <c r="C361" s="1733"/>
      <c r="D361" s="1733"/>
    </row>
    <row r="362" spans="1:4">
      <c r="A362" s="1733"/>
      <c r="B362" s="1804"/>
      <c r="C362" s="1733"/>
      <c r="D362" s="1733"/>
    </row>
    <row r="363" spans="1:4">
      <c r="A363" s="1733"/>
      <c r="B363" s="1804"/>
      <c r="C363" s="1733"/>
      <c r="D363" s="1733"/>
    </row>
    <row r="364" spans="1:4">
      <c r="A364" s="1733"/>
      <c r="B364" s="1804"/>
      <c r="C364" s="1733"/>
      <c r="D364" s="1733"/>
    </row>
    <row r="365" spans="1:4">
      <c r="A365" s="1733"/>
      <c r="B365" s="1804"/>
      <c r="C365" s="1733"/>
      <c r="D365" s="1733"/>
    </row>
    <row r="366" spans="1:4">
      <c r="A366" s="1733"/>
      <c r="B366" s="1804"/>
      <c r="C366" s="1733"/>
      <c r="D366" s="1733"/>
    </row>
    <row r="367" spans="1:4">
      <c r="A367" s="1733"/>
      <c r="B367" s="1804"/>
      <c r="C367" s="1733"/>
      <c r="D367" s="1733"/>
    </row>
    <row r="368" spans="1:4">
      <c r="A368" s="1733"/>
      <c r="B368" s="1804"/>
      <c r="C368" s="1733"/>
      <c r="D368" s="1733"/>
    </row>
    <row r="369" spans="1:4">
      <c r="A369" s="1733"/>
      <c r="B369" s="1804"/>
      <c r="C369" s="1733"/>
      <c r="D369" s="1733"/>
    </row>
    <row r="370" spans="1:4">
      <c r="A370" s="1733"/>
      <c r="B370" s="1804"/>
      <c r="C370" s="1733"/>
      <c r="D370" s="1733"/>
    </row>
    <row r="371" spans="1:4">
      <c r="A371" s="1733"/>
      <c r="B371" s="1804"/>
      <c r="C371" s="1733"/>
      <c r="D371" s="1733"/>
    </row>
    <row r="372" spans="1:4">
      <c r="A372" s="1733"/>
      <c r="B372" s="1804"/>
      <c r="C372" s="1733"/>
      <c r="D372" s="1733"/>
    </row>
    <row r="373" spans="1:4">
      <c r="A373" s="1733"/>
      <c r="B373" s="1804"/>
      <c r="C373" s="1733"/>
      <c r="D373" s="1733"/>
    </row>
    <row r="374" spans="1:4">
      <c r="A374" s="1733"/>
      <c r="B374" s="1804"/>
      <c r="C374" s="1733"/>
      <c r="D374" s="1733"/>
    </row>
    <row r="375" spans="1:4">
      <c r="A375" s="1733"/>
      <c r="B375" s="1804"/>
      <c r="C375" s="1733"/>
      <c r="D375" s="1733"/>
    </row>
    <row r="376" spans="1:4">
      <c r="A376" s="1733"/>
      <c r="B376" s="1804"/>
      <c r="C376" s="1733"/>
      <c r="D376" s="1733"/>
    </row>
    <row r="377" spans="1:4">
      <c r="A377" s="1733"/>
      <c r="B377" s="1804"/>
      <c r="C377" s="1733"/>
      <c r="D377" s="1733"/>
    </row>
    <row r="378" spans="1:4">
      <c r="A378" s="1733"/>
      <c r="B378" s="1804"/>
      <c r="C378" s="1733"/>
      <c r="D378" s="1733"/>
    </row>
    <row r="379" spans="1:4">
      <c r="A379" s="1733"/>
      <c r="B379" s="1804"/>
      <c r="C379" s="1733"/>
      <c r="D379" s="1733"/>
    </row>
    <row r="380" spans="1:4">
      <c r="A380" s="1733"/>
      <c r="B380" s="1804"/>
      <c r="C380" s="1733"/>
      <c r="D380" s="1733"/>
    </row>
    <row r="381" spans="1:4">
      <c r="A381" s="1733"/>
      <c r="B381" s="1804"/>
      <c r="C381" s="1733"/>
      <c r="D381" s="1733"/>
    </row>
    <row r="382" spans="1:4">
      <c r="A382" s="1733"/>
      <c r="B382" s="1804"/>
      <c r="C382" s="1733"/>
      <c r="D382" s="1733"/>
    </row>
    <row r="383" spans="1:4">
      <c r="A383" s="1733"/>
      <c r="B383" s="1804"/>
      <c r="C383" s="1733"/>
      <c r="D383" s="1733"/>
    </row>
    <row r="384" spans="1:4">
      <c r="A384" s="1733"/>
      <c r="B384" s="1804"/>
      <c r="C384" s="1733"/>
      <c r="D384" s="1733"/>
    </row>
    <row r="385" spans="1:4">
      <c r="A385" s="1733"/>
      <c r="B385" s="1804"/>
      <c r="C385" s="1733"/>
      <c r="D385" s="1733"/>
    </row>
    <row r="386" spans="1:4">
      <c r="A386" s="1733"/>
      <c r="B386" s="1804"/>
      <c r="C386" s="1733"/>
      <c r="D386" s="1733"/>
    </row>
    <row r="387" spans="1:4">
      <c r="A387" s="1733"/>
      <c r="B387" s="1804"/>
      <c r="C387" s="1733"/>
      <c r="D387" s="1733"/>
    </row>
    <row r="388" spans="1:4">
      <c r="A388" s="1733"/>
      <c r="B388" s="1804"/>
      <c r="C388" s="1733"/>
      <c r="D388" s="1733"/>
    </row>
    <row r="389" spans="1:4">
      <c r="A389" s="1733"/>
      <c r="B389" s="1804"/>
      <c r="C389" s="1733"/>
      <c r="D389" s="1733"/>
    </row>
    <row r="390" spans="1:4">
      <c r="A390" s="1733"/>
      <c r="B390" s="1804"/>
      <c r="C390" s="1733"/>
      <c r="D390" s="1733"/>
    </row>
    <row r="391" spans="1:4">
      <c r="A391" s="1733"/>
      <c r="B391" s="1804"/>
      <c r="C391" s="1733"/>
      <c r="D391" s="1733"/>
    </row>
    <row r="392" spans="1:4">
      <c r="A392" s="1733"/>
      <c r="B392" s="1804"/>
      <c r="C392" s="1733"/>
      <c r="D392" s="1733"/>
    </row>
    <row r="393" spans="1:4">
      <c r="A393" s="1733"/>
      <c r="B393" s="1804"/>
      <c r="C393" s="1733"/>
      <c r="D393" s="1733"/>
    </row>
    <row r="394" spans="1:4">
      <c r="A394" s="1733"/>
      <c r="B394" s="1804"/>
      <c r="C394" s="1733"/>
      <c r="D394" s="1733"/>
    </row>
    <row r="395" spans="1:4">
      <c r="A395" s="1733"/>
      <c r="B395" s="1804"/>
      <c r="C395" s="1733"/>
      <c r="D395" s="1733"/>
    </row>
    <row r="396" spans="1:4">
      <c r="A396" s="1733"/>
      <c r="B396" s="1804"/>
      <c r="C396" s="1733"/>
      <c r="D396" s="1733"/>
    </row>
    <row r="397" spans="1:4">
      <c r="A397" s="1733"/>
      <c r="B397" s="1804"/>
      <c r="C397" s="1733"/>
      <c r="D397" s="1733"/>
    </row>
    <row r="398" spans="1:4">
      <c r="A398" s="1733"/>
      <c r="B398" s="1804"/>
      <c r="C398" s="1733"/>
      <c r="D398" s="1733"/>
    </row>
    <row r="399" spans="1:4">
      <c r="A399" s="1733"/>
      <c r="B399" s="1804"/>
      <c r="C399" s="1733"/>
      <c r="D399" s="1733"/>
    </row>
    <row r="400" spans="1:4">
      <c r="A400" s="1733"/>
      <c r="B400" s="1804"/>
      <c r="C400" s="1733"/>
      <c r="D400" s="1733"/>
    </row>
    <row r="401" spans="1:4">
      <c r="A401" s="1733"/>
      <c r="B401" s="1804"/>
      <c r="C401" s="1733"/>
      <c r="D401" s="1733"/>
    </row>
    <row r="402" spans="1:4">
      <c r="A402" s="1733"/>
      <c r="B402" s="1804"/>
      <c r="C402" s="1733"/>
      <c r="D402" s="1733"/>
    </row>
    <row r="403" spans="1:4">
      <c r="A403" s="1733"/>
      <c r="B403" s="1804"/>
      <c r="C403" s="1733"/>
      <c r="D403" s="1733"/>
    </row>
    <row r="404" spans="1:4">
      <c r="A404" s="1733"/>
      <c r="B404" s="1804"/>
      <c r="C404" s="1733"/>
      <c r="D404" s="1733"/>
    </row>
    <row r="405" spans="1:4">
      <c r="A405" s="1733"/>
      <c r="B405" s="1804"/>
      <c r="C405" s="1733"/>
      <c r="D405" s="1733"/>
    </row>
    <row r="406" spans="1:4">
      <c r="A406" s="1733"/>
      <c r="B406" s="1804"/>
      <c r="C406" s="1733"/>
      <c r="D406" s="1733"/>
    </row>
    <row r="407" spans="1:4">
      <c r="A407" s="1733"/>
      <c r="B407" s="1804"/>
      <c r="C407" s="1733"/>
      <c r="D407" s="1733"/>
    </row>
    <row r="408" spans="1:4">
      <c r="A408" s="1733"/>
      <c r="B408" s="1804"/>
      <c r="C408" s="1733"/>
      <c r="D408" s="1733"/>
    </row>
    <row r="409" spans="1:4">
      <c r="A409" s="1733"/>
      <c r="B409" s="1804"/>
      <c r="C409" s="1733"/>
      <c r="D409" s="1733"/>
    </row>
    <row r="410" spans="1:4">
      <c r="A410" s="1733"/>
      <c r="B410" s="1804"/>
      <c r="C410" s="1733"/>
      <c r="D410" s="1733"/>
    </row>
    <row r="411" spans="1:4">
      <c r="A411" s="1733"/>
      <c r="B411" s="1804"/>
      <c r="C411" s="1733"/>
      <c r="D411" s="1733"/>
    </row>
    <row r="412" spans="1:4">
      <c r="A412" s="1733"/>
      <c r="B412" s="1804"/>
      <c r="C412" s="1733"/>
      <c r="D412" s="1733"/>
    </row>
    <row r="413" spans="1:4">
      <c r="A413" s="1733"/>
      <c r="B413" s="1804"/>
      <c r="C413" s="1733"/>
      <c r="D413" s="1733"/>
    </row>
    <row r="414" spans="1:4">
      <c r="A414" s="1733"/>
      <c r="B414" s="1804"/>
      <c r="C414" s="1733"/>
      <c r="D414" s="1733"/>
    </row>
    <row r="415" spans="1:4">
      <c r="A415" s="1733"/>
      <c r="B415" s="1804"/>
      <c r="C415" s="1733"/>
      <c r="D415" s="1733"/>
    </row>
    <row r="416" spans="1:4">
      <c r="A416" s="1733"/>
      <c r="B416" s="1804"/>
      <c r="C416" s="1733"/>
      <c r="D416" s="1733"/>
    </row>
    <row r="417" spans="1:4">
      <c r="A417" s="1733"/>
      <c r="B417" s="1804"/>
      <c r="C417" s="1733"/>
      <c r="D417" s="1733"/>
    </row>
    <row r="418" spans="1:4">
      <c r="A418" s="1733"/>
      <c r="B418" s="1804"/>
      <c r="C418" s="1733"/>
      <c r="D418" s="1733"/>
    </row>
    <row r="419" spans="1:4">
      <c r="A419" s="1733"/>
      <c r="B419" s="1804"/>
      <c r="C419" s="1733"/>
      <c r="D419" s="1733"/>
    </row>
    <row r="420" spans="1:4">
      <c r="A420" s="1733"/>
      <c r="B420" s="1804"/>
      <c r="C420" s="1733"/>
      <c r="D420" s="1733"/>
    </row>
    <row r="421" spans="1:4">
      <c r="A421" s="1733"/>
      <c r="B421" s="1804"/>
      <c r="C421" s="1733"/>
      <c r="D421" s="1733"/>
    </row>
    <row r="422" spans="1:4">
      <c r="A422" s="1733"/>
      <c r="B422" s="1804"/>
      <c r="C422" s="1733"/>
      <c r="D422" s="1733"/>
    </row>
    <row r="423" spans="1:4">
      <c r="A423" s="1733"/>
      <c r="B423" s="1804"/>
      <c r="C423" s="1733"/>
      <c r="D423" s="1733"/>
    </row>
    <row r="424" spans="1:4">
      <c r="A424" s="1733"/>
      <c r="B424" s="1804"/>
      <c r="C424" s="1733"/>
      <c r="D424" s="1733"/>
    </row>
    <row r="425" spans="1:4">
      <c r="A425" s="1733"/>
      <c r="B425" s="1804"/>
      <c r="C425" s="1733"/>
      <c r="D425" s="1733"/>
    </row>
    <row r="426" spans="1:4">
      <c r="A426" s="1733"/>
      <c r="B426" s="1804"/>
      <c r="C426" s="1733"/>
      <c r="D426" s="1733"/>
    </row>
    <row r="427" spans="1:4">
      <c r="A427" s="1733"/>
      <c r="B427" s="1804"/>
      <c r="C427" s="1733"/>
      <c r="D427" s="1733"/>
    </row>
    <row r="428" spans="1:4">
      <c r="A428" s="1733"/>
      <c r="B428" s="1804"/>
      <c r="C428" s="1733"/>
      <c r="D428" s="1733"/>
    </row>
    <row r="429" spans="1:4">
      <c r="A429" s="1733"/>
      <c r="B429" s="1804"/>
      <c r="C429" s="1733"/>
      <c r="D429" s="1733"/>
    </row>
    <row r="430" spans="1:4">
      <c r="A430" s="1733"/>
      <c r="B430" s="1804"/>
      <c r="C430" s="1733"/>
      <c r="D430" s="1733"/>
    </row>
    <row r="431" spans="1:4">
      <c r="A431" s="1733"/>
      <c r="B431" s="1804"/>
      <c r="C431" s="1733"/>
      <c r="D431" s="1733"/>
    </row>
    <row r="432" spans="1:4">
      <c r="A432" s="1733"/>
      <c r="B432" s="1804"/>
      <c r="C432" s="1733"/>
      <c r="D432" s="1733"/>
    </row>
    <row r="433" spans="1:4">
      <c r="A433" s="1733"/>
      <c r="B433" s="1804"/>
      <c r="C433" s="1733"/>
      <c r="D433" s="1733"/>
    </row>
    <row r="434" spans="1:4">
      <c r="A434" s="1733"/>
      <c r="B434" s="1804"/>
      <c r="C434" s="1733"/>
      <c r="D434" s="1733"/>
    </row>
    <row r="435" spans="1:4">
      <c r="A435" s="1733"/>
      <c r="B435" s="1804"/>
      <c r="C435" s="1733"/>
      <c r="D435" s="1733"/>
    </row>
    <row r="436" spans="1:4">
      <c r="A436" s="1733"/>
      <c r="B436" s="1804"/>
      <c r="C436" s="1733"/>
      <c r="D436" s="1733"/>
    </row>
    <row r="437" spans="1:4">
      <c r="A437" s="1733"/>
      <c r="B437" s="1804"/>
      <c r="C437" s="1733"/>
      <c r="D437" s="1733"/>
    </row>
    <row r="438" spans="1:4">
      <c r="A438" s="1733"/>
      <c r="B438" s="1804"/>
      <c r="C438" s="1733"/>
      <c r="D438" s="1733"/>
    </row>
    <row r="439" spans="1:4">
      <c r="A439" s="1733"/>
      <c r="B439" s="1804"/>
      <c r="C439" s="1733"/>
      <c r="D439" s="1733"/>
    </row>
    <row r="440" spans="1:4">
      <c r="A440" s="1733"/>
      <c r="B440" s="1804"/>
      <c r="C440" s="1733"/>
      <c r="D440" s="1733"/>
    </row>
    <row r="441" spans="1:4">
      <c r="A441" s="1733"/>
      <c r="B441" s="1804"/>
      <c r="C441" s="1733"/>
      <c r="D441" s="1733"/>
    </row>
    <row r="442" spans="1:4">
      <c r="A442" s="1733"/>
      <c r="B442" s="1804"/>
      <c r="C442" s="1733"/>
      <c r="D442" s="1733"/>
    </row>
    <row r="443" spans="1:4">
      <c r="A443" s="1733"/>
      <c r="B443" s="1804"/>
      <c r="C443" s="1733"/>
      <c r="D443" s="1733"/>
    </row>
    <row r="444" spans="1:4">
      <c r="A444" s="1733"/>
      <c r="B444" s="1804"/>
      <c r="C444" s="1733"/>
      <c r="D444" s="1733"/>
    </row>
    <row r="445" spans="1:4">
      <c r="A445" s="1733"/>
      <c r="B445" s="1804"/>
      <c r="C445" s="1733"/>
      <c r="D445" s="1733"/>
    </row>
    <row r="446" spans="1:4">
      <c r="A446" s="1733"/>
      <c r="B446" s="1804"/>
      <c r="C446" s="1733"/>
      <c r="D446" s="1733"/>
    </row>
    <row r="447" spans="1:4">
      <c r="A447" s="1733"/>
      <c r="B447" s="1804"/>
      <c r="C447" s="1733"/>
      <c r="D447" s="1733"/>
    </row>
    <row r="448" spans="1:4">
      <c r="A448" s="1733"/>
      <c r="B448" s="1804"/>
      <c r="C448" s="1733"/>
      <c r="D448" s="1733"/>
    </row>
    <row r="449" spans="1:4">
      <c r="A449" s="1733"/>
      <c r="B449" s="1804"/>
      <c r="C449" s="1733"/>
      <c r="D449" s="1733"/>
    </row>
    <row r="450" spans="1:4">
      <c r="A450" s="1733"/>
      <c r="B450" s="1804"/>
      <c r="C450" s="1733"/>
      <c r="D450" s="1733"/>
    </row>
    <row r="451" spans="1:4">
      <c r="A451" s="1733"/>
      <c r="B451" s="1804"/>
      <c r="C451" s="1733"/>
      <c r="D451" s="1733"/>
    </row>
    <row r="452" spans="1:4">
      <c r="A452" s="1733"/>
      <c r="B452" s="1804"/>
      <c r="C452" s="1733"/>
      <c r="D452" s="1733"/>
    </row>
    <row r="453" spans="1:4">
      <c r="A453" s="1733"/>
      <c r="B453" s="1804"/>
      <c r="C453" s="1733"/>
      <c r="D453" s="1733"/>
    </row>
    <row r="454" spans="1:4">
      <c r="A454" s="1733"/>
      <c r="B454" s="1804"/>
      <c r="C454" s="1733"/>
      <c r="D454" s="1733"/>
    </row>
    <row r="455" spans="1:4">
      <c r="A455" s="1733"/>
      <c r="B455" s="1804"/>
      <c r="C455" s="1733"/>
      <c r="D455" s="1733"/>
    </row>
    <row r="456" spans="1:4">
      <c r="A456" s="1733"/>
      <c r="B456" s="1804"/>
      <c r="C456" s="1733"/>
      <c r="D456" s="1733"/>
    </row>
    <row r="457" spans="1:4">
      <c r="A457" s="1733"/>
      <c r="B457" s="1804"/>
      <c r="C457" s="1733"/>
      <c r="D457" s="1733"/>
    </row>
    <row r="458" spans="1:4">
      <c r="A458" s="1733"/>
      <c r="B458" s="1804"/>
      <c r="C458" s="1733"/>
      <c r="D458" s="1733"/>
    </row>
    <row r="459" spans="1:4">
      <c r="A459" s="1733"/>
      <c r="B459" s="1804"/>
      <c r="C459" s="1733"/>
      <c r="D459" s="1733"/>
    </row>
    <row r="460" spans="1:4">
      <c r="A460" s="1733"/>
      <c r="B460" s="1804"/>
      <c r="C460" s="1733"/>
      <c r="D460" s="1733"/>
    </row>
    <row r="461" spans="1:4">
      <c r="A461" s="1733"/>
      <c r="B461" s="1804"/>
      <c r="C461" s="1733"/>
      <c r="D461" s="1733"/>
    </row>
    <row r="462" spans="1:4">
      <c r="A462" s="1733"/>
      <c r="B462" s="1804"/>
      <c r="C462" s="1733"/>
      <c r="D462" s="1733"/>
    </row>
    <row r="463" spans="1:4">
      <c r="A463" s="1733"/>
      <c r="B463" s="1804"/>
      <c r="C463" s="1733"/>
      <c r="D463" s="1733"/>
    </row>
    <row r="464" spans="1:4">
      <c r="A464" s="1733"/>
      <c r="B464" s="1804"/>
      <c r="C464" s="1733"/>
      <c r="D464" s="1733"/>
    </row>
    <row r="465" spans="1:4">
      <c r="A465" s="1733"/>
      <c r="B465" s="1804"/>
      <c r="C465" s="1733"/>
      <c r="D465" s="1733"/>
    </row>
    <row r="466" spans="1:4">
      <c r="A466" s="1733"/>
      <c r="B466" s="1804"/>
      <c r="C466" s="1733"/>
      <c r="D466" s="1733"/>
    </row>
    <row r="467" spans="1:4">
      <c r="A467" s="1733"/>
      <c r="B467" s="1804"/>
      <c r="C467" s="1733"/>
      <c r="D467" s="1733"/>
    </row>
    <row r="468" spans="1:4">
      <c r="A468" s="1733"/>
      <c r="B468" s="1804"/>
      <c r="C468" s="1733"/>
      <c r="D468" s="1733"/>
    </row>
    <row r="469" spans="1:4">
      <c r="A469" s="1733"/>
      <c r="B469" s="1804"/>
      <c r="C469" s="1733"/>
      <c r="D469" s="1733"/>
    </row>
    <row r="470" spans="1:4">
      <c r="A470" s="1733"/>
      <c r="B470" s="1804"/>
      <c r="C470" s="1733"/>
      <c r="D470" s="1733"/>
    </row>
    <row r="471" spans="1:4">
      <c r="A471" s="1733"/>
      <c r="B471" s="1804"/>
      <c r="C471" s="1733"/>
      <c r="D471" s="1733"/>
    </row>
    <row r="472" spans="1:4">
      <c r="A472" s="1733"/>
      <c r="B472" s="1804"/>
      <c r="C472" s="1733"/>
      <c r="D472" s="1733"/>
    </row>
    <row r="473" spans="1:4">
      <c r="A473" s="1733"/>
      <c r="B473" s="1804"/>
      <c r="C473" s="1733"/>
      <c r="D473" s="1733"/>
    </row>
    <row r="474" spans="1:4">
      <c r="A474" s="1733"/>
      <c r="B474" s="1804"/>
      <c r="C474" s="1733"/>
      <c r="D474" s="1733"/>
    </row>
    <row r="475" spans="1:4">
      <c r="A475" s="1733"/>
      <c r="B475" s="1804"/>
      <c r="C475" s="1733"/>
      <c r="D475" s="1733"/>
    </row>
    <row r="476" spans="1:4">
      <c r="A476" s="1733"/>
      <c r="B476" s="1804"/>
      <c r="C476" s="1733"/>
      <c r="D476" s="1733"/>
    </row>
    <row r="477" spans="1:4">
      <c r="A477" s="1733"/>
      <c r="B477" s="1804"/>
      <c r="C477" s="1733"/>
      <c r="D477" s="1733"/>
    </row>
    <row r="478" spans="1:4">
      <c r="A478" s="1733"/>
      <c r="B478" s="1804"/>
      <c r="C478" s="1733"/>
      <c r="D478" s="1733"/>
    </row>
    <row r="479" spans="1:4">
      <c r="A479" s="1733"/>
      <c r="B479" s="1804"/>
      <c r="C479" s="1733"/>
      <c r="D479" s="1733"/>
    </row>
    <row r="480" spans="1:4">
      <c r="A480" s="1733"/>
      <c r="B480" s="1804"/>
      <c r="C480" s="1733"/>
      <c r="D480" s="1733"/>
    </row>
    <row r="481" spans="1:4">
      <c r="A481" s="1733"/>
      <c r="B481" s="1804"/>
      <c r="C481" s="1733"/>
      <c r="D481" s="1733"/>
    </row>
    <row r="482" spans="1:4">
      <c r="A482" s="1733"/>
      <c r="B482" s="1804"/>
      <c r="C482" s="1733"/>
      <c r="D482" s="1733"/>
    </row>
    <row r="483" spans="1:4">
      <c r="A483" s="1733"/>
      <c r="B483" s="1804"/>
      <c r="C483" s="1733"/>
      <c r="D483" s="1733"/>
    </row>
    <row r="484" spans="1:4">
      <c r="A484" s="1733"/>
      <c r="B484" s="1804"/>
      <c r="C484" s="1733"/>
      <c r="D484" s="1733"/>
    </row>
    <row r="485" spans="1:4">
      <c r="A485" s="1733"/>
      <c r="B485" s="1804"/>
      <c r="C485" s="1733"/>
      <c r="D485" s="1733"/>
    </row>
    <row r="486" spans="1:4">
      <c r="A486" s="1733"/>
      <c r="B486" s="1804"/>
      <c r="C486" s="1733"/>
      <c r="D486" s="1733"/>
    </row>
    <row r="487" spans="1:4">
      <c r="A487" s="1733"/>
      <c r="B487" s="1804"/>
      <c r="C487" s="1733"/>
      <c r="D487" s="1733"/>
    </row>
    <row r="488" spans="1:4">
      <c r="A488" s="1733"/>
      <c r="B488" s="1804"/>
      <c r="C488" s="1733"/>
      <c r="D488" s="1733"/>
    </row>
    <row r="489" spans="1:4">
      <c r="A489" s="1733"/>
      <c r="B489" s="1804"/>
      <c r="C489" s="1733"/>
      <c r="D489" s="1733"/>
    </row>
    <row r="490" spans="1:4">
      <c r="A490" s="1733"/>
      <c r="B490" s="1804"/>
      <c r="C490" s="1733"/>
      <c r="D490" s="1733"/>
    </row>
    <row r="491" spans="1:4">
      <c r="A491" s="1733"/>
      <c r="B491" s="1804"/>
      <c r="C491" s="1733"/>
      <c r="D491" s="1733"/>
    </row>
    <row r="492" spans="1:4">
      <c r="A492" s="1733"/>
      <c r="B492" s="1804"/>
      <c r="C492" s="1733"/>
      <c r="D492" s="1733"/>
    </row>
    <row r="493" spans="1:4">
      <c r="A493" s="1733"/>
      <c r="B493" s="1804"/>
      <c r="C493" s="1733"/>
      <c r="D493" s="1733"/>
    </row>
    <row r="494" spans="1:4">
      <c r="A494" s="1733"/>
      <c r="B494" s="1804"/>
      <c r="C494" s="1733"/>
      <c r="D494" s="1733"/>
    </row>
    <row r="495" spans="1:4">
      <c r="A495" s="1733"/>
      <c r="B495" s="1804"/>
      <c r="C495" s="1733"/>
      <c r="D495" s="1733"/>
    </row>
    <row r="496" spans="1:4">
      <c r="A496" s="1733"/>
      <c r="B496" s="1804"/>
      <c r="C496" s="1733"/>
      <c r="D496" s="1733"/>
    </row>
    <row r="497" spans="1:4">
      <c r="A497" s="1733"/>
      <c r="B497" s="1804"/>
      <c r="C497" s="1733"/>
      <c r="D497" s="1733"/>
    </row>
    <row r="498" spans="1:4">
      <c r="A498" s="1733"/>
      <c r="B498" s="1804"/>
      <c r="C498" s="1733"/>
      <c r="D498" s="1733"/>
    </row>
    <row r="499" spans="1:4">
      <c r="A499" s="1733"/>
      <c r="B499" s="1804"/>
      <c r="C499" s="1733"/>
      <c r="D499" s="1733"/>
    </row>
    <row r="500" spans="1:4">
      <c r="A500" s="1733"/>
      <c r="B500" s="1804"/>
      <c r="C500" s="1733"/>
      <c r="D500" s="1733"/>
    </row>
    <row r="501" spans="1:4">
      <c r="A501" s="1733"/>
      <c r="B501" s="1804"/>
      <c r="C501" s="1733"/>
      <c r="D501" s="1733"/>
    </row>
    <row r="502" spans="1:4">
      <c r="A502" s="1733"/>
      <c r="B502" s="1804"/>
      <c r="C502" s="1733"/>
      <c r="D502" s="1733"/>
    </row>
    <row r="503" spans="1:4">
      <c r="A503" s="1733"/>
      <c r="B503" s="1804"/>
      <c r="C503" s="1733"/>
      <c r="D503" s="1733"/>
    </row>
    <row r="504" spans="1:4">
      <c r="A504" s="1733"/>
      <c r="B504" s="1804"/>
      <c r="C504" s="1733"/>
      <c r="D504" s="1733"/>
    </row>
    <row r="505" spans="1:4">
      <c r="A505" s="1733"/>
      <c r="B505" s="1804"/>
      <c r="C505" s="1733"/>
      <c r="D505" s="1733"/>
    </row>
    <row r="506" spans="1:4">
      <c r="A506" s="1733"/>
      <c r="B506" s="1804"/>
      <c r="C506" s="1733"/>
      <c r="D506" s="1733"/>
    </row>
    <row r="507" spans="1:4">
      <c r="A507" s="1733"/>
      <c r="B507" s="1804"/>
      <c r="C507" s="1733"/>
      <c r="D507" s="1733"/>
    </row>
    <row r="508" spans="1:4">
      <c r="A508" s="1733"/>
      <c r="B508" s="1804"/>
      <c r="C508" s="1733"/>
      <c r="D508" s="1733"/>
    </row>
    <row r="509" spans="1:4">
      <c r="A509" s="1733"/>
      <c r="B509" s="1804"/>
      <c r="C509" s="1733"/>
      <c r="D509" s="1733"/>
    </row>
    <row r="510" spans="1:4">
      <c r="A510" s="1733"/>
      <c r="B510" s="1804"/>
      <c r="C510" s="1733"/>
      <c r="D510" s="1733"/>
    </row>
    <row r="511" spans="1:4">
      <c r="A511" s="1733"/>
      <c r="B511" s="1804"/>
      <c r="C511" s="1733"/>
      <c r="D511" s="1733"/>
    </row>
    <row r="512" spans="1:4">
      <c r="A512" s="1733"/>
      <c r="B512" s="1804"/>
      <c r="C512" s="1733"/>
      <c r="D512" s="1733"/>
    </row>
    <row r="513" spans="1:4">
      <c r="A513" s="1733"/>
      <c r="B513" s="1804"/>
      <c r="C513" s="1733"/>
      <c r="D513" s="1733"/>
    </row>
    <row r="514" spans="1:4">
      <c r="A514" s="1733"/>
      <c r="B514" s="1804"/>
      <c r="C514" s="1733"/>
      <c r="D514" s="1733"/>
    </row>
    <row r="515" spans="1:4">
      <c r="A515" s="1733"/>
      <c r="B515" s="1804"/>
      <c r="C515" s="1733"/>
      <c r="D515" s="1733"/>
    </row>
    <row r="516" spans="1:4">
      <c r="A516" s="1733"/>
      <c r="B516" s="1804"/>
      <c r="C516" s="1733"/>
      <c r="D516" s="1733"/>
    </row>
    <row r="517" spans="1:4">
      <c r="A517" s="1733"/>
      <c r="B517" s="1804"/>
      <c r="C517" s="1733"/>
      <c r="D517" s="1733"/>
    </row>
    <row r="518" spans="1:4">
      <c r="A518" s="1733"/>
      <c r="B518" s="1804"/>
      <c r="C518" s="1733"/>
      <c r="D518" s="1733"/>
    </row>
    <row r="519" spans="1:4">
      <c r="A519" s="1733"/>
      <c r="B519" s="1804"/>
      <c r="C519" s="1733"/>
      <c r="D519" s="1733"/>
    </row>
    <row r="520" spans="1:4">
      <c r="A520" s="1733"/>
      <c r="B520" s="1804"/>
      <c r="C520" s="1733"/>
      <c r="D520" s="1733"/>
    </row>
    <row r="521" spans="1:4">
      <c r="A521" s="1733"/>
      <c r="B521" s="1804"/>
      <c r="C521" s="1733"/>
      <c r="D521" s="1733"/>
    </row>
    <row r="522" spans="1:4">
      <c r="A522" s="1733"/>
      <c r="B522" s="1804"/>
      <c r="C522" s="1733"/>
      <c r="D522" s="1733"/>
    </row>
    <row r="523" spans="1:4">
      <c r="A523" s="1733"/>
      <c r="B523" s="1804"/>
      <c r="C523" s="1733"/>
      <c r="D523" s="1733"/>
    </row>
    <row r="524" spans="1:4">
      <c r="A524" s="1733"/>
      <c r="B524" s="1804"/>
      <c r="C524" s="1733"/>
      <c r="D524" s="1733"/>
    </row>
    <row r="525" spans="1:4">
      <c r="A525" s="1733"/>
      <c r="B525" s="1804"/>
      <c r="C525" s="1733"/>
      <c r="D525" s="1733"/>
    </row>
    <row r="526" spans="1:4">
      <c r="A526" s="1733"/>
      <c r="B526" s="1804"/>
      <c r="C526" s="1733"/>
      <c r="D526" s="1733"/>
    </row>
    <row r="527" spans="1:4">
      <c r="A527" s="1733"/>
      <c r="B527" s="1804"/>
      <c r="C527" s="1733"/>
      <c r="D527" s="1733"/>
    </row>
    <row r="528" spans="1:4">
      <c r="A528" s="1733"/>
      <c r="B528" s="1804"/>
      <c r="C528" s="1733"/>
      <c r="D528" s="1733"/>
    </row>
    <row r="529" spans="1:4">
      <c r="A529" s="1733"/>
      <c r="B529" s="1804"/>
      <c r="C529" s="1733"/>
      <c r="D529" s="1733"/>
    </row>
    <row r="530" spans="1:4">
      <c r="A530" s="1733"/>
      <c r="B530" s="1804"/>
      <c r="C530" s="1733"/>
      <c r="D530" s="1733"/>
    </row>
    <row r="531" spans="1:4">
      <c r="A531" s="1733"/>
      <c r="B531" s="1804"/>
      <c r="C531" s="1733"/>
      <c r="D531" s="1733"/>
    </row>
    <row r="532" spans="1:4">
      <c r="A532" s="1733"/>
      <c r="B532" s="1804"/>
      <c r="C532" s="1733"/>
      <c r="D532" s="1733"/>
    </row>
    <row r="533" spans="1:4">
      <c r="A533" s="1733"/>
      <c r="B533" s="1804"/>
      <c r="C533" s="1733"/>
      <c r="D533" s="1733"/>
    </row>
    <row r="534" spans="1:4">
      <c r="A534" s="1733"/>
      <c r="B534" s="1804"/>
      <c r="C534" s="1733"/>
      <c r="D534" s="1733"/>
    </row>
    <row r="535" spans="1:4">
      <c r="A535" s="1733"/>
      <c r="B535" s="1804"/>
      <c r="C535" s="1733"/>
      <c r="D535" s="1733"/>
    </row>
    <row r="536" spans="1:4">
      <c r="A536" s="1733"/>
      <c r="B536" s="1804"/>
      <c r="C536" s="1733"/>
      <c r="D536" s="1733"/>
    </row>
    <row r="537" spans="1:4">
      <c r="A537" s="1733"/>
      <c r="B537" s="1804"/>
      <c r="C537" s="1733"/>
      <c r="D537" s="1733"/>
    </row>
    <row r="538" spans="1:4">
      <c r="A538" s="1733"/>
      <c r="B538" s="1804"/>
      <c r="C538" s="1733"/>
      <c r="D538" s="1733"/>
    </row>
    <row r="539" spans="1:4">
      <c r="A539" s="1733"/>
      <c r="B539" s="1804"/>
      <c r="C539" s="1733"/>
      <c r="D539" s="1733"/>
    </row>
    <row r="540" spans="1:4">
      <c r="A540" s="1733"/>
      <c r="B540" s="1804"/>
      <c r="C540" s="1733"/>
      <c r="D540" s="1733"/>
    </row>
    <row r="541" spans="1:4">
      <c r="A541" s="1733"/>
      <c r="B541" s="1804"/>
      <c r="C541" s="1733"/>
      <c r="D541" s="1733"/>
    </row>
    <row r="542" spans="1:4">
      <c r="A542" s="1733"/>
      <c r="B542" s="1804"/>
      <c r="C542" s="1733"/>
      <c r="D542" s="1733"/>
    </row>
    <row r="543" spans="1:4">
      <c r="A543" s="1733"/>
      <c r="B543" s="1804"/>
      <c r="C543" s="1733"/>
      <c r="D543" s="1733"/>
    </row>
    <row r="544" spans="1:4">
      <c r="A544" s="1733"/>
      <c r="B544" s="1804"/>
      <c r="C544" s="1733"/>
      <c r="D544" s="1733"/>
    </row>
    <row r="545" spans="1:4">
      <c r="A545" s="1733"/>
      <c r="B545" s="1804"/>
      <c r="C545" s="1733"/>
      <c r="D545" s="1733"/>
    </row>
    <row r="546" spans="1:4">
      <c r="A546" s="1733"/>
      <c r="B546" s="1804"/>
      <c r="C546" s="1733"/>
      <c r="D546" s="1733"/>
    </row>
    <row r="547" spans="1:4">
      <c r="A547" s="1733"/>
      <c r="B547" s="1804"/>
      <c r="C547" s="1733"/>
      <c r="D547" s="1733"/>
    </row>
    <row r="548" spans="1:4">
      <c r="A548" s="1733"/>
      <c r="B548" s="1804"/>
      <c r="C548" s="1733"/>
      <c r="D548" s="1733"/>
    </row>
    <row r="549" spans="1:4">
      <c r="A549" s="1733"/>
      <c r="B549" s="1804"/>
      <c r="C549" s="1733"/>
      <c r="D549" s="1733"/>
    </row>
    <row r="550" spans="1:4">
      <c r="A550" s="1733"/>
      <c r="B550" s="1804"/>
      <c r="C550" s="1733"/>
      <c r="D550" s="1733"/>
    </row>
    <row r="551" spans="1:4">
      <c r="A551" s="1733"/>
      <c r="B551" s="1804"/>
      <c r="C551" s="1733"/>
      <c r="D551" s="1733"/>
    </row>
    <row r="552" spans="1:4">
      <c r="A552" s="1733"/>
      <c r="B552" s="1804"/>
      <c r="C552" s="1733"/>
      <c r="D552" s="1733"/>
    </row>
    <row r="553" spans="1:4">
      <c r="A553" s="1733"/>
      <c r="B553" s="1804"/>
      <c r="C553" s="1733"/>
      <c r="D553" s="1733"/>
    </row>
    <row r="554" spans="1:4">
      <c r="A554" s="1733"/>
      <c r="B554" s="1804"/>
      <c r="C554" s="1733"/>
      <c r="D554" s="1733"/>
    </row>
    <row r="555" spans="1:4">
      <c r="A555" s="1733"/>
      <c r="B555" s="1804"/>
      <c r="C555" s="1733"/>
      <c r="D555" s="1733"/>
    </row>
    <row r="556" spans="1:4">
      <c r="A556" s="1733"/>
      <c r="B556" s="1804"/>
      <c r="C556" s="1733"/>
      <c r="D556" s="1733"/>
    </row>
    <row r="557" spans="1:4">
      <c r="A557" s="1733"/>
      <c r="B557" s="1804"/>
      <c r="C557" s="1733"/>
      <c r="D557" s="1733"/>
    </row>
    <row r="558" spans="1:4">
      <c r="A558" s="1733"/>
      <c r="B558" s="1804"/>
      <c r="C558" s="1733"/>
      <c r="D558" s="1733"/>
    </row>
    <row r="559" spans="1:4">
      <c r="A559" s="1733"/>
      <c r="B559" s="1804"/>
      <c r="C559" s="1733"/>
      <c r="D559" s="1733"/>
    </row>
    <row r="560" spans="1:4">
      <c r="A560" s="1733"/>
      <c r="B560" s="1804"/>
      <c r="C560" s="1733"/>
      <c r="D560" s="1733"/>
    </row>
    <row r="561" spans="1:4">
      <c r="A561" s="1733"/>
      <c r="B561" s="1804"/>
      <c r="C561" s="1733"/>
      <c r="D561" s="1733"/>
    </row>
    <row r="562" spans="1:4">
      <c r="A562" s="1733"/>
      <c r="B562" s="1804"/>
      <c r="C562" s="1733"/>
      <c r="D562" s="1733"/>
    </row>
    <row r="563" spans="1:4">
      <c r="A563" s="1733"/>
      <c r="B563" s="1804"/>
      <c r="C563" s="1733"/>
      <c r="D563" s="1733"/>
    </row>
    <row r="564" spans="1:4">
      <c r="A564" s="1733"/>
      <c r="B564" s="1804"/>
      <c r="C564" s="1733"/>
      <c r="D564" s="1733"/>
    </row>
    <row r="565" spans="1:4">
      <c r="A565" s="1733"/>
      <c r="B565" s="1804"/>
      <c r="C565" s="1733"/>
      <c r="D565" s="1733"/>
    </row>
    <row r="566" spans="1:4">
      <c r="A566" s="1733"/>
      <c r="B566" s="1804"/>
      <c r="C566" s="1733"/>
      <c r="D566" s="1733"/>
    </row>
    <row r="567" spans="1:4">
      <c r="A567" s="1733"/>
      <c r="B567" s="1804"/>
      <c r="C567" s="1733"/>
      <c r="D567" s="1733"/>
    </row>
    <row r="568" spans="1:4">
      <c r="A568" s="1733"/>
      <c r="B568" s="1804"/>
      <c r="C568" s="1733"/>
      <c r="D568" s="1733"/>
    </row>
    <row r="569" spans="1:4">
      <c r="A569" s="1733"/>
      <c r="B569" s="1804"/>
      <c r="C569" s="1733"/>
      <c r="D569" s="1733"/>
    </row>
    <row r="570" spans="1:4">
      <c r="A570" s="1733"/>
      <c r="B570" s="1804"/>
      <c r="C570" s="1733"/>
      <c r="D570" s="1733"/>
    </row>
    <row r="571" spans="1:4">
      <c r="A571" s="1733"/>
      <c r="B571" s="1804"/>
      <c r="C571" s="1733"/>
      <c r="D571" s="1733"/>
    </row>
    <row r="572" spans="1:4">
      <c r="A572" s="1733"/>
      <c r="B572" s="1804"/>
      <c r="C572" s="1733"/>
      <c r="D572" s="1733"/>
    </row>
    <row r="573" spans="1:4">
      <c r="A573" s="1733"/>
      <c r="B573" s="1804"/>
      <c r="C573" s="1733"/>
      <c r="D573" s="1733"/>
    </row>
    <row r="574" spans="1:4">
      <c r="A574" s="1733"/>
      <c r="B574" s="1804"/>
      <c r="C574" s="1733"/>
      <c r="D574" s="1733"/>
    </row>
    <row r="575" spans="1:4">
      <c r="A575" s="1733"/>
      <c r="B575" s="1804"/>
      <c r="C575" s="1733"/>
      <c r="D575" s="1733"/>
    </row>
    <row r="576" spans="1:4">
      <c r="A576" s="1733"/>
      <c r="B576" s="1804"/>
      <c r="C576" s="1733"/>
      <c r="D576" s="1733"/>
    </row>
    <row r="577" spans="1:4">
      <c r="A577" s="1733"/>
      <c r="B577" s="1804"/>
      <c r="C577" s="1733"/>
      <c r="D577" s="1733"/>
    </row>
    <row r="578" spans="1:4">
      <c r="A578" s="1733"/>
      <c r="B578" s="1804"/>
      <c r="C578" s="1733"/>
      <c r="D578" s="1733"/>
    </row>
    <row r="579" spans="1:4">
      <c r="A579" s="1733"/>
      <c r="B579" s="1804"/>
      <c r="C579" s="1733"/>
      <c r="D579" s="1733"/>
    </row>
    <row r="580" spans="1:4">
      <c r="A580" s="1733"/>
      <c r="B580" s="1804"/>
      <c r="C580" s="1733"/>
      <c r="D580" s="1733"/>
    </row>
    <row r="581" spans="1:4">
      <c r="A581" s="1733"/>
      <c r="B581" s="1804"/>
      <c r="C581" s="1733"/>
      <c r="D581" s="1733"/>
    </row>
    <row r="582" spans="1:4">
      <c r="A582" s="1733"/>
      <c r="B582" s="1804"/>
      <c r="C582" s="1733"/>
      <c r="D582" s="1733"/>
    </row>
    <row r="583" spans="1:4">
      <c r="A583" s="1733"/>
      <c r="B583" s="1804"/>
      <c r="C583" s="1733"/>
      <c r="D583" s="1733"/>
    </row>
    <row r="584" spans="1:4">
      <c r="A584" s="1733"/>
      <c r="B584" s="1804"/>
      <c r="C584" s="1733"/>
      <c r="D584" s="1733"/>
    </row>
    <row r="585" spans="1:4">
      <c r="A585" s="1733"/>
      <c r="B585" s="1804"/>
      <c r="C585" s="1733"/>
      <c r="D585" s="1733"/>
    </row>
    <row r="586" spans="1:4">
      <c r="A586" s="1733"/>
      <c r="B586" s="1804"/>
      <c r="C586" s="1733"/>
      <c r="D586" s="1733"/>
    </row>
    <row r="587" spans="1:4">
      <c r="A587" s="1733"/>
      <c r="B587" s="1804"/>
      <c r="C587" s="1733"/>
      <c r="D587" s="1733"/>
    </row>
    <row r="588" spans="1:4">
      <c r="A588" s="1733"/>
      <c r="B588" s="1804"/>
      <c r="C588" s="1733"/>
      <c r="D588" s="1733"/>
    </row>
    <row r="589" spans="1:4">
      <c r="A589" s="1733"/>
      <c r="B589" s="1804"/>
      <c r="C589" s="1733"/>
      <c r="D589" s="1733"/>
    </row>
    <row r="590" spans="1:4">
      <c r="A590" s="1733"/>
      <c r="B590" s="1804"/>
      <c r="C590" s="1733"/>
      <c r="D590" s="1733"/>
    </row>
    <row r="591" spans="1:4">
      <c r="A591" s="1733"/>
      <c r="B591" s="1804"/>
      <c r="C591" s="1733"/>
      <c r="D591" s="1733"/>
    </row>
    <row r="592" spans="1:4">
      <c r="A592" s="1733"/>
      <c r="B592" s="1804"/>
      <c r="C592" s="1733"/>
      <c r="D592" s="1733"/>
    </row>
    <row r="593" spans="1:4">
      <c r="A593" s="1733"/>
      <c r="B593" s="1804"/>
      <c r="C593" s="1733"/>
      <c r="D593" s="1733"/>
    </row>
    <row r="594" spans="1:4">
      <c r="A594" s="1733"/>
      <c r="B594" s="1804"/>
      <c r="C594" s="1733"/>
      <c r="D594" s="1733"/>
    </row>
    <row r="595" spans="1:4">
      <c r="A595" s="1733"/>
      <c r="B595" s="1804"/>
      <c r="C595" s="1733"/>
      <c r="D595" s="1733"/>
    </row>
    <row r="596" spans="1:4">
      <c r="A596" s="1733"/>
      <c r="B596" s="1804"/>
      <c r="C596" s="1733"/>
      <c r="D596" s="1733"/>
    </row>
    <row r="597" spans="1:4">
      <c r="A597" s="1733"/>
      <c r="B597" s="1804"/>
      <c r="C597" s="1733"/>
      <c r="D597" s="1733"/>
    </row>
    <row r="598" spans="1:4">
      <c r="A598" s="1733"/>
      <c r="B598" s="1804"/>
      <c r="C598" s="1733"/>
      <c r="D598" s="1733"/>
    </row>
    <row r="599" spans="1:4">
      <c r="A599" s="1733"/>
      <c r="B599" s="1804"/>
      <c r="C599" s="1733"/>
      <c r="D599" s="1733"/>
    </row>
    <row r="600" spans="1:4">
      <c r="A600" s="1733"/>
      <c r="B600" s="1804"/>
      <c r="C600" s="1733"/>
      <c r="D600" s="1733"/>
    </row>
    <row r="601" spans="1:4">
      <c r="A601" s="1733"/>
      <c r="B601" s="1804"/>
      <c r="C601" s="1733"/>
      <c r="D601" s="1733"/>
    </row>
    <row r="602" spans="1:4">
      <c r="A602" s="1733"/>
      <c r="B602" s="1804"/>
      <c r="C602" s="1733"/>
      <c r="D602" s="1733"/>
    </row>
    <row r="603" spans="1:4">
      <c r="A603" s="1733"/>
      <c r="B603" s="1804"/>
      <c r="C603" s="1733"/>
      <c r="D603" s="1733"/>
    </row>
    <row r="604" spans="1:4">
      <c r="A604" s="1733"/>
      <c r="B604" s="1804"/>
      <c r="C604" s="1733"/>
      <c r="D604" s="1733"/>
    </row>
    <row r="605" spans="1:4">
      <c r="A605" s="1733"/>
      <c r="B605" s="1804"/>
      <c r="C605" s="1733"/>
      <c r="D605" s="1733"/>
    </row>
    <row r="606" spans="1:4">
      <c r="A606" s="1733"/>
      <c r="B606" s="1804"/>
      <c r="C606" s="1733"/>
      <c r="D606" s="1733"/>
    </row>
    <row r="607" spans="1:4">
      <c r="A607" s="1733"/>
      <c r="B607" s="1804"/>
      <c r="C607" s="1733"/>
      <c r="D607" s="1733"/>
    </row>
    <row r="608" spans="1:4">
      <c r="A608" s="1733"/>
      <c r="B608" s="1804"/>
      <c r="C608" s="1733"/>
      <c r="D608" s="1733"/>
    </row>
    <row r="609" spans="1:4">
      <c r="A609" s="1733"/>
      <c r="B609" s="1804"/>
      <c r="C609" s="1733"/>
      <c r="D609" s="1733"/>
    </row>
    <row r="610" spans="1:4">
      <c r="A610" s="1733"/>
      <c r="B610" s="1804"/>
      <c r="C610" s="1733"/>
      <c r="D610" s="1733"/>
    </row>
    <row r="611" spans="1:4">
      <c r="A611" s="1733"/>
      <c r="B611" s="1804"/>
      <c r="C611" s="1733"/>
      <c r="D611" s="1733"/>
    </row>
    <row r="612" spans="1:4">
      <c r="A612" s="1733"/>
      <c r="B612" s="1804"/>
      <c r="C612" s="1733"/>
      <c r="D612" s="1733"/>
    </row>
    <row r="613" spans="1:4">
      <c r="A613" s="1733"/>
      <c r="B613" s="1804"/>
      <c r="C613" s="1733"/>
      <c r="D613" s="1733"/>
    </row>
    <row r="614" spans="1:4">
      <c r="A614" s="1733"/>
      <c r="B614" s="1804"/>
      <c r="C614" s="1733"/>
      <c r="D614" s="1733"/>
    </row>
    <row r="615" spans="1:4">
      <c r="A615" s="1733"/>
      <c r="B615" s="1804"/>
      <c r="C615" s="1733"/>
      <c r="D615" s="1733"/>
    </row>
    <row r="616" spans="1:4">
      <c r="A616" s="1733"/>
      <c r="B616" s="1804"/>
      <c r="C616" s="1733"/>
      <c r="D616" s="1733"/>
    </row>
    <row r="617" spans="1:4">
      <c r="A617" s="1733"/>
      <c r="B617" s="1804"/>
      <c r="C617" s="1733"/>
      <c r="D617" s="1733"/>
    </row>
    <row r="618" spans="1:4">
      <c r="A618" s="1733"/>
      <c r="B618" s="1804"/>
      <c r="C618" s="1733"/>
      <c r="D618" s="1733"/>
    </row>
    <row r="619" spans="1:4">
      <c r="A619" s="1733"/>
      <c r="B619" s="1804"/>
      <c r="C619" s="1733"/>
      <c r="D619" s="1733"/>
    </row>
    <row r="620" spans="1:4">
      <c r="A620" s="1733"/>
      <c r="B620" s="1804"/>
      <c r="C620" s="1733"/>
      <c r="D620" s="1733"/>
    </row>
    <row r="621" spans="1:4">
      <c r="A621" s="1733"/>
      <c r="B621" s="1804"/>
      <c r="C621" s="1733"/>
      <c r="D621" s="1733"/>
    </row>
    <row r="622" spans="1:4">
      <c r="A622" s="1733"/>
      <c r="B622" s="1804"/>
      <c r="C622" s="1733"/>
      <c r="D622" s="1733"/>
    </row>
    <row r="623" spans="1:4">
      <c r="A623" s="1733"/>
      <c r="B623" s="1804"/>
      <c r="C623" s="1733"/>
      <c r="D623" s="1733"/>
    </row>
    <row r="624" spans="1:4">
      <c r="A624" s="1733"/>
      <c r="B624" s="1804"/>
      <c r="C624" s="1733"/>
      <c r="D624" s="1733"/>
    </row>
    <row r="625" spans="1:4">
      <c r="A625" s="1733"/>
      <c r="B625" s="1804"/>
      <c r="C625" s="1733"/>
      <c r="D625" s="1733"/>
    </row>
    <row r="626" spans="1:4">
      <c r="A626" s="1733"/>
      <c r="B626" s="1804"/>
      <c r="C626" s="1733"/>
      <c r="D626" s="1733"/>
    </row>
    <row r="627" spans="1:4">
      <c r="A627" s="1733"/>
      <c r="B627" s="1804"/>
      <c r="C627" s="1733"/>
      <c r="D627" s="1733"/>
    </row>
    <row r="628" spans="1:4">
      <c r="A628" s="1733"/>
      <c r="B628" s="1804"/>
      <c r="C628" s="1733"/>
      <c r="D628" s="1733"/>
    </row>
    <row r="629" spans="1:4">
      <c r="A629" s="1733"/>
      <c r="B629" s="1804"/>
      <c r="C629" s="1733"/>
      <c r="D629" s="1733"/>
    </row>
    <row r="630" spans="1:4">
      <c r="A630" s="1733"/>
      <c r="B630" s="1804"/>
      <c r="C630" s="1733"/>
      <c r="D630" s="1733"/>
    </row>
    <row r="631" spans="1:4">
      <c r="A631" s="1733"/>
      <c r="B631" s="1804"/>
      <c r="C631" s="1733"/>
      <c r="D631" s="1733"/>
    </row>
    <row r="632" spans="1:4">
      <c r="A632" s="1733"/>
      <c r="B632" s="1804"/>
      <c r="C632" s="1733"/>
      <c r="D632" s="1733"/>
    </row>
    <row r="633" spans="1:4">
      <c r="A633" s="1733"/>
      <c r="B633" s="1804"/>
      <c r="C633" s="1733"/>
      <c r="D633" s="1733"/>
    </row>
    <row r="634" spans="1:4">
      <c r="A634" s="1733"/>
      <c r="B634" s="1804"/>
      <c r="C634" s="1733"/>
      <c r="D634" s="1733"/>
    </row>
    <row r="635" spans="1:4">
      <c r="A635" s="1733"/>
      <c r="B635" s="1804"/>
      <c r="C635" s="1733"/>
      <c r="D635" s="1733"/>
    </row>
    <row r="636" spans="1:4">
      <c r="A636" s="1733"/>
      <c r="B636" s="1804"/>
      <c r="C636" s="1733"/>
      <c r="D636" s="1733"/>
    </row>
    <row r="637" spans="1:4">
      <c r="A637" s="1733"/>
      <c r="B637" s="1804"/>
      <c r="C637" s="1733"/>
      <c r="D637" s="1733"/>
    </row>
    <row r="638" spans="1:4">
      <c r="A638" s="1733"/>
      <c r="B638" s="1804"/>
      <c r="C638" s="1733"/>
      <c r="D638" s="1733"/>
    </row>
    <row r="639" spans="1:4">
      <c r="A639" s="1733"/>
      <c r="B639" s="1804"/>
      <c r="C639" s="1733"/>
      <c r="D639" s="1733"/>
    </row>
    <row r="640" spans="1:4">
      <c r="A640" s="1733"/>
      <c r="B640" s="1804"/>
      <c r="C640" s="1733"/>
      <c r="D640" s="1733"/>
    </row>
    <row r="641" spans="1:4">
      <c r="A641" s="1733"/>
      <c r="B641" s="1804"/>
      <c r="C641" s="1733"/>
      <c r="D641" s="1733"/>
    </row>
    <row r="642" spans="1:4">
      <c r="A642" s="1733"/>
      <c r="B642" s="1804"/>
      <c r="C642" s="1733"/>
      <c r="D642" s="1733"/>
    </row>
    <row r="643" spans="1:4">
      <c r="A643" s="1733"/>
      <c r="B643" s="1804"/>
      <c r="C643" s="1733"/>
      <c r="D643" s="1733"/>
    </row>
    <row r="644" spans="1:4">
      <c r="A644" s="1733"/>
      <c r="B644" s="1804"/>
      <c r="C644" s="1733"/>
      <c r="D644" s="1733"/>
    </row>
    <row r="645" spans="1:4">
      <c r="A645" s="1733"/>
      <c r="B645" s="1804"/>
      <c r="C645" s="1733"/>
      <c r="D645" s="1733"/>
    </row>
    <row r="646" spans="1:4">
      <c r="A646" s="1733"/>
      <c r="B646" s="1804"/>
      <c r="C646" s="1733"/>
      <c r="D646" s="1733"/>
    </row>
    <row r="647" spans="1:4">
      <c r="A647" s="1733"/>
      <c r="B647" s="1804"/>
      <c r="C647" s="1733"/>
      <c r="D647" s="1733"/>
    </row>
    <row r="648" spans="1:4">
      <c r="A648" s="1733"/>
      <c r="B648" s="1804"/>
      <c r="C648" s="1733"/>
      <c r="D648" s="1733"/>
    </row>
    <row r="649" spans="1:4">
      <c r="A649" s="1733"/>
      <c r="B649" s="1804"/>
      <c r="C649" s="1733"/>
      <c r="D649" s="1733"/>
    </row>
    <row r="650" spans="1:4">
      <c r="A650" s="1733"/>
      <c r="B650" s="1804"/>
      <c r="C650" s="1733"/>
      <c r="D650" s="1733"/>
    </row>
    <row r="651" spans="1:4">
      <c r="A651" s="1733"/>
      <c r="B651" s="1804"/>
      <c r="C651" s="1733"/>
      <c r="D651" s="1733"/>
    </row>
    <row r="652" spans="1:4">
      <c r="A652" s="1733"/>
      <c r="B652" s="1804"/>
      <c r="C652" s="1733"/>
      <c r="D652" s="1733"/>
    </row>
    <row r="653" spans="1:4">
      <c r="A653" s="1733"/>
      <c r="B653" s="1804"/>
      <c r="C653" s="1733"/>
      <c r="D653" s="1733"/>
    </row>
    <row r="654" spans="1:4">
      <c r="A654" s="1733"/>
      <c r="B654" s="1804"/>
      <c r="C654" s="1733"/>
      <c r="D654" s="1733"/>
    </row>
    <row r="655" spans="1:4">
      <c r="A655" s="1733"/>
      <c r="B655" s="1804"/>
      <c r="C655" s="1733"/>
      <c r="D655" s="1733"/>
    </row>
    <row r="656" spans="1:4">
      <c r="A656" s="1733"/>
      <c r="B656" s="1804"/>
      <c r="C656" s="1733"/>
      <c r="D656" s="1733"/>
    </row>
    <row r="657" spans="1:4">
      <c r="A657" s="1733"/>
      <c r="B657" s="1804"/>
      <c r="C657" s="1733"/>
      <c r="D657" s="1733"/>
    </row>
    <row r="658" spans="1:4">
      <c r="A658" s="1733"/>
      <c r="B658" s="1804"/>
      <c r="C658" s="1733"/>
      <c r="D658" s="1733"/>
    </row>
    <row r="659" spans="1:4">
      <c r="A659" s="1733"/>
      <c r="B659" s="1804"/>
      <c r="C659" s="1733"/>
      <c r="D659" s="1733"/>
    </row>
    <row r="660" spans="1:4">
      <c r="A660" s="1733"/>
      <c r="B660" s="1804"/>
      <c r="C660" s="1733"/>
      <c r="D660" s="1733"/>
    </row>
    <row r="661" spans="1:4">
      <c r="A661" s="1733"/>
      <c r="B661" s="1804"/>
      <c r="C661" s="1733"/>
      <c r="D661" s="1733"/>
    </row>
    <row r="662" spans="1:4">
      <c r="A662" s="1733"/>
      <c r="B662" s="1804"/>
      <c r="C662" s="1733"/>
      <c r="D662" s="1733"/>
    </row>
    <row r="663" spans="1:4">
      <c r="A663" s="1733"/>
      <c r="B663" s="1804"/>
      <c r="C663" s="1733"/>
      <c r="D663" s="1733"/>
    </row>
    <row r="664" spans="1:4">
      <c r="A664" s="1733"/>
      <c r="B664" s="1804"/>
      <c r="C664" s="1733"/>
      <c r="D664" s="1733"/>
    </row>
    <row r="665" spans="1:4">
      <c r="A665" s="1733"/>
      <c r="B665" s="1804"/>
      <c r="C665" s="1733"/>
      <c r="D665" s="1733"/>
    </row>
    <row r="666" spans="1:4">
      <c r="A666" s="1733"/>
      <c r="B666" s="1804"/>
      <c r="C666" s="1733"/>
      <c r="D666" s="1733"/>
    </row>
    <row r="667" spans="1:4">
      <c r="A667" s="1733"/>
      <c r="B667" s="1804"/>
      <c r="C667" s="1733"/>
      <c r="D667" s="1733"/>
    </row>
    <row r="668" spans="1:4">
      <c r="A668" s="1733"/>
      <c r="B668" s="1804"/>
      <c r="C668" s="1733"/>
      <c r="D668" s="1733"/>
    </row>
    <row r="669" spans="1:4">
      <c r="A669" s="1733"/>
      <c r="B669" s="1804"/>
      <c r="C669" s="1733"/>
      <c r="D669" s="1733"/>
    </row>
    <row r="670" spans="1:4">
      <c r="A670" s="1733"/>
      <c r="B670" s="1804"/>
      <c r="C670" s="1733"/>
      <c r="D670" s="1733"/>
    </row>
    <row r="671" spans="1:4">
      <c r="A671" s="1733"/>
      <c r="B671" s="1804"/>
      <c r="C671" s="1733"/>
      <c r="D671" s="1733"/>
    </row>
    <row r="672" spans="1:4">
      <c r="A672" s="1733"/>
      <c r="B672" s="1804"/>
      <c r="C672" s="1733"/>
      <c r="D672" s="1733"/>
    </row>
    <row r="673" spans="1:4">
      <c r="A673" s="1733"/>
      <c r="B673" s="1804"/>
      <c r="C673" s="1733"/>
      <c r="D673" s="1733"/>
    </row>
    <row r="674" spans="1:4">
      <c r="A674" s="1733"/>
      <c r="B674" s="1804"/>
      <c r="C674" s="1733"/>
      <c r="D674" s="1733"/>
    </row>
    <row r="675" spans="1:4">
      <c r="A675" s="1733"/>
      <c r="B675" s="1804"/>
      <c r="C675" s="1733"/>
      <c r="D675" s="1733"/>
    </row>
    <row r="676" spans="1:4">
      <c r="A676" s="1733"/>
      <c r="B676" s="1804"/>
      <c r="C676" s="1733"/>
      <c r="D676" s="1733"/>
    </row>
    <row r="677" spans="1:4">
      <c r="A677" s="1733"/>
      <c r="B677" s="1804"/>
      <c r="C677" s="1733"/>
      <c r="D677" s="1733"/>
    </row>
    <row r="678" spans="1:4">
      <c r="A678" s="1733"/>
      <c r="B678" s="1804"/>
      <c r="C678" s="1733"/>
      <c r="D678" s="1733"/>
    </row>
    <row r="679" spans="1:4">
      <c r="A679" s="1733"/>
      <c r="B679" s="1804"/>
      <c r="C679" s="1733"/>
      <c r="D679" s="1733"/>
    </row>
    <row r="680" spans="1:4">
      <c r="A680" s="1733"/>
      <c r="B680" s="1804"/>
      <c r="C680" s="1733"/>
      <c r="D680" s="1733"/>
    </row>
    <row r="681" spans="1:4">
      <c r="A681" s="1733"/>
      <c r="B681" s="1804"/>
      <c r="C681" s="1733"/>
      <c r="D681" s="1733"/>
    </row>
    <row r="682" spans="1:4">
      <c r="A682" s="1733"/>
      <c r="B682" s="1804"/>
      <c r="C682" s="1733"/>
      <c r="D682" s="1733"/>
    </row>
    <row r="683" spans="1:4">
      <c r="A683" s="1733"/>
      <c r="B683" s="1804"/>
      <c r="C683" s="1733"/>
      <c r="D683" s="1733"/>
    </row>
    <row r="684" spans="1:4">
      <c r="A684" s="1733"/>
      <c r="B684" s="1804"/>
      <c r="C684" s="1733"/>
      <c r="D684" s="1733"/>
    </row>
    <row r="685" spans="1:4">
      <c r="A685" s="1733"/>
      <c r="B685" s="1804"/>
      <c r="C685" s="1733"/>
      <c r="D685" s="1733"/>
    </row>
    <row r="686" spans="1:4">
      <c r="A686" s="1733"/>
      <c r="B686" s="1804"/>
      <c r="C686" s="1733"/>
      <c r="D686" s="1733"/>
    </row>
    <row r="687" spans="1:4">
      <c r="A687" s="1733"/>
      <c r="B687" s="1804"/>
      <c r="C687" s="1733"/>
      <c r="D687" s="1733"/>
    </row>
    <row r="688" spans="1:4">
      <c r="A688" s="1733"/>
      <c r="B688" s="1804"/>
      <c r="C688" s="1733"/>
      <c r="D688" s="1733"/>
    </row>
    <row r="689" spans="1:4">
      <c r="A689" s="1733"/>
      <c r="B689" s="1804"/>
      <c r="C689" s="1733"/>
      <c r="D689" s="1733"/>
    </row>
    <row r="690" spans="1:4">
      <c r="A690" s="1733"/>
      <c r="B690" s="1804"/>
      <c r="C690" s="1733"/>
      <c r="D690" s="1733"/>
    </row>
    <row r="691" spans="1:4">
      <c r="A691" s="1733"/>
      <c r="B691" s="1804"/>
      <c r="C691" s="1733"/>
      <c r="D691" s="1733"/>
    </row>
    <row r="692" spans="1:4">
      <c r="A692" s="1733"/>
      <c r="B692" s="1804"/>
      <c r="C692" s="1733"/>
      <c r="D692" s="1733"/>
    </row>
    <row r="693" spans="1:4">
      <c r="A693" s="1733"/>
      <c r="B693" s="1804"/>
      <c r="C693" s="1733"/>
      <c r="D693" s="1733"/>
    </row>
    <row r="694" spans="1:4">
      <c r="A694" s="1733"/>
      <c r="B694" s="1804"/>
      <c r="C694" s="1733"/>
      <c r="D694" s="1733"/>
    </row>
    <row r="695" spans="1:4">
      <c r="A695" s="1733"/>
      <c r="B695" s="1804"/>
      <c r="C695" s="1733"/>
      <c r="D695" s="1733"/>
    </row>
    <row r="696" spans="1:4">
      <c r="A696" s="1733"/>
      <c r="B696" s="1804"/>
      <c r="C696" s="1733"/>
      <c r="D696" s="1733"/>
    </row>
    <row r="697" spans="1:4">
      <c r="A697" s="1733"/>
      <c r="B697" s="1804"/>
      <c r="C697" s="1733"/>
      <c r="D697" s="1733"/>
    </row>
    <row r="698" spans="1:4">
      <c r="A698" s="1733"/>
      <c r="B698" s="1804"/>
      <c r="C698" s="1733"/>
      <c r="D698" s="1733"/>
    </row>
    <row r="699" spans="1:4">
      <c r="A699" s="1733"/>
      <c r="B699" s="1804"/>
      <c r="C699" s="1733"/>
      <c r="D699" s="1733"/>
    </row>
    <row r="700" spans="1:4">
      <c r="A700" s="1733"/>
      <c r="B700" s="1804"/>
      <c r="C700" s="1733"/>
      <c r="D700" s="1733"/>
    </row>
    <row r="701" spans="1:4">
      <c r="A701" s="1733"/>
      <c r="B701" s="1804"/>
      <c r="C701" s="1733"/>
      <c r="D701" s="1733"/>
    </row>
    <row r="702" spans="1:4">
      <c r="A702" s="1733"/>
      <c r="B702" s="1804"/>
      <c r="C702" s="1733"/>
      <c r="D702" s="1733"/>
    </row>
    <row r="703" spans="1:4">
      <c r="A703" s="1733"/>
      <c r="B703" s="1804"/>
      <c r="C703" s="1733"/>
      <c r="D703" s="1733"/>
    </row>
    <row r="704" spans="1:4">
      <c r="A704" s="1733"/>
      <c r="B704" s="1804"/>
      <c r="C704" s="1733"/>
      <c r="D704" s="1733"/>
    </row>
    <row r="705" spans="1:4">
      <c r="A705" s="1733"/>
      <c r="B705" s="1804"/>
      <c r="C705" s="1733"/>
      <c r="D705" s="1733"/>
    </row>
    <row r="706" spans="1:4">
      <c r="A706" s="1733"/>
      <c r="B706" s="1804"/>
      <c r="C706" s="1733"/>
      <c r="D706" s="1733"/>
    </row>
    <row r="707" spans="1:4">
      <c r="A707" s="1733"/>
      <c r="B707" s="1804"/>
      <c r="C707" s="1733"/>
      <c r="D707" s="1733"/>
    </row>
    <row r="708" spans="1:4">
      <c r="A708" s="1733"/>
      <c r="B708" s="1804"/>
      <c r="C708" s="1733"/>
      <c r="D708" s="1733"/>
    </row>
    <row r="709" spans="1:4">
      <c r="A709" s="1733"/>
      <c r="B709" s="1804"/>
      <c r="C709" s="1733"/>
      <c r="D709" s="1733"/>
    </row>
    <row r="710" spans="1:4">
      <c r="A710" s="1733"/>
      <c r="B710" s="1804"/>
      <c r="C710" s="1733"/>
      <c r="D710" s="1733"/>
    </row>
    <row r="711" spans="1:4">
      <c r="A711" s="1733"/>
      <c r="B711" s="1804"/>
      <c r="C711" s="1733"/>
      <c r="D711" s="1733"/>
    </row>
    <row r="712" spans="1:4">
      <c r="A712" s="1733"/>
      <c r="B712" s="1804"/>
      <c r="C712" s="1733"/>
      <c r="D712" s="1733"/>
    </row>
    <row r="713" spans="1:4">
      <c r="A713" s="1733"/>
      <c r="B713" s="1804"/>
      <c r="C713" s="1733"/>
      <c r="D713" s="1733"/>
    </row>
    <row r="714" spans="1:4">
      <c r="A714" s="1733"/>
      <c r="B714" s="1804"/>
      <c r="C714" s="1733"/>
      <c r="D714" s="1733"/>
    </row>
    <row r="715" spans="1:4">
      <c r="A715" s="1733"/>
      <c r="B715" s="1804"/>
      <c r="C715" s="1733"/>
      <c r="D715" s="1733"/>
    </row>
    <row r="716" spans="1:4">
      <c r="A716" s="1733"/>
      <c r="B716" s="1804"/>
      <c r="C716" s="1733"/>
      <c r="D716" s="1733"/>
    </row>
    <row r="717" spans="1:4">
      <c r="A717" s="1733"/>
      <c r="B717" s="1804"/>
      <c r="C717" s="1733"/>
      <c r="D717" s="1733"/>
    </row>
    <row r="718" spans="1:4">
      <c r="A718" s="1733"/>
      <c r="B718" s="1804"/>
      <c r="C718" s="1733"/>
      <c r="D718" s="1733"/>
    </row>
    <row r="719" spans="1:4">
      <c r="A719" s="1733"/>
      <c r="B719" s="1804"/>
      <c r="C719" s="1733"/>
      <c r="D719" s="1733"/>
    </row>
    <row r="720" spans="1:4">
      <c r="A720" s="1733"/>
      <c r="B720" s="1804"/>
      <c r="C720" s="1733"/>
      <c r="D720" s="1733"/>
    </row>
    <row r="721" spans="1:4">
      <c r="A721" s="1733"/>
      <c r="B721" s="1804"/>
      <c r="C721" s="1733"/>
      <c r="D721" s="1733"/>
    </row>
    <row r="722" spans="1:4">
      <c r="A722" s="1733"/>
      <c r="B722" s="1804"/>
      <c r="C722" s="1733"/>
      <c r="D722" s="1733"/>
    </row>
    <row r="723" spans="1:4">
      <c r="A723" s="1733"/>
      <c r="B723" s="1804"/>
      <c r="C723" s="1733"/>
      <c r="D723" s="1733"/>
    </row>
    <row r="724" spans="1:4">
      <c r="A724" s="1733"/>
      <c r="B724" s="1804"/>
      <c r="C724" s="1733"/>
      <c r="D724" s="1733"/>
    </row>
    <row r="725" spans="1:4">
      <c r="A725" s="1733"/>
      <c r="B725" s="1804"/>
      <c r="C725" s="1733"/>
      <c r="D725" s="1733"/>
    </row>
    <row r="726" spans="1:4">
      <c r="A726" s="1733"/>
      <c r="B726" s="1804"/>
      <c r="C726" s="1733"/>
      <c r="D726" s="1733"/>
    </row>
    <row r="727" spans="1:4">
      <c r="A727" s="1733"/>
      <c r="B727" s="1804"/>
      <c r="C727" s="1733"/>
      <c r="D727" s="1733"/>
    </row>
    <row r="728" spans="1:4">
      <c r="A728" s="1733"/>
      <c r="B728" s="1804"/>
      <c r="C728" s="1733"/>
      <c r="D728" s="1733"/>
    </row>
    <row r="729" spans="1:4">
      <c r="A729" s="1733"/>
      <c r="B729" s="1804"/>
      <c r="C729" s="1733"/>
      <c r="D729" s="1733"/>
    </row>
    <row r="730" spans="1:4">
      <c r="A730" s="1733"/>
      <c r="B730" s="1804"/>
      <c r="C730" s="1733"/>
      <c r="D730" s="1733"/>
    </row>
    <row r="731" spans="1:4">
      <c r="A731" s="1733"/>
      <c r="B731" s="1804"/>
      <c r="C731" s="1733"/>
      <c r="D731" s="1733"/>
    </row>
    <row r="732" spans="1:4">
      <c r="A732" s="1733"/>
      <c r="B732" s="1804"/>
      <c r="C732" s="1733"/>
      <c r="D732" s="1733"/>
    </row>
    <row r="733" spans="1:4">
      <c r="A733" s="1733"/>
      <c r="B733" s="1804"/>
      <c r="C733" s="1733"/>
      <c r="D733" s="1733"/>
    </row>
    <row r="734" spans="1:4">
      <c r="A734" s="1733"/>
      <c r="B734" s="1804"/>
      <c r="C734" s="1733"/>
      <c r="D734" s="1733"/>
    </row>
    <row r="735" spans="1:4">
      <c r="A735" s="1733"/>
      <c r="B735" s="1804"/>
      <c r="C735" s="1733"/>
      <c r="D735" s="1733"/>
    </row>
    <row r="736" spans="1:4">
      <c r="A736" s="1733"/>
      <c r="B736" s="1804"/>
      <c r="C736" s="1733"/>
      <c r="D736" s="1733"/>
    </row>
    <row r="737" spans="1:4">
      <c r="A737" s="1733"/>
      <c r="B737" s="1804"/>
      <c r="C737" s="1733"/>
      <c r="D737" s="1733"/>
    </row>
    <row r="738" spans="1:4">
      <c r="A738" s="1733"/>
      <c r="B738" s="1804"/>
      <c r="C738" s="1733"/>
      <c r="D738" s="1733"/>
    </row>
    <row r="739" spans="1:4">
      <c r="A739" s="1733"/>
      <c r="B739" s="1804"/>
      <c r="C739" s="1733"/>
      <c r="D739" s="1733"/>
    </row>
    <row r="740" spans="1:4">
      <c r="A740" s="1733"/>
      <c r="B740" s="1804"/>
      <c r="C740" s="1733"/>
      <c r="D740" s="1733"/>
    </row>
    <row r="741" spans="1:4">
      <c r="A741" s="1733"/>
      <c r="B741" s="1804"/>
      <c r="C741" s="1733"/>
      <c r="D741" s="1733"/>
    </row>
    <row r="742" spans="1:4">
      <c r="A742" s="1733"/>
      <c r="B742" s="1804"/>
      <c r="C742" s="1733"/>
      <c r="D742" s="1733"/>
    </row>
    <row r="743" spans="1:4">
      <c r="A743" s="1733"/>
      <c r="B743" s="1804"/>
      <c r="C743" s="1733"/>
      <c r="D743" s="1733"/>
    </row>
    <row r="744" spans="1:4">
      <c r="A744" s="1733"/>
      <c r="B744" s="1804"/>
      <c r="C744" s="1733"/>
      <c r="D744" s="1733"/>
    </row>
    <row r="745" spans="1:4">
      <c r="A745" s="1733"/>
      <c r="B745" s="1804"/>
      <c r="C745" s="1733"/>
      <c r="D745" s="1733"/>
    </row>
    <row r="746" spans="1:4">
      <c r="A746" s="1733"/>
      <c r="B746" s="1804"/>
      <c r="C746" s="1733"/>
      <c r="D746" s="1733"/>
    </row>
    <row r="747" spans="1:4">
      <c r="A747" s="1733"/>
      <c r="B747" s="1804"/>
      <c r="C747" s="1733"/>
      <c r="D747" s="1733"/>
    </row>
    <row r="748" spans="1:4">
      <c r="A748" s="1733"/>
      <c r="B748" s="1804"/>
      <c r="C748" s="1733"/>
      <c r="D748" s="1733"/>
    </row>
    <row r="749" spans="1:4">
      <c r="A749" s="1733"/>
      <c r="B749" s="1804"/>
      <c r="C749" s="1733"/>
      <c r="D749" s="1733"/>
    </row>
    <row r="750" spans="1:4">
      <c r="A750" s="1733"/>
      <c r="B750" s="1804"/>
      <c r="C750" s="1733"/>
      <c r="D750" s="1733"/>
    </row>
    <row r="751" spans="1:4">
      <c r="A751" s="1733"/>
      <c r="B751" s="1804"/>
      <c r="C751" s="1733"/>
      <c r="D751" s="1733"/>
    </row>
    <row r="752" spans="1:4">
      <c r="A752" s="1733"/>
      <c r="B752" s="1804"/>
      <c r="C752" s="1733"/>
      <c r="D752" s="1733"/>
    </row>
    <row r="753" spans="1:4">
      <c r="A753" s="1733"/>
      <c r="B753" s="1804"/>
      <c r="C753" s="1733"/>
      <c r="D753" s="1733"/>
    </row>
    <row r="754" spans="1:4">
      <c r="A754" s="1733"/>
      <c r="B754" s="1804"/>
      <c r="C754" s="1733"/>
      <c r="D754" s="1733"/>
    </row>
    <row r="755" spans="1:4">
      <c r="A755" s="1733"/>
      <c r="B755" s="1804"/>
      <c r="C755" s="1733"/>
      <c r="D755" s="1733"/>
    </row>
    <row r="756" spans="1:4">
      <c r="A756" s="1733"/>
      <c r="B756" s="1804"/>
      <c r="C756" s="1733"/>
      <c r="D756" s="1733"/>
    </row>
    <row r="757" spans="1:4">
      <c r="A757" s="1733"/>
      <c r="B757" s="1804"/>
      <c r="C757" s="1733"/>
      <c r="D757" s="1733"/>
    </row>
    <row r="758" spans="1:4">
      <c r="A758" s="1733"/>
      <c r="B758" s="1804"/>
      <c r="C758" s="1733"/>
      <c r="D758" s="1733"/>
    </row>
    <row r="759" spans="1:4">
      <c r="A759" s="1733"/>
      <c r="B759" s="1804"/>
      <c r="C759" s="1733"/>
      <c r="D759" s="1733"/>
    </row>
    <row r="760" spans="1:4">
      <c r="A760" s="1733"/>
      <c r="B760" s="1804"/>
      <c r="C760" s="1733"/>
      <c r="D760" s="1733"/>
    </row>
    <row r="761" spans="1:4">
      <c r="A761" s="1733"/>
      <c r="B761" s="1804"/>
      <c r="C761" s="1733"/>
      <c r="D761" s="1733"/>
    </row>
    <row r="762" spans="1:4">
      <c r="A762" s="1733"/>
      <c r="B762" s="1804"/>
      <c r="C762" s="1733"/>
      <c r="D762" s="1733"/>
    </row>
    <row r="763" spans="1:4">
      <c r="A763" s="1733"/>
      <c r="B763" s="1804"/>
      <c r="C763" s="1733"/>
      <c r="D763" s="1733"/>
    </row>
    <row r="764" spans="1:4">
      <c r="A764" s="1733"/>
      <c r="B764" s="1804"/>
      <c r="C764" s="1733"/>
      <c r="D764" s="1733"/>
    </row>
    <row r="765" spans="1:4">
      <c r="A765" s="1733"/>
      <c r="B765" s="1804"/>
      <c r="C765" s="1733"/>
      <c r="D765" s="1733"/>
    </row>
    <row r="766" spans="1:4">
      <c r="A766" s="1733"/>
      <c r="B766" s="1804"/>
      <c r="C766" s="1733"/>
      <c r="D766" s="1733"/>
    </row>
    <row r="767" spans="1:4">
      <c r="A767" s="1733"/>
      <c r="B767" s="1804"/>
      <c r="C767" s="1733"/>
      <c r="D767" s="1733"/>
    </row>
    <row r="768" spans="1:4">
      <c r="A768" s="1733"/>
      <c r="B768" s="1804"/>
      <c r="C768" s="1733"/>
      <c r="D768" s="1733"/>
    </row>
    <row r="769" spans="1:4">
      <c r="A769" s="1733"/>
      <c r="B769" s="1804"/>
      <c r="C769" s="1733"/>
      <c r="D769" s="1733"/>
    </row>
    <row r="770" spans="1:4">
      <c r="A770" s="1733"/>
      <c r="B770" s="1804"/>
      <c r="C770" s="1733"/>
      <c r="D770" s="1733"/>
    </row>
    <row r="771" spans="1:4">
      <c r="A771" s="1733"/>
      <c r="B771" s="1804"/>
      <c r="C771" s="1733"/>
      <c r="D771" s="1733"/>
    </row>
    <row r="772" spans="1:4">
      <c r="A772" s="1733"/>
      <c r="B772" s="1804"/>
      <c r="C772" s="1733"/>
      <c r="D772" s="1733"/>
    </row>
    <row r="773" spans="1:4">
      <c r="A773" s="1733"/>
      <c r="B773" s="1804"/>
      <c r="C773" s="1733"/>
      <c r="D773" s="1733"/>
    </row>
    <row r="774" spans="1:4">
      <c r="A774" s="1733"/>
      <c r="B774" s="1804"/>
      <c r="C774" s="1733"/>
      <c r="D774" s="1733"/>
    </row>
    <row r="775" spans="1:4">
      <c r="A775" s="1733"/>
      <c r="B775" s="1804"/>
      <c r="C775" s="1733"/>
      <c r="D775" s="1733"/>
    </row>
    <row r="776" spans="1:4">
      <c r="A776" s="1733"/>
      <c r="B776" s="1804"/>
      <c r="C776" s="1733"/>
      <c r="D776" s="1733"/>
    </row>
    <row r="777" spans="1:4">
      <c r="A777" s="1733"/>
      <c r="B777" s="1804"/>
      <c r="C777" s="1733"/>
      <c r="D777" s="1733"/>
    </row>
    <row r="778" spans="1:4">
      <c r="A778" s="1733"/>
      <c r="B778" s="1804"/>
      <c r="C778" s="1733"/>
      <c r="D778" s="1733"/>
    </row>
    <row r="779" spans="1:4">
      <c r="A779" s="1733"/>
      <c r="B779" s="1804"/>
      <c r="C779" s="1733"/>
      <c r="D779" s="1733"/>
    </row>
    <row r="780" spans="1:4">
      <c r="A780" s="1733"/>
      <c r="B780" s="1804"/>
      <c r="C780" s="1733"/>
      <c r="D780" s="1733"/>
    </row>
    <row r="781" spans="1:4">
      <c r="A781" s="1733"/>
      <c r="B781" s="1804"/>
      <c r="C781" s="1733"/>
      <c r="D781" s="1733"/>
    </row>
    <row r="782" spans="1:4">
      <c r="A782" s="1733"/>
      <c r="B782" s="1804"/>
      <c r="C782" s="1733"/>
      <c r="D782" s="1733"/>
    </row>
    <row r="783" spans="1:4">
      <c r="A783" s="1733"/>
      <c r="B783" s="1804"/>
      <c r="C783" s="1733"/>
      <c r="D783" s="1733"/>
    </row>
    <row r="784" spans="1:4">
      <c r="A784" s="1733"/>
      <c r="B784" s="1804"/>
      <c r="C784" s="1733"/>
      <c r="D784" s="1733"/>
    </row>
    <row r="785" spans="1:4">
      <c r="A785" s="1733"/>
      <c r="B785" s="1804"/>
      <c r="C785" s="1733"/>
      <c r="D785" s="1733"/>
    </row>
    <row r="786" spans="1:4">
      <c r="A786" s="1733"/>
      <c r="B786" s="1804"/>
      <c r="C786" s="1733"/>
      <c r="D786" s="1733"/>
    </row>
    <row r="787" spans="1:4">
      <c r="A787" s="1733"/>
      <c r="B787" s="1804"/>
      <c r="C787" s="1733"/>
      <c r="D787" s="1733"/>
    </row>
    <row r="788" spans="1:4">
      <c r="A788" s="1733"/>
      <c r="B788" s="1804"/>
      <c r="C788" s="1733"/>
      <c r="D788" s="1733"/>
    </row>
    <row r="789" spans="1:4">
      <c r="A789" s="1733"/>
      <c r="B789" s="1804"/>
      <c r="C789" s="1733"/>
      <c r="D789" s="1733"/>
    </row>
    <row r="790" spans="1:4">
      <c r="A790" s="1733"/>
      <c r="B790" s="1804"/>
      <c r="C790" s="1733"/>
      <c r="D790" s="1733"/>
    </row>
    <row r="791" spans="1:4">
      <c r="A791" s="1733"/>
      <c r="B791" s="1804"/>
      <c r="C791" s="1733"/>
      <c r="D791" s="1733"/>
    </row>
    <row r="792" spans="1:4">
      <c r="A792" s="1733"/>
      <c r="B792" s="1804"/>
      <c r="C792" s="1733"/>
      <c r="D792" s="1733"/>
    </row>
    <row r="793" spans="1:4">
      <c r="A793" s="1733"/>
      <c r="B793" s="1804"/>
      <c r="C793" s="1733"/>
      <c r="D793" s="1733"/>
    </row>
    <row r="794" spans="1:4">
      <c r="A794" s="1733"/>
      <c r="B794" s="1804"/>
      <c r="C794" s="1733"/>
      <c r="D794" s="1733"/>
    </row>
    <row r="795" spans="1:4">
      <c r="A795" s="1733"/>
      <c r="B795" s="1804"/>
      <c r="C795" s="1733"/>
      <c r="D795" s="1733"/>
    </row>
    <row r="796" spans="1:4">
      <c r="A796" s="1733"/>
      <c r="B796" s="1804"/>
      <c r="C796" s="1733"/>
      <c r="D796" s="1733"/>
    </row>
    <row r="797" spans="1:4">
      <c r="A797" s="1733"/>
      <c r="B797" s="1804"/>
      <c r="C797" s="1733"/>
      <c r="D797" s="1733"/>
    </row>
    <row r="798" spans="1:4">
      <c r="A798" s="1733"/>
      <c r="B798" s="1804"/>
      <c r="C798" s="1733"/>
      <c r="D798" s="1733"/>
    </row>
    <row r="799" spans="1:4">
      <c r="A799" s="1733"/>
      <c r="B799" s="1804"/>
      <c r="C799" s="1733"/>
      <c r="D799" s="1733"/>
    </row>
    <row r="800" spans="1:4">
      <c r="A800" s="1733"/>
      <c r="B800" s="1804"/>
      <c r="C800" s="1733"/>
      <c r="D800" s="1733"/>
    </row>
    <row r="801" spans="1:4">
      <c r="A801" s="1733"/>
      <c r="B801" s="1804"/>
      <c r="C801" s="1733"/>
      <c r="D801" s="1733"/>
    </row>
    <row r="802" spans="1:4">
      <c r="A802" s="1733"/>
      <c r="B802" s="1804"/>
      <c r="C802" s="1733"/>
      <c r="D802" s="1733"/>
    </row>
    <row r="803" spans="1:4">
      <c r="A803" s="1733"/>
      <c r="B803" s="1804"/>
      <c r="C803" s="1733"/>
      <c r="D803" s="1733"/>
    </row>
    <row r="804" spans="1:4">
      <c r="A804" s="1733"/>
      <c r="B804" s="1804"/>
      <c r="C804" s="1733"/>
      <c r="D804" s="1733"/>
    </row>
    <row r="805" spans="1:4">
      <c r="A805" s="1733"/>
      <c r="B805" s="1804"/>
      <c r="C805" s="1733"/>
      <c r="D805" s="1733"/>
    </row>
    <row r="806" spans="1:4">
      <c r="A806" s="1733"/>
      <c r="B806" s="1804"/>
      <c r="C806" s="1733"/>
      <c r="D806" s="1733"/>
    </row>
    <row r="807" spans="1:4">
      <c r="A807" s="1733"/>
      <c r="B807" s="1804"/>
      <c r="C807" s="1733"/>
      <c r="D807" s="1733"/>
    </row>
    <row r="808" spans="1:4">
      <c r="A808" s="1733"/>
      <c r="B808" s="1804"/>
      <c r="C808" s="1733"/>
      <c r="D808" s="1733"/>
    </row>
    <row r="809" spans="1:4">
      <c r="A809" s="1733"/>
      <c r="B809" s="1804"/>
      <c r="C809" s="1733"/>
      <c r="D809" s="1733"/>
    </row>
    <row r="810" spans="1:4">
      <c r="A810" s="1733"/>
      <c r="B810" s="1804"/>
      <c r="C810" s="1733"/>
      <c r="D810" s="1733"/>
    </row>
    <row r="811" spans="1:4">
      <c r="A811" s="1733"/>
      <c r="B811" s="1804"/>
      <c r="C811" s="1733"/>
      <c r="D811" s="1733"/>
    </row>
    <row r="812" spans="1:4">
      <c r="A812" s="1733"/>
      <c r="B812" s="1804"/>
      <c r="C812" s="1733"/>
      <c r="D812" s="1733"/>
    </row>
    <row r="813" spans="1:4">
      <c r="A813" s="1733"/>
      <c r="B813" s="1804"/>
      <c r="C813" s="1733"/>
      <c r="D813" s="1733"/>
    </row>
    <row r="814" spans="1:4">
      <c r="A814" s="1733"/>
      <c r="B814" s="1804"/>
      <c r="C814" s="1733"/>
      <c r="D814" s="1733"/>
    </row>
    <row r="815" spans="1:4">
      <c r="A815" s="1733"/>
      <c r="B815" s="1804"/>
      <c r="C815" s="1733"/>
      <c r="D815" s="1733"/>
    </row>
    <row r="816" spans="1:4">
      <c r="A816" s="1733"/>
      <c r="B816" s="1804"/>
      <c r="C816" s="1733"/>
      <c r="D816" s="1733"/>
    </row>
    <row r="817" spans="1:4">
      <c r="A817" s="1733"/>
      <c r="B817" s="1804"/>
      <c r="C817" s="1733"/>
      <c r="D817" s="1733"/>
    </row>
    <row r="818" spans="1:4">
      <c r="A818" s="1733"/>
      <c r="B818" s="1804"/>
      <c r="C818" s="1733"/>
      <c r="D818" s="1733"/>
    </row>
    <row r="819" spans="1:4">
      <c r="A819" s="1733"/>
      <c r="B819" s="1804"/>
      <c r="C819" s="1733"/>
      <c r="D819" s="1733"/>
    </row>
    <row r="820" spans="1:4">
      <c r="A820" s="1733"/>
      <c r="B820" s="1804"/>
      <c r="C820" s="1733"/>
      <c r="D820" s="1733"/>
    </row>
    <row r="821" spans="1:4">
      <c r="A821" s="1733"/>
      <c r="B821" s="1804"/>
      <c r="C821" s="1733"/>
      <c r="D821" s="1733"/>
    </row>
    <row r="822" spans="1:4">
      <c r="A822" s="1733"/>
      <c r="B822" s="1804"/>
      <c r="C822" s="1733"/>
      <c r="D822" s="1733"/>
    </row>
    <row r="823" spans="1:4">
      <c r="A823" s="1733"/>
      <c r="B823" s="1804"/>
      <c r="C823" s="1733"/>
      <c r="D823" s="1733"/>
    </row>
    <row r="824" spans="1:4">
      <c r="A824" s="1733"/>
      <c r="B824" s="1804"/>
      <c r="C824" s="1733"/>
      <c r="D824" s="1733"/>
    </row>
    <row r="825" spans="1:4">
      <c r="A825" s="1733"/>
      <c r="B825" s="1804"/>
      <c r="C825" s="1733"/>
      <c r="D825" s="1733"/>
    </row>
    <row r="826" spans="1:4">
      <c r="A826" s="1733"/>
      <c r="B826" s="1804"/>
      <c r="C826" s="1733"/>
      <c r="D826" s="1733"/>
    </row>
    <row r="827" spans="1:4">
      <c r="A827" s="1733"/>
      <c r="B827" s="1804"/>
      <c r="C827" s="1733"/>
      <c r="D827" s="1733"/>
    </row>
    <row r="828" spans="1:4">
      <c r="A828" s="1733"/>
      <c r="B828" s="1804"/>
      <c r="C828" s="1733"/>
      <c r="D828" s="1733"/>
    </row>
    <row r="829" spans="1:4">
      <c r="A829" s="1733"/>
      <c r="B829" s="1804"/>
      <c r="C829" s="1733"/>
      <c r="D829" s="1733"/>
    </row>
    <row r="830" spans="1:4">
      <c r="A830" s="1733"/>
      <c r="B830" s="1804"/>
      <c r="C830" s="1733"/>
      <c r="D830" s="1733"/>
    </row>
    <row r="831" spans="1:4">
      <c r="A831" s="1733"/>
      <c r="B831" s="1804"/>
      <c r="C831" s="1733"/>
      <c r="D831" s="1733"/>
    </row>
    <row r="832" spans="1:4">
      <c r="A832" s="1733"/>
      <c r="B832" s="1804"/>
      <c r="C832" s="1733"/>
      <c r="D832" s="1733"/>
    </row>
    <row r="833" spans="1:4">
      <c r="A833" s="1733"/>
      <c r="B833" s="1804"/>
      <c r="C833" s="1733"/>
      <c r="D833" s="1733"/>
    </row>
    <row r="834" spans="1:4">
      <c r="A834" s="1733"/>
      <c r="B834" s="1804"/>
      <c r="C834" s="1733"/>
      <c r="D834" s="1733"/>
    </row>
    <row r="835" spans="1:4">
      <c r="A835" s="1733"/>
      <c r="B835" s="1804"/>
      <c r="C835" s="1733"/>
      <c r="D835" s="1733"/>
    </row>
    <row r="836" spans="1:4">
      <c r="A836" s="1733"/>
      <c r="B836" s="1804"/>
      <c r="C836" s="1733"/>
      <c r="D836" s="1733"/>
    </row>
    <row r="837" spans="1:4">
      <c r="A837" s="1733"/>
      <c r="B837" s="1804"/>
      <c r="C837" s="1733"/>
      <c r="D837" s="1733"/>
    </row>
    <row r="838" spans="1:4">
      <c r="A838" s="1733"/>
      <c r="B838" s="1804"/>
      <c r="C838" s="1733"/>
      <c r="D838" s="1733"/>
    </row>
    <row r="839" spans="1:4">
      <c r="A839" s="1733"/>
      <c r="B839" s="1804"/>
      <c r="C839" s="1733"/>
      <c r="D839" s="1733"/>
    </row>
    <row r="840" spans="1:4">
      <c r="A840" s="1733"/>
      <c r="B840" s="1804"/>
      <c r="C840" s="1733"/>
      <c r="D840" s="1733"/>
    </row>
    <row r="841" spans="1:4">
      <c r="A841" s="1733"/>
      <c r="B841" s="1804"/>
      <c r="C841" s="1733"/>
      <c r="D841" s="1733"/>
    </row>
    <row r="842" spans="1:4">
      <c r="A842" s="1733"/>
      <c r="B842" s="1804"/>
      <c r="C842" s="1733"/>
      <c r="D842" s="1733"/>
    </row>
    <row r="843" spans="1:4">
      <c r="A843" s="1733"/>
      <c r="B843" s="1804"/>
      <c r="C843" s="1733"/>
      <c r="D843" s="1733"/>
    </row>
    <row r="844" spans="1:4">
      <c r="A844" s="1733"/>
      <c r="B844" s="1804"/>
      <c r="C844" s="1733"/>
      <c r="D844" s="1733"/>
    </row>
    <row r="845" spans="1:4">
      <c r="A845" s="1733"/>
      <c r="B845" s="1804"/>
      <c r="C845" s="1733"/>
      <c r="D845" s="1733"/>
    </row>
    <row r="846" spans="1:4">
      <c r="A846" s="1733"/>
      <c r="B846" s="1804"/>
      <c r="C846" s="1733"/>
      <c r="D846" s="1733"/>
    </row>
    <row r="847" spans="1:4">
      <c r="A847" s="1733"/>
      <c r="B847" s="1804"/>
      <c r="C847" s="1733"/>
      <c r="D847" s="1733"/>
    </row>
    <row r="848" spans="1:4">
      <c r="A848" s="1733"/>
      <c r="B848" s="1804"/>
      <c r="C848" s="1733"/>
      <c r="D848" s="1733"/>
    </row>
    <row r="849" spans="1:4">
      <c r="A849" s="1733"/>
      <c r="B849" s="1804"/>
      <c r="C849" s="1733"/>
      <c r="D849" s="1733"/>
    </row>
    <row r="850" spans="1:4">
      <c r="A850" s="1733"/>
      <c r="B850" s="1804"/>
      <c r="C850" s="1733"/>
      <c r="D850" s="1733"/>
    </row>
    <row r="851" spans="1:4">
      <c r="A851" s="1733"/>
      <c r="B851" s="1804"/>
      <c r="C851" s="1733"/>
      <c r="D851" s="1733"/>
    </row>
    <row r="852" spans="1:4">
      <c r="A852" s="1733"/>
      <c r="B852" s="1804"/>
      <c r="C852" s="1733"/>
      <c r="D852" s="1733"/>
    </row>
    <row r="853" spans="1:4">
      <c r="A853" s="1733"/>
      <c r="B853" s="1804"/>
      <c r="C853" s="1733"/>
      <c r="D853" s="1733"/>
    </row>
    <row r="854" spans="1:4">
      <c r="A854" s="1733"/>
      <c r="B854" s="1804"/>
      <c r="C854" s="1733"/>
      <c r="D854" s="1733"/>
    </row>
    <row r="855" spans="1:4">
      <c r="A855" s="1733"/>
      <c r="B855" s="1804"/>
      <c r="C855" s="1733"/>
      <c r="D855" s="1733"/>
    </row>
    <row r="856" spans="1:4">
      <c r="A856" s="1733"/>
      <c r="B856" s="1804"/>
      <c r="C856" s="1733"/>
      <c r="D856" s="1733"/>
    </row>
    <row r="857" spans="1:4">
      <c r="A857" s="1733"/>
      <c r="B857" s="1804"/>
      <c r="C857" s="1733"/>
      <c r="D857" s="1733"/>
    </row>
    <row r="858" spans="1:4">
      <c r="A858" s="1733"/>
      <c r="B858" s="1804"/>
      <c r="C858" s="1733"/>
      <c r="D858" s="1733"/>
    </row>
    <row r="859" spans="1:4">
      <c r="A859" s="1733"/>
      <c r="B859" s="1804"/>
      <c r="C859" s="1733"/>
      <c r="D859" s="1733"/>
    </row>
    <row r="860" spans="1:4">
      <c r="A860" s="1733"/>
      <c r="B860" s="1804"/>
      <c r="C860" s="1733"/>
      <c r="D860" s="1733"/>
    </row>
    <row r="861" spans="1:4">
      <c r="A861" s="1733"/>
      <c r="B861" s="1804"/>
      <c r="C861" s="1733"/>
      <c r="D861" s="1733"/>
    </row>
    <row r="862" spans="1:4">
      <c r="A862" s="1733"/>
      <c r="B862" s="1804"/>
      <c r="C862" s="1733"/>
      <c r="D862" s="1733"/>
    </row>
    <row r="863" spans="1:4">
      <c r="A863" s="1733"/>
      <c r="B863" s="1804"/>
      <c r="C863" s="1733"/>
      <c r="D863" s="1733"/>
    </row>
    <row r="864" spans="1:4">
      <c r="A864" s="1733"/>
      <c r="B864" s="1804"/>
      <c r="C864" s="1733"/>
      <c r="D864" s="1733"/>
    </row>
    <row r="865" spans="1:4">
      <c r="A865" s="1733"/>
      <c r="B865" s="1804"/>
      <c r="C865" s="1733"/>
      <c r="D865" s="1733"/>
    </row>
    <row r="866" spans="1:4">
      <c r="A866" s="1733"/>
      <c r="B866" s="1804"/>
      <c r="C866" s="1733"/>
      <c r="D866" s="1733"/>
    </row>
    <row r="867" spans="1:4">
      <c r="A867" s="1733"/>
      <c r="B867" s="1804"/>
      <c r="C867" s="1733"/>
      <c r="D867" s="1733"/>
    </row>
    <row r="868" spans="1:4">
      <c r="A868" s="1733"/>
      <c r="B868" s="1804"/>
      <c r="C868" s="1733"/>
      <c r="D868" s="1733"/>
    </row>
    <row r="869" spans="1:4">
      <c r="A869" s="1733"/>
      <c r="B869" s="1804"/>
      <c r="C869" s="1733"/>
      <c r="D869" s="1733"/>
    </row>
    <row r="870" spans="1:4">
      <c r="A870" s="1733"/>
      <c r="B870" s="1804"/>
      <c r="C870" s="1733"/>
      <c r="D870" s="1733"/>
    </row>
    <row r="871" spans="1:4">
      <c r="A871" s="1733"/>
      <c r="B871" s="1804"/>
      <c r="C871" s="1733"/>
      <c r="D871" s="1733"/>
    </row>
    <row r="872" spans="1:4">
      <c r="A872" s="1733"/>
      <c r="B872" s="1804"/>
      <c r="C872" s="1733"/>
      <c r="D872" s="1733"/>
    </row>
    <row r="873" spans="1:4">
      <c r="A873" s="1733"/>
      <c r="B873" s="1804"/>
      <c r="C873" s="1733"/>
      <c r="D873" s="1733"/>
    </row>
    <row r="874" spans="1:4">
      <c r="A874" s="1733"/>
      <c r="B874" s="1804"/>
      <c r="C874" s="1733"/>
      <c r="D874" s="1733"/>
    </row>
    <row r="875" spans="1:4">
      <c r="A875" s="1733"/>
      <c r="B875" s="1804"/>
      <c r="C875" s="1733"/>
      <c r="D875" s="1733"/>
    </row>
    <row r="876" spans="1:4">
      <c r="A876" s="1733"/>
      <c r="B876" s="1804"/>
      <c r="C876" s="1733"/>
      <c r="D876" s="1733"/>
    </row>
    <row r="877" spans="1:4">
      <c r="A877" s="1733"/>
      <c r="B877" s="1804"/>
      <c r="C877" s="1733"/>
      <c r="D877" s="1733"/>
    </row>
    <row r="878" spans="1:4">
      <c r="A878" s="1733"/>
      <c r="B878" s="1804"/>
      <c r="C878" s="1733"/>
      <c r="D878" s="1733"/>
    </row>
    <row r="879" spans="1:4">
      <c r="A879" s="1733"/>
      <c r="B879" s="1804"/>
      <c r="C879" s="1733"/>
      <c r="D879" s="1733"/>
    </row>
    <row r="880" spans="1:4">
      <c r="A880" s="1733"/>
      <c r="B880" s="1804"/>
      <c r="C880" s="1733"/>
      <c r="D880" s="1733"/>
    </row>
    <row r="881" spans="1:4">
      <c r="A881" s="1733"/>
      <c r="B881" s="1804"/>
      <c r="C881" s="1733"/>
      <c r="D881" s="1733"/>
    </row>
    <row r="882" spans="1:4">
      <c r="A882" s="1733"/>
      <c r="B882" s="1804"/>
      <c r="C882" s="1733"/>
      <c r="D882" s="1733"/>
    </row>
    <row r="883" spans="1:4">
      <c r="A883" s="1733"/>
      <c r="B883" s="1804"/>
      <c r="C883" s="1733"/>
      <c r="D883" s="1733"/>
    </row>
    <row r="884" spans="1:4">
      <c r="A884" s="1733"/>
      <c r="B884" s="1804"/>
      <c r="C884" s="1733"/>
      <c r="D884" s="1733"/>
    </row>
    <row r="885" spans="1:4">
      <c r="A885" s="1733"/>
      <c r="B885" s="1804"/>
      <c r="C885" s="1733"/>
      <c r="D885" s="1733"/>
    </row>
    <row r="886" spans="1:4">
      <c r="A886" s="1733"/>
      <c r="B886" s="1804"/>
      <c r="C886" s="1733"/>
      <c r="D886" s="1733"/>
    </row>
    <row r="887" spans="1:4">
      <c r="A887" s="1733"/>
      <c r="B887" s="1804"/>
      <c r="C887" s="1733"/>
      <c r="D887" s="1733"/>
    </row>
    <row r="888" spans="1:4">
      <c r="A888" s="1733"/>
      <c r="B888" s="1804"/>
      <c r="C888" s="1733"/>
      <c r="D888" s="1733"/>
    </row>
    <row r="889" spans="1:4">
      <c r="A889" s="1733"/>
      <c r="B889" s="1804"/>
      <c r="C889" s="1733"/>
      <c r="D889" s="1733"/>
    </row>
    <row r="890" spans="1:4">
      <c r="A890" s="1733"/>
      <c r="B890" s="1804"/>
      <c r="C890" s="1733"/>
      <c r="D890" s="1733"/>
    </row>
    <row r="891" spans="1:4">
      <c r="A891" s="1733"/>
      <c r="B891" s="1804"/>
      <c r="C891" s="1733"/>
      <c r="D891" s="1733"/>
    </row>
    <row r="892" spans="1:4">
      <c r="A892" s="1733"/>
      <c r="B892" s="1804"/>
      <c r="C892" s="1733"/>
      <c r="D892" s="1733"/>
    </row>
    <row r="893" spans="1:4">
      <c r="A893" s="1733"/>
      <c r="B893" s="1804"/>
      <c r="C893" s="1733"/>
      <c r="D893" s="1733"/>
    </row>
    <row r="894" spans="1:4">
      <c r="A894" s="1733"/>
      <c r="B894" s="1804"/>
      <c r="C894" s="1733"/>
      <c r="D894" s="1733"/>
    </row>
    <row r="895" spans="1:4">
      <c r="A895" s="1733"/>
      <c r="B895" s="1804"/>
      <c r="C895" s="1733"/>
      <c r="D895" s="1733"/>
    </row>
    <row r="896" spans="1:4">
      <c r="A896" s="1733"/>
      <c r="B896" s="1804"/>
      <c r="C896" s="1733"/>
      <c r="D896" s="1733"/>
    </row>
    <row r="897" spans="1:4">
      <c r="A897" s="1733"/>
      <c r="B897" s="1804"/>
      <c r="C897" s="1733"/>
      <c r="D897" s="1733"/>
    </row>
    <row r="898" spans="1:4">
      <c r="A898" s="1733"/>
      <c r="B898" s="1804"/>
      <c r="C898" s="1733"/>
      <c r="D898" s="1733"/>
    </row>
    <row r="899" spans="1:4">
      <c r="A899" s="1733"/>
      <c r="B899" s="1804"/>
      <c r="C899" s="1733"/>
      <c r="D899" s="1733"/>
    </row>
    <row r="900" spans="1:4">
      <c r="A900" s="1733"/>
      <c r="B900" s="1804"/>
      <c r="C900" s="1733"/>
      <c r="D900" s="1733"/>
    </row>
    <row r="901" spans="1:4">
      <c r="A901" s="1733"/>
      <c r="B901" s="1804"/>
      <c r="C901" s="1733"/>
      <c r="D901" s="1733"/>
    </row>
    <row r="902" spans="1:4">
      <c r="A902" s="1733"/>
      <c r="B902" s="1804"/>
      <c r="C902" s="1733"/>
      <c r="D902" s="1733"/>
    </row>
    <row r="903" spans="1:4">
      <c r="A903" s="1733"/>
      <c r="B903" s="1804"/>
      <c r="C903" s="1733"/>
      <c r="D903" s="1733"/>
    </row>
    <row r="904" spans="1:4">
      <c r="A904" s="1733"/>
      <c r="B904" s="1804"/>
      <c r="C904" s="1733"/>
      <c r="D904" s="1733"/>
    </row>
    <row r="905" spans="1:4">
      <c r="A905" s="1733"/>
      <c r="B905" s="1804"/>
      <c r="C905" s="1733"/>
      <c r="D905" s="1733"/>
    </row>
    <row r="906" spans="1:4">
      <c r="A906" s="1733"/>
      <c r="B906" s="1804"/>
      <c r="C906" s="1733"/>
      <c r="D906" s="1733"/>
    </row>
    <row r="907" spans="1:4">
      <c r="A907" s="1733"/>
      <c r="B907" s="1804"/>
      <c r="C907" s="1733"/>
      <c r="D907" s="1733"/>
    </row>
    <row r="908" spans="1:4">
      <c r="A908" s="1733"/>
      <c r="B908" s="1804"/>
      <c r="C908" s="1733"/>
      <c r="D908" s="1733"/>
    </row>
    <row r="909" spans="1:4">
      <c r="A909" s="1733"/>
      <c r="B909" s="1804"/>
      <c r="C909" s="1733"/>
      <c r="D909" s="1733"/>
    </row>
    <row r="910" spans="1:4">
      <c r="A910" s="1733"/>
      <c r="B910" s="1804"/>
      <c r="C910" s="1733"/>
      <c r="D910" s="1733"/>
    </row>
    <row r="911" spans="1:4">
      <c r="A911" s="1733"/>
      <c r="B911" s="1804"/>
      <c r="C911" s="1733"/>
      <c r="D911" s="1733"/>
    </row>
    <row r="912" spans="1:4">
      <c r="A912" s="1733"/>
      <c r="B912" s="1804"/>
      <c r="C912" s="1733"/>
      <c r="D912" s="1733"/>
    </row>
    <row r="913" spans="1:4">
      <c r="A913" s="1733"/>
      <c r="B913" s="1804"/>
      <c r="C913" s="1733"/>
      <c r="D913" s="1733"/>
    </row>
    <row r="914" spans="1:4">
      <c r="A914" s="1733"/>
      <c r="B914" s="1804"/>
      <c r="C914" s="1733"/>
      <c r="D914" s="1733"/>
    </row>
    <row r="915" spans="1:4">
      <c r="A915" s="1733"/>
      <c r="B915" s="1804"/>
      <c r="C915" s="1733"/>
      <c r="D915" s="1733"/>
    </row>
    <row r="916" spans="1:4">
      <c r="A916" s="1733"/>
      <c r="B916" s="1804"/>
      <c r="C916" s="1733"/>
      <c r="D916" s="1733"/>
    </row>
    <row r="917" spans="1:4">
      <c r="A917" s="1733"/>
      <c r="B917" s="1804"/>
      <c r="C917" s="1733"/>
      <c r="D917" s="1733"/>
    </row>
    <row r="918" spans="1:4">
      <c r="A918" s="1733"/>
      <c r="B918" s="1804"/>
      <c r="C918" s="1733"/>
      <c r="D918" s="1733"/>
    </row>
    <row r="919" spans="1:4">
      <c r="A919" s="1733"/>
      <c r="B919" s="1804"/>
      <c r="C919" s="1733"/>
      <c r="D919" s="1733"/>
    </row>
    <row r="920" spans="1:4">
      <c r="A920" s="1733"/>
      <c r="B920" s="1804"/>
      <c r="C920" s="1733"/>
      <c r="D920" s="1733"/>
    </row>
    <row r="921" spans="1:4">
      <c r="A921" s="1733"/>
      <c r="B921" s="1804"/>
      <c r="C921" s="1733"/>
      <c r="D921" s="1733"/>
    </row>
    <row r="922" spans="1:4">
      <c r="A922" s="1733"/>
      <c r="B922" s="1804"/>
      <c r="C922" s="1733"/>
      <c r="D922" s="1733"/>
    </row>
    <row r="923" spans="1:4">
      <c r="A923" s="1733"/>
      <c r="B923" s="1804"/>
      <c r="C923" s="1733"/>
      <c r="D923" s="1733"/>
    </row>
    <row r="924" spans="1:4">
      <c r="A924" s="1733"/>
      <c r="B924" s="1804"/>
      <c r="C924" s="1733"/>
      <c r="D924" s="1733"/>
    </row>
    <row r="925" spans="1:4">
      <c r="A925" s="1733"/>
      <c r="B925" s="1804"/>
      <c r="C925" s="1733"/>
      <c r="D925" s="1733"/>
    </row>
    <row r="926" spans="1:4">
      <c r="A926" s="1733"/>
      <c r="B926" s="1804"/>
      <c r="C926" s="1733"/>
      <c r="D926" s="1733"/>
    </row>
    <row r="927" spans="1:4">
      <c r="A927" s="1733"/>
      <c r="B927" s="1804"/>
      <c r="C927" s="1733"/>
      <c r="D927" s="1733"/>
    </row>
    <row r="928" spans="1:4">
      <c r="A928" s="1733"/>
      <c r="B928" s="1804"/>
      <c r="C928" s="1733"/>
      <c r="D928" s="1733"/>
    </row>
    <row r="929" spans="1:4">
      <c r="A929" s="1733"/>
      <c r="B929" s="1804"/>
      <c r="C929" s="1733"/>
      <c r="D929" s="1733"/>
    </row>
    <row r="930" spans="1:4">
      <c r="A930" s="1733"/>
      <c r="B930" s="1804"/>
      <c r="C930" s="1733"/>
      <c r="D930" s="1733"/>
    </row>
    <row r="931" spans="1:4">
      <c r="A931" s="1733"/>
      <c r="B931" s="1804"/>
      <c r="C931" s="1733"/>
      <c r="D931" s="1733"/>
    </row>
    <row r="932" spans="1:4">
      <c r="A932" s="1733"/>
      <c r="B932" s="1804"/>
      <c r="C932" s="1733"/>
      <c r="D932" s="1733"/>
    </row>
    <row r="933" spans="1:4">
      <c r="A933" s="1733"/>
      <c r="B933" s="1804"/>
      <c r="C933" s="1733"/>
      <c r="D933" s="1733"/>
    </row>
    <row r="934" spans="1:4">
      <c r="A934" s="1733"/>
      <c r="B934" s="1804"/>
      <c r="C934" s="1733"/>
      <c r="D934" s="1733"/>
    </row>
    <row r="935" spans="1:4">
      <c r="A935" s="1733"/>
      <c r="B935" s="1804"/>
      <c r="C935" s="1733"/>
      <c r="D935" s="1733"/>
    </row>
    <row r="936" spans="1:4">
      <c r="A936" s="1733"/>
      <c r="B936" s="1804"/>
      <c r="C936" s="1733"/>
      <c r="D936" s="1733"/>
    </row>
    <row r="937" spans="1:4">
      <c r="A937" s="1733"/>
      <c r="B937" s="1804"/>
      <c r="C937" s="1733"/>
      <c r="D937" s="1733"/>
    </row>
    <row r="938" spans="1:4">
      <c r="A938" s="1733"/>
      <c r="B938" s="1804"/>
      <c r="C938" s="1733"/>
      <c r="D938" s="1733"/>
    </row>
    <row r="939" spans="1:4">
      <c r="A939" s="1733"/>
      <c r="B939" s="1804"/>
      <c r="C939" s="1733"/>
      <c r="D939" s="1733"/>
    </row>
    <row r="940" spans="1:4">
      <c r="A940" s="1733"/>
      <c r="B940" s="1804"/>
      <c r="C940" s="1733"/>
      <c r="D940" s="1733"/>
    </row>
    <row r="941" spans="1:4">
      <c r="A941" s="1733"/>
      <c r="B941" s="1804"/>
      <c r="C941" s="1733"/>
      <c r="D941" s="1733"/>
    </row>
    <row r="942" spans="1:4">
      <c r="A942" s="1733"/>
      <c r="B942" s="1804"/>
      <c r="C942" s="1733"/>
      <c r="D942" s="1733"/>
    </row>
    <row r="943" spans="1:4">
      <c r="A943" s="1733"/>
      <c r="B943" s="1804"/>
      <c r="C943" s="1733"/>
      <c r="D943" s="1733"/>
    </row>
    <row r="944" spans="1:4">
      <c r="A944" s="1733"/>
      <c r="B944" s="1804"/>
      <c r="C944" s="1733"/>
      <c r="D944" s="1733"/>
    </row>
    <row r="945" spans="1:4">
      <c r="A945" s="1733"/>
      <c r="B945" s="1804"/>
      <c r="C945" s="1733"/>
      <c r="D945" s="1733"/>
    </row>
    <row r="946" spans="1:4">
      <c r="A946" s="1733"/>
      <c r="B946" s="1804"/>
      <c r="C946" s="1733"/>
      <c r="D946" s="1733"/>
    </row>
    <row r="947" spans="1:4">
      <c r="A947" s="1733"/>
      <c r="B947" s="1804"/>
      <c r="C947" s="1733"/>
      <c r="D947" s="1733"/>
    </row>
    <row r="948" spans="1:4">
      <c r="A948" s="1733"/>
      <c r="B948" s="1804"/>
      <c r="C948" s="1733"/>
      <c r="D948" s="1733"/>
    </row>
    <row r="949" spans="1:4">
      <c r="A949" s="1733"/>
      <c r="B949" s="1804"/>
      <c r="C949" s="1733"/>
      <c r="D949" s="1733"/>
    </row>
    <row r="950" spans="1:4">
      <c r="A950" s="1733"/>
      <c r="B950" s="1804"/>
      <c r="C950" s="1733"/>
      <c r="D950" s="1733"/>
    </row>
    <row r="951" spans="1:4">
      <c r="A951" s="1733"/>
      <c r="B951" s="1804"/>
      <c r="C951" s="1733"/>
      <c r="D951" s="1733"/>
    </row>
    <row r="952" spans="1:4">
      <c r="A952" s="1733"/>
      <c r="B952" s="1804"/>
      <c r="C952" s="1733"/>
      <c r="D952" s="1733"/>
    </row>
    <row r="953" spans="1:4">
      <c r="A953" s="1733"/>
      <c r="B953" s="1804"/>
      <c r="C953" s="1733"/>
      <c r="D953" s="1733"/>
    </row>
    <row r="954" spans="1:4">
      <c r="A954" s="1733"/>
      <c r="B954" s="1804"/>
      <c r="C954" s="1733"/>
      <c r="D954" s="1733"/>
    </row>
    <row r="955" spans="1:4">
      <c r="A955" s="1733"/>
      <c r="B955" s="1804"/>
      <c r="C955" s="1733"/>
      <c r="D955" s="1733"/>
    </row>
    <row r="956" spans="1:4">
      <c r="A956" s="1733"/>
      <c r="B956" s="1804"/>
      <c r="C956" s="1733"/>
      <c r="D956" s="1733"/>
    </row>
    <row r="957" spans="1:4">
      <c r="A957" s="1733"/>
      <c r="B957" s="1804"/>
      <c r="C957" s="1733"/>
      <c r="D957" s="1733"/>
    </row>
    <row r="958" spans="1:4">
      <c r="A958" s="1733"/>
      <c r="B958" s="1804"/>
      <c r="C958" s="1733"/>
      <c r="D958" s="1733"/>
    </row>
    <row r="959" spans="1:4">
      <c r="A959" s="1733"/>
      <c r="B959" s="1804"/>
      <c r="C959" s="1733"/>
      <c r="D959" s="1733"/>
    </row>
    <row r="960" spans="1:4">
      <c r="A960" s="1733"/>
      <c r="B960" s="1804"/>
      <c r="C960" s="1733"/>
      <c r="D960" s="1733"/>
    </row>
    <row r="961" spans="1:4">
      <c r="A961" s="1733"/>
      <c r="B961" s="1804"/>
      <c r="C961" s="1733"/>
      <c r="D961" s="1733"/>
    </row>
    <row r="962" spans="1:4">
      <c r="A962" s="1733"/>
      <c r="B962" s="1804"/>
      <c r="C962" s="1733"/>
      <c r="D962" s="1733"/>
    </row>
    <row r="963" spans="1:4">
      <c r="A963" s="1733"/>
      <c r="B963" s="1804"/>
      <c r="C963" s="1733"/>
      <c r="D963" s="1733"/>
    </row>
    <row r="964" spans="1:4">
      <c r="A964" s="1733"/>
      <c r="B964" s="1804"/>
      <c r="C964" s="1733"/>
      <c r="D964" s="1733"/>
    </row>
    <row r="965" spans="1:4">
      <c r="A965" s="1733"/>
      <c r="B965" s="1804"/>
      <c r="C965" s="1733"/>
      <c r="D965" s="1733"/>
    </row>
    <row r="966" spans="1:4">
      <c r="A966" s="1733"/>
      <c r="B966" s="1804"/>
      <c r="C966" s="1733"/>
      <c r="D966" s="1733"/>
    </row>
    <row r="967" spans="1:4">
      <c r="A967" s="1733"/>
      <c r="B967" s="1804"/>
      <c r="C967" s="1733"/>
      <c r="D967" s="1733"/>
    </row>
    <row r="968" spans="1:4">
      <c r="A968" s="1733"/>
      <c r="B968" s="1804"/>
      <c r="C968" s="1733"/>
      <c r="D968" s="1733"/>
    </row>
    <row r="969" spans="1:4">
      <c r="A969" s="1733"/>
      <c r="B969" s="1804"/>
      <c r="C969" s="1733"/>
      <c r="D969" s="1733"/>
    </row>
    <row r="970" spans="1:4">
      <c r="A970" s="1733"/>
      <c r="B970" s="1804"/>
      <c r="C970" s="1733"/>
      <c r="D970" s="1733"/>
    </row>
    <row r="971" spans="1:4">
      <c r="A971" s="1733"/>
      <c r="B971" s="1804"/>
      <c r="C971" s="1733"/>
      <c r="D971" s="1733"/>
    </row>
    <row r="972" spans="1:4">
      <c r="A972" s="1733"/>
      <c r="B972" s="1804"/>
      <c r="C972" s="1733"/>
      <c r="D972" s="1733"/>
    </row>
    <row r="973" spans="1:4">
      <c r="A973" s="1733"/>
      <c r="B973" s="1804"/>
      <c r="C973" s="1733"/>
      <c r="D973" s="1733"/>
    </row>
    <row r="974" spans="1:4">
      <c r="A974" s="1733"/>
      <c r="B974" s="1804"/>
      <c r="C974" s="1733"/>
      <c r="D974" s="1733"/>
    </row>
    <row r="975" spans="1:4">
      <c r="A975" s="1733"/>
      <c r="B975" s="1804"/>
      <c r="C975" s="1733"/>
      <c r="D975" s="1733"/>
    </row>
    <row r="976" spans="1:4">
      <c r="A976" s="1733"/>
      <c r="B976" s="1804"/>
      <c r="C976" s="1733"/>
      <c r="D976" s="1733"/>
    </row>
    <row r="977" spans="1:4">
      <c r="A977" s="1733"/>
      <c r="B977" s="1804"/>
      <c r="C977" s="1733"/>
      <c r="D977" s="1733"/>
    </row>
    <row r="978" spans="1:4">
      <c r="A978" s="1733"/>
      <c r="B978" s="1804"/>
      <c r="C978" s="1733"/>
      <c r="D978" s="1733"/>
    </row>
    <row r="979" spans="1:4">
      <c r="A979" s="1733"/>
      <c r="B979" s="1804"/>
      <c r="C979" s="1733"/>
      <c r="D979" s="1733"/>
    </row>
    <row r="980" spans="1:4">
      <c r="A980" s="1733"/>
      <c r="B980" s="1804"/>
      <c r="C980" s="1733"/>
      <c r="D980" s="1733"/>
    </row>
  </sheetData>
  <mergeCells count="8">
    <mergeCell ref="A2:D2"/>
    <mergeCell ref="A3:F3"/>
    <mergeCell ref="B5:B8"/>
    <mergeCell ref="C5:E6"/>
    <mergeCell ref="F5:F8"/>
    <mergeCell ref="C7:C8"/>
    <mergeCell ref="D7:D8"/>
    <mergeCell ref="E7:E8"/>
  </mergeCells>
  <hyperlinks>
    <hyperlink ref="A42" r:id="rId1" xr:uid="{1753BAE4-80C6-47EF-8921-32CC566CE154}"/>
    <hyperlink ref="A1" location="Índice!A1" display="Voltar ao ìndice" xr:uid="{895995E5-441A-4BBD-A221-7B84B9D1A1C5}"/>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2A8CB-8EC8-437C-95C5-301387AB7DCC}">
  <dimension ref="A1:L53"/>
  <sheetViews>
    <sheetView showGridLines="0" zoomScaleNormal="100" workbookViewId="0"/>
  </sheetViews>
  <sheetFormatPr defaultRowHeight="10.5"/>
  <cols>
    <col min="1" max="1" width="23.26953125" style="1742" customWidth="1"/>
    <col min="2" max="2" width="11.1796875" style="1742" customWidth="1"/>
    <col min="3" max="3" width="14.7265625" style="1742" customWidth="1"/>
    <col min="4" max="4" width="10.54296875" style="1742" customWidth="1"/>
    <col min="5" max="5" width="9.1796875" style="1742"/>
    <col min="6" max="6" width="9.1796875" style="1743"/>
    <col min="7" max="255" width="9.1796875" style="1742"/>
    <col min="256" max="256" width="30.7265625" style="1742" customWidth="1"/>
    <col min="257" max="257" width="11.1796875" style="1742" customWidth="1"/>
    <col min="258" max="258" width="14.7265625" style="1742" customWidth="1"/>
    <col min="259" max="259" width="10.54296875" style="1742" customWidth="1"/>
    <col min="260" max="260" width="9" style="1742" customWidth="1"/>
    <col min="261" max="511" width="9.1796875" style="1742"/>
    <col min="512" max="512" width="30.7265625" style="1742" customWidth="1"/>
    <col min="513" max="513" width="11.1796875" style="1742" customWidth="1"/>
    <col min="514" max="514" width="14.7265625" style="1742" customWidth="1"/>
    <col min="515" max="515" width="10.54296875" style="1742" customWidth="1"/>
    <col min="516" max="516" width="9" style="1742" customWidth="1"/>
    <col min="517" max="767" width="9.1796875" style="1742"/>
    <col min="768" max="768" width="30.7265625" style="1742" customWidth="1"/>
    <col min="769" max="769" width="11.1796875" style="1742" customWidth="1"/>
    <col min="770" max="770" width="14.7265625" style="1742" customWidth="1"/>
    <col min="771" max="771" width="10.54296875" style="1742" customWidth="1"/>
    <col min="772" max="772" width="9" style="1742" customWidth="1"/>
    <col min="773" max="1023" width="9.1796875" style="1742"/>
    <col min="1024" max="1024" width="30.7265625" style="1742" customWidth="1"/>
    <col min="1025" max="1025" width="11.1796875" style="1742" customWidth="1"/>
    <col min="1026" max="1026" width="14.7265625" style="1742" customWidth="1"/>
    <col min="1027" max="1027" width="10.54296875" style="1742" customWidth="1"/>
    <col min="1028" max="1028" width="9" style="1742" customWidth="1"/>
    <col min="1029" max="1279" width="9.1796875" style="1742"/>
    <col min="1280" max="1280" width="30.7265625" style="1742" customWidth="1"/>
    <col min="1281" max="1281" width="11.1796875" style="1742" customWidth="1"/>
    <col min="1282" max="1282" width="14.7265625" style="1742" customWidth="1"/>
    <col min="1283" max="1283" width="10.54296875" style="1742" customWidth="1"/>
    <col min="1284" max="1284" width="9" style="1742" customWidth="1"/>
    <col min="1285" max="1535" width="9.1796875" style="1742"/>
    <col min="1536" max="1536" width="30.7265625" style="1742" customWidth="1"/>
    <col min="1537" max="1537" width="11.1796875" style="1742" customWidth="1"/>
    <col min="1538" max="1538" width="14.7265625" style="1742" customWidth="1"/>
    <col min="1539" max="1539" width="10.54296875" style="1742" customWidth="1"/>
    <col min="1540" max="1540" width="9" style="1742" customWidth="1"/>
    <col min="1541" max="1791" width="9.1796875" style="1742"/>
    <col min="1792" max="1792" width="30.7265625" style="1742" customWidth="1"/>
    <col min="1793" max="1793" width="11.1796875" style="1742" customWidth="1"/>
    <col min="1794" max="1794" width="14.7265625" style="1742" customWidth="1"/>
    <col min="1795" max="1795" width="10.54296875" style="1742" customWidth="1"/>
    <col min="1796" max="1796" width="9" style="1742" customWidth="1"/>
    <col min="1797" max="2047" width="9.1796875" style="1742"/>
    <col min="2048" max="2048" width="30.7265625" style="1742" customWidth="1"/>
    <col min="2049" max="2049" width="11.1796875" style="1742" customWidth="1"/>
    <col min="2050" max="2050" width="14.7265625" style="1742" customWidth="1"/>
    <col min="2051" max="2051" width="10.54296875" style="1742" customWidth="1"/>
    <col min="2052" max="2052" width="9" style="1742" customWidth="1"/>
    <col min="2053" max="2303" width="9.1796875" style="1742"/>
    <col min="2304" max="2304" width="30.7265625" style="1742" customWidth="1"/>
    <col min="2305" max="2305" width="11.1796875" style="1742" customWidth="1"/>
    <col min="2306" max="2306" width="14.7265625" style="1742" customWidth="1"/>
    <col min="2307" max="2307" width="10.54296875" style="1742" customWidth="1"/>
    <col min="2308" max="2308" width="9" style="1742" customWidth="1"/>
    <col min="2309" max="2559" width="9.1796875" style="1742"/>
    <col min="2560" max="2560" width="30.7265625" style="1742" customWidth="1"/>
    <col min="2561" max="2561" width="11.1796875" style="1742" customWidth="1"/>
    <col min="2562" max="2562" width="14.7265625" style="1742" customWidth="1"/>
    <col min="2563" max="2563" width="10.54296875" style="1742" customWidth="1"/>
    <col min="2564" max="2564" width="9" style="1742" customWidth="1"/>
    <col min="2565" max="2815" width="9.1796875" style="1742"/>
    <col min="2816" max="2816" width="30.7265625" style="1742" customWidth="1"/>
    <col min="2817" max="2817" width="11.1796875" style="1742" customWidth="1"/>
    <col min="2818" max="2818" width="14.7265625" style="1742" customWidth="1"/>
    <col min="2819" max="2819" width="10.54296875" style="1742" customWidth="1"/>
    <col min="2820" max="2820" width="9" style="1742" customWidth="1"/>
    <col min="2821" max="3071" width="9.1796875" style="1742"/>
    <col min="3072" max="3072" width="30.7265625" style="1742" customWidth="1"/>
    <col min="3073" max="3073" width="11.1796875" style="1742" customWidth="1"/>
    <col min="3074" max="3074" width="14.7265625" style="1742" customWidth="1"/>
    <col min="3075" max="3075" width="10.54296875" style="1742" customWidth="1"/>
    <col min="3076" max="3076" width="9" style="1742" customWidth="1"/>
    <col min="3077" max="3327" width="9.1796875" style="1742"/>
    <col min="3328" max="3328" width="30.7265625" style="1742" customWidth="1"/>
    <col min="3329" max="3329" width="11.1796875" style="1742" customWidth="1"/>
    <col min="3330" max="3330" width="14.7265625" style="1742" customWidth="1"/>
    <col min="3331" max="3331" width="10.54296875" style="1742" customWidth="1"/>
    <col min="3332" max="3332" width="9" style="1742" customWidth="1"/>
    <col min="3333" max="3583" width="9.1796875" style="1742"/>
    <col min="3584" max="3584" width="30.7265625" style="1742" customWidth="1"/>
    <col min="3585" max="3585" width="11.1796875" style="1742" customWidth="1"/>
    <col min="3586" max="3586" width="14.7265625" style="1742" customWidth="1"/>
    <col min="3587" max="3587" width="10.54296875" style="1742" customWidth="1"/>
    <col min="3588" max="3588" width="9" style="1742" customWidth="1"/>
    <col min="3589" max="3839" width="9.1796875" style="1742"/>
    <col min="3840" max="3840" width="30.7265625" style="1742" customWidth="1"/>
    <col min="3841" max="3841" width="11.1796875" style="1742" customWidth="1"/>
    <col min="3842" max="3842" width="14.7265625" style="1742" customWidth="1"/>
    <col min="3843" max="3843" width="10.54296875" style="1742" customWidth="1"/>
    <col min="3844" max="3844" width="9" style="1742" customWidth="1"/>
    <col min="3845" max="4095" width="9.1796875" style="1742"/>
    <col min="4096" max="4096" width="30.7265625" style="1742" customWidth="1"/>
    <col min="4097" max="4097" width="11.1796875" style="1742" customWidth="1"/>
    <col min="4098" max="4098" width="14.7265625" style="1742" customWidth="1"/>
    <col min="4099" max="4099" width="10.54296875" style="1742" customWidth="1"/>
    <col min="4100" max="4100" width="9" style="1742" customWidth="1"/>
    <col min="4101" max="4351" width="9.1796875" style="1742"/>
    <col min="4352" max="4352" width="30.7265625" style="1742" customWidth="1"/>
    <col min="4353" max="4353" width="11.1796875" style="1742" customWidth="1"/>
    <col min="4354" max="4354" width="14.7265625" style="1742" customWidth="1"/>
    <col min="4355" max="4355" width="10.54296875" style="1742" customWidth="1"/>
    <col min="4356" max="4356" width="9" style="1742" customWidth="1"/>
    <col min="4357" max="4607" width="9.1796875" style="1742"/>
    <col min="4608" max="4608" width="30.7265625" style="1742" customWidth="1"/>
    <col min="4609" max="4609" width="11.1796875" style="1742" customWidth="1"/>
    <col min="4610" max="4610" width="14.7265625" style="1742" customWidth="1"/>
    <col min="4611" max="4611" width="10.54296875" style="1742" customWidth="1"/>
    <col min="4612" max="4612" width="9" style="1742" customWidth="1"/>
    <col min="4613" max="4863" width="9.1796875" style="1742"/>
    <col min="4864" max="4864" width="30.7265625" style="1742" customWidth="1"/>
    <col min="4865" max="4865" width="11.1796875" style="1742" customWidth="1"/>
    <col min="4866" max="4866" width="14.7265625" style="1742" customWidth="1"/>
    <col min="4867" max="4867" width="10.54296875" style="1742" customWidth="1"/>
    <col min="4868" max="4868" width="9" style="1742" customWidth="1"/>
    <col min="4869" max="5119" width="9.1796875" style="1742"/>
    <col min="5120" max="5120" width="30.7265625" style="1742" customWidth="1"/>
    <col min="5121" max="5121" width="11.1796875" style="1742" customWidth="1"/>
    <col min="5122" max="5122" width="14.7265625" style="1742" customWidth="1"/>
    <col min="5123" max="5123" width="10.54296875" style="1742" customWidth="1"/>
    <col min="5124" max="5124" width="9" style="1742" customWidth="1"/>
    <col min="5125" max="5375" width="9.1796875" style="1742"/>
    <col min="5376" max="5376" width="30.7265625" style="1742" customWidth="1"/>
    <col min="5377" max="5377" width="11.1796875" style="1742" customWidth="1"/>
    <col min="5378" max="5378" width="14.7265625" style="1742" customWidth="1"/>
    <col min="5379" max="5379" width="10.54296875" style="1742" customWidth="1"/>
    <col min="5380" max="5380" width="9" style="1742" customWidth="1"/>
    <col min="5381" max="5631" width="9.1796875" style="1742"/>
    <col min="5632" max="5632" width="30.7265625" style="1742" customWidth="1"/>
    <col min="5633" max="5633" width="11.1796875" style="1742" customWidth="1"/>
    <col min="5634" max="5634" width="14.7265625" style="1742" customWidth="1"/>
    <col min="5635" max="5635" width="10.54296875" style="1742" customWidth="1"/>
    <col min="5636" max="5636" width="9" style="1742" customWidth="1"/>
    <col min="5637" max="5887" width="9.1796875" style="1742"/>
    <col min="5888" max="5888" width="30.7265625" style="1742" customWidth="1"/>
    <col min="5889" max="5889" width="11.1796875" style="1742" customWidth="1"/>
    <col min="5890" max="5890" width="14.7265625" style="1742" customWidth="1"/>
    <col min="5891" max="5891" width="10.54296875" style="1742" customWidth="1"/>
    <col min="5892" max="5892" width="9" style="1742" customWidth="1"/>
    <col min="5893" max="6143" width="9.1796875" style="1742"/>
    <col min="6144" max="6144" width="30.7265625" style="1742" customWidth="1"/>
    <col min="6145" max="6145" width="11.1796875" style="1742" customWidth="1"/>
    <col min="6146" max="6146" width="14.7265625" style="1742" customWidth="1"/>
    <col min="6147" max="6147" width="10.54296875" style="1742" customWidth="1"/>
    <col min="6148" max="6148" width="9" style="1742" customWidth="1"/>
    <col min="6149" max="6399" width="9.1796875" style="1742"/>
    <col min="6400" max="6400" width="30.7265625" style="1742" customWidth="1"/>
    <col min="6401" max="6401" width="11.1796875" style="1742" customWidth="1"/>
    <col min="6402" max="6402" width="14.7265625" style="1742" customWidth="1"/>
    <col min="6403" max="6403" width="10.54296875" style="1742" customWidth="1"/>
    <col min="6404" max="6404" width="9" style="1742" customWidth="1"/>
    <col min="6405" max="6655" width="9.1796875" style="1742"/>
    <col min="6656" max="6656" width="30.7265625" style="1742" customWidth="1"/>
    <col min="6657" max="6657" width="11.1796875" style="1742" customWidth="1"/>
    <col min="6658" max="6658" width="14.7265625" style="1742" customWidth="1"/>
    <col min="6659" max="6659" width="10.54296875" style="1742" customWidth="1"/>
    <col min="6660" max="6660" width="9" style="1742" customWidth="1"/>
    <col min="6661" max="6911" width="9.1796875" style="1742"/>
    <col min="6912" max="6912" width="30.7265625" style="1742" customWidth="1"/>
    <col min="6913" max="6913" width="11.1796875" style="1742" customWidth="1"/>
    <col min="6914" max="6914" width="14.7265625" style="1742" customWidth="1"/>
    <col min="6915" max="6915" width="10.54296875" style="1742" customWidth="1"/>
    <col min="6916" max="6916" width="9" style="1742" customWidth="1"/>
    <col min="6917" max="7167" width="9.1796875" style="1742"/>
    <col min="7168" max="7168" width="30.7265625" style="1742" customWidth="1"/>
    <col min="7169" max="7169" width="11.1796875" style="1742" customWidth="1"/>
    <col min="7170" max="7170" width="14.7265625" style="1742" customWidth="1"/>
    <col min="7171" max="7171" width="10.54296875" style="1742" customWidth="1"/>
    <col min="7172" max="7172" width="9" style="1742" customWidth="1"/>
    <col min="7173" max="7423" width="9.1796875" style="1742"/>
    <col min="7424" max="7424" width="30.7265625" style="1742" customWidth="1"/>
    <col min="7425" max="7425" width="11.1796875" style="1742" customWidth="1"/>
    <col min="7426" max="7426" width="14.7265625" style="1742" customWidth="1"/>
    <col min="7427" max="7427" width="10.54296875" style="1742" customWidth="1"/>
    <col min="7428" max="7428" width="9" style="1742" customWidth="1"/>
    <col min="7429" max="7679" width="9.1796875" style="1742"/>
    <col min="7680" max="7680" width="30.7265625" style="1742" customWidth="1"/>
    <col min="7681" max="7681" width="11.1796875" style="1742" customWidth="1"/>
    <col min="7682" max="7682" width="14.7265625" style="1742" customWidth="1"/>
    <col min="7683" max="7683" width="10.54296875" style="1742" customWidth="1"/>
    <col min="7684" max="7684" width="9" style="1742" customWidth="1"/>
    <col min="7685" max="7935" width="9.1796875" style="1742"/>
    <col min="7936" max="7936" width="30.7265625" style="1742" customWidth="1"/>
    <col min="7937" max="7937" width="11.1796875" style="1742" customWidth="1"/>
    <col min="7938" max="7938" width="14.7265625" style="1742" customWidth="1"/>
    <col min="7939" max="7939" width="10.54296875" style="1742" customWidth="1"/>
    <col min="7940" max="7940" width="9" style="1742" customWidth="1"/>
    <col min="7941" max="8191" width="9.1796875" style="1742"/>
    <col min="8192" max="8192" width="30.7265625" style="1742" customWidth="1"/>
    <col min="8193" max="8193" width="11.1796875" style="1742" customWidth="1"/>
    <col min="8194" max="8194" width="14.7265625" style="1742" customWidth="1"/>
    <col min="8195" max="8195" width="10.54296875" style="1742" customWidth="1"/>
    <col min="8196" max="8196" width="9" style="1742" customWidth="1"/>
    <col min="8197" max="8447" width="9.1796875" style="1742"/>
    <col min="8448" max="8448" width="30.7265625" style="1742" customWidth="1"/>
    <col min="8449" max="8449" width="11.1796875" style="1742" customWidth="1"/>
    <col min="8450" max="8450" width="14.7265625" style="1742" customWidth="1"/>
    <col min="8451" max="8451" width="10.54296875" style="1742" customWidth="1"/>
    <col min="8452" max="8452" width="9" style="1742" customWidth="1"/>
    <col min="8453" max="8703" width="9.1796875" style="1742"/>
    <col min="8704" max="8704" width="30.7265625" style="1742" customWidth="1"/>
    <col min="8705" max="8705" width="11.1796875" style="1742" customWidth="1"/>
    <col min="8706" max="8706" width="14.7265625" style="1742" customWidth="1"/>
    <col min="8707" max="8707" width="10.54296875" style="1742" customWidth="1"/>
    <col min="8708" max="8708" width="9" style="1742" customWidth="1"/>
    <col min="8709" max="8959" width="9.1796875" style="1742"/>
    <col min="8960" max="8960" width="30.7265625" style="1742" customWidth="1"/>
    <col min="8961" max="8961" width="11.1796875" style="1742" customWidth="1"/>
    <col min="8962" max="8962" width="14.7265625" style="1742" customWidth="1"/>
    <col min="8963" max="8963" width="10.54296875" style="1742" customWidth="1"/>
    <col min="8964" max="8964" width="9" style="1742" customWidth="1"/>
    <col min="8965" max="9215" width="9.1796875" style="1742"/>
    <col min="9216" max="9216" width="30.7265625" style="1742" customWidth="1"/>
    <col min="9217" max="9217" width="11.1796875" style="1742" customWidth="1"/>
    <col min="9218" max="9218" width="14.7265625" style="1742" customWidth="1"/>
    <col min="9219" max="9219" width="10.54296875" style="1742" customWidth="1"/>
    <col min="9220" max="9220" width="9" style="1742" customWidth="1"/>
    <col min="9221" max="9471" width="9.1796875" style="1742"/>
    <col min="9472" max="9472" width="30.7265625" style="1742" customWidth="1"/>
    <col min="9473" max="9473" width="11.1796875" style="1742" customWidth="1"/>
    <col min="9474" max="9474" width="14.7265625" style="1742" customWidth="1"/>
    <col min="9475" max="9475" width="10.54296875" style="1742" customWidth="1"/>
    <col min="9476" max="9476" width="9" style="1742" customWidth="1"/>
    <col min="9477" max="9727" width="9.1796875" style="1742"/>
    <col min="9728" max="9728" width="30.7265625" style="1742" customWidth="1"/>
    <col min="9729" max="9729" width="11.1796875" style="1742" customWidth="1"/>
    <col min="9730" max="9730" width="14.7265625" style="1742" customWidth="1"/>
    <col min="9731" max="9731" width="10.54296875" style="1742" customWidth="1"/>
    <col min="9732" max="9732" width="9" style="1742" customWidth="1"/>
    <col min="9733" max="9983" width="9.1796875" style="1742"/>
    <col min="9984" max="9984" width="30.7265625" style="1742" customWidth="1"/>
    <col min="9985" max="9985" width="11.1796875" style="1742" customWidth="1"/>
    <col min="9986" max="9986" width="14.7265625" style="1742" customWidth="1"/>
    <col min="9987" max="9987" width="10.54296875" style="1742" customWidth="1"/>
    <col min="9988" max="9988" width="9" style="1742" customWidth="1"/>
    <col min="9989" max="10239" width="9.1796875" style="1742"/>
    <col min="10240" max="10240" width="30.7265625" style="1742" customWidth="1"/>
    <col min="10241" max="10241" width="11.1796875" style="1742" customWidth="1"/>
    <col min="10242" max="10242" width="14.7265625" style="1742" customWidth="1"/>
    <col min="10243" max="10243" width="10.54296875" style="1742" customWidth="1"/>
    <col min="10244" max="10244" width="9" style="1742" customWidth="1"/>
    <col min="10245" max="10495" width="9.1796875" style="1742"/>
    <col min="10496" max="10496" width="30.7265625" style="1742" customWidth="1"/>
    <col min="10497" max="10497" width="11.1796875" style="1742" customWidth="1"/>
    <col min="10498" max="10498" width="14.7265625" style="1742" customWidth="1"/>
    <col min="10499" max="10499" width="10.54296875" style="1742" customWidth="1"/>
    <col min="10500" max="10500" width="9" style="1742" customWidth="1"/>
    <col min="10501" max="10751" width="9.1796875" style="1742"/>
    <col min="10752" max="10752" width="30.7265625" style="1742" customWidth="1"/>
    <col min="10753" max="10753" width="11.1796875" style="1742" customWidth="1"/>
    <col min="10754" max="10754" width="14.7265625" style="1742" customWidth="1"/>
    <col min="10755" max="10755" width="10.54296875" style="1742" customWidth="1"/>
    <col min="10756" max="10756" width="9" style="1742" customWidth="1"/>
    <col min="10757" max="11007" width="9.1796875" style="1742"/>
    <col min="11008" max="11008" width="30.7265625" style="1742" customWidth="1"/>
    <col min="11009" max="11009" width="11.1796875" style="1742" customWidth="1"/>
    <col min="11010" max="11010" width="14.7265625" style="1742" customWidth="1"/>
    <col min="11011" max="11011" width="10.54296875" style="1742" customWidth="1"/>
    <col min="11012" max="11012" width="9" style="1742" customWidth="1"/>
    <col min="11013" max="11263" width="9.1796875" style="1742"/>
    <col min="11264" max="11264" width="30.7265625" style="1742" customWidth="1"/>
    <col min="11265" max="11265" width="11.1796875" style="1742" customWidth="1"/>
    <col min="11266" max="11266" width="14.7265625" style="1742" customWidth="1"/>
    <col min="11267" max="11267" width="10.54296875" style="1742" customWidth="1"/>
    <col min="11268" max="11268" width="9" style="1742" customWidth="1"/>
    <col min="11269" max="11519" width="9.1796875" style="1742"/>
    <col min="11520" max="11520" width="30.7265625" style="1742" customWidth="1"/>
    <col min="11521" max="11521" width="11.1796875" style="1742" customWidth="1"/>
    <col min="11522" max="11522" width="14.7265625" style="1742" customWidth="1"/>
    <col min="11523" max="11523" width="10.54296875" style="1742" customWidth="1"/>
    <col min="11524" max="11524" width="9" style="1742" customWidth="1"/>
    <col min="11525" max="11775" width="9.1796875" style="1742"/>
    <col min="11776" max="11776" width="30.7265625" style="1742" customWidth="1"/>
    <col min="11777" max="11777" width="11.1796875" style="1742" customWidth="1"/>
    <col min="11778" max="11778" width="14.7265625" style="1742" customWidth="1"/>
    <col min="11779" max="11779" width="10.54296875" style="1742" customWidth="1"/>
    <col min="11780" max="11780" width="9" style="1742" customWidth="1"/>
    <col min="11781" max="12031" width="9.1796875" style="1742"/>
    <col min="12032" max="12032" width="30.7265625" style="1742" customWidth="1"/>
    <col min="12033" max="12033" width="11.1796875" style="1742" customWidth="1"/>
    <col min="12034" max="12034" width="14.7265625" style="1742" customWidth="1"/>
    <col min="12035" max="12035" width="10.54296875" style="1742" customWidth="1"/>
    <col min="12036" max="12036" width="9" style="1742" customWidth="1"/>
    <col min="12037" max="12287" width="9.1796875" style="1742"/>
    <col min="12288" max="12288" width="30.7265625" style="1742" customWidth="1"/>
    <col min="12289" max="12289" width="11.1796875" style="1742" customWidth="1"/>
    <col min="12290" max="12290" width="14.7265625" style="1742" customWidth="1"/>
    <col min="12291" max="12291" width="10.54296875" style="1742" customWidth="1"/>
    <col min="12292" max="12292" width="9" style="1742" customWidth="1"/>
    <col min="12293" max="12543" width="9.1796875" style="1742"/>
    <col min="12544" max="12544" width="30.7265625" style="1742" customWidth="1"/>
    <col min="12545" max="12545" width="11.1796875" style="1742" customWidth="1"/>
    <col min="12546" max="12546" width="14.7265625" style="1742" customWidth="1"/>
    <col min="12547" max="12547" width="10.54296875" style="1742" customWidth="1"/>
    <col min="12548" max="12548" width="9" style="1742" customWidth="1"/>
    <col min="12549" max="12799" width="9.1796875" style="1742"/>
    <col min="12800" max="12800" width="30.7265625" style="1742" customWidth="1"/>
    <col min="12801" max="12801" width="11.1796875" style="1742" customWidth="1"/>
    <col min="12802" max="12802" width="14.7265625" style="1742" customWidth="1"/>
    <col min="12803" max="12803" width="10.54296875" style="1742" customWidth="1"/>
    <col min="12804" max="12804" width="9" style="1742" customWidth="1"/>
    <col min="12805" max="13055" width="9.1796875" style="1742"/>
    <col min="13056" max="13056" width="30.7265625" style="1742" customWidth="1"/>
    <col min="13057" max="13057" width="11.1796875" style="1742" customWidth="1"/>
    <col min="13058" max="13058" width="14.7265625" style="1742" customWidth="1"/>
    <col min="13059" max="13059" width="10.54296875" style="1742" customWidth="1"/>
    <col min="13060" max="13060" width="9" style="1742" customWidth="1"/>
    <col min="13061" max="13311" width="9.1796875" style="1742"/>
    <col min="13312" max="13312" width="30.7265625" style="1742" customWidth="1"/>
    <col min="13313" max="13313" width="11.1796875" style="1742" customWidth="1"/>
    <col min="13314" max="13314" width="14.7265625" style="1742" customWidth="1"/>
    <col min="13315" max="13315" width="10.54296875" style="1742" customWidth="1"/>
    <col min="13316" max="13316" width="9" style="1742" customWidth="1"/>
    <col min="13317" max="13567" width="9.1796875" style="1742"/>
    <col min="13568" max="13568" width="30.7265625" style="1742" customWidth="1"/>
    <col min="13569" max="13569" width="11.1796875" style="1742" customWidth="1"/>
    <col min="13570" max="13570" width="14.7265625" style="1742" customWidth="1"/>
    <col min="13571" max="13571" width="10.54296875" style="1742" customWidth="1"/>
    <col min="13572" max="13572" width="9" style="1742" customWidth="1"/>
    <col min="13573" max="13823" width="9.1796875" style="1742"/>
    <col min="13824" max="13824" width="30.7265625" style="1742" customWidth="1"/>
    <col min="13825" max="13825" width="11.1796875" style="1742" customWidth="1"/>
    <col min="13826" max="13826" width="14.7265625" style="1742" customWidth="1"/>
    <col min="13827" max="13827" width="10.54296875" style="1742" customWidth="1"/>
    <col min="13828" max="13828" width="9" style="1742" customWidth="1"/>
    <col min="13829" max="14079" width="9.1796875" style="1742"/>
    <col min="14080" max="14080" width="30.7265625" style="1742" customWidth="1"/>
    <col min="14081" max="14081" width="11.1796875" style="1742" customWidth="1"/>
    <col min="14082" max="14082" width="14.7265625" style="1742" customWidth="1"/>
    <col min="14083" max="14083" width="10.54296875" style="1742" customWidth="1"/>
    <col min="14084" max="14084" width="9" style="1742" customWidth="1"/>
    <col min="14085" max="14335" width="9.1796875" style="1742"/>
    <col min="14336" max="14336" width="30.7265625" style="1742" customWidth="1"/>
    <col min="14337" max="14337" width="11.1796875" style="1742" customWidth="1"/>
    <col min="14338" max="14338" width="14.7265625" style="1742" customWidth="1"/>
    <col min="14339" max="14339" width="10.54296875" style="1742" customWidth="1"/>
    <col min="14340" max="14340" width="9" style="1742" customWidth="1"/>
    <col min="14341" max="14591" width="9.1796875" style="1742"/>
    <col min="14592" max="14592" width="30.7265625" style="1742" customWidth="1"/>
    <col min="14593" max="14593" width="11.1796875" style="1742" customWidth="1"/>
    <col min="14594" max="14594" width="14.7265625" style="1742" customWidth="1"/>
    <col min="14595" max="14595" width="10.54296875" style="1742" customWidth="1"/>
    <col min="14596" max="14596" width="9" style="1742" customWidth="1"/>
    <col min="14597" max="14847" width="9.1796875" style="1742"/>
    <col min="14848" max="14848" width="30.7265625" style="1742" customWidth="1"/>
    <col min="14849" max="14849" width="11.1796875" style="1742" customWidth="1"/>
    <col min="14850" max="14850" width="14.7265625" style="1742" customWidth="1"/>
    <col min="14851" max="14851" width="10.54296875" style="1742" customWidth="1"/>
    <col min="14852" max="14852" width="9" style="1742" customWidth="1"/>
    <col min="14853" max="15103" width="9.1796875" style="1742"/>
    <col min="15104" max="15104" width="30.7265625" style="1742" customWidth="1"/>
    <col min="15105" max="15105" width="11.1796875" style="1742" customWidth="1"/>
    <col min="15106" max="15106" width="14.7265625" style="1742" customWidth="1"/>
    <col min="15107" max="15107" width="10.54296875" style="1742" customWidth="1"/>
    <col min="15108" max="15108" width="9" style="1742" customWidth="1"/>
    <col min="15109" max="15359" width="9.1796875" style="1742"/>
    <col min="15360" max="15360" width="30.7265625" style="1742" customWidth="1"/>
    <col min="15361" max="15361" width="11.1796875" style="1742" customWidth="1"/>
    <col min="15362" max="15362" width="14.7265625" style="1742" customWidth="1"/>
    <col min="15363" max="15363" width="10.54296875" style="1742" customWidth="1"/>
    <col min="15364" max="15364" width="9" style="1742" customWidth="1"/>
    <col min="15365" max="15615" width="9.1796875" style="1742"/>
    <col min="15616" max="15616" width="30.7265625" style="1742" customWidth="1"/>
    <col min="15617" max="15617" width="11.1796875" style="1742" customWidth="1"/>
    <col min="15618" max="15618" width="14.7265625" style="1742" customWidth="1"/>
    <col min="15619" max="15619" width="10.54296875" style="1742" customWidth="1"/>
    <col min="15620" max="15620" width="9" style="1742" customWidth="1"/>
    <col min="15621" max="15871" width="9.1796875" style="1742"/>
    <col min="15872" max="15872" width="30.7265625" style="1742" customWidth="1"/>
    <col min="15873" max="15873" width="11.1796875" style="1742" customWidth="1"/>
    <col min="15874" max="15874" width="14.7265625" style="1742" customWidth="1"/>
    <col min="15875" max="15875" width="10.54296875" style="1742" customWidth="1"/>
    <col min="15876" max="15876" width="9" style="1742" customWidth="1"/>
    <col min="15877" max="16127" width="9.1796875" style="1742"/>
    <col min="16128" max="16128" width="30.7265625" style="1742" customWidth="1"/>
    <col min="16129" max="16129" width="11.1796875" style="1742" customWidth="1"/>
    <col min="16130" max="16130" width="14.7265625" style="1742" customWidth="1"/>
    <col min="16131" max="16131" width="10.54296875" style="1742" customWidth="1"/>
    <col min="16132" max="16132" width="9" style="1742" customWidth="1"/>
    <col min="16133" max="16384" width="9.1796875" style="1742"/>
  </cols>
  <sheetData>
    <row r="1" spans="1:12" ht="12.5">
      <c r="A1" s="1046" t="s">
        <v>1146</v>
      </c>
    </row>
    <row r="2" spans="1:12" ht="19.5" customHeight="1">
      <c r="A2" s="3095" t="s">
        <v>1915</v>
      </c>
      <c r="B2" s="3095"/>
      <c r="C2" s="3095"/>
      <c r="D2" s="3095"/>
    </row>
    <row r="3" spans="1:12" ht="21.75" customHeight="1">
      <c r="A3" s="3096" t="s">
        <v>1916</v>
      </c>
      <c r="B3" s="3096"/>
      <c r="C3" s="3096"/>
      <c r="D3" s="3096"/>
      <c r="E3" s="3116"/>
      <c r="F3" s="3116"/>
    </row>
    <row r="4" spans="1:12" s="250" customFormat="1" ht="13.5"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9"/>
    </row>
    <row r="7" spans="1:12" s="250" customFormat="1" ht="11.15" customHeight="1">
      <c r="A7" s="1787"/>
      <c r="B7" s="2731"/>
      <c r="C7" s="2791" t="s">
        <v>0</v>
      </c>
      <c r="D7" s="2791" t="s">
        <v>1874</v>
      </c>
      <c r="E7" s="2791" t="s">
        <v>1882</v>
      </c>
      <c r="F7" s="3119"/>
    </row>
    <row r="8" spans="1:12" s="250" customFormat="1" ht="27.75" customHeight="1">
      <c r="A8" s="1718" t="s">
        <v>561</v>
      </c>
      <c r="B8" s="3097"/>
      <c r="C8" s="3097"/>
      <c r="D8" s="3115"/>
      <c r="E8" s="3115"/>
      <c r="F8" s="3120"/>
      <c r="G8" s="1832"/>
      <c r="H8" s="1832"/>
      <c r="I8" s="1832"/>
      <c r="J8" s="1832"/>
      <c r="K8" s="1832"/>
      <c r="L8" s="1832"/>
    </row>
    <row r="9" spans="1:12" s="248" customFormat="1" ht="22" customHeight="1">
      <c r="A9" s="1754" t="s">
        <v>142</v>
      </c>
      <c r="B9" s="1815">
        <v>80044.98000000001</v>
      </c>
      <c r="C9" s="1815">
        <v>72307.853000000003</v>
      </c>
      <c r="D9" s="1815">
        <v>56776.221000000005</v>
      </c>
      <c r="E9" s="1815">
        <v>15531.632</v>
      </c>
      <c r="F9" s="1815">
        <v>7737.1270000000004</v>
      </c>
      <c r="G9" s="1791"/>
      <c r="H9" s="1791"/>
      <c r="I9" s="1791"/>
      <c r="J9" s="1791"/>
      <c r="K9" s="1791"/>
      <c r="L9" s="1791"/>
    </row>
    <row r="10" spans="1:12" s="248" customFormat="1" ht="12" customHeight="1">
      <c r="A10" s="1833" t="s">
        <v>1917</v>
      </c>
      <c r="B10" s="1815">
        <v>60604.071000000004</v>
      </c>
      <c r="C10" s="1815">
        <v>56961.372000000003</v>
      </c>
      <c r="D10" s="1816">
        <v>44521.902000000002</v>
      </c>
      <c r="E10" s="1816">
        <v>12439.47</v>
      </c>
      <c r="F10" s="1816">
        <v>3642.6990000000001</v>
      </c>
      <c r="G10" s="1791"/>
      <c r="H10" s="1817"/>
      <c r="I10" s="1817"/>
      <c r="J10" s="1817"/>
      <c r="K10" s="1817"/>
      <c r="L10" s="1791"/>
    </row>
    <row r="11" spans="1:12" s="248" customFormat="1" ht="12" customHeight="1">
      <c r="A11" s="1834" t="s">
        <v>1918</v>
      </c>
      <c r="B11" s="1815">
        <v>18101.222000000002</v>
      </c>
      <c r="C11" s="1815">
        <v>14084.264999999999</v>
      </c>
      <c r="D11" s="1816">
        <v>11714.075999999999</v>
      </c>
      <c r="E11" s="1816">
        <v>2370.1889999999999</v>
      </c>
      <c r="F11" s="1816">
        <v>4016.9569999999999</v>
      </c>
      <c r="G11" s="1791"/>
      <c r="H11" s="1817"/>
      <c r="I11" s="1817"/>
      <c r="J11" s="1817"/>
      <c r="K11" s="1817"/>
      <c r="L11" s="1791"/>
    </row>
    <row r="12" spans="1:12" s="248" customFormat="1" ht="12" customHeight="1">
      <c r="A12" s="1833" t="s">
        <v>1911</v>
      </c>
      <c r="B12" s="1815">
        <v>1339.6869999999999</v>
      </c>
      <c r="C12" s="1815">
        <v>1262.2159999999999</v>
      </c>
      <c r="D12" s="1816">
        <v>540.24300000000005</v>
      </c>
      <c r="E12" s="1816">
        <v>721.97299999999996</v>
      </c>
      <c r="F12" s="1816">
        <v>77.471000000000004</v>
      </c>
      <c r="G12" s="1791"/>
      <c r="H12" s="1817"/>
      <c r="I12" s="1817"/>
      <c r="J12" s="1817"/>
      <c r="K12" s="1817"/>
      <c r="L12" s="1791"/>
    </row>
    <row r="13" spans="1:12" s="248" customFormat="1" ht="22" customHeight="1">
      <c r="A13" s="1819" t="s">
        <v>143</v>
      </c>
      <c r="B13" s="1815">
        <v>77772.726999999999</v>
      </c>
      <c r="C13" s="1815">
        <v>70056.213000000003</v>
      </c>
      <c r="D13" s="1815">
        <v>55095.419000000002</v>
      </c>
      <c r="E13" s="1815">
        <v>14960.794000000002</v>
      </c>
      <c r="F13" s="1815">
        <v>7716.5139999999992</v>
      </c>
      <c r="G13" s="294"/>
      <c r="H13" s="294"/>
      <c r="I13" s="294"/>
      <c r="J13" s="294"/>
      <c r="K13" s="294"/>
      <c r="L13" s="294"/>
    </row>
    <row r="14" spans="1:12" s="248" customFormat="1" ht="12" customHeight="1">
      <c r="A14" s="1833" t="s">
        <v>1917</v>
      </c>
      <c r="B14" s="1816">
        <v>58638.8</v>
      </c>
      <c r="C14" s="1816">
        <v>55008.754999999997</v>
      </c>
      <c r="D14" s="1816">
        <v>43082.61</v>
      </c>
      <c r="E14" s="1816">
        <v>11926.145</v>
      </c>
      <c r="F14" s="1816">
        <v>3630.0450000000001</v>
      </c>
      <c r="G14" s="294"/>
      <c r="H14" s="294"/>
      <c r="I14" s="294"/>
      <c r="J14" s="294"/>
      <c r="K14" s="294"/>
      <c r="L14" s="294"/>
    </row>
    <row r="15" spans="1:12" s="248" customFormat="1" ht="12" customHeight="1">
      <c r="A15" s="1835" t="s">
        <v>1918</v>
      </c>
      <c r="B15" s="1816">
        <v>17797.496999999999</v>
      </c>
      <c r="C15" s="1816">
        <v>13786.393</v>
      </c>
      <c r="D15" s="1816">
        <v>11472.566000000001</v>
      </c>
      <c r="E15" s="1816">
        <v>2313.8270000000002</v>
      </c>
      <c r="F15" s="1816">
        <v>4011.1039999999998</v>
      </c>
      <c r="G15" s="294"/>
      <c r="H15" s="294"/>
      <c r="I15" s="1826"/>
    </row>
    <row r="16" spans="1:12" s="248" customFormat="1" ht="12" customHeight="1">
      <c r="A16" s="1833" t="s">
        <v>1911</v>
      </c>
      <c r="B16" s="1816">
        <v>1336.43</v>
      </c>
      <c r="C16" s="1816">
        <v>1261.0650000000001</v>
      </c>
      <c r="D16" s="1816">
        <v>540.24300000000005</v>
      </c>
      <c r="E16" s="1816">
        <v>720.822</v>
      </c>
      <c r="F16" s="1816">
        <v>75.364999999999995</v>
      </c>
      <c r="G16" s="294"/>
      <c r="H16" s="294"/>
      <c r="I16" s="1826"/>
    </row>
    <row r="17" spans="1:12" s="248" customFormat="1" ht="22" customHeight="1">
      <c r="A17" s="1819" t="s">
        <v>476</v>
      </c>
      <c r="B17" s="1815">
        <v>28543.311999999998</v>
      </c>
      <c r="C17" s="1815">
        <v>24101.046999999999</v>
      </c>
      <c r="D17" s="1815">
        <v>19649.775000000001</v>
      </c>
      <c r="E17" s="1815">
        <v>4451.271999999999</v>
      </c>
      <c r="F17" s="1815">
        <v>4442.2650000000003</v>
      </c>
      <c r="G17" s="294"/>
      <c r="H17" s="294"/>
      <c r="I17" s="294"/>
      <c r="J17" s="294"/>
      <c r="K17" s="294"/>
      <c r="L17" s="294"/>
    </row>
    <row r="18" spans="1:12" s="250" customFormat="1" ht="12" customHeight="1">
      <c r="A18" s="307" t="s">
        <v>1917</v>
      </c>
      <c r="B18" s="1816">
        <v>17984.092000000001</v>
      </c>
      <c r="C18" s="1816">
        <v>16693.866999999998</v>
      </c>
      <c r="D18" s="1821">
        <v>13673.147000000001</v>
      </c>
      <c r="E18" s="1821">
        <v>3020.72</v>
      </c>
      <c r="F18" s="1816">
        <v>1290.2249999999999</v>
      </c>
      <c r="G18" s="294"/>
      <c r="H18" s="294"/>
      <c r="I18" s="294"/>
      <c r="J18" s="294"/>
      <c r="K18" s="294"/>
      <c r="L18" s="294"/>
    </row>
    <row r="19" spans="1:12" s="250" customFormat="1" ht="12" customHeight="1">
      <c r="A19" s="1836" t="s">
        <v>1918</v>
      </c>
      <c r="B19" s="1816">
        <v>9800.8979999999992</v>
      </c>
      <c r="C19" s="1816">
        <v>6660.8450000000003</v>
      </c>
      <c r="D19" s="1821">
        <v>5590.8980000000001</v>
      </c>
      <c r="E19" s="1821">
        <v>1069.9469999999999</v>
      </c>
      <c r="F19" s="1816">
        <v>3140.0529999999999</v>
      </c>
      <c r="G19" s="294"/>
      <c r="H19" s="294"/>
      <c r="I19" s="1826"/>
    </row>
    <row r="20" spans="1:12" s="250" customFormat="1" ht="12" customHeight="1">
      <c r="A20" s="307" t="s">
        <v>1911</v>
      </c>
      <c r="B20" s="1816">
        <v>758.322</v>
      </c>
      <c r="C20" s="1816">
        <v>746.33500000000004</v>
      </c>
      <c r="D20" s="1821">
        <v>385.73</v>
      </c>
      <c r="E20" s="1821">
        <v>360.60500000000002</v>
      </c>
      <c r="F20" s="1816">
        <v>11.987</v>
      </c>
      <c r="G20" s="294"/>
      <c r="H20" s="294"/>
      <c r="I20" s="1826"/>
    </row>
    <row r="21" spans="1:12" s="250" customFormat="1" ht="9" customHeight="1">
      <c r="A21" s="1820"/>
      <c r="B21" s="1816"/>
      <c r="C21" s="1821"/>
      <c r="D21" s="1821"/>
      <c r="E21" s="1832"/>
      <c r="F21" s="1791"/>
      <c r="G21" s="294"/>
      <c r="H21" s="294"/>
      <c r="I21" s="1826"/>
    </row>
    <row r="22" spans="1:12" s="248" customFormat="1" ht="22" customHeight="1">
      <c r="A22" s="1819" t="s">
        <v>1771</v>
      </c>
      <c r="B22" s="1815">
        <v>21115.372000000003</v>
      </c>
      <c r="C22" s="1815">
        <v>19717.724000000002</v>
      </c>
      <c r="D22" s="1815">
        <v>15624.585000000001</v>
      </c>
      <c r="E22" s="1815">
        <v>4093.1390000000001</v>
      </c>
      <c r="F22" s="1815">
        <v>1397.6480000000001</v>
      </c>
      <c r="G22" s="294"/>
      <c r="H22" s="294"/>
      <c r="I22" s="294"/>
      <c r="J22" s="294"/>
      <c r="K22" s="294"/>
      <c r="L22" s="294"/>
    </row>
    <row r="23" spans="1:12" s="250" customFormat="1" ht="12" customHeight="1">
      <c r="A23" s="307" t="s">
        <v>1917</v>
      </c>
      <c r="B23" s="1816">
        <v>17263.025000000001</v>
      </c>
      <c r="C23" s="1816">
        <v>16558.165000000001</v>
      </c>
      <c r="D23" s="1821">
        <v>13112.147000000001</v>
      </c>
      <c r="E23" s="1821">
        <v>3446.018</v>
      </c>
      <c r="F23" s="1816">
        <v>704.86</v>
      </c>
      <c r="G23" s="294"/>
      <c r="H23" s="294"/>
      <c r="I23" s="294"/>
      <c r="J23" s="294"/>
      <c r="K23" s="294"/>
      <c r="L23" s="294"/>
    </row>
    <row r="24" spans="1:12" s="250" customFormat="1" ht="12" customHeight="1">
      <c r="A24" s="1836" t="s">
        <v>1918</v>
      </c>
      <c r="B24" s="1816">
        <v>3645.7710000000002</v>
      </c>
      <c r="C24" s="1816">
        <v>2961.0169999999998</v>
      </c>
      <c r="D24" s="1821">
        <v>2509.1579999999999</v>
      </c>
      <c r="E24" s="1821">
        <v>451.85899999999998</v>
      </c>
      <c r="F24" s="1816">
        <v>684.75400000000002</v>
      </c>
      <c r="G24" s="294"/>
      <c r="H24" s="294"/>
      <c r="I24" s="1826"/>
    </row>
    <row r="25" spans="1:12" s="250" customFormat="1" ht="12" customHeight="1">
      <c r="A25" s="307" t="s">
        <v>1911</v>
      </c>
      <c r="B25" s="1816">
        <v>206.57599999999999</v>
      </c>
      <c r="C25" s="1816">
        <v>198.542</v>
      </c>
      <c r="D25" s="1821">
        <v>3.28</v>
      </c>
      <c r="E25" s="1827">
        <v>195.262</v>
      </c>
      <c r="F25" s="1837">
        <v>8.0340000000000007</v>
      </c>
      <c r="G25" s="294"/>
      <c r="H25" s="294"/>
      <c r="I25" s="1826"/>
    </row>
    <row r="26" spans="1:12" s="248" customFormat="1" ht="22" customHeight="1">
      <c r="A26" s="1819" t="s">
        <v>1780</v>
      </c>
      <c r="B26" s="1815">
        <v>12351.842000000001</v>
      </c>
      <c r="C26" s="1815">
        <v>11626.816000000001</v>
      </c>
      <c r="D26" s="1815">
        <v>8092.0740000000005</v>
      </c>
      <c r="E26" s="1815">
        <v>3534.7419999999997</v>
      </c>
      <c r="F26" s="1815">
        <v>725.02599999999995</v>
      </c>
      <c r="G26" s="294"/>
      <c r="H26" s="294"/>
      <c r="I26" s="294"/>
      <c r="J26" s="294"/>
      <c r="K26" s="294"/>
      <c r="L26" s="294"/>
    </row>
    <row r="27" spans="1:12" s="250" customFormat="1" ht="12" customHeight="1">
      <c r="A27" s="307" t="s">
        <v>1917</v>
      </c>
      <c r="B27" s="1816">
        <v>10756.6</v>
      </c>
      <c r="C27" s="1816">
        <v>10143.355</v>
      </c>
      <c r="D27" s="1821">
        <v>6969.8</v>
      </c>
      <c r="E27" s="1821">
        <v>3173.5549999999998</v>
      </c>
      <c r="F27" s="1816">
        <v>613.245</v>
      </c>
      <c r="G27" s="294"/>
      <c r="H27" s="294"/>
      <c r="I27" s="294"/>
      <c r="J27" s="294"/>
      <c r="K27" s="294"/>
      <c r="L27" s="294"/>
    </row>
    <row r="28" spans="1:12" s="250" customFormat="1" ht="12" customHeight="1">
      <c r="A28" s="1836" t="s">
        <v>1918</v>
      </c>
      <c r="B28" s="1816">
        <v>1452.4849999999999</v>
      </c>
      <c r="C28" s="1816">
        <v>1343.35</v>
      </c>
      <c r="D28" s="1821">
        <v>1075.1880000000001</v>
      </c>
      <c r="E28" s="1838">
        <v>268.16199999999998</v>
      </c>
      <c r="F28" s="1816">
        <v>109.13500000000001</v>
      </c>
      <c r="G28" s="294"/>
      <c r="H28" s="294"/>
      <c r="I28" s="1826"/>
    </row>
    <row r="29" spans="1:12" s="250" customFormat="1" ht="12" customHeight="1">
      <c r="A29" s="307" t="s">
        <v>1911</v>
      </c>
      <c r="B29" s="1816">
        <v>142.75700000000001</v>
      </c>
      <c r="C29" s="1816">
        <v>140.11099999999999</v>
      </c>
      <c r="D29" s="1821">
        <v>47.085999999999999</v>
      </c>
      <c r="E29" s="1838">
        <v>93.025000000000006</v>
      </c>
      <c r="F29" s="1816">
        <v>2.6459999999999999</v>
      </c>
      <c r="G29" s="294"/>
      <c r="H29" s="294"/>
      <c r="I29" s="1826"/>
    </row>
    <row r="30" spans="1:12" s="250" customFormat="1" ht="22" customHeight="1">
      <c r="A30" s="1754" t="s">
        <v>479</v>
      </c>
      <c r="B30" s="1815">
        <v>9844.3950000000004</v>
      </c>
      <c r="C30" s="1815">
        <v>8857.110999999999</v>
      </c>
      <c r="D30" s="1815">
        <v>7098.5110000000004</v>
      </c>
      <c r="E30" s="1815">
        <v>1758.6000000000001</v>
      </c>
      <c r="F30" s="1815">
        <v>987.28399999999999</v>
      </c>
      <c r="G30" s="294"/>
      <c r="H30" s="294"/>
      <c r="I30" s="294"/>
      <c r="J30" s="294"/>
      <c r="K30" s="294"/>
      <c r="L30" s="294"/>
    </row>
    <row r="31" spans="1:12" s="250" customFormat="1" ht="12" customHeight="1">
      <c r="A31" s="307" t="s">
        <v>1917</v>
      </c>
      <c r="B31" s="1815">
        <v>8095.6350000000002</v>
      </c>
      <c r="C31" s="1815">
        <v>7213.1450000000004</v>
      </c>
      <c r="D31" s="1821">
        <v>5717.81</v>
      </c>
      <c r="E31" s="1821">
        <v>1495.335</v>
      </c>
      <c r="F31" s="1816">
        <v>882.49</v>
      </c>
      <c r="G31" s="294"/>
      <c r="H31" s="294"/>
      <c r="I31" s="294"/>
      <c r="J31" s="294"/>
      <c r="K31" s="294"/>
      <c r="L31" s="294"/>
    </row>
    <row r="32" spans="1:12" s="250" customFormat="1" ht="12" customHeight="1">
      <c r="A32" s="1836" t="s">
        <v>1918</v>
      </c>
      <c r="B32" s="1815">
        <v>1543.587</v>
      </c>
      <c r="C32" s="1815">
        <v>1479.184</v>
      </c>
      <c r="D32" s="1821">
        <v>1276.5540000000001</v>
      </c>
      <c r="E32" s="1839">
        <v>202.63</v>
      </c>
      <c r="F32" s="1816">
        <v>64.403000000000006</v>
      </c>
      <c r="G32" s="294"/>
      <c r="H32" s="294"/>
      <c r="I32" s="1826"/>
    </row>
    <row r="33" spans="1:12" s="250" customFormat="1" ht="12" customHeight="1">
      <c r="A33" s="307" t="s">
        <v>1911</v>
      </c>
      <c r="B33" s="1815">
        <v>205.173</v>
      </c>
      <c r="C33" s="1815">
        <v>164.78200000000001</v>
      </c>
      <c r="D33" s="1821">
        <v>104.14700000000001</v>
      </c>
      <c r="E33" s="1840">
        <v>60.634999999999998</v>
      </c>
      <c r="F33" s="1816">
        <v>40.390999999999998</v>
      </c>
      <c r="G33" s="294"/>
      <c r="H33" s="294"/>
      <c r="I33" s="1826"/>
    </row>
    <row r="34" spans="1:12" s="250" customFormat="1" ht="22" customHeight="1">
      <c r="A34" s="1819" t="s">
        <v>480</v>
      </c>
      <c r="B34" s="1815">
        <v>5917.8060000000005</v>
      </c>
      <c r="C34" s="1815">
        <v>5753.5150000000003</v>
      </c>
      <c r="D34" s="1815">
        <v>4630.4740000000002</v>
      </c>
      <c r="E34" s="1815">
        <v>1123.0410000000002</v>
      </c>
      <c r="F34" s="1815">
        <v>164.29099999999997</v>
      </c>
      <c r="G34" s="294"/>
      <c r="H34" s="294"/>
      <c r="I34" s="294"/>
      <c r="J34" s="294"/>
      <c r="K34" s="294"/>
      <c r="L34" s="294"/>
    </row>
    <row r="35" spans="1:12" s="250" customFormat="1" ht="12" customHeight="1">
      <c r="A35" s="307" t="s">
        <v>1917</v>
      </c>
      <c r="B35" s="1815">
        <v>4539.4480000000003</v>
      </c>
      <c r="C35" s="1816">
        <v>4400.223</v>
      </c>
      <c r="D35" s="1821">
        <v>3609.7060000000001</v>
      </c>
      <c r="E35" s="1839">
        <v>790.51700000000005</v>
      </c>
      <c r="F35" s="1816">
        <v>139.22499999999999</v>
      </c>
      <c r="G35" s="294"/>
      <c r="H35" s="294"/>
      <c r="I35" s="294"/>
      <c r="J35" s="294"/>
      <c r="K35" s="294"/>
      <c r="L35" s="294"/>
    </row>
    <row r="36" spans="1:12" s="250" customFormat="1" ht="12" customHeight="1">
      <c r="A36" s="1836" t="s">
        <v>1918</v>
      </c>
      <c r="B36" s="1815">
        <v>1354.7560000000001</v>
      </c>
      <c r="C36" s="1816">
        <v>1341.9970000000001</v>
      </c>
      <c r="D36" s="1821">
        <v>1020.768</v>
      </c>
      <c r="E36" s="1841">
        <v>321.22899999999998</v>
      </c>
      <c r="F36" s="1842">
        <v>12.759</v>
      </c>
      <c r="G36" s="294"/>
      <c r="H36" s="294"/>
      <c r="I36" s="1826"/>
    </row>
    <row r="37" spans="1:12" s="250" customFormat="1" ht="12" customHeight="1">
      <c r="A37" s="307" t="s">
        <v>1911</v>
      </c>
      <c r="B37" s="1815">
        <v>23.602</v>
      </c>
      <c r="C37" s="1816">
        <v>11.295</v>
      </c>
      <c r="D37" s="1839">
        <v>0</v>
      </c>
      <c r="E37" s="1839">
        <v>11.295</v>
      </c>
      <c r="F37" s="1816">
        <v>12.307</v>
      </c>
      <c r="G37" s="294"/>
      <c r="H37" s="294"/>
      <c r="I37" s="1826"/>
    </row>
    <row r="38" spans="1:12" s="250" customFormat="1" ht="22" customHeight="1">
      <c r="A38" s="1819" t="s">
        <v>414</v>
      </c>
      <c r="B38" s="1815">
        <v>1181.222</v>
      </c>
      <c r="C38" s="1815">
        <v>1174.748</v>
      </c>
      <c r="D38" s="1815">
        <v>844.20299999999997</v>
      </c>
      <c r="E38" s="1815">
        <v>330.54499999999996</v>
      </c>
      <c r="F38" s="1815">
        <v>6.4740000000000002</v>
      </c>
      <c r="G38" s="294"/>
      <c r="H38" s="294"/>
      <c r="I38" s="1826"/>
    </row>
    <row r="39" spans="1:12" s="250" customFormat="1" ht="12" customHeight="1">
      <c r="A39" s="307" t="s">
        <v>1917</v>
      </c>
      <c r="B39" s="1816">
        <v>877.697</v>
      </c>
      <c r="C39" s="1816">
        <v>877.07600000000002</v>
      </c>
      <c r="D39" s="1821">
        <v>602.69299999999998</v>
      </c>
      <c r="E39" s="1821">
        <v>274.38299999999998</v>
      </c>
      <c r="F39" s="1816">
        <v>0.621</v>
      </c>
      <c r="G39" s="294"/>
      <c r="H39" s="294"/>
      <c r="I39" s="1826"/>
    </row>
    <row r="40" spans="1:12" s="250" customFormat="1" ht="12" customHeight="1">
      <c r="A40" s="1836" t="s">
        <v>1918</v>
      </c>
      <c r="B40" s="1816">
        <v>303.52499999999998</v>
      </c>
      <c r="C40" s="1816">
        <v>297.67200000000003</v>
      </c>
      <c r="D40" s="1821">
        <v>241.51</v>
      </c>
      <c r="E40" s="1821">
        <v>56.161999999999999</v>
      </c>
      <c r="F40" s="1816">
        <v>5.8529999999999998</v>
      </c>
      <c r="G40" s="294"/>
      <c r="H40" s="294"/>
      <c r="I40" s="1826"/>
    </row>
    <row r="41" spans="1:12" s="250" customFormat="1" ht="12" customHeight="1">
      <c r="A41" s="307" t="s">
        <v>1911</v>
      </c>
      <c r="B41" s="1816">
        <v>0</v>
      </c>
      <c r="C41" s="1816">
        <v>0</v>
      </c>
      <c r="D41" s="1821">
        <v>0</v>
      </c>
      <c r="E41" s="1821">
        <v>0</v>
      </c>
      <c r="F41" s="1816">
        <v>0</v>
      </c>
      <c r="G41" s="294"/>
      <c r="H41" s="294"/>
      <c r="I41" s="1826"/>
    </row>
    <row r="42" spans="1:12" s="250" customFormat="1" ht="22" customHeight="1">
      <c r="A42" s="1439" t="s">
        <v>1914</v>
      </c>
      <c r="B42" s="1815">
        <v>1091.0310000000002</v>
      </c>
      <c r="C42" s="1815">
        <v>1076.8920000000001</v>
      </c>
      <c r="D42" s="1815">
        <v>836.59900000000005</v>
      </c>
      <c r="E42" s="1815">
        <v>240.29300000000001</v>
      </c>
      <c r="F42" s="1815">
        <v>14.138999999999999</v>
      </c>
      <c r="G42" s="294"/>
      <c r="H42" s="294"/>
      <c r="I42" s="1826"/>
    </row>
    <row r="43" spans="1:12" s="250" customFormat="1" ht="12" customHeight="1">
      <c r="A43" s="307" t="s">
        <v>1917</v>
      </c>
      <c r="B43" s="1816">
        <v>1087.5740000000001</v>
      </c>
      <c r="C43" s="1816">
        <v>1075.5409999999999</v>
      </c>
      <c r="D43" s="1821">
        <v>836.59900000000005</v>
      </c>
      <c r="E43" s="1821">
        <v>238.94200000000001</v>
      </c>
      <c r="F43" s="1816">
        <v>12.032999999999999</v>
      </c>
      <c r="G43" s="294"/>
      <c r="H43" s="294"/>
      <c r="I43" s="1826"/>
    </row>
    <row r="44" spans="1:12" s="250" customFormat="1" ht="12" customHeight="1">
      <c r="A44" s="1836" t="s">
        <v>1918</v>
      </c>
      <c r="B44" s="1825" t="s">
        <v>1912</v>
      </c>
      <c r="C44" s="1825" t="s">
        <v>1912</v>
      </c>
      <c r="D44" s="1821">
        <v>0</v>
      </c>
      <c r="E44" s="1825" t="s">
        <v>1912</v>
      </c>
      <c r="F44" s="1816">
        <v>0</v>
      </c>
      <c r="G44" s="294"/>
      <c r="H44" s="294"/>
      <c r="I44" s="1826"/>
    </row>
    <row r="45" spans="1:12" s="250" customFormat="1" ht="12" customHeight="1">
      <c r="A45" s="307" t="s">
        <v>1911</v>
      </c>
      <c r="B45" s="1816">
        <v>3.2570000000000001</v>
      </c>
      <c r="C45" s="1816">
        <v>1.151</v>
      </c>
      <c r="D45" s="1821">
        <v>0</v>
      </c>
      <c r="E45" s="1821">
        <v>1.151</v>
      </c>
      <c r="F45" s="1816">
        <v>2.1059999999999999</v>
      </c>
      <c r="G45" s="294"/>
      <c r="H45" s="294"/>
      <c r="I45" s="1826"/>
    </row>
    <row r="46" spans="1:12" s="250" customFormat="1" ht="5.25" customHeight="1" thickBot="1">
      <c r="A46" s="1448"/>
      <c r="B46" s="1448"/>
      <c r="C46" s="1448"/>
      <c r="D46" s="1448"/>
      <c r="E46" s="1448"/>
      <c r="F46" s="1830"/>
      <c r="G46" s="294"/>
      <c r="H46" s="294"/>
      <c r="I46" s="1826"/>
    </row>
    <row r="47" spans="1:12" s="250" customFormat="1" ht="3.75" customHeight="1" thickTop="1">
      <c r="A47" s="288"/>
      <c r="B47" s="288"/>
      <c r="C47" s="288"/>
      <c r="D47" s="288"/>
      <c r="E47" s="288"/>
      <c r="F47" s="821"/>
    </row>
    <row r="48" spans="1:12" s="250" customFormat="1" ht="12" customHeight="1">
      <c r="A48" s="735" t="s">
        <v>1876</v>
      </c>
      <c r="B48" s="735"/>
      <c r="C48" s="735"/>
      <c r="D48" s="735"/>
      <c r="E48" s="288"/>
      <c r="F48" s="248"/>
    </row>
    <row r="49" spans="1:6" ht="15.75" customHeight="1">
      <c r="A49" s="1806" t="s">
        <v>77</v>
      </c>
      <c r="B49" s="1733"/>
      <c r="C49" s="1733"/>
      <c r="D49" s="1733"/>
    </row>
    <row r="50" spans="1:6" ht="26.25" customHeight="1">
      <c r="A50" s="3118" t="s">
        <v>1895</v>
      </c>
      <c r="B50" s="3118"/>
      <c r="C50" s="3118"/>
      <c r="D50" s="3118"/>
      <c r="E50" s="3118"/>
      <c r="F50" s="3118"/>
    </row>
    <row r="51" spans="1:6">
      <c r="A51" s="1733"/>
      <c r="B51" s="1733"/>
      <c r="C51" s="1733"/>
      <c r="D51" s="1733"/>
    </row>
    <row r="52" spans="1:6">
      <c r="A52" s="1733"/>
      <c r="B52" s="1733"/>
      <c r="C52" s="1733"/>
      <c r="D52" s="1733"/>
    </row>
    <row r="53" spans="1:6">
      <c r="A53" s="1733"/>
      <c r="B53" s="1733"/>
      <c r="C53" s="1733"/>
      <c r="D53" s="1733"/>
    </row>
  </sheetData>
  <mergeCells count="9">
    <mergeCell ref="A50:F50"/>
    <mergeCell ref="A2:D2"/>
    <mergeCell ref="A3:F3"/>
    <mergeCell ref="B5:B8"/>
    <mergeCell ref="C5:E6"/>
    <mergeCell ref="F5:F8"/>
    <mergeCell ref="C7:C8"/>
    <mergeCell ref="D7:D8"/>
    <mergeCell ref="E7:E8"/>
  </mergeCells>
  <conditionalFormatting sqref="E44 B44:C44">
    <cfRule type="cellIs" dxfId="65" priority="1" stopIfTrue="1" operator="between">
      <formula>0.045</formula>
      <formula>0.05</formula>
    </cfRule>
    <cfRule type="cellIs" dxfId="64" priority="2" stopIfTrue="1" operator="between">
      <formula>0.000001</formula>
      <formula>0.045</formula>
    </cfRule>
  </conditionalFormatting>
  <hyperlinks>
    <hyperlink ref="A50" r:id="rId1" xr:uid="{3AE3FA89-73F4-422B-907D-893187935D74}"/>
    <hyperlink ref="A50:F50" r:id="rId2" display="Despesas em bibliotecas e arquivos (€) dos municípios por Localização geográfica (NUTS - 2013), Tipo de despesa e Domínio cultural (bibliotecas e arquivos); Anual" xr:uid="{F4AA4680-80DA-4EC5-8EE0-DF6383875EDD}"/>
    <hyperlink ref="A1" location="Índice!A1" display="Voltar ao ìndice" xr:uid="{4CD33DBB-02BD-4630-B4E8-5C1E1A1628F6}"/>
  </hyperlinks>
  <pageMargins left="0.78740157480314965" right="0.78740157480314965" top="1.1811023622047245" bottom="0.78740157480314965" header="0" footer="0"/>
  <pageSetup paperSize="9" orientation="portrait" verticalDpi="300" r:id="rId3"/>
  <headerFooter alignWithMargins="0"/>
  <drawing r:id="rId4"/>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9E751-944B-440A-B85D-0853A343E853}">
  <dimension ref="A1:L52"/>
  <sheetViews>
    <sheetView showGridLines="0" zoomScaleNormal="100" zoomScaleSheetLayoutView="100" workbookViewId="0"/>
  </sheetViews>
  <sheetFormatPr defaultRowHeight="10.5"/>
  <cols>
    <col min="1" max="1" width="26.54296875" style="1742" customWidth="1"/>
    <col min="2" max="2" width="10" style="1742" customWidth="1"/>
    <col min="3" max="3" width="7.81640625" style="1742" customWidth="1"/>
    <col min="4" max="4" width="12.7265625" style="1742" customWidth="1"/>
    <col min="5" max="5" width="9.1796875" style="1742"/>
    <col min="6" max="6" width="9.1796875" style="1743"/>
    <col min="7" max="254" width="9.1796875" style="1742"/>
    <col min="255" max="255" width="37.54296875" style="1742" customWidth="1"/>
    <col min="256" max="256" width="11.1796875" style="1742" customWidth="1"/>
    <col min="257" max="257" width="7.81640625" style="1742" customWidth="1"/>
    <col min="258" max="258" width="12.7265625" style="1742" customWidth="1"/>
    <col min="259" max="259" width="11.54296875" style="1742" customWidth="1"/>
    <col min="260" max="510" width="9.1796875" style="1742"/>
    <col min="511" max="511" width="37.54296875" style="1742" customWidth="1"/>
    <col min="512" max="512" width="11.1796875" style="1742" customWidth="1"/>
    <col min="513" max="513" width="7.81640625" style="1742" customWidth="1"/>
    <col min="514" max="514" width="12.7265625" style="1742" customWidth="1"/>
    <col min="515" max="515" width="11.54296875" style="1742" customWidth="1"/>
    <col min="516" max="766" width="9.1796875" style="1742"/>
    <col min="767" max="767" width="37.54296875" style="1742" customWidth="1"/>
    <col min="768" max="768" width="11.1796875" style="1742" customWidth="1"/>
    <col min="769" max="769" width="7.81640625" style="1742" customWidth="1"/>
    <col min="770" max="770" width="12.7265625" style="1742" customWidth="1"/>
    <col min="771" max="771" width="11.54296875" style="1742" customWidth="1"/>
    <col min="772" max="1022" width="9.1796875" style="1742"/>
    <col min="1023" max="1023" width="37.54296875" style="1742" customWidth="1"/>
    <col min="1024" max="1024" width="11.1796875" style="1742" customWidth="1"/>
    <col min="1025" max="1025" width="7.81640625" style="1742" customWidth="1"/>
    <col min="1026" max="1026" width="12.7265625" style="1742" customWidth="1"/>
    <col min="1027" max="1027" width="11.54296875" style="1742" customWidth="1"/>
    <col min="1028" max="1278" width="9.1796875" style="1742"/>
    <col min="1279" max="1279" width="37.54296875" style="1742" customWidth="1"/>
    <col min="1280" max="1280" width="11.1796875" style="1742" customWidth="1"/>
    <col min="1281" max="1281" width="7.81640625" style="1742" customWidth="1"/>
    <col min="1282" max="1282" width="12.7265625" style="1742" customWidth="1"/>
    <col min="1283" max="1283" width="11.54296875" style="1742" customWidth="1"/>
    <col min="1284" max="1534" width="9.1796875" style="1742"/>
    <col min="1535" max="1535" width="37.54296875" style="1742" customWidth="1"/>
    <col min="1536" max="1536" width="11.1796875" style="1742" customWidth="1"/>
    <col min="1537" max="1537" width="7.81640625" style="1742" customWidth="1"/>
    <col min="1538" max="1538" width="12.7265625" style="1742" customWidth="1"/>
    <col min="1539" max="1539" width="11.54296875" style="1742" customWidth="1"/>
    <col min="1540" max="1790" width="9.1796875" style="1742"/>
    <col min="1791" max="1791" width="37.54296875" style="1742" customWidth="1"/>
    <col min="1792" max="1792" width="11.1796875" style="1742" customWidth="1"/>
    <col min="1793" max="1793" width="7.81640625" style="1742" customWidth="1"/>
    <col min="1794" max="1794" width="12.7265625" style="1742" customWidth="1"/>
    <col min="1795" max="1795" width="11.54296875" style="1742" customWidth="1"/>
    <col min="1796" max="2046" width="9.1796875" style="1742"/>
    <col min="2047" max="2047" width="37.54296875" style="1742" customWidth="1"/>
    <col min="2048" max="2048" width="11.1796875" style="1742" customWidth="1"/>
    <col min="2049" max="2049" width="7.81640625" style="1742" customWidth="1"/>
    <col min="2050" max="2050" width="12.7265625" style="1742" customWidth="1"/>
    <col min="2051" max="2051" width="11.54296875" style="1742" customWidth="1"/>
    <col min="2052" max="2302" width="9.1796875" style="1742"/>
    <col min="2303" max="2303" width="37.54296875" style="1742" customWidth="1"/>
    <col min="2304" max="2304" width="11.1796875" style="1742" customWidth="1"/>
    <col min="2305" max="2305" width="7.81640625" style="1742" customWidth="1"/>
    <col min="2306" max="2306" width="12.7265625" style="1742" customWidth="1"/>
    <col min="2307" max="2307" width="11.54296875" style="1742" customWidth="1"/>
    <col min="2308" max="2558" width="9.1796875" style="1742"/>
    <col min="2559" max="2559" width="37.54296875" style="1742" customWidth="1"/>
    <col min="2560" max="2560" width="11.1796875" style="1742" customWidth="1"/>
    <col min="2561" max="2561" width="7.81640625" style="1742" customWidth="1"/>
    <col min="2562" max="2562" width="12.7265625" style="1742" customWidth="1"/>
    <col min="2563" max="2563" width="11.54296875" style="1742" customWidth="1"/>
    <col min="2564" max="2814" width="9.1796875" style="1742"/>
    <col min="2815" max="2815" width="37.54296875" style="1742" customWidth="1"/>
    <col min="2816" max="2816" width="11.1796875" style="1742" customWidth="1"/>
    <col min="2817" max="2817" width="7.81640625" style="1742" customWidth="1"/>
    <col min="2818" max="2818" width="12.7265625" style="1742" customWidth="1"/>
    <col min="2819" max="2819" width="11.54296875" style="1742" customWidth="1"/>
    <col min="2820" max="3070" width="9.1796875" style="1742"/>
    <col min="3071" max="3071" width="37.54296875" style="1742" customWidth="1"/>
    <col min="3072" max="3072" width="11.1796875" style="1742" customWidth="1"/>
    <col min="3073" max="3073" width="7.81640625" style="1742" customWidth="1"/>
    <col min="3074" max="3074" width="12.7265625" style="1742" customWidth="1"/>
    <col min="3075" max="3075" width="11.54296875" style="1742" customWidth="1"/>
    <col min="3076" max="3326" width="9.1796875" style="1742"/>
    <col min="3327" max="3327" width="37.54296875" style="1742" customWidth="1"/>
    <col min="3328" max="3328" width="11.1796875" style="1742" customWidth="1"/>
    <col min="3329" max="3329" width="7.81640625" style="1742" customWidth="1"/>
    <col min="3330" max="3330" width="12.7265625" style="1742" customWidth="1"/>
    <col min="3331" max="3331" width="11.54296875" style="1742" customWidth="1"/>
    <col min="3332" max="3582" width="9.1796875" style="1742"/>
    <col min="3583" max="3583" width="37.54296875" style="1742" customWidth="1"/>
    <col min="3584" max="3584" width="11.1796875" style="1742" customWidth="1"/>
    <col min="3585" max="3585" width="7.81640625" style="1742" customWidth="1"/>
    <col min="3586" max="3586" width="12.7265625" style="1742" customWidth="1"/>
    <col min="3587" max="3587" width="11.54296875" style="1742" customWidth="1"/>
    <col min="3588" max="3838" width="9.1796875" style="1742"/>
    <col min="3839" max="3839" width="37.54296875" style="1742" customWidth="1"/>
    <col min="3840" max="3840" width="11.1796875" style="1742" customWidth="1"/>
    <col min="3841" max="3841" width="7.81640625" style="1742" customWidth="1"/>
    <col min="3842" max="3842" width="12.7265625" style="1742" customWidth="1"/>
    <col min="3843" max="3843" width="11.54296875" style="1742" customWidth="1"/>
    <col min="3844" max="4094" width="9.1796875" style="1742"/>
    <col min="4095" max="4095" width="37.54296875" style="1742" customWidth="1"/>
    <col min="4096" max="4096" width="11.1796875" style="1742" customWidth="1"/>
    <col min="4097" max="4097" width="7.81640625" style="1742" customWidth="1"/>
    <col min="4098" max="4098" width="12.7265625" style="1742" customWidth="1"/>
    <col min="4099" max="4099" width="11.54296875" style="1742" customWidth="1"/>
    <col min="4100" max="4350" width="9.1796875" style="1742"/>
    <col min="4351" max="4351" width="37.54296875" style="1742" customWidth="1"/>
    <col min="4352" max="4352" width="11.1796875" style="1742" customWidth="1"/>
    <col min="4353" max="4353" width="7.81640625" style="1742" customWidth="1"/>
    <col min="4354" max="4354" width="12.7265625" style="1742" customWidth="1"/>
    <col min="4355" max="4355" width="11.54296875" style="1742" customWidth="1"/>
    <col min="4356" max="4606" width="9.1796875" style="1742"/>
    <col min="4607" max="4607" width="37.54296875" style="1742" customWidth="1"/>
    <col min="4608" max="4608" width="11.1796875" style="1742" customWidth="1"/>
    <col min="4609" max="4609" width="7.81640625" style="1742" customWidth="1"/>
    <col min="4610" max="4610" width="12.7265625" style="1742" customWidth="1"/>
    <col min="4611" max="4611" width="11.54296875" style="1742" customWidth="1"/>
    <col min="4612" max="4862" width="9.1796875" style="1742"/>
    <col min="4863" max="4863" width="37.54296875" style="1742" customWidth="1"/>
    <col min="4864" max="4864" width="11.1796875" style="1742" customWidth="1"/>
    <col min="4865" max="4865" width="7.81640625" style="1742" customWidth="1"/>
    <col min="4866" max="4866" width="12.7265625" style="1742" customWidth="1"/>
    <col min="4867" max="4867" width="11.54296875" style="1742" customWidth="1"/>
    <col min="4868" max="5118" width="9.1796875" style="1742"/>
    <col min="5119" max="5119" width="37.54296875" style="1742" customWidth="1"/>
    <col min="5120" max="5120" width="11.1796875" style="1742" customWidth="1"/>
    <col min="5121" max="5121" width="7.81640625" style="1742" customWidth="1"/>
    <col min="5122" max="5122" width="12.7265625" style="1742" customWidth="1"/>
    <col min="5123" max="5123" width="11.54296875" style="1742" customWidth="1"/>
    <col min="5124" max="5374" width="9.1796875" style="1742"/>
    <col min="5375" max="5375" width="37.54296875" style="1742" customWidth="1"/>
    <col min="5376" max="5376" width="11.1796875" style="1742" customWidth="1"/>
    <col min="5377" max="5377" width="7.81640625" style="1742" customWidth="1"/>
    <col min="5378" max="5378" width="12.7265625" style="1742" customWidth="1"/>
    <col min="5379" max="5379" width="11.54296875" style="1742" customWidth="1"/>
    <col min="5380" max="5630" width="9.1796875" style="1742"/>
    <col min="5631" max="5631" width="37.54296875" style="1742" customWidth="1"/>
    <col min="5632" max="5632" width="11.1796875" style="1742" customWidth="1"/>
    <col min="5633" max="5633" width="7.81640625" style="1742" customWidth="1"/>
    <col min="5634" max="5634" width="12.7265625" style="1742" customWidth="1"/>
    <col min="5635" max="5635" width="11.54296875" style="1742" customWidth="1"/>
    <col min="5636" max="5886" width="9.1796875" style="1742"/>
    <col min="5887" max="5887" width="37.54296875" style="1742" customWidth="1"/>
    <col min="5888" max="5888" width="11.1796875" style="1742" customWidth="1"/>
    <col min="5889" max="5889" width="7.81640625" style="1742" customWidth="1"/>
    <col min="5890" max="5890" width="12.7265625" style="1742" customWidth="1"/>
    <col min="5891" max="5891" width="11.54296875" style="1742" customWidth="1"/>
    <col min="5892" max="6142" width="9.1796875" style="1742"/>
    <col min="6143" max="6143" width="37.54296875" style="1742" customWidth="1"/>
    <col min="6144" max="6144" width="11.1796875" style="1742" customWidth="1"/>
    <col min="6145" max="6145" width="7.81640625" style="1742" customWidth="1"/>
    <col min="6146" max="6146" width="12.7265625" style="1742" customWidth="1"/>
    <col min="6147" max="6147" width="11.54296875" style="1742" customWidth="1"/>
    <col min="6148" max="6398" width="9.1796875" style="1742"/>
    <col min="6399" max="6399" width="37.54296875" style="1742" customWidth="1"/>
    <col min="6400" max="6400" width="11.1796875" style="1742" customWidth="1"/>
    <col min="6401" max="6401" width="7.81640625" style="1742" customWidth="1"/>
    <col min="6402" max="6402" width="12.7265625" style="1742" customWidth="1"/>
    <col min="6403" max="6403" width="11.54296875" style="1742" customWidth="1"/>
    <col min="6404" max="6654" width="9.1796875" style="1742"/>
    <col min="6655" max="6655" width="37.54296875" style="1742" customWidth="1"/>
    <col min="6656" max="6656" width="11.1796875" style="1742" customWidth="1"/>
    <col min="6657" max="6657" width="7.81640625" style="1742" customWidth="1"/>
    <col min="6658" max="6658" width="12.7265625" style="1742" customWidth="1"/>
    <col min="6659" max="6659" width="11.54296875" style="1742" customWidth="1"/>
    <col min="6660" max="6910" width="9.1796875" style="1742"/>
    <col min="6911" max="6911" width="37.54296875" style="1742" customWidth="1"/>
    <col min="6912" max="6912" width="11.1796875" style="1742" customWidth="1"/>
    <col min="6913" max="6913" width="7.81640625" style="1742" customWidth="1"/>
    <col min="6914" max="6914" width="12.7265625" style="1742" customWidth="1"/>
    <col min="6915" max="6915" width="11.54296875" style="1742" customWidth="1"/>
    <col min="6916" max="7166" width="9.1796875" style="1742"/>
    <col min="7167" max="7167" width="37.54296875" style="1742" customWidth="1"/>
    <col min="7168" max="7168" width="11.1796875" style="1742" customWidth="1"/>
    <col min="7169" max="7169" width="7.81640625" style="1742" customWidth="1"/>
    <col min="7170" max="7170" width="12.7265625" style="1742" customWidth="1"/>
    <col min="7171" max="7171" width="11.54296875" style="1742" customWidth="1"/>
    <col min="7172" max="7422" width="9.1796875" style="1742"/>
    <col min="7423" max="7423" width="37.54296875" style="1742" customWidth="1"/>
    <col min="7424" max="7424" width="11.1796875" style="1742" customWidth="1"/>
    <col min="7425" max="7425" width="7.81640625" style="1742" customWidth="1"/>
    <col min="7426" max="7426" width="12.7265625" style="1742" customWidth="1"/>
    <col min="7427" max="7427" width="11.54296875" style="1742" customWidth="1"/>
    <col min="7428" max="7678" width="9.1796875" style="1742"/>
    <col min="7679" max="7679" width="37.54296875" style="1742" customWidth="1"/>
    <col min="7680" max="7680" width="11.1796875" style="1742" customWidth="1"/>
    <col min="7681" max="7681" width="7.81640625" style="1742" customWidth="1"/>
    <col min="7682" max="7682" width="12.7265625" style="1742" customWidth="1"/>
    <col min="7683" max="7683" width="11.54296875" style="1742" customWidth="1"/>
    <col min="7684" max="7934" width="9.1796875" style="1742"/>
    <col min="7935" max="7935" width="37.54296875" style="1742" customWidth="1"/>
    <col min="7936" max="7936" width="11.1796875" style="1742" customWidth="1"/>
    <col min="7937" max="7937" width="7.81640625" style="1742" customWidth="1"/>
    <col min="7938" max="7938" width="12.7265625" style="1742" customWidth="1"/>
    <col min="7939" max="7939" width="11.54296875" style="1742" customWidth="1"/>
    <col min="7940" max="8190" width="9.1796875" style="1742"/>
    <col min="8191" max="8191" width="37.54296875" style="1742" customWidth="1"/>
    <col min="8192" max="8192" width="11.1796875" style="1742" customWidth="1"/>
    <col min="8193" max="8193" width="7.81640625" style="1742" customWidth="1"/>
    <col min="8194" max="8194" width="12.7265625" style="1742" customWidth="1"/>
    <col min="8195" max="8195" width="11.54296875" style="1742" customWidth="1"/>
    <col min="8196" max="8446" width="9.1796875" style="1742"/>
    <col min="8447" max="8447" width="37.54296875" style="1742" customWidth="1"/>
    <col min="8448" max="8448" width="11.1796875" style="1742" customWidth="1"/>
    <col min="8449" max="8449" width="7.81640625" style="1742" customWidth="1"/>
    <col min="8450" max="8450" width="12.7265625" style="1742" customWidth="1"/>
    <col min="8451" max="8451" width="11.54296875" style="1742" customWidth="1"/>
    <col min="8452" max="8702" width="9.1796875" style="1742"/>
    <col min="8703" max="8703" width="37.54296875" style="1742" customWidth="1"/>
    <col min="8704" max="8704" width="11.1796875" style="1742" customWidth="1"/>
    <col min="8705" max="8705" width="7.81640625" style="1742" customWidth="1"/>
    <col min="8706" max="8706" width="12.7265625" style="1742" customWidth="1"/>
    <col min="8707" max="8707" width="11.54296875" style="1742" customWidth="1"/>
    <col min="8708" max="8958" width="9.1796875" style="1742"/>
    <col min="8959" max="8959" width="37.54296875" style="1742" customWidth="1"/>
    <col min="8960" max="8960" width="11.1796875" style="1742" customWidth="1"/>
    <col min="8961" max="8961" width="7.81640625" style="1742" customWidth="1"/>
    <col min="8962" max="8962" width="12.7265625" style="1742" customWidth="1"/>
    <col min="8963" max="8963" width="11.54296875" style="1742" customWidth="1"/>
    <col min="8964" max="9214" width="9.1796875" style="1742"/>
    <col min="9215" max="9215" width="37.54296875" style="1742" customWidth="1"/>
    <col min="9216" max="9216" width="11.1796875" style="1742" customWidth="1"/>
    <col min="9217" max="9217" width="7.81640625" style="1742" customWidth="1"/>
    <col min="9218" max="9218" width="12.7265625" style="1742" customWidth="1"/>
    <col min="9219" max="9219" width="11.54296875" style="1742" customWidth="1"/>
    <col min="9220" max="9470" width="9.1796875" style="1742"/>
    <col min="9471" max="9471" width="37.54296875" style="1742" customWidth="1"/>
    <col min="9472" max="9472" width="11.1796875" style="1742" customWidth="1"/>
    <col min="9473" max="9473" width="7.81640625" style="1742" customWidth="1"/>
    <col min="9474" max="9474" width="12.7265625" style="1742" customWidth="1"/>
    <col min="9475" max="9475" width="11.54296875" style="1742" customWidth="1"/>
    <col min="9476" max="9726" width="9.1796875" style="1742"/>
    <col min="9727" max="9727" width="37.54296875" style="1742" customWidth="1"/>
    <col min="9728" max="9728" width="11.1796875" style="1742" customWidth="1"/>
    <col min="9729" max="9729" width="7.81640625" style="1742" customWidth="1"/>
    <col min="9730" max="9730" width="12.7265625" style="1742" customWidth="1"/>
    <col min="9731" max="9731" width="11.54296875" style="1742" customWidth="1"/>
    <col min="9732" max="9982" width="9.1796875" style="1742"/>
    <col min="9983" max="9983" width="37.54296875" style="1742" customWidth="1"/>
    <col min="9984" max="9984" width="11.1796875" style="1742" customWidth="1"/>
    <col min="9985" max="9985" width="7.81640625" style="1742" customWidth="1"/>
    <col min="9986" max="9986" width="12.7265625" style="1742" customWidth="1"/>
    <col min="9987" max="9987" width="11.54296875" style="1742" customWidth="1"/>
    <col min="9988" max="10238" width="9.1796875" style="1742"/>
    <col min="10239" max="10239" width="37.54296875" style="1742" customWidth="1"/>
    <col min="10240" max="10240" width="11.1796875" style="1742" customWidth="1"/>
    <col min="10241" max="10241" width="7.81640625" style="1742" customWidth="1"/>
    <col min="10242" max="10242" width="12.7265625" style="1742" customWidth="1"/>
    <col min="10243" max="10243" width="11.54296875" style="1742" customWidth="1"/>
    <col min="10244" max="10494" width="9.1796875" style="1742"/>
    <col min="10495" max="10495" width="37.54296875" style="1742" customWidth="1"/>
    <col min="10496" max="10496" width="11.1796875" style="1742" customWidth="1"/>
    <col min="10497" max="10497" width="7.81640625" style="1742" customWidth="1"/>
    <col min="10498" max="10498" width="12.7265625" style="1742" customWidth="1"/>
    <col min="10499" max="10499" width="11.54296875" style="1742" customWidth="1"/>
    <col min="10500" max="10750" width="9.1796875" style="1742"/>
    <col min="10751" max="10751" width="37.54296875" style="1742" customWidth="1"/>
    <col min="10752" max="10752" width="11.1796875" style="1742" customWidth="1"/>
    <col min="10753" max="10753" width="7.81640625" style="1742" customWidth="1"/>
    <col min="10754" max="10754" width="12.7265625" style="1742" customWidth="1"/>
    <col min="10755" max="10755" width="11.54296875" style="1742" customWidth="1"/>
    <col min="10756" max="11006" width="9.1796875" style="1742"/>
    <col min="11007" max="11007" width="37.54296875" style="1742" customWidth="1"/>
    <col min="11008" max="11008" width="11.1796875" style="1742" customWidth="1"/>
    <col min="11009" max="11009" width="7.81640625" style="1742" customWidth="1"/>
    <col min="11010" max="11010" width="12.7265625" style="1742" customWidth="1"/>
    <col min="11011" max="11011" width="11.54296875" style="1742" customWidth="1"/>
    <col min="11012" max="11262" width="9.1796875" style="1742"/>
    <col min="11263" max="11263" width="37.54296875" style="1742" customWidth="1"/>
    <col min="11264" max="11264" width="11.1796875" style="1742" customWidth="1"/>
    <col min="11265" max="11265" width="7.81640625" style="1742" customWidth="1"/>
    <col min="11266" max="11266" width="12.7265625" style="1742" customWidth="1"/>
    <col min="11267" max="11267" width="11.54296875" style="1742" customWidth="1"/>
    <col min="11268" max="11518" width="9.1796875" style="1742"/>
    <col min="11519" max="11519" width="37.54296875" style="1742" customWidth="1"/>
    <col min="11520" max="11520" width="11.1796875" style="1742" customWidth="1"/>
    <col min="11521" max="11521" width="7.81640625" style="1742" customWidth="1"/>
    <col min="11522" max="11522" width="12.7265625" style="1742" customWidth="1"/>
    <col min="11523" max="11523" width="11.54296875" style="1742" customWidth="1"/>
    <col min="11524" max="11774" width="9.1796875" style="1742"/>
    <col min="11775" max="11775" width="37.54296875" style="1742" customWidth="1"/>
    <col min="11776" max="11776" width="11.1796875" style="1742" customWidth="1"/>
    <col min="11777" max="11777" width="7.81640625" style="1742" customWidth="1"/>
    <col min="11778" max="11778" width="12.7265625" style="1742" customWidth="1"/>
    <col min="11779" max="11779" width="11.54296875" style="1742" customWidth="1"/>
    <col min="11780" max="12030" width="9.1796875" style="1742"/>
    <col min="12031" max="12031" width="37.54296875" style="1742" customWidth="1"/>
    <col min="12032" max="12032" width="11.1796875" style="1742" customWidth="1"/>
    <col min="12033" max="12033" width="7.81640625" style="1742" customWidth="1"/>
    <col min="12034" max="12034" width="12.7265625" style="1742" customWidth="1"/>
    <col min="12035" max="12035" width="11.54296875" style="1742" customWidth="1"/>
    <col min="12036" max="12286" width="9.1796875" style="1742"/>
    <col min="12287" max="12287" width="37.54296875" style="1742" customWidth="1"/>
    <col min="12288" max="12288" width="11.1796875" style="1742" customWidth="1"/>
    <col min="12289" max="12289" width="7.81640625" style="1742" customWidth="1"/>
    <col min="12290" max="12290" width="12.7265625" style="1742" customWidth="1"/>
    <col min="12291" max="12291" width="11.54296875" style="1742" customWidth="1"/>
    <col min="12292" max="12542" width="9.1796875" style="1742"/>
    <col min="12543" max="12543" width="37.54296875" style="1742" customWidth="1"/>
    <col min="12544" max="12544" width="11.1796875" style="1742" customWidth="1"/>
    <col min="12545" max="12545" width="7.81640625" style="1742" customWidth="1"/>
    <col min="12546" max="12546" width="12.7265625" style="1742" customWidth="1"/>
    <col min="12547" max="12547" width="11.54296875" style="1742" customWidth="1"/>
    <col min="12548" max="12798" width="9.1796875" style="1742"/>
    <col min="12799" max="12799" width="37.54296875" style="1742" customWidth="1"/>
    <col min="12800" max="12800" width="11.1796875" style="1742" customWidth="1"/>
    <col min="12801" max="12801" width="7.81640625" style="1742" customWidth="1"/>
    <col min="12802" max="12802" width="12.7265625" style="1742" customWidth="1"/>
    <col min="12803" max="12803" width="11.54296875" style="1742" customWidth="1"/>
    <col min="12804" max="13054" width="9.1796875" style="1742"/>
    <col min="13055" max="13055" width="37.54296875" style="1742" customWidth="1"/>
    <col min="13056" max="13056" width="11.1796875" style="1742" customWidth="1"/>
    <col min="13057" max="13057" width="7.81640625" style="1742" customWidth="1"/>
    <col min="13058" max="13058" width="12.7265625" style="1742" customWidth="1"/>
    <col min="13059" max="13059" width="11.54296875" style="1742" customWidth="1"/>
    <col min="13060" max="13310" width="9.1796875" style="1742"/>
    <col min="13311" max="13311" width="37.54296875" style="1742" customWidth="1"/>
    <col min="13312" max="13312" width="11.1796875" style="1742" customWidth="1"/>
    <col min="13313" max="13313" width="7.81640625" style="1742" customWidth="1"/>
    <col min="13314" max="13314" width="12.7265625" style="1742" customWidth="1"/>
    <col min="13315" max="13315" width="11.54296875" style="1742" customWidth="1"/>
    <col min="13316" max="13566" width="9.1796875" style="1742"/>
    <col min="13567" max="13567" width="37.54296875" style="1742" customWidth="1"/>
    <col min="13568" max="13568" width="11.1796875" style="1742" customWidth="1"/>
    <col min="13569" max="13569" width="7.81640625" style="1742" customWidth="1"/>
    <col min="13570" max="13570" width="12.7265625" style="1742" customWidth="1"/>
    <col min="13571" max="13571" width="11.54296875" style="1742" customWidth="1"/>
    <col min="13572" max="13822" width="9.1796875" style="1742"/>
    <col min="13823" max="13823" width="37.54296875" style="1742" customWidth="1"/>
    <col min="13824" max="13824" width="11.1796875" style="1742" customWidth="1"/>
    <col min="13825" max="13825" width="7.81640625" style="1742" customWidth="1"/>
    <col min="13826" max="13826" width="12.7265625" style="1742" customWidth="1"/>
    <col min="13827" max="13827" width="11.54296875" style="1742" customWidth="1"/>
    <col min="13828" max="14078" width="9.1796875" style="1742"/>
    <col min="14079" max="14079" width="37.54296875" style="1742" customWidth="1"/>
    <col min="14080" max="14080" width="11.1796875" style="1742" customWidth="1"/>
    <col min="14081" max="14081" width="7.81640625" style="1742" customWidth="1"/>
    <col min="14082" max="14082" width="12.7265625" style="1742" customWidth="1"/>
    <col min="14083" max="14083" width="11.54296875" style="1742" customWidth="1"/>
    <col min="14084" max="14334" width="9.1796875" style="1742"/>
    <col min="14335" max="14335" width="37.54296875" style="1742" customWidth="1"/>
    <col min="14336" max="14336" width="11.1796875" style="1742" customWidth="1"/>
    <col min="14337" max="14337" width="7.81640625" style="1742" customWidth="1"/>
    <col min="14338" max="14338" width="12.7265625" style="1742" customWidth="1"/>
    <col min="14339" max="14339" width="11.54296875" style="1742" customWidth="1"/>
    <col min="14340" max="14590" width="9.1796875" style="1742"/>
    <col min="14591" max="14591" width="37.54296875" style="1742" customWidth="1"/>
    <col min="14592" max="14592" width="11.1796875" style="1742" customWidth="1"/>
    <col min="14593" max="14593" width="7.81640625" style="1742" customWidth="1"/>
    <col min="14594" max="14594" width="12.7265625" style="1742" customWidth="1"/>
    <col min="14595" max="14595" width="11.54296875" style="1742" customWidth="1"/>
    <col min="14596" max="14846" width="9.1796875" style="1742"/>
    <col min="14847" max="14847" width="37.54296875" style="1742" customWidth="1"/>
    <col min="14848" max="14848" width="11.1796875" style="1742" customWidth="1"/>
    <col min="14849" max="14849" width="7.81640625" style="1742" customWidth="1"/>
    <col min="14850" max="14850" width="12.7265625" style="1742" customWidth="1"/>
    <col min="14851" max="14851" width="11.54296875" style="1742" customWidth="1"/>
    <col min="14852" max="15102" width="9.1796875" style="1742"/>
    <col min="15103" max="15103" width="37.54296875" style="1742" customWidth="1"/>
    <col min="15104" max="15104" width="11.1796875" style="1742" customWidth="1"/>
    <col min="15105" max="15105" width="7.81640625" style="1742" customWidth="1"/>
    <col min="15106" max="15106" width="12.7265625" style="1742" customWidth="1"/>
    <col min="15107" max="15107" width="11.54296875" style="1742" customWidth="1"/>
    <col min="15108" max="15358" width="9.1796875" style="1742"/>
    <col min="15359" max="15359" width="37.54296875" style="1742" customWidth="1"/>
    <col min="15360" max="15360" width="11.1796875" style="1742" customWidth="1"/>
    <col min="15361" max="15361" width="7.81640625" style="1742" customWidth="1"/>
    <col min="15362" max="15362" width="12.7265625" style="1742" customWidth="1"/>
    <col min="15363" max="15363" width="11.54296875" style="1742" customWidth="1"/>
    <col min="15364" max="15614" width="9.1796875" style="1742"/>
    <col min="15615" max="15615" width="37.54296875" style="1742" customWidth="1"/>
    <col min="15616" max="15616" width="11.1796875" style="1742" customWidth="1"/>
    <col min="15617" max="15617" width="7.81640625" style="1742" customWidth="1"/>
    <col min="15618" max="15618" width="12.7265625" style="1742" customWidth="1"/>
    <col min="15619" max="15619" width="11.54296875" style="1742" customWidth="1"/>
    <col min="15620" max="15870" width="9.1796875" style="1742"/>
    <col min="15871" max="15871" width="37.54296875" style="1742" customWidth="1"/>
    <col min="15872" max="15872" width="11.1796875" style="1742" customWidth="1"/>
    <col min="15873" max="15873" width="7.81640625" style="1742" customWidth="1"/>
    <col min="15874" max="15874" width="12.7265625" style="1742" customWidth="1"/>
    <col min="15875" max="15875" width="11.54296875" style="1742" customWidth="1"/>
    <col min="15876" max="16126" width="9.1796875" style="1742"/>
    <col min="16127" max="16127" width="37.54296875" style="1742" customWidth="1"/>
    <col min="16128" max="16128" width="11.1796875" style="1742" customWidth="1"/>
    <col min="16129" max="16129" width="7.81640625" style="1742" customWidth="1"/>
    <col min="16130" max="16130" width="12.7265625" style="1742" customWidth="1"/>
    <col min="16131" max="16131" width="11.54296875" style="1742" customWidth="1"/>
    <col min="16132" max="16384" width="9.1796875" style="1742"/>
  </cols>
  <sheetData>
    <row r="1" spans="1:12" ht="12.5">
      <c r="A1" s="1046" t="s">
        <v>1146</v>
      </c>
    </row>
    <row r="2" spans="1:12" ht="19.5" customHeight="1">
      <c r="A2" s="3095" t="s">
        <v>1919</v>
      </c>
      <c r="B2" s="3095"/>
      <c r="C2" s="3095"/>
      <c r="D2" s="3095"/>
    </row>
    <row r="3" spans="1:12" ht="19.5" customHeight="1">
      <c r="A3" s="3096" t="s">
        <v>1920</v>
      </c>
      <c r="B3" s="3096"/>
      <c r="C3" s="3096"/>
      <c r="D3" s="3096"/>
      <c r="E3" s="3116"/>
      <c r="F3" s="3116"/>
    </row>
    <row r="4" spans="1:12" s="250" customFormat="1" ht="12" customHeight="1">
      <c r="A4" s="1446">
        <v>2021</v>
      </c>
      <c r="B4" s="1814"/>
      <c r="C4" s="1784"/>
      <c r="D4" s="1784"/>
      <c r="F4" s="1785" t="s">
        <v>1852</v>
      </c>
    </row>
    <row r="5" spans="1:12" s="250" customFormat="1" ht="11.15" customHeight="1">
      <c r="A5" s="1786" t="s">
        <v>1833</v>
      </c>
      <c r="B5" s="2791" t="s">
        <v>0</v>
      </c>
      <c r="C5" s="2792" t="s">
        <v>1880</v>
      </c>
      <c r="D5" s="3110"/>
      <c r="E5" s="3111"/>
      <c r="F5" s="2791" t="s">
        <v>1873</v>
      </c>
    </row>
    <row r="6" spans="1:12" s="250" customFormat="1" ht="11.15" customHeight="1">
      <c r="A6" s="1787"/>
      <c r="B6" s="2731"/>
      <c r="C6" s="3112"/>
      <c r="D6" s="2779"/>
      <c r="E6" s="2780"/>
      <c r="F6" s="2730"/>
    </row>
    <row r="7" spans="1:12" s="250" customFormat="1" ht="7.5" customHeight="1">
      <c r="A7" s="1787"/>
      <c r="B7" s="2731"/>
      <c r="C7" s="2791" t="s">
        <v>0</v>
      </c>
      <c r="D7" s="2791" t="s">
        <v>1874</v>
      </c>
      <c r="E7" s="2791" t="s">
        <v>1882</v>
      </c>
      <c r="F7" s="2730"/>
    </row>
    <row r="8" spans="1:12" s="250" customFormat="1" ht="17.25" customHeight="1">
      <c r="A8" s="1718" t="s">
        <v>561</v>
      </c>
      <c r="B8" s="3097"/>
      <c r="C8" s="3097"/>
      <c r="D8" s="3115"/>
      <c r="E8" s="3115"/>
      <c r="F8" s="3115"/>
      <c r="G8" s="1832"/>
      <c r="H8" s="1832"/>
      <c r="I8" s="1832"/>
      <c r="J8" s="1832"/>
      <c r="K8" s="1832"/>
      <c r="L8" s="1832"/>
    </row>
    <row r="9" spans="1:12" s="1618" customFormat="1" ht="21" customHeight="1">
      <c r="A9" s="1754" t="s">
        <v>142</v>
      </c>
      <c r="B9" s="1843">
        <v>9070.9480000000003</v>
      </c>
      <c r="C9" s="1843">
        <v>8850.6859999999997</v>
      </c>
      <c r="D9" s="1843">
        <v>2177.8879999999999</v>
      </c>
      <c r="E9" s="1843">
        <v>6672.7980000000007</v>
      </c>
      <c r="F9" s="1843">
        <v>220.262</v>
      </c>
      <c r="G9" s="1791"/>
      <c r="H9" s="1791"/>
      <c r="I9" s="1791"/>
      <c r="J9" s="1791"/>
      <c r="K9" s="1791"/>
      <c r="L9" s="1791"/>
    </row>
    <row r="10" spans="1:12" s="248" customFormat="1" ht="12" customHeight="1">
      <c r="A10" s="1833" t="s">
        <v>1921</v>
      </c>
      <c r="B10" s="1844">
        <v>2368.1909999999998</v>
      </c>
      <c r="C10" s="1844">
        <v>2168.5050000000001</v>
      </c>
      <c r="D10" s="1844">
        <v>189.44900000000001</v>
      </c>
      <c r="E10" s="1844">
        <v>1979.056</v>
      </c>
      <c r="F10" s="1844">
        <v>199.68600000000001</v>
      </c>
    </row>
    <row r="11" spans="1:12" s="248" customFormat="1" ht="23.25" customHeight="1">
      <c r="A11" s="1834" t="s">
        <v>1922</v>
      </c>
      <c r="B11" s="1843">
        <v>5031.2160000000003</v>
      </c>
      <c r="C11" s="1843">
        <v>5016.4210000000003</v>
      </c>
      <c r="D11" s="1843">
        <v>1578.7080000000001</v>
      </c>
      <c r="E11" s="1843">
        <v>3437.7130000000002</v>
      </c>
      <c r="F11" s="1843">
        <v>14.795</v>
      </c>
      <c r="G11" s="294"/>
    </row>
    <row r="12" spans="1:12" s="248" customFormat="1" ht="12" customHeight="1">
      <c r="A12" s="1833" t="s">
        <v>1923</v>
      </c>
      <c r="B12" s="1844">
        <v>1671.5409999999999</v>
      </c>
      <c r="C12" s="1844">
        <v>1665.76</v>
      </c>
      <c r="D12" s="1844">
        <v>409.73099999999999</v>
      </c>
      <c r="E12" s="1844">
        <v>1256.029</v>
      </c>
      <c r="F12" s="1844">
        <v>5.7809999999999997</v>
      </c>
      <c r="G12" s="294"/>
    </row>
    <row r="13" spans="1:12" s="1618" customFormat="1" ht="21" customHeight="1">
      <c r="A13" s="1819" t="s">
        <v>143</v>
      </c>
      <c r="B13" s="1843">
        <v>8731.8940000000002</v>
      </c>
      <c r="C13" s="1843">
        <v>8514.5059999999994</v>
      </c>
      <c r="D13" s="1843">
        <v>2087.8620000000001</v>
      </c>
      <c r="E13" s="1843">
        <v>6426.6440000000002</v>
      </c>
      <c r="F13" s="1843">
        <v>217.38800000000001</v>
      </c>
      <c r="G13" s="294"/>
      <c r="H13" s="294"/>
      <c r="I13" s="1826"/>
    </row>
    <row r="14" spans="1:12" s="248" customFormat="1" ht="12" customHeight="1">
      <c r="A14" s="307" t="s">
        <v>1921</v>
      </c>
      <c r="B14" s="1844">
        <v>2179.0659999999998</v>
      </c>
      <c r="C14" s="1844">
        <v>1982.2539999999999</v>
      </c>
      <c r="D14" s="1845">
        <v>148.13499999999999</v>
      </c>
      <c r="E14" s="1845">
        <v>1834.1189999999999</v>
      </c>
      <c r="F14" s="1845">
        <v>196.81200000000001</v>
      </c>
      <c r="G14" s="294"/>
      <c r="H14" s="294"/>
      <c r="I14" s="1826"/>
    </row>
    <row r="15" spans="1:12" s="248" customFormat="1" ht="23.25" customHeight="1">
      <c r="A15" s="1836" t="s">
        <v>1922</v>
      </c>
      <c r="B15" s="1843">
        <v>4921.826</v>
      </c>
      <c r="C15" s="1843">
        <v>4907.0309999999999</v>
      </c>
      <c r="D15" s="1846">
        <v>1538.115</v>
      </c>
      <c r="E15" s="1846">
        <v>3368.9160000000002</v>
      </c>
      <c r="F15" s="1846">
        <v>14.795</v>
      </c>
      <c r="G15" s="294"/>
      <c r="H15" s="294"/>
      <c r="I15" s="1826"/>
    </row>
    <row r="16" spans="1:12" s="248" customFormat="1" ht="12" customHeight="1">
      <c r="A16" s="307" t="s">
        <v>1923</v>
      </c>
      <c r="B16" s="1844">
        <v>1631.002</v>
      </c>
      <c r="C16" s="1844">
        <v>1625.221</v>
      </c>
      <c r="D16" s="1845">
        <v>401.61200000000002</v>
      </c>
      <c r="E16" s="1845">
        <v>1223.6089999999999</v>
      </c>
      <c r="F16" s="1845">
        <v>5.7809999999999997</v>
      </c>
      <c r="G16" s="294"/>
      <c r="H16" s="294"/>
      <c r="I16" s="1826"/>
    </row>
    <row r="17" spans="1:9" s="1618" customFormat="1" ht="21" customHeight="1">
      <c r="A17" s="1819" t="s">
        <v>476</v>
      </c>
      <c r="B17" s="1843">
        <v>2503.7330000000002</v>
      </c>
      <c r="C17" s="1843">
        <v>2426.866</v>
      </c>
      <c r="D17" s="1843">
        <v>146.18899999999999</v>
      </c>
      <c r="E17" s="1843">
        <v>2280.6770000000001</v>
      </c>
      <c r="F17" s="1843">
        <v>76.867000000000004</v>
      </c>
      <c r="G17" s="294"/>
      <c r="H17" s="294"/>
      <c r="I17" s="1826"/>
    </row>
    <row r="18" spans="1:9" s="250" customFormat="1" ht="12" customHeight="1">
      <c r="A18" s="307" t="s">
        <v>1921</v>
      </c>
      <c r="B18" s="1844">
        <v>915.54899999999998</v>
      </c>
      <c r="C18" s="1844">
        <v>838.68200000000002</v>
      </c>
      <c r="D18" s="1845">
        <v>0</v>
      </c>
      <c r="E18" s="1845">
        <v>838.68200000000002</v>
      </c>
      <c r="F18" s="1845">
        <v>76.867000000000004</v>
      </c>
      <c r="G18" s="294"/>
      <c r="H18" s="294"/>
      <c r="I18" s="1826"/>
    </row>
    <row r="19" spans="1:9" s="250" customFormat="1" ht="23.25" customHeight="1">
      <c r="A19" s="1836" t="s">
        <v>1922</v>
      </c>
      <c r="B19" s="1843">
        <v>944.76199999999994</v>
      </c>
      <c r="C19" s="1843">
        <v>944.76199999999994</v>
      </c>
      <c r="D19" s="1846">
        <v>111.089</v>
      </c>
      <c r="E19" s="1846">
        <v>833.673</v>
      </c>
      <c r="F19" s="1846">
        <v>0</v>
      </c>
      <c r="G19" s="294"/>
      <c r="H19" s="294"/>
      <c r="I19" s="1826"/>
    </row>
    <row r="20" spans="1:9" s="250" customFormat="1" ht="12" customHeight="1">
      <c r="A20" s="307" t="s">
        <v>1923</v>
      </c>
      <c r="B20" s="1844">
        <v>643.42200000000003</v>
      </c>
      <c r="C20" s="1844">
        <v>643.42200000000003</v>
      </c>
      <c r="D20" s="1845">
        <v>35.1</v>
      </c>
      <c r="E20" s="1845">
        <v>608.322</v>
      </c>
      <c r="F20" s="1845">
        <v>0</v>
      </c>
      <c r="G20" s="294"/>
      <c r="H20" s="294"/>
      <c r="I20" s="1826"/>
    </row>
    <row r="21" spans="1:9" s="1618" customFormat="1" ht="21" customHeight="1">
      <c r="A21" s="1819" t="s">
        <v>1771</v>
      </c>
      <c r="B21" s="1843">
        <v>1862.3029999999999</v>
      </c>
      <c r="C21" s="1843">
        <v>1764.0640000000001</v>
      </c>
      <c r="D21" s="1843">
        <v>638.59300000000007</v>
      </c>
      <c r="E21" s="1843">
        <v>1125.471</v>
      </c>
      <c r="F21" s="1843">
        <v>98.239000000000004</v>
      </c>
      <c r="G21" s="294"/>
      <c r="H21" s="294"/>
      <c r="I21" s="1826"/>
    </row>
    <row r="22" spans="1:9" s="250" customFormat="1" ht="12" customHeight="1">
      <c r="A22" s="307" t="s">
        <v>1921</v>
      </c>
      <c r="B22" s="1844">
        <v>605.56100000000004</v>
      </c>
      <c r="C22" s="1844">
        <v>524.94299999999998</v>
      </c>
      <c r="D22" s="1845">
        <v>95.948999999999998</v>
      </c>
      <c r="E22" s="1845">
        <v>428.99400000000003</v>
      </c>
      <c r="F22" s="1845">
        <v>80.617999999999995</v>
      </c>
      <c r="G22" s="294"/>
      <c r="H22" s="294"/>
      <c r="I22" s="1826"/>
    </row>
    <row r="23" spans="1:9" s="250" customFormat="1" ht="23.25" customHeight="1">
      <c r="A23" s="1836" t="s">
        <v>1922</v>
      </c>
      <c r="B23" s="1843">
        <v>639.36699999999996</v>
      </c>
      <c r="C23" s="1843">
        <v>627.52700000000004</v>
      </c>
      <c r="D23" s="1846">
        <v>213.964</v>
      </c>
      <c r="E23" s="1846">
        <v>413.56299999999999</v>
      </c>
      <c r="F23" s="1847">
        <v>11.84</v>
      </c>
      <c r="G23" s="294"/>
      <c r="H23" s="294"/>
      <c r="I23" s="1826"/>
    </row>
    <row r="24" spans="1:9" s="250" customFormat="1" ht="12" customHeight="1">
      <c r="A24" s="307" t="s">
        <v>1923</v>
      </c>
      <c r="B24" s="1844">
        <v>617.375</v>
      </c>
      <c r="C24" s="1844">
        <v>611.59400000000005</v>
      </c>
      <c r="D24" s="1845">
        <v>328.68</v>
      </c>
      <c r="E24" s="1845">
        <v>282.91399999999999</v>
      </c>
      <c r="F24" s="1848">
        <v>5.7809999999999997</v>
      </c>
      <c r="G24" s="294"/>
      <c r="H24" s="294"/>
      <c r="I24" s="1826"/>
    </row>
    <row r="25" spans="1:9" s="1618" customFormat="1" ht="21" customHeight="1">
      <c r="A25" s="1819" t="s">
        <v>1780</v>
      </c>
      <c r="B25" s="1843">
        <v>2810.779</v>
      </c>
      <c r="C25" s="1843">
        <v>2791.9670000000001</v>
      </c>
      <c r="D25" s="1843">
        <v>777.80499999999995</v>
      </c>
      <c r="E25" s="1843">
        <v>2014.162</v>
      </c>
      <c r="F25" s="1843">
        <v>18.812000000000001</v>
      </c>
      <c r="G25" s="294"/>
      <c r="H25" s="294"/>
      <c r="I25" s="1826"/>
    </row>
    <row r="26" spans="1:9" s="250" customFormat="1" ht="12" customHeight="1">
      <c r="A26" s="307" t="s">
        <v>1921</v>
      </c>
      <c r="B26" s="1844">
        <v>300</v>
      </c>
      <c r="C26" s="1844">
        <v>281.18799999999999</v>
      </c>
      <c r="D26" s="1845">
        <v>20.381</v>
      </c>
      <c r="E26" s="1845">
        <v>260.80700000000002</v>
      </c>
      <c r="F26" s="1845">
        <v>18.812000000000001</v>
      </c>
      <c r="G26" s="294"/>
      <c r="H26" s="294"/>
      <c r="I26" s="1826"/>
    </row>
    <row r="27" spans="1:9" s="250" customFormat="1" ht="23.25" customHeight="1">
      <c r="A27" s="1836" t="s">
        <v>1922</v>
      </c>
      <c r="B27" s="1843">
        <v>2284.373</v>
      </c>
      <c r="C27" s="1843">
        <v>2284.373</v>
      </c>
      <c r="D27" s="1846">
        <v>757.42399999999998</v>
      </c>
      <c r="E27" s="1846">
        <v>1526.9490000000001</v>
      </c>
      <c r="F27" s="1849">
        <v>0</v>
      </c>
      <c r="G27" s="294"/>
      <c r="H27" s="294"/>
      <c r="I27" s="1826"/>
    </row>
    <row r="28" spans="1:9" s="250" customFormat="1" ht="12" customHeight="1">
      <c r="A28" s="307" t="s">
        <v>1923</v>
      </c>
      <c r="B28" s="1844">
        <v>226.40600000000001</v>
      </c>
      <c r="C28" s="1844">
        <v>226.40600000000001</v>
      </c>
      <c r="D28" s="1845">
        <v>0</v>
      </c>
      <c r="E28" s="1845">
        <v>226.40600000000001</v>
      </c>
      <c r="F28" s="1845">
        <v>0</v>
      </c>
      <c r="G28" s="294"/>
      <c r="H28" s="294"/>
      <c r="I28" s="1826"/>
    </row>
    <row r="29" spans="1:9" s="303" customFormat="1" ht="21" customHeight="1">
      <c r="A29" s="1754" t="s">
        <v>479</v>
      </c>
      <c r="B29" s="1843">
        <v>1043.972</v>
      </c>
      <c r="C29" s="1843">
        <v>1020.502</v>
      </c>
      <c r="D29" s="1843">
        <v>461.49</v>
      </c>
      <c r="E29" s="1843">
        <v>559.01199999999994</v>
      </c>
      <c r="F29" s="1843">
        <v>23.47</v>
      </c>
      <c r="G29" s="294"/>
      <c r="H29" s="294"/>
      <c r="I29" s="1826"/>
    </row>
    <row r="30" spans="1:9" s="250" customFormat="1" ht="12" customHeight="1">
      <c r="A30" s="307" t="s">
        <v>1921</v>
      </c>
      <c r="B30" s="1844">
        <v>233.72499999999999</v>
      </c>
      <c r="C30" s="1844">
        <v>213.21</v>
      </c>
      <c r="D30" s="1845">
        <v>31.805</v>
      </c>
      <c r="E30" s="1845">
        <v>181.405</v>
      </c>
      <c r="F30" s="1845">
        <v>20.515000000000001</v>
      </c>
      <c r="G30" s="294"/>
      <c r="H30" s="294"/>
      <c r="I30" s="1826"/>
    </row>
    <row r="31" spans="1:9" s="250" customFormat="1" ht="23.25" customHeight="1">
      <c r="A31" s="1836" t="s">
        <v>1922</v>
      </c>
      <c r="B31" s="1843">
        <v>683.38400000000001</v>
      </c>
      <c r="C31" s="1843">
        <v>680.42899999999997</v>
      </c>
      <c r="D31" s="1846">
        <v>391.85300000000001</v>
      </c>
      <c r="E31" s="1846">
        <v>288.57600000000002</v>
      </c>
      <c r="F31" s="1847">
        <v>2.9550000000000001</v>
      </c>
      <c r="G31" s="294"/>
      <c r="H31" s="294"/>
      <c r="I31" s="1826"/>
    </row>
    <row r="32" spans="1:9" s="250" customFormat="1" ht="12" customHeight="1">
      <c r="A32" s="307" t="s">
        <v>1923</v>
      </c>
      <c r="B32" s="1844">
        <v>126.863</v>
      </c>
      <c r="C32" s="1844">
        <v>126.863</v>
      </c>
      <c r="D32" s="1845">
        <v>37.832000000000001</v>
      </c>
      <c r="E32" s="1845">
        <v>89.031000000000006</v>
      </c>
      <c r="F32" s="1845">
        <v>0</v>
      </c>
      <c r="G32" s="294"/>
      <c r="H32" s="294"/>
      <c r="I32" s="1826"/>
    </row>
    <row r="33" spans="1:9" s="303" customFormat="1" ht="21" customHeight="1">
      <c r="A33" s="1819" t="s">
        <v>480</v>
      </c>
      <c r="B33" s="1843">
        <v>511.10699999999997</v>
      </c>
      <c r="C33" s="1843">
        <v>511.10699999999997</v>
      </c>
      <c r="D33" s="1843">
        <v>63.784999999999997</v>
      </c>
      <c r="E33" s="1843">
        <v>447.32199999999995</v>
      </c>
      <c r="F33" s="1843">
        <v>0</v>
      </c>
      <c r="G33" s="294"/>
      <c r="H33" s="294"/>
      <c r="I33" s="1826"/>
    </row>
    <row r="34" spans="1:9" s="250" customFormat="1" ht="12" customHeight="1">
      <c r="A34" s="307" t="s">
        <v>1921</v>
      </c>
      <c r="B34" s="1844">
        <v>124.23099999999999</v>
      </c>
      <c r="C34" s="1844">
        <v>124.23099999999999</v>
      </c>
      <c r="D34" s="1845">
        <v>0</v>
      </c>
      <c r="E34" s="1845">
        <v>124.23099999999999</v>
      </c>
      <c r="F34" s="1845">
        <v>0</v>
      </c>
      <c r="G34" s="294"/>
      <c r="H34" s="294"/>
      <c r="I34" s="1826"/>
    </row>
    <row r="35" spans="1:9" s="250" customFormat="1" ht="23.25" customHeight="1">
      <c r="A35" s="1836" t="s">
        <v>1922</v>
      </c>
      <c r="B35" s="1843">
        <v>369.94</v>
      </c>
      <c r="C35" s="1843">
        <v>369.94</v>
      </c>
      <c r="D35" s="1846">
        <v>63.784999999999997</v>
      </c>
      <c r="E35" s="1846">
        <v>306.15499999999997</v>
      </c>
      <c r="F35" s="1846">
        <v>0</v>
      </c>
      <c r="G35" s="294"/>
      <c r="H35" s="294"/>
      <c r="I35" s="1826"/>
    </row>
    <row r="36" spans="1:9" s="250" customFormat="1" ht="12" customHeight="1">
      <c r="A36" s="307" t="s">
        <v>1923</v>
      </c>
      <c r="B36" s="1844">
        <v>16.936</v>
      </c>
      <c r="C36" s="1844">
        <v>16.936</v>
      </c>
      <c r="D36" s="1845">
        <v>0</v>
      </c>
      <c r="E36" s="1845">
        <v>16.936</v>
      </c>
      <c r="F36" s="1845">
        <v>0</v>
      </c>
      <c r="G36" s="294"/>
      <c r="H36" s="294"/>
      <c r="I36" s="1826"/>
    </row>
    <row r="37" spans="1:9" s="303" customFormat="1" ht="21" customHeight="1">
      <c r="A37" s="1819" t="s">
        <v>414</v>
      </c>
      <c r="B37" s="1843">
        <v>273.005</v>
      </c>
      <c r="C37" s="1843">
        <v>272.01300000000003</v>
      </c>
      <c r="D37" s="1843">
        <v>81.186000000000007</v>
      </c>
      <c r="E37" s="1843">
        <v>190.827</v>
      </c>
      <c r="F37" s="1850">
        <v>0.99199999999999999</v>
      </c>
      <c r="G37" s="294"/>
      <c r="H37" s="294"/>
      <c r="I37" s="1826"/>
    </row>
    <row r="38" spans="1:9" s="250" customFormat="1" ht="12" customHeight="1">
      <c r="A38" s="307" t="s">
        <v>1921</v>
      </c>
      <c r="B38" s="1844">
        <v>160.874</v>
      </c>
      <c r="C38" s="1844">
        <v>159.88200000000001</v>
      </c>
      <c r="D38" s="1844">
        <v>32.473999999999997</v>
      </c>
      <c r="E38" s="1844">
        <v>127.408</v>
      </c>
      <c r="F38" s="1851">
        <v>0.99199999999999999</v>
      </c>
      <c r="G38" s="294"/>
      <c r="H38" s="294"/>
      <c r="I38" s="1826"/>
    </row>
    <row r="39" spans="1:9" s="250" customFormat="1" ht="23.25" customHeight="1">
      <c r="A39" s="1836" t="s">
        <v>1922</v>
      </c>
      <c r="B39" s="1843">
        <v>89.167000000000002</v>
      </c>
      <c r="C39" s="1843">
        <v>89.167000000000002</v>
      </c>
      <c r="D39" s="1843">
        <v>40.593000000000004</v>
      </c>
      <c r="E39" s="1843">
        <v>48.573999999999998</v>
      </c>
      <c r="F39" s="1846">
        <v>0</v>
      </c>
      <c r="G39" s="294"/>
      <c r="H39" s="294"/>
      <c r="I39" s="1826"/>
    </row>
    <row r="40" spans="1:9" s="250" customFormat="1" ht="12" customHeight="1">
      <c r="A40" s="307" t="s">
        <v>1923</v>
      </c>
      <c r="B40" s="1844">
        <v>22.963999999999999</v>
      </c>
      <c r="C40" s="1844">
        <v>22.963999999999999</v>
      </c>
      <c r="D40" s="1844">
        <v>8.1189999999999998</v>
      </c>
      <c r="E40" s="1844">
        <v>14.845000000000001</v>
      </c>
      <c r="F40" s="1852">
        <v>0</v>
      </c>
      <c r="G40" s="294"/>
      <c r="H40" s="294"/>
      <c r="I40" s="1826"/>
    </row>
    <row r="41" spans="1:9" s="250" customFormat="1" ht="21" customHeight="1">
      <c r="A41" s="1819" t="s">
        <v>1914</v>
      </c>
      <c r="B41" s="1843">
        <v>66.049000000000007</v>
      </c>
      <c r="C41" s="1843">
        <v>64.167000000000002</v>
      </c>
      <c r="D41" s="1843">
        <v>8.84</v>
      </c>
      <c r="E41" s="1843">
        <v>55.326999999999998</v>
      </c>
      <c r="F41" s="1843">
        <v>1.8819999999999999</v>
      </c>
      <c r="G41" s="294"/>
      <c r="H41" s="294"/>
      <c r="I41" s="1826"/>
    </row>
    <row r="42" spans="1:9" s="250" customFormat="1" ht="12" customHeight="1">
      <c r="A42" s="307" t="s">
        <v>1921</v>
      </c>
      <c r="B42" s="1844">
        <v>28.251000000000001</v>
      </c>
      <c r="C42" s="1844">
        <v>26.369</v>
      </c>
      <c r="D42" s="1844">
        <v>8.84</v>
      </c>
      <c r="E42" s="1844">
        <v>17.529</v>
      </c>
      <c r="F42" s="1845">
        <v>1.8819999999999999</v>
      </c>
      <c r="G42" s="294"/>
      <c r="H42" s="294"/>
      <c r="I42" s="1826"/>
    </row>
    <row r="43" spans="1:9" s="250" customFormat="1" ht="23.25" customHeight="1">
      <c r="A43" s="1853" t="s">
        <v>1922</v>
      </c>
      <c r="B43" s="1843">
        <v>20.222999999999999</v>
      </c>
      <c r="C43" s="1843">
        <v>20.222999999999999</v>
      </c>
      <c r="D43" s="1843">
        <v>0</v>
      </c>
      <c r="E43" s="1843">
        <v>20.222999999999999</v>
      </c>
      <c r="F43" s="1846">
        <v>0</v>
      </c>
      <c r="G43" s="294"/>
      <c r="H43" s="294"/>
      <c r="I43" s="1826"/>
    </row>
    <row r="44" spans="1:9" s="250" customFormat="1" ht="12" customHeight="1">
      <c r="A44" s="307" t="s">
        <v>1923</v>
      </c>
      <c r="B44" s="1844">
        <v>17.574999999999999</v>
      </c>
      <c r="C44" s="1844">
        <v>17.574999999999999</v>
      </c>
      <c r="D44" s="1844">
        <v>0</v>
      </c>
      <c r="E44" s="1844">
        <v>17.574999999999999</v>
      </c>
      <c r="F44" s="1845">
        <v>0</v>
      </c>
      <c r="G44" s="294"/>
      <c r="H44" s="294"/>
      <c r="I44" s="1826"/>
    </row>
    <row r="45" spans="1:9" s="250" customFormat="1" ht="3" customHeight="1" thickBot="1">
      <c r="A45" s="1448"/>
      <c r="B45" s="1448"/>
      <c r="C45" s="1448"/>
      <c r="D45" s="1448"/>
      <c r="E45" s="1448"/>
      <c r="F45" s="1830"/>
      <c r="G45" s="294"/>
      <c r="H45" s="294"/>
      <c r="I45" s="1826"/>
    </row>
    <row r="46" spans="1:9" s="250" customFormat="1" ht="15.75" customHeight="1" thickTop="1">
      <c r="A46" s="735" t="s">
        <v>1876</v>
      </c>
      <c r="B46" s="735"/>
      <c r="C46" s="735"/>
      <c r="D46" s="735"/>
      <c r="E46" s="288"/>
      <c r="F46" s="248"/>
    </row>
    <row r="47" spans="1:9" ht="14.25" customHeight="1">
      <c r="A47" s="1806" t="s">
        <v>77</v>
      </c>
      <c r="B47" s="1733"/>
      <c r="C47" s="1733"/>
      <c r="D47" s="1733"/>
    </row>
    <row r="48" spans="1:9" ht="27.75" customHeight="1">
      <c r="A48" s="3118" t="s">
        <v>1896</v>
      </c>
      <c r="B48" s="3118"/>
      <c r="C48" s="3118"/>
      <c r="D48" s="3118"/>
      <c r="E48" s="3118"/>
      <c r="F48" s="3118"/>
    </row>
    <row r="49" spans="1:4">
      <c r="A49" s="1733"/>
      <c r="B49" s="1733"/>
      <c r="C49" s="1733"/>
      <c r="D49" s="1733"/>
    </row>
    <row r="50" spans="1:4">
      <c r="A50" s="1733"/>
      <c r="B50" s="1733"/>
      <c r="C50" s="1733"/>
      <c r="D50" s="1733"/>
    </row>
    <row r="51" spans="1:4">
      <c r="A51" s="1733"/>
      <c r="B51" s="1733"/>
      <c r="C51" s="1733"/>
      <c r="D51" s="1733"/>
    </row>
    <row r="52" spans="1:4">
      <c r="A52" s="1733"/>
      <c r="B52" s="1733"/>
      <c r="C52" s="1733"/>
      <c r="D52" s="1733"/>
    </row>
  </sheetData>
  <mergeCells count="9">
    <mergeCell ref="A48:F48"/>
    <mergeCell ref="A2:D2"/>
    <mergeCell ref="A3:F3"/>
    <mergeCell ref="B5:B8"/>
    <mergeCell ref="C5:E6"/>
    <mergeCell ref="F5:F8"/>
    <mergeCell ref="C7:C8"/>
    <mergeCell ref="D7:D8"/>
    <mergeCell ref="E7:E8"/>
  </mergeCells>
  <hyperlinks>
    <hyperlink ref="A48" r:id="rId1" xr:uid="{69735C19-ED3C-4A1A-A877-64751B3DE101}"/>
    <hyperlink ref="A1" location="Índice!A1" display="Voltar ao ìndice" xr:uid="{4737DA58-34A1-4A59-84DD-8E2011E9769B}"/>
  </hyperlinks>
  <pageMargins left="0.78740157480314965" right="0.78740157480314965" top="1.1811023622047245" bottom="0.78740157480314965" header="0" footer="0"/>
  <pageSetup paperSize="9" scale="93" orientation="portrait" horizontalDpi="300" verticalDpi="300" r:id="rId2"/>
  <headerFooter alignWithMargins="0"/>
  <drawing r:id="rId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38FC6-E801-4DEC-B313-9FF4E61C0A01}">
  <dimension ref="A1:N936"/>
  <sheetViews>
    <sheetView showGridLines="0" zoomScaleNormal="100" workbookViewId="0"/>
  </sheetViews>
  <sheetFormatPr defaultRowHeight="9"/>
  <cols>
    <col min="1" max="1" width="28.1796875" style="1302" customWidth="1"/>
    <col min="2" max="2" width="9.1796875" style="1702" customWidth="1"/>
    <col min="3" max="3" width="9.453125" style="1302" customWidth="1"/>
    <col min="4" max="4" width="10.453125" style="1302" customWidth="1"/>
    <col min="5" max="5" width="9.26953125" style="1302" customWidth="1"/>
    <col min="6" max="6" width="10.54296875" style="1302" customWidth="1"/>
    <col min="7" max="255" width="9.1796875" style="1302"/>
    <col min="256" max="256" width="32.7265625" style="1302" customWidth="1"/>
    <col min="257" max="257" width="11.54296875" style="1302" customWidth="1"/>
    <col min="258" max="258" width="12.54296875" style="1302" customWidth="1"/>
    <col min="259" max="259" width="10.453125" style="1302" customWidth="1"/>
    <col min="260" max="260" width="9.81640625" style="1302" customWidth="1"/>
    <col min="261" max="262" width="10.54296875" style="1302" customWidth="1"/>
    <col min="263" max="511" width="9.1796875" style="1302"/>
    <col min="512" max="512" width="32.7265625" style="1302" customWidth="1"/>
    <col min="513" max="513" width="11.54296875" style="1302" customWidth="1"/>
    <col min="514" max="514" width="12.54296875" style="1302" customWidth="1"/>
    <col min="515" max="515" width="10.453125" style="1302" customWidth="1"/>
    <col min="516" max="516" width="9.81640625" style="1302" customWidth="1"/>
    <col min="517" max="518" width="10.54296875" style="1302" customWidth="1"/>
    <col min="519" max="767" width="9.1796875" style="1302"/>
    <col min="768" max="768" width="32.7265625" style="1302" customWidth="1"/>
    <col min="769" max="769" width="11.54296875" style="1302" customWidth="1"/>
    <col min="770" max="770" width="12.54296875" style="1302" customWidth="1"/>
    <col min="771" max="771" width="10.453125" style="1302" customWidth="1"/>
    <col min="772" max="772" width="9.81640625" style="1302" customWidth="1"/>
    <col min="773" max="774" width="10.54296875" style="1302" customWidth="1"/>
    <col min="775" max="1023" width="9.1796875" style="1302"/>
    <col min="1024" max="1024" width="32.7265625" style="1302" customWidth="1"/>
    <col min="1025" max="1025" width="11.54296875" style="1302" customWidth="1"/>
    <col min="1026" max="1026" width="12.54296875" style="1302" customWidth="1"/>
    <col min="1027" max="1027" width="10.453125" style="1302" customWidth="1"/>
    <col min="1028" max="1028" width="9.81640625" style="1302" customWidth="1"/>
    <col min="1029" max="1030" width="10.54296875" style="1302" customWidth="1"/>
    <col min="1031" max="1279" width="9.1796875" style="1302"/>
    <col min="1280" max="1280" width="32.7265625" style="1302" customWidth="1"/>
    <col min="1281" max="1281" width="11.54296875" style="1302" customWidth="1"/>
    <col min="1282" max="1282" width="12.54296875" style="1302" customWidth="1"/>
    <col min="1283" max="1283" width="10.453125" style="1302" customWidth="1"/>
    <col min="1284" max="1284" width="9.81640625" style="1302" customWidth="1"/>
    <col min="1285" max="1286" width="10.54296875" style="1302" customWidth="1"/>
    <col min="1287" max="1535" width="9.1796875" style="1302"/>
    <col min="1536" max="1536" width="32.7265625" style="1302" customWidth="1"/>
    <col min="1537" max="1537" width="11.54296875" style="1302" customWidth="1"/>
    <col min="1538" max="1538" width="12.54296875" style="1302" customWidth="1"/>
    <col min="1539" max="1539" width="10.453125" style="1302" customWidth="1"/>
    <col min="1540" max="1540" width="9.81640625" style="1302" customWidth="1"/>
    <col min="1541" max="1542" width="10.54296875" style="1302" customWidth="1"/>
    <col min="1543" max="1791" width="9.1796875" style="1302"/>
    <col min="1792" max="1792" width="32.7265625" style="1302" customWidth="1"/>
    <col min="1793" max="1793" width="11.54296875" style="1302" customWidth="1"/>
    <col min="1794" max="1794" width="12.54296875" style="1302" customWidth="1"/>
    <col min="1795" max="1795" width="10.453125" style="1302" customWidth="1"/>
    <col min="1796" max="1796" width="9.81640625" style="1302" customWidth="1"/>
    <col min="1797" max="1798" width="10.54296875" style="1302" customWidth="1"/>
    <col min="1799" max="2047" width="9.1796875" style="1302"/>
    <col min="2048" max="2048" width="32.7265625" style="1302" customWidth="1"/>
    <col min="2049" max="2049" width="11.54296875" style="1302" customWidth="1"/>
    <col min="2050" max="2050" width="12.54296875" style="1302" customWidth="1"/>
    <col min="2051" max="2051" width="10.453125" style="1302" customWidth="1"/>
    <col min="2052" max="2052" width="9.81640625" style="1302" customWidth="1"/>
    <col min="2053" max="2054" width="10.54296875" style="1302" customWidth="1"/>
    <col min="2055" max="2303" width="9.1796875" style="1302"/>
    <col min="2304" max="2304" width="32.7265625" style="1302" customWidth="1"/>
    <col min="2305" max="2305" width="11.54296875" style="1302" customWidth="1"/>
    <col min="2306" max="2306" width="12.54296875" style="1302" customWidth="1"/>
    <col min="2307" max="2307" width="10.453125" style="1302" customWidth="1"/>
    <col min="2308" max="2308" width="9.81640625" style="1302" customWidth="1"/>
    <col min="2309" max="2310" width="10.54296875" style="1302" customWidth="1"/>
    <col min="2311" max="2559" width="9.1796875" style="1302"/>
    <col min="2560" max="2560" width="32.7265625" style="1302" customWidth="1"/>
    <col min="2561" max="2561" width="11.54296875" style="1302" customWidth="1"/>
    <col min="2562" max="2562" width="12.54296875" style="1302" customWidth="1"/>
    <col min="2563" max="2563" width="10.453125" style="1302" customWidth="1"/>
    <col min="2564" max="2564" width="9.81640625" style="1302" customWidth="1"/>
    <col min="2565" max="2566" width="10.54296875" style="1302" customWidth="1"/>
    <col min="2567" max="2815" width="9.1796875" style="1302"/>
    <col min="2816" max="2816" width="32.7265625" style="1302" customWidth="1"/>
    <col min="2817" max="2817" width="11.54296875" style="1302" customWidth="1"/>
    <col min="2818" max="2818" width="12.54296875" style="1302" customWidth="1"/>
    <col min="2819" max="2819" width="10.453125" style="1302" customWidth="1"/>
    <col min="2820" max="2820" width="9.81640625" style="1302" customWidth="1"/>
    <col min="2821" max="2822" width="10.54296875" style="1302" customWidth="1"/>
    <col min="2823" max="3071" width="9.1796875" style="1302"/>
    <col min="3072" max="3072" width="32.7265625" style="1302" customWidth="1"/>
    <col min="3073" max="3073" width="11.54296875" style="1302" customWidth="1"/>
    <col min="3074" max="3074" width="12.54296875" style="1302" customWidth="1"/>
    <col min="3075" max="3075" width="10.453125" style="1302" customWidth="1"/>
    <col min="3076" max="3076" width="9.81640625" style="1302" customWidth="1"/>
    <col min="3077" max="3078" width="10.54296875" style="1302" customWidth="1"/>
    <col min="3079" max="3327" width="9.1796875" style="1302"/>
    <col min="3328" max="3328" width="32.7265625" style="1302" customWidth="1"/>
    <col min="3329" max="3329" width="11.54296875" style="1302" customWidth="1"/>
    <col min="3330" max="3330" width="12.54296875" style="1302" customWidth="1"/>
    <col min="3331" max="3331" width="10.453125" style="1302" customWidth="1"/>
    <col min="3332" max="3332" width="9.81640625" style="1302" customWidth="1"/>
    <col min="3333" max="3334" width="10.54296875" style="1302" customWidth="1"/>
    <col min="3335" max="3583" width="9.1796875" style="1302"/>
    <col min="3584" max="3584" width="32.7265625" style="1302" customWidth="1"/>
    <col min="3585" max="3585" width="11.54296875" style="1302" customWidth="1"/>
    <col min="3586" max="3586" width="12.54296875" style="1302" customWidth="1"/>
    <col min="3587" max="3587" width="10.453125" style="1302" customWidth="1"/>
    <col min="3588" max="3588" width="9.81640625" style="1302" customWidth="1"/>
    <col min="3589" max="3590" width="10.54296875" style="1302" customWidth="1"/>
    <col min="3591" max="3839" width="9.1796875" style="1302"/>
    <col min="3840" max="3840" width="32.7265625" style="1302" customWidth="1"/>
    <col min="3841" max="3841" width="11.54296875" style="1302" customWidth="1"/>
    <col min="3842" max="3842" width="12.54296875" style="1302" customWidth="1"/>
    <col min="3843" max="3843" width="10.453125" style="1302" customWidth="1"/>
    <col min="3844" max="3844" width="9.81640625" style="1302" customWidth="1"/>
    <col min="3845" max="3846" width="10.54296875" style="1302" customWidth="1"/>
    <col min="3847" max="4095" width="9.1796875" style="1302"/>
    <col min="4096" max="4096" width="32.7265625" style="1302" customWidth="1"/>
    <col min="4097" max="4097" width="11.54296875" style="1302" customWidth="1"/>
    <col min="4098" max="4098" width="12.54296875" style="1302" customWidth="1"/>
    <col min="4099" max="4099" width="10.453125" style="1302" customWidth="1"/>
    <col min="4100" max="4100" width="9.81640625" style="1302" customWidth="1"/>
    <col min="4101" max="4102" width="10.54296875" style="1302" customWidth="1"/>
    <col min="4103" max="4351" width="9.1796875" style="1302"/>
    <col min="4352" max="4352" width="32.7265625" style="1302" customWidth="1"/>
    <col min="4353" max="4353" width="11.54296875" style="1302" customWidth="1"/>
    <col min="4354" max="4354" width="12.54296875" style="1302" customWidth="1"/>
    <col min="4355" max="4355" width="10.453125" style="1302" customWidth="1"/>
    <col min="4356" max="4356" width="9.81640625" style="1302" customWidth="1"/>
    <col min="4357" max="4358" width="10.54296875" style="1302" customWidth="1"/>
    <col min="4359" max="4607" width="9.1796875" style="1302"/>
    <col min="4608" max="4608" width="32.7265625" style="1302" customWidth="1"/>
    <col min="4609" max="4609" width="11.54296875" style="1302" customWidth="1"/>
    <col min="4610" max="4610" width="12.54296875" style="1302" customWidth="1"/>
    <col min="4611" max="4611" width="10.453125" style="1302" customWidth="1"/>
    <col min="4612" max="4612" width="9.81640625" style="1302" customWidth="1"/>
    <col min="4613" max="4614" width="10.54296875" style="1302" customWidth="1"/>
    <col min="4615" max="4863" width="9.1796875" style="1302"/>
    <col min="4864" max="4864" width="32.7265625" style="1302" customWidth="1"/>
    <col min="4865" max="4865" width="11.54296875" style="1302" customWidth="1"/>
    <col min="4866" max="4866" width="12.54296875" style="1302" customWidth="1"/>
    <col min="4867" max="4867" width="10.453125" style="1302" customWidth="1"/>
    <col min="4868" max="4868" width="9.81640625" style="1302" customWidth="1"/>
    <col min="4869" max="4870" width="10.54296875" style="1302" customWidth="1"/>
    <col min="4871" max="5119" width="9.1796875" style="1302"/>
    <col min="5120" max="5120" width="32.7265625" style="1302" customWidth="1"/>
    <col min="5121" max="5121" width="11.54296875" style="1302" customWidth="1"/>
    <col min="5122" max="5122" width="12.54296875" style="1302" customWidth="1"/>
    <col min="5123" max="5123" width="10.453125" style="1302" customWidth="1"/>
    <col min="5124" max="5124" width="9.81640625" style="1302" customWidth="1"/>
    <col min="5125" max="5126" width="10.54296875" style="1302" customWidth="1"/>
    <col min="5127" max="5375" width="9.1796875" style="1302"/>
    <col min="5376" max="5376" width="32.7265625" style="1302" customWidth="1"/>
    <col min="5377" max="5377" width="11.54296875" style="1302" customWidth="1"/>
    <col min="5378" max="5378" width="12.54296875" style="1302" customWidth="1"/>
    <col min="5379" max="5379" width="10.453125" style="1302" customWidth="1"/>
    <col min="5380" max="5380" width="9.81640625" style="1302" customWidth="1"/>
    <col min="5381" max="5382" width="10.54296875" style="1302" customWidth="1"/>
    <col min="5383" max="5631" width="9.1796875" style="1302"/>
    <col min="5632" max="5632" width="32.7265625" style="1302" customWidth="1"/>
    <col min="5633" max="5633" width="11.54296875" style="1302" customWidth="1"/>
    <col min="5634" max="5634" width="12.54296875" style="1302" customWidth="1"/>
    <col min="5635" max="5635" width="10.453125" style="1302" customWidth="1"/>
    <col min="5636" max="5636" width="9.81640625" style="1302" customWidth="1"/>
    <col min="5637" max="5638" width="10.54296875" style="1302" customWidth="1"/>
    <col min="5639" max="5887" width="9.1796875" style="1302"/>
    <col min="5888" max="5888" width="32.7265625" style="1302" customWidth="1"/>
    <col min="5889" max="5889" width="11.54296875" style="1302" customWidth="1"/>
    <col min="5890" max="5890" width="12.54296875" style="1302" customWidth="1"/>
    <col min="5891" max="5891" width="10.453125" style="1302" customWidth="1"/>
    <col min="5892" max="5892" width="9.81640625" style="1302" customWidth="1"/>
    <col min="5893" max="5894" width="10.54296875" style="1302" customWidth="1"/>
    <col min="5895" max="6143" width="9.1796875" style="1302"/>
    <col min="6144" max="6144" width="32.7265625" style="1302" customWidth="1"/>
    <col min="6145" max="6145" width="11.54296875" style="1302" customWidth="1"/>
    <col min="6146" max="6146" width="12.54296875" style="1302" customWidth="1"/>
    <col min="6147" max="6147" width="10.453125" style="1302" customWidth="1"/>
    <col min="6148" max="6148" width="9.81640625" style="1302" customWidth="1"/>
    <col min="6149" max="6150" width="10.54296875" style="1302" customWidth="1"/>
    <col min="6151" max="6399" width="9.1796875" style="1302"/>
    <col min="6400" max="6400" width="32.7265625" style="1302" customWidth="1"/>
    <col min="6401" max="6401" width="11.54296875" style="1302" customWidth="1"/>
    <col min="6402" max="6402" width="12.54296875" style="1302" customWidth="1"/>
    <col min="6403" max="6403" width="10.453125" style="1302" customWidth="1"/>
    <col min="6404" max="6404" width="9.81640625" style="1302" customWidth="1"/>
    <col min="6405" max="6406" width="10.54296875" style="1302" customWidth="1"/>
    <col min="6407" max="6655" width="9.1796875" style="1302"/>
    <col min="6656" max="6656" width="32.7265625" style="1302" customWidth="1"/>
    <col min="6657" max="6657" width="11.54296875" style="1302" customWidth="1"/>
    <col min="6658" max="6658" width="12.54296875" style="1302" customWidth="1"/>
    <col min="6659" max="6659" width="10.453125" style="1302" customWidth="1"/>
    <col min="6660" max="6660" width="9.81640625" style="1302" customWidth="1"/>
    <col min="6661" max="6662" width="10.54296875" style="1302" customWidth="1"/>
    <col min="6663" max="6911" width="9.1796875" style="1302"/>
    <col min="6912" max="6912" width="32.7265625" style="1302" customWidth="1"/>
    <col min="6913" max="6913" width="11.54296875" style="1302" customWidth="1"/>
    <col min="6914" max="6914" width="12.54296875" style="1302" customWidth="1"/>
    <col min="6915" max="6915" width="10.453125" style="1302" customWidth="1"/>
    <col min="6916" max="6916" width="9.81640625" style="1302" customWidth="1"/>
    <col min="6917" max="6918" width="10.54296875" style="1302" customWidth="1"/>
    <col min="6919" max="7167" width="9.1796875" style="1302"/>
    <col min="7168" max="7168" width="32.7265625" style="1302" customWidth="1"/>
    <col min="7169" max="7169" width="11.54296875" style="1302" customWidth="1"/>
    <col min="7170" max="7170" width="12.54296875" style="1302" customWidth="1"/>
    <col min="7171" max="7171" width="10.453125" style="1302" customWidth="1"/>
    <col min="7172" max="7172" width="9.81640625" style="1302" customWidth="1"/>
    <col min="7173" max="7174" width="10.54296875" style="1302" customWidth="1"/>
    <col min="7175" max="7423" width="9.1796875" style="1302"/>
    <col min="7424" max="7424" width="32.7265625" style="1302" customWidth="1"/>
    <col min="7425" max="7425" width="11.54296875" style="1302" customWidth="1"/>
    <col min="7426" max="7426" width="12.54296875" style="1302" customWidth="1"/>
    <col min="7427" max="7427" width="10.453125" style="1302" customWidth="1"/>
    <col min="7428" max="7428" width="9.81640625" style="1302" customWidth="1"/>
    <col min="7429" max="7430" width="10.54296875" style="1302" customWidth="1"/>
    <col min="7431" max="7679" width="9.1796875" style="1302"/>
    <col min="7680" max="7680" width="32.7265625" style="1302" customWidth="1"/>
    <col min="7681" max="7681" width="11.54296875" style="1302" customWidth="1"/>
    <col min="7682" max="7682" width="12.54296875" style="1302" customWidth="1"/>
    <col min="7683" max="7683" width="10.453125" style="1302" customWidth="1"/>
    <col min="7684" max="7684" width="9.81640625" style="1302" customWidth="1"/>
    <col min="7685" max="7686" width="10.54296875" style="1302" customWidth="1"/>
    <col min="7687" max="7935" width="9.1796875" style="1302"/>
    <col min="7936" max="7936" width="32.7265625" style="1302" customWidth="1"/>
    <col min="7937" max="7937" width="11.54296875" style="1302" customWidth="1"/>
    <col min="7938" max="7938" width="12.54296875" style="1302" customWidth="1"/>
    <col min="7939" max="7939" width="10.453125" style="1302" customWidth="1"/>
    <col min="7940" max="7940" width="9.81640625" style="1302" customWidth="1"/>
    <col min="7941" max="7942" width="10.54296875" style="1302" customWidth="1"/>
    <col min="7943" max="8191" width="9.1796875" style="1302"/>
    <col min="8192" max="8192" width="32.7265625" style="1302" customWidth="1"/>
    <col min="8193" max="8193" width="11.54296875" style="1302" customWidth="1"/>
    <col min="8194" max="8194" width="12.54296875" style="1302" customWidth="1"/>
    <col min="8195" max="8195" width="10.453125" style="1302" customWidth="1"/>
    <col min="8196" max="8196" width="9.81640625" style="1302" customWidth="1"/>
    <col min="8197" max="8198" width="10.54296875" style="1302" customWidth="1"/>
    <col min="8199" max="8447" width="9.1796875" style="1302"/>
    <col min="8448" max="8448" width="32.7265625" style="1302" customWidth="1"/>
    <col min="8449" max="8449" width="11.54296875" style="1302" customWidth="1"/>
    <col min="8450" max="8450" width="12.54296875" style="1302" customWidth="1"/>
    <col min="8451" max="8451" width="10.453125" style="1302" customWidth="1"/>
    <col min="8452" max="8452" width="9.81640625" style="1302" customWidth="1"/>
    <col min="8453" max="8454" width="10.54296875" style="1302" customWidth="1"/>
    <col min="8455" max="8703" width="9.1796875" style="1302"/>
    <col min="8704" max="8704" width="32.7265625" style="1302" customWidth="1"/>
    <col min="8705" max="8705" width="11.54296875" style="1302" customWidth="1"/>
    <col min="8706" max="8706" width="12.54296875" style="1302" customWidth="1"/>
    <col min="8707" max="8707" width="10.453125" style="1302" customWidth="1"/>
    <col min="8708" max="8708" width="9.81640625" style="1302" customWidth="1"/>
    <col min="8709" max="8710" width="10.54296875" style="1302" customWidth="1"/>
    <col min="8711" max="8959" width="9.1796875" style="1302"/>
    <col min="8960" max="8960" width="32.7265625" style="1302" customWidth="1"/>
    <col min="8961" max="8961" width="11.54296875" style="1302" customWidth="1"/>
    <col min="8962" max="8962" width="12.54296875" style="1302" customWidth="1"/>
    <col min="8963" max="8963" width="10.453125" style="1302" customWidth="1"/>
    <col min="8964" max="8964" width="9.81640625" style="1302" customWidth="1"/>
    <col min="8965" max="8966" width="10.54296875" style="1302" customWidth="1"/>
    <col min="8967" max="9215" width="9.1796875" style="1302"/>
    <col min="9216" max="9216" width="32.7265625" style="1302" customWidth="1"/>
    <col min="9217" max="9217" width="11.54296875" style="1302" customWidth="1"/>
    <col min="9218" max="9218" width="12.54296875" style="1302" customWidth="1"/>
    <col min="9219" max="9219" width="10.453125" style="1302" customWidth="1"/>
    <col min="9220" max="9220" width="9.81640625" style="1302" customWidth="1"/>
    <col min="9221" max="9222" width="10.54296875" style="1302" customWidth="1"/>
    <col min="9223" max="9471" width="9.1796875" style="1302"/>
    <col min="9472" max="9472" width="32.7265625" style="1302" customWidth="1"/>
    <col min="9473" max="9473" width="11.54296875" style="1302" customWidth="1"/>
    <col min="9474" max="9474" width="12.54296875" style="1302" customWidth="1"/>
    <col min="9475" max="9475" width="10.453125" style="1302" customWidth="1"/>
    <col min="9476" max="9476" width="9.81640625" style="1302" customWidth="1"/>
    <col min="9477" max="9478" width="10.54296875" style="1302" customWidth="1"/>
    <col min="9479" max="9727" width="9.1796875" style="1302"/>
    <col min="9728" max="9728" width="32.7265625" style="1302" customWidth="1"/>
    <col min="9729" max="9729" width="11.54296875" style="1302" customWidth="1"/>
    <col min="9730" max="9730" width="12.54296875" style="1302" customWidth="1"/>
    <col min="9731" max="9731" width="10.453125" style="1302" customWidth="1"/>
    <col min="9732" max="9732" width="9.81640625" style="1302" customWidth="1"/>
    <col min="9733" max="9734" width="10.54296875" style="1302" customWidth="1"/>
    <col min="9735" max="9983" width="9.1796875" style="1302"/>
    <col min="9984" max="9984" width="32.7265625" style="1302" customWidth="1"/>
    <col min="9985" max="9985" width="11.54296875" style="1302" customWidth="1"/>
    <col min="9986" max="9986" width="12.54296875" style="1302" customWidth="1"/>
    <col min="9987" max="9987" width="10.453125" style="1302" customWidth="1"/>
    <col min="9988" max="9988" width="9.81640625" style="1302" customWidth="1"/>
    <col min="9989" max="9990" width="10.54296875" style="1302" customWidth="1"/>
    <col min="9991" max="10239" width="9.1796875" style="1302"/>
    <col min="10240" max="10240" width="32.7265625" style="1302" customWidth="1"/>
    <col min="10241" max="10241" width="11.54296875" style="1302" customWidth="1"/>
    <col min="10242" max="10242" width="12.54296875" style="1302" customWidth="1"/>
    <col min="10243" max="10243" width="10.453125" style="1302" customWidth="1"/>
    <col min="10244" max="10244" width="9.81640625" style="1302" customWidth="1"/>
    <col min="10245" max="10246" width="10.54296875" style="1302" customWidth="1"/>
    <col min="10247" max="10495" width="9.1796875" style="1302"/>
    <col min="10496" max="10496" width="32.7265625" style="1302" customWidth="1"/>
    <col min="10497" max="10497" width="11.54296875" style="1302" customWidth="1"/>
    <col min="10498" max="10498" width="12.54296875" style="1302" customWidth="1"/>
    <col min="10499" max="10499" width="10.453125" style="1302" customWidth="1"/>
    <col min="10500" max="10500" width="9.81640625" style="1302" customWidth="1"/>
    <col min="10501" max="10502" width="10.54296875" style="1302" customWidth="1"/>
    <col min="10503" max="10751" width="9.1796875" style="1302"/>
    <col min="10752" max="10752" width="32.7265625" style="1302" customWidth="1"/>
    <col min="10753" max="10753" width="11.54296875" style="1302" customWidth="1"/>
    <col min="10754" max="10754" width="12.54296875" style="1302" customWidth="1"/>
    <col min="10755" max="10755" width="10.453125" style="1302" customWidth="1"/>
    <col min="10756" max="10756" width="9.81640625" style="1302" customWidth="1"/>
    <col min="10757" max="10758" width="10.54296875" style="1302" customWidth="1"/>
    <col min="10759" max="11007" width="9.1796875" style="1302"/>
    <col min="11008" max="11008" width="32.7265625" style="1302" customWidth="1"/>
    <col min="11009" max="11009" width="11.54296875" style="1302" customWidth="1"/>
    <col min="11010" max="11010" width="12.54296875" style="1302" customWidth="1"/>
    <col min="11011" max="11011" width="10.453125" style="1302" customWidth="1"/>
    <col min="11012" max="11012" width="9.81640625" style="1302" customWidth="1"/>
    <col min="11013" max="11014" width="10.54296875" style="1302" customWidth="1"/>
    <col min="11015" max="11263" width="9.1796875" style="1302"/>
    <col min="11264" max="11264" width="32.7265625" style="1302" customWidth="1"/>
    <col min="11265" max="11265" width="11.54296875" style="1302" customWidth="1"/>
    <col min="11266" max="11266" width="12.54296875" style="1302" customWidth="1"/>
    <col min="11267" max="11267" width="10.453125" style="1302" customWidth="1"/>
    <col min="11268" max="11268" width="9.81640625" style="1302" customWidth="1"/>
    <col min="11269" max="11270" width="10.54296875" style="1302" customWidth="1"/>
    <col min="11271" max="11519" width="9.1796875" style="1302"/>
    <col min="11520" max="11520" width="32.7265625" style="1302" customWidth="1"/>
    <col min="11521" max="11521" width="11.54296875" style="1302" customWidth="1"/>
    <col min="11522" max="11522" width="12.54296875" style="1302" customWidth="1"/>
    <col min="11523" max="11523" width="10.453125" style="1302" customWidth="1"/>
    <col min="11524" max="11524" width="9.81640625" style="1302" customWidth="1"/>
    <col min="11525" max="11526" width="10.54296875" style="1302" customWidth="1"/>
    <col min="11527" max="11775" width="9.1796875" style="1302"/>
    <col min="11776" max="11776" width="32.7265625" style="1302" customWidth="1"/>
    <col min="11777" max="11777" width="11.54296875" style="1302" customWidth="1"/>
    <col min="11778" max="11778" width="12.54296875" style="1302" customWidth="1"/>
    <col min="11779" max="11779" width="10.453125" style="1302" customWidth="1"/>
    <col min="11780" max="11780" width="9.81640625" style="1302" customWidth="1"/>
    <col min="11781" max="11782" width="10.54296875" style="1302" customWidth="1"/>
    <col min="11783" max="12031" width="9.1796875" style="1302"/>
    <col min="12032" max="12032" width="32.7265625" style="1302" customWidth="1"/>
    <col min="12033" max="12033" width="11.54296875" style="1302" customWidth="1"/>
    <col min="12034" max="12034" width="12.54296875" style="1302" customWidth="1"/>
    <col min="12035" max="12035" width="10.453125" style="1302" customWidth="1"/>
    <col min="12036" max="12036" width="9.81640625" style="1302" customWidth="1"/>
    <col min="12037" max="12038" width="10.54296875" style="1302" customWidth="1"/>
    <col min="12039" max="12287" width="9.1796875" style="1302"/>
    <col min="12288" max="12288" width="32.7265625" style="1302" customWidth="1"/>
    <col min="12289" max="12289" width="11.54296875" style="1302" customWidth="1"/>
    <col min="12290" max="12290" width="12.54296875" style="1302" customWidth="1"/>
    <col min="12291" max="12291" width="10.453125" style="1302" customWidth="1"/>
    <col min="12292" max="12292" width="9.81640625" style="1302" customWidth="1"/>
    <col min="12293" max="12294" width="10.54296875" style="1302" customWidth="1"/>
    <col min="12295" max="12543" width="9.1796875" style="1302"/>
    <col min="12544" max="12544" width="32.7265625" style="1302" customWidth="1"/>
    <col min="12545" max="12545" width="11.54296875" style="1302" customWidth="1"/>
    <col min="12546" max="12546" width="12.54296875" style="1302" customWidth="1"/>
    <col min="12547" max="12547" width="10.453125" style="1302" customWidth="1"/>
    <col min="12548" max="12548" width="9.81640625" style="1302" customWidth="1"/>
    <col min="12549" max="12550" width="10.54296875" style="1302" customWidth="1"/>
    <col min="12551" max="12799" width="9.1796875" style="1302"/>
    <col min="12800" max="12800" width="32.7265625" style="1302" customWidth="1"/>
    <col min="12801" max="12801" width="11.54296875" style="1302" customWidth="1"/>
    <col min="12802" max="12802" width="12.54296875" style="1302" customWidth="1"/>
    <col min="12803" max="12803" width="10.453125" style="1302" customWidth="1"/>
    <col min="12804" max="12804" width="9.81640625" style="1302" customWidth="1"/>
    <col min="12805" max="12806" width="10.54296875" style="1302" customWidth="1"/>
    <col min="12807" max="13055" width="9.1796875" style="1302"/>
    <col min="13056" max="13056" width="32.7265625" style="1302" customWidth="1"/>
    <col min="13057" max="13057" width="11.54296875" style="1302" customWidth="1"/>
    <col min="13058" max="13058" width="12.54296875" style="1302" customWidth="1"/>
    <col min="13059" max="13059" width="10.453125" style="1302" customWidth="1"/>
    <col min="13060" max="13060" width="9.81640625" style="1302" customWidth="1"/>
    <col min="13061" max="13062" width="10.54296875" style="1302" customWidth="1"/>
    <col min="13063" max="13311" width="9.1796875" style="1302"/>
    <col min="13312" max="13312" width="32.7265625" style="1302" customWidth="1"/>
    <col min="13313" max="13313" width="11.54296875" style="1302" customWidth="1"/>
    <col min="13314" max="13314" width="12.54296875" style="1302" customWidth="1"/>
    <col min="13315" max="13315" width="10.453125" style="1302" customWidth="1"/>
    <col min="13316" max="13316" width="9.81640625" style="1302" customWidth="1"/>
    <col min="13317" max="13318" width="10.54296875" style="1302" customWidth="1"/>
    <col min="13319" max="13567" width="9.1796875" style="1302"/>
    <col min="13568" max="13568" width="32.7265625" style="1302" customWidth="1"/>
    <col min="13569" max="13569" width="11.54296875" style="1302" customWidth="1"/>
    <col min="13570" max="13570" width="12.54296875" style="1302" customWidth="1"/>
    <col min="13571" max="13571" width="10.453125" style="1302" customWidth="1"/>
    <col min="13572" max="13572" width="9.81640625" style="1302" customWidth="1"/>
    <col min="13573" max="13574" width="10.54296875" style="1302" customWidth="1"/>
    <col min="13575" max="13823" width="9.1796875" style="1302"/>
    <col min="13824" max="13824" width="32.7265625" style="1302" customWidth="1"/>
    <col min="13825" max="13825" width="11.54296875" style="1302" customWidth="1"/>
    <col min="13826" max="13826" width="12.54296875" style="1302" customWidth="1"/>
    <col min="13827" max="13827" width="10.453125" style="1302" customWidth="1"/>
    <col min="13828" max="13828" width="9.81640625" style="1302" customWidth="1"/>
    <col min="13829" max="13830" width="10.54296875" style="1302" customWidth="1"/>
    <col min="13831" max="14079" width="9.1796875" style="1302"/>
    <col min="14080" max="14080" width="32.7265625" style="1302" customWidth="1"/>
    <col min="14081" max="14081" width="11.54296875" style="1302" customWidth="1"/>
    <col min="14082" max="14082" width="12.54296875" style="1302" customWidth="1"/>
    <col min="14083" max="14083" width="10.453125" style="1302" customWidth="1"/>
    <col min="14084" max="14084" width="9.81640625" style="1302" customWidth="1"/>
    <col min="14085" max="14086" width="10.54296875" style="1302" customWidth="1"/>
    <col min="14087" max="14335" width="9.1796875" style="1302"/>
    <col min="14336" max="14336" width="32.7265625" style="1302" customWidth="1"/>
    <col min="14337" max="14337" width="11.54296875" style="1302" customWidth="1"/>
    <col min="14338" max="14338" width="12.54296875" style="1302" customWidth="1"/>
    <col min="14339" max="14339" width="10.453125" style="1302" customWidth="1"/>
    <col min="14340" max="14340" width="9.81640625" style="1302" customWidth="1"/>
    <col min="14341" max="14342" width="10.54296875" style="1302" customWidth="1"/>
    <col min="14343" max="14591" width="9.1796875" style="1302"/>
    <col min="14592" max="14592" width="32.7265625" style="1302" customWidth="1"/>
    <col min="14593" max="14593" width="11.54296875" style="1302" customWidth="1"/>
    <col min="14594" max="14594" width="12.54296875" style="1302" customWidth="1"/>
    <col min="14595" max="14595" width="10.453125" style="1302" customWidth="1"/>
    <col min="14596" max="14596" width="9.81640625" style="1302" customWidth="1"/>
    <col min="14597" max="14598" width="10.54296875" style="1302" customWidth="1"/>
    <col min="14599" max="14847" width="9.1796875" style="1302"/>
    <col min="14848" max="14848" width="32.7265625" style="1302" customWidth="1"/>
    <col min="14849" max="14849" width="11.54296875" style="1302" customWidth="1"/>
    <col min="14850" max="14850" width="12.54296875" style="1302" customWidth="1"/>
    <col min="14851" max="14851" width="10.453125" style="1302" customWidth="1"/>
    <col min="14852" max="14852" width="9.81640625" style="1302" customWidth="1"/>
    <col min="14853" max="14854" width="10.54296875" style="1302" customWidth="1"/>
    <col min="14855" max="15103" width="9.1796875" style="1302"/>
    <col min="15104" max="15104" width="32.7265625" style="1302" customWidth="1"/>
    <col min="15105" max="15105" width="11.54296875" style="1302" customWidth="1"/>
    <col min="15106" max="15106" width="12.54296875" style="1302" customWidth="1"/>
    <col min="15107" max="15107" width="10.453125" style="1302" customWidth="1"/>
    <col min="15108" max="15108" width="9.81640625" style="1302" customWidth="1"/>
    <col min="15109" max="15110" width="10.54296875" style="1302" customWidth="1"/>
    <col min="15111" max="15359" width="9.1796875" style="1302"/>
    <col min="15360" max="15360" width="32.7265625" style="1302" customWidth="1"/>
    <col min="15361" max="15361" width="11.54296875" style="1302" customWidth="1"/>
    <col min="15362" max="15362" width="12.54296875" style="1302" customWidth="1"/>
    <col min="15363" max="15363" width="10.453125" style="1302" customWidth="1"/>
    <col min="15364" max="15364" width="9.81640625" style="1302" customWidth="1"/>
    <col min="15365" max="15366" width="10.54296875" style="1302" customWidth="1"/>
    <col min="15367" max="15615" width="9.1796875" style="1302"/>
    <col min="15616" max="15616" width="32.7265625" style="1302" customWidth="1"/>
    <col min="15617" max="15617" width="11.54296875" style="1302" customWidth="1"/>
    <col min="15618" max="15618" width="12.54296875" style="1302" customWidth="1"/>
    <col min="15619" max="15619" width="10.453125" style="1302" customWidth="1"/>
    <col min="15620" max="15620" width="9.81640625" style="1302" customWidth="1"/>
    <col min="15621" max="15622" width="10.54296875" style="1302" customWidth="1"/>
    <col min="15623" max="15871" width="9.1796875" style="1302"/>
    <col min="15872" max="15872" width="32.7265625" style="1302" customWidth="1"/>
    <col min="15873" max="15873" width="11.54296875" style="1302" customWidth="1"/>
    <col min="15874" max="15874" width="12.54296875" style="1302" customWidth="1"/>
    <col min="15875" max="15875" width="10.453125" style="1302" customWidth="1"/>
    <col min="15876" max="15876" width="9.81640625" style="1302" customWidth="1"/>
    <col min="15877" max="15878" width="10.54296875" style="1302" customWidth="1"/>
    <col min="15879" max="16127" width="9.1796875" style="1302"/>
    <col min="16128" max="16128" width="32.7265625" style="1302" customWidth="1"/>
    <col min="16129" max="16129" width="11.54296875" style="1302" customWidth="1"/>
    <col min="16130" max="16130" width="12.54296875" style="1302" customWidth="1"/>
    <col min="16131" max="16131" width="10.453125" style="1302" customWidth="1"/>
    <col min="16132" max="16132" width="9.81640625" style="1302" customWidth="1"/>
    <col min="16133" max="16134" width="10.54296875" style="1302" customWidth="1"/>
    <col min="16135" max="16384" width="9.1796875" style="1302"/>
  </cols>
  <sheetData>
    <row r="1" spans="1:14" ht="12.5">
      <c r="A1" s="1046" t="s">
        <v>1146</v>
      </c>
    </row>
    <row r="2" spans="1:14" ht="19.5" customHeight="1">
      <c r="A2" s="3095" t="s">
        <v>1924</v>
      </c>
      <c r="B2" s="3095"/>
      <c r="C2" s="3095"/>
      <c r="D2" s="3095"/>
    </row>
    <row r="3" spans="1:14" ht="19.5" customHeight="1">
      <c r="A3" s="3096" t="s">
        <v>1925</v>
      </c>
      <c r="B3" s="3096"/>
      <c r="C3" s="3096"/>
      <c r="D3" s="3096"/>
      <c r="E3" s="3116"/>
      <c r="F3" s="3116"/>
    </row>
    <row r="4" spans="1:14" s="250" customFormat="1" ht="13" customHeight="1">
      <c r="A4" s="1446">
        <v>2021</v>
      </c>
      <c r="B4" s="1814"/>
      <c r="C4" s="1784"/>
      <c r="D4" s="1784"/>
      <c r="F4" s="1785" t="s">
        <v>1852</v>
      </c>
    </row>
    <row r="5" spans="1:14" s="250" customFormat="1" ht="11.15" customHeight="1">
      <c r="A5" s="1786" t="s">
        <v>1833</v>
      </c>
      <c r="B5" s="2791" t="s">
        <v>0</v>
      </c>
      <c r="C5" s="2792" t="s">
        <v>1880</v>
      </c>
      <c r="D5" s="3110"/>
      <c r="E5" s="3111"/>
      <c r="F5" s="2791" t="s">
        <v>1881</v>
      </c>
    </row>
    <row r="6" spans="1:14" s="250" customFormat="1" ht="11.15" customHeight="1">
      <c r="A6" s="1787"/>
      <c r="B6" s="2731"/>
      <c r="C6" s="3112"/>
      <c r="D6" s="2779"/>
      <c r="E6" s="2780"/>
      <c r="F6" s="3113"/>
    </row>
    <row r="7" spans="1:14" s="250" customFormat="1" ht="11.15" customHeight="1">
      <c r="A7" s="1787"/>
      <c r="B7" s="2731"/>
      <c r="C7" s="2791" t="s">
        <v>0</v>
      </c>
      <c r="D7" s="2791" t="s">
        <v>1874</v>
      </c>
      <c r="E7" s="2791" t="s">
        <v>1882</v>
      </c>
      <c r="F7" s="3113"/>
    </row>
    <row r="8" spans="1:14" s="250" customFormat="1" ht="25.5" customHeight="1">
      <c r="A8" s="1718" t="s">
        <v>561</v>
      </c>
      <c r="B8" s="3097"/>
      <c r="C8" s="3097"/>
      <c r="D8" s="3115"/>
      <c r="E8" s="3115"/>
      <c r="F8" s="3114"/>
      <c r="G8" s="1832"/>
      <c r="H8" s="1832"/>
      <c r="I8" s="1832"/>
      <c r="J8" s="1832"/>
      <c r="K8" s="1832"/>
      <c r="L8" s="1832"/>
    </row>
    <row r="9" spans="1:14" s="248" customFormat="1" ht="35.15" customHeight="1">
      <c r="A9" s="1754" t="s">
        <v>142</v>
      </c>
      <c r="B9" s="1815">
        <v>13609.800999999999</v>
      </c>
      <c r="C9" s="1815">
        <v>11910.440999999999</v>
      </c>
      <c r="D9" s="1815">
        <v>4359.3249999999998</v>
      </c>
      <c r="E9" s="1815">
        <v>7551.116</v>
      </c>
      <c r="F9" s="1815">
        <v>1699.3600000000001</v>
      </c>
      <c r="G9" s="294"/>
      <c r="H9" s="294"/>
      <c r="I9" s="294"/>
      <c r="J9" s="294"/>
      <c r="K9" s="294"/>
      <c r="L9" s="294"/>
      <c r="M9" s="1826"/>
    </row>
    <row r="10" spans="1:14" s="248" customFormat="1" ht="15" customHeight="1">
      <c r="A10" s="1439" t="s">
        <v>1926</v>
      </c>
      <c r="B10" s="1816">
        <v>6051.2309999999998</v>
      </c>
      <c r="C10" s="1816">
        <v>4628.1109999999999</v>
      </c>
      <c r="D10" s="1816">
        <v>703.125</v>
      </c>
      <c r="E10" s="1816">
        <v>3924.9859999999999</v>
      </c>
      <c r="F10" s="1816">
        <v>1423.12</v>
      </c>
      <c r="G10" s="294"/>
      <c r="H10" s="1854"/>
      <c r="I10" s="1854"/>
      <c r="J10" s="1854"/>
    </row>
    <row r="11" spans="1:14" s="248" customFormat="1" ht="15" customHeight="1">
      <c r="A11" s="821" t="s">
        <v>1927</v>
      </c>
      <c r="B11" s="1816">
        <v>1451.788</v>
      </c>
      <c r="C11" s="1816">
        <v>1422.57</v>
      </c>
      <c r="D11" s="1816">
        <v>879.28</v>
      </c>
      <c r="E11" s="1816">
        <v>543.29</v>
      </c>
      <c r="F11" s="1816">
        <v>29.218</v>
      </c>
      <c r="G11" s="294"/>
      <c r="H11" s="1854"/>
      <c r="I11" s="1854"/>
      <c r="J11" s="1854"/>
    </row>
    <row r="12" spans="1:14" s="248" customFormat="1" ht="15" customHeight="1">
      <c r="A12" s="821" t="s">
        <v>1928</v>
      </c>
      <c r="B12" s="1816">
        <v>3394.473</v>
      </c>
      <c r="C12" s="1816">
        <v>3335.8409999999999</v>
      </c>
      <c r="D12" s="1816">
        <v>1979.606</v>
      </c>
      <c r="E12" s="1816">
        <v>1356.2349999999999</v>
      </c>
      <c r="F12" s="1816">
        <v>58.631999999999998</v>
      </c>
      <c r="G12" s="294"/>
      <c r="H12" s="1854"/>
      <c r="I12" s="1854"/>
      <c r="J12" s="1854"/>
    </row>
    <row r="13" spans="1:14" s="248" customFormat="1" ht="15" customHeight="1">
      <c r="A13" s="821" t="s">
        <v>1911</v>
      </c>
      <c r="B13" s="1816">
        <v>2712.3090000000002</v>
      </c>
      <c r="C13" s="1816">
        <v>2523.9189999999999</v>
      </c>
      <c r="D13" s="1816">
        <v>797.31399999999996</v>
      </c>
      <c r="E13" s="1816">
        <v>1726.605</v>
      </c>
      <c r="F13" s="1828">
        <v>188.39</v>
      </c>
      <c r="G13" s="294"/>
      <c r="H13" s="1854"/>
      <c r="I13" s="1854"/>
      <c r="J13" s="1854"/>
    </row>
    <row r="14" spans="1:14" s="250" customFormat="1" ht="10" customHeight="1">
      <c r="A14" s="821"/>
      <c r="B14" s="1816"/>
      <c r="C14" s="1821"/>
      <c r="D14" s="1821"/>
    </row>
    <row r="15" spans="1:14" s="248" customFormat="1" ht="35.15" customHeight="1">
      <c r="A15" s="1819" t="s">
        <v>143</v>
      </c>
      <c r="B15" s="1815">
        <v>13112.837</v>
      </c>
      <c r="C15" s="1815">
        <v>11616.959000000001</v>
      </c>
      <c r="D15" s="1815">
        <v>4155.576</v>
      </c>
      <c r="E15" s="1815">
        <v>7461.3829999999998</v>
      </c>
      <c r="F15" s="1815">
        <v>1495.8780000000002</v>
      </c>
      <c r="G15" s="294"/>
      <c r="H15" s="1855"/>
      <c r="I15" s="1826"/>
      <c r="J15" s="1826"/>
      <c r="K15" s="1826"/>
      <c r="L15" s="1826"/>
      <c r="M15" s="1826"/>
      <c r="N15" s="1826"/>
    </row>
    <row r="16" spans="1:14" s="248" customFormat="1" ht="15" customHeight="1">
      <c r="A16" s="1439" t="s">
        <v>1926</v>
      </c>
      <c r="B16" s="1816">
        <v>5802.991</v>
      </c>
      <c r="C16" s="1816">
        <v>4578.5889999999999</v>
      </c>
      <c r="D16" s="1816">
        <v>703.125</v>
      </c>
      <c r="E16" s="1816">
        <v>3875.4639999999999</v>
      </c>
      <c r="F16" s="1816">
        <v>1224.402</v>
      </c>
      <c r="G16" s="294"/>
      <c r="H16" s="294"/>
      <c r="I16" s="1826"/>
    </row>
    <row r="17" spans="1:10" s="248" customFormat="1" ht="15" customHeight="1">
      <c r="A17" s="821" t="s">
        <v>1927</v>
      </c>
      <c r="B17" s="1816">
        <v>1414.316</v>
      </c>
      <c r="C17" s="1816">
        <v>1385.098</v>
      </c>
      <c r="D17" s="1816">
        <v>864.28</v>
      </c>
      <c r="E17" s="1816">
        <v>520.81799999999998</v>
      </c>
      <c r="F17" s="1816">
        <v>29.218</v>
      </c>
      <c r="G17" s="294"/>
      <c r="H17" s="294"/>
      <c r="I17" s="1826"/>
    </row>
    <row r="18" spans="1:10" s="248" customFormat="1" ht="15" customHeight="1">
      <c r="A18" s="821" t="s">
        <v>1928</v>
      </c>
      <c r="B18" s="1816">
        <v>3192.88</v>
      </c>
      <c r="C18" s="1816">
        <v>3139.0120000000002</v>
      </c>
      <c r="D18" s="1816">
        <v>1790.857</v>
      </c>
      <c r="E18" s="1816">
        <v>1348.155</v>
      </c>
      <c r="F18" s="1816">
        <v>53.868000000000002</v>
      </c>
      <c r="G18" s="294"/>
      <c r="H18" s="294"/>
      <c r="I18" s="1826"/>
    </row>
    <row r="19" spans="1:10" s="248" customFormat="1" ht="15" customHeight="1">
      <c r="A19" s="821" t="s">
        <v>1911</v>
      </c>
      <c r="B19" s="1816">
        <v>2702.65</v>
      </c>
      <c r="C19" s="1816">
        <v>2514.2600000000002</v>
      </c>
      <c r="D19" s="1816">
        <v>797.31399999999996</v>
      </c>
      <c r="E19" s="1816">
        <v>1716.9459999999999</v>
      </c>
      <c r="F19" s="1828">
        <v>188.39</v>
      </c>
      <c r="G19" s="294"/>
      <c r="H19" s="294"/>
      <c r="I19" s="1826"/>
    </row>
    <row r="20" spans="1:10" s="250" customFormat="1" ht="10" customHeight="1">
      <c r="A20" s="1820"/>
      <c r="B20" s="1816"/>
      <c r="C20" s="1821"/>
      <c r="D20" s="1821"/>
      <c r="G20" s="294"/>
      <c r="H20" s="294"/>
      <c r="I20" s="1826"/>
    </row>
    <row r="21" spans="1:10" s="248" customFormat="1" ht="35.15" customHeight="1">
      <c r="A21" s="1819" t="s">
        <v>476</v>
      </c>
      <c r="B21" s="1815">
        <v>3815.5170000000003</v>
      </c>
      <c r="C21" s="1815">
        <v>3269.7240000000002</v>
      </c>
      <c r="D21" s="1815">
        <v>816.72299999999996</v>
      </c>
      <c r="E21" s="1815">
        <v>2453.0010000000002</v>
      </c>
      <c r="F21" s="1815">
        <v>545.79300000000001</v>
      </c>
      <c r="G21" s="294"/>
      <c r="H21" s="294"/>
      <c r="I21" s="1826"/>
    </row>
    <row r="22" spans="1:10" s="250" customFormat="1" ht="15" customHeight="1">
      <c r="A22" s="1282" t="s">
        <v>1926</v>
      </c>
      <c r="B22" s="1816">
        <v>1263.412</v>
      </c>
      <c r="C22" s="1816">
        <v>899.61800000000005</v>
      </c>
      <c r="D22" s="1821">
        <v>150.25700000000001</v>
      </c>
      <c r="E22" s="1821">
        <v>749.36099999999999</v>
      </c>
      <c r="F22" s="1816">
        <v>363.79399999999998</v>
      </c>
      <c r="G22" s="294"/>
      <c r="H22" s="294"/>
      <c r="I22" s="294"/>
      <c r="J22" s="294"/>
    </row>
    <row r="23" spans="1:10" s="250" customFormat="1" ht="15" customHeight="1">
      <c r="A23" s="288" t="s">
        <v>1927</v>
      </c>
      <c r="B23" s="1816">
        <v>281.52699999999999</v>
      </c>
      <c r="C23" s="1816">
        <v>271.92599999999999</v>
      </c>
      <c r="D23" s="1821">
        <v>52.067</v>
      </c>
      <c r="E23" s="1821">
        <v>219.85900000000001</v>
      </c>
      <c r="F23" s="1816">
        <v>9.6010000000000009</v>
      </c>
      <c r="G23" s="294"/>
      <c r="H23" s="294"/>
      <c r="I23" s="294"/>
      <c r="J23" s="294"/>
    </row>
    <row r="24" spans="1:10" s="250" customFormat="1" ht="15" customHeight="1">
      <c r="A24" s="288" t="s">
        <v>1928</v>
      </c>
      <c r="B24" s="1816">
        <v>880.98599999999999</v>
      </c>
      <c r="C24" s="1816">
        <v>880.98599999999999</v>
      </c>
      <c r="D24" s="1821">
        <v>167.904</v>
      </c>
      <c r="E24" s="1821">
        <v>713.08199999999999</v>
      </c>
      <c r="F24" s="1816">
        <v>0</v>
      </c>
      <c r="G24" s="294"/>
      <c r="H24" s="294"/>
      <c r="I24" s="294"/>
      <c r="J24" s="294"/>
    </row>
    <row r="25" spans="1:10" s="250" customFormat="1" ht="15" customHeight="1">
      <c r="A25" s="288" t="s">
        <v>1911</v>
      </c>
      <c r="B25" s="1816">
        <v>1389.5920000000001</v>
      </c>
      <c r="C25" s="1816">
        <v>1217.194</v>
      </c>
      <c r="D25" s="1821">
        <v>446.495</v>
      </c>
      <c r="E25" s="1821">
        <v>770.69899999999996</v>
      </c>
      <c r="F25" s="1816">
        <v>172.398</v>
      </c>
      <c r="G25" s="294"/>
      <c r="H25" s="294"/>
      <c r="I25" s="294"/>
      <c r="J25" s="294"/>
    </row>
    <row r="26" spans="1:10" s="250" customFormat="1" ht="10" customHeight="1">
      <c r="A26" s="1820"/>
      <c r="B26" s="1816"/>
      <c r="C26" s="1821"/>
      <c r="D26" s="1821"/>
      <c r="G26" s="294"/>
      <c r="H26" s="294"/>
      <c r="I26" s="1826"/>
    </row>
    <row r="27" spans="1:10" s="248" customFormat="1" ht="35.15" customHeight="1">
      <c r="A27" s="1819" t="s">
        <v>1771</v>
      </c>
      <c r="B27" s="1815">
        <v>3113.3390000000004</v>
      </c>
      <c r="C27" s="1815">
        <v>2678.268</v>
      </c>
      <c r="D27" s="1815">
        <v>977.68599999999992</v>
      </c>
      <c r="E27" s="1815">
        <v>1700.5819999999999</v>
      </c>
      <c r="F27" s="1815">
        <v>435.07100000000003</v>
      </c>
      <c r="G27" s="294"/>
      <c r="H27" s="294"/>
      <c r="I27" s="1826"/>
    </row>
    <row r="28" spans="1:10" s="250" customFormat="1" ht="15" customHeight="1">
      <c r="A28" s="1282" t="s">
        <v>1926</v>
      </c>
      <c r="B28" s="1816">
        <v>1729.577</v>
      </c>
      <c r="C28" s="1816">
        <v>1310.4680000000001</v>
      </c>
      <c r="D28" s="1821">
        <v>139.69300000000001</v>
      </c>
      <c r="E28" s="1821">
        <v>1170.7750000000001</v>
      </c>
      <c r="F28" s="1816">
        <v>419.10899999999998</v>
      </c>
      <c r="G28" s="294"/>
      <c r="H28" s="294"/>
      <c r="I28" s="1826"/>
    </row>
    <row r="29" spans="1:10" s="250" customFormat="1" ht="15" customHeight="1">
      <c r="A29" s="288" t="s">
        <v>1927</v>
      </c>
      <c r="B29" s="1816">
        <v>186.71700000000001</v>
      </c>
      <c r="C29" s="1816">
        <v>186.71700000000001</v>
      </c>
      <c r="D29" s="1821">
        <v>105.29</v>
      </c>
      <c r="E29" s="1821">
        <v>81.427000000000007</v>
      </c>
      <c r="F29" s="1816">
        <v>0</v>
      </c>
      <c r="G29" s="294"/>
      <c r="H29" s="294"/>
      <c r="I29" s="1826"/>
    </row>
    <row r="30" spans="1:10" s="250" customFormat="1" ht="15" customHeight="1">
      <c r="A30" s="288" t="s">
        <v>1928</v>
      </c>
      <c r="B30" s="1816">
        <v>573.67600000000004</v>
      </c>
      <c r="C30" s="1816">
        <v>573.05700000000002</v>
      </c>
      <c r="D30" s="1821">
        <v>434.60500000000002</v>
      </c>
      <c r="E30" s="1821">
        <v>138.452</v>
      </c>
      <c r="F30" s="1829">
        <v>0.61899999999999999</v>
      </c>
      <c r="G30" s="294"/>
      <c r="H30" s="294"/>
      <c r="I30" s="1826"/>
    </row>
    <row r="31" spans="1:10" s="250" customFormat="1" ht="15" customHeight="1">
      <c r="A31" s="288" t="s">
        <v>1911</v>
      </c>
      <c r="B31" s="1816">
        <v>623.36900000000003</v>
      </c>
      <c r="C31" s="1816">
        <v>608.02599999999995</v>
      </c>
      <c r="D31" s="1821">
        <v>298.09800000000001</v>
      </c>
      <c r="E31" s="1821">
        <v>309.928</v>
      </c>
      <c r="F31" s="1828">
        <v>15.343</v>
      </c>
      <c r="G31" s="294"/>
      <c r="H31" s="294"/>
      <c r="I31" s="1826"/>
    </row>
    <row r="32" spans="1:10" s="250" customFormat="1" ht="10" customHeight="1">
      <c r="A32" s="288"/>
      <c r="B32" s="1823"/>
      <c r="C32" s="1824"/>
      <c r="D32" s="1824"/>
      <c r="G32" s="294"/>
      <c r="H32" s="294"/>
      <c r="I32" s="1826"/>
    </row>
    <row r="33" spans="1:9" s="248" customFormat="1" ht="35.15" customHeight="1">
      <c r="A33" s="1819" t="s">
        <v>1780</v>
      </c>
      <c r="B33" s="1815">
        <v>4290.8820000000005</v>
      </c>
      <c r="C33" s="1815">
        <v>3970.44</v>
      </c>
      <c r="D33" s="1815">
        <v>1663.664</v>
      </c>
      <c r="E33" s="1815">
        <v>2306.7759999999998</v>
      </c>
      <c r="F33" s="1815">
        <v>320.44200000000001</v>
      </c>
      <c r="G33" s="294"/>
      <c r="H33" s="294"/>
      <c r="I33" s="1826"/>
    </row>
    <row r="34" spans="1:9" s="250" customFormat="1" ht="15" customHeight="1">
      <c r="A34" s="1282" t="s">
        <v>1926</v>
      </c>
      <c r="B34" s="1816">
        <v>1967.87</v>
      </c>
      <c r="C34" s="1816">
        <v>1662.9280000000001</v>
      </c>
      <c r="D34" s="1821">
        <v>220.21700000000001</v>
      </c>
      <c r="E34" s="1821">
        <v>1442.711</v>
      </c>
      <c r="F34" s="1816">
        <v>304.94200000000001</v>
      </c>
      <c r="G34" s="294"/>
      <c r="H34" s="294"/>
      <c r="I34" s="1826"/>
    </row>
    <row r="35" spans="1:9" s="250" customFormat="1" ht="15" customHeight="1">
      <c r="A35" s="288" t="s">
        <v>1927</v>
      </c>
      <c r="B35" s="1816">
        <v>693.72900000000004</v>
      </c>
      <c r="C35" s="1816">
        <v>678.87800000000004</v>
      </c>
      <c r="D35" s="1821">
        <v>543.58500000000004</v>
      </c>
      <c r="E35" s="1821">
        <v>135.29300000000001</v>
      </c>
      <c r="F35" s="1816">
        <v>14.851000000000001</v>
      </c>
      <c r="G35" s="294"/>
      <c r="H35" s="294"/>
      <c r="I35" s="1826"/>
    </row>
    <row r="36" spans="1:9" s="250" customFormat="1" ht="15" customHeight="1">
      <c r="A36" s="288" t="s">
        <v>1928</v>
      </c>
      <c r="B36" s="1816">
        <v>1109.299</v>
      </c>
      <c r="C36" s="1816">
        <v>1109.299</v>
      </c>
      <c r="D36" s="1821">
        <v>899.86199999999997</v>
      </c>
      <c r="E36" s="1821">
        <v>209.43700000000001</v>
      </c>
      <c r="F36" s="1816">
        <v>0</v>
      </c>
      <c r="G36" s="294"/>
      <c r="H36" s="294"/>
      <c r="I36" s="1826"/>
    </row>
    <row r="37" spans="1:9" s="250" customFormat="1" ht="15" customHeight="1">
      <c r="A37" s="288" t="s">
        <v>1911</v>
      </c>
      <c r="B37" s="1816">
        <v>519.98400000000004</v>
      </c>
      <c r="C37" s="1816">
        <v>519.33500000000004</v>
      </c>
      <c r="D37" s="1821">
        <v>0</v>
      </c>
      <c r="E37" s="1821">
        <v>519.33500000000004</v>
      </c>
      <c r="F37" s="1816">
        <v>0.64900000000000002</v>
      </c>
      <c r="G37" s="294"/>
      <c r="H37" s="294"/>
      <c r="I37" s="1826"/>
    </row>
    <row r="38" spans="1:9" s="250" customFormat="1" ht="9.75" customHeight="1" thickBot="1">
      <c r="A38" s="1448"/>
      <c r="B38" s="1448"/>
      <c r="C38" s="1448"/>
      <c r="D38" s="1448"/>
      <c r="E38" s="1448"/>
      <c r="F38" s="1448"/>
    </row>
    <row r="39" spans="1:9" ht="9.5" thickTop="1">
      <c r="A39" s="1736"/>
      <c r="B39" s="1856"/>
      <c r="C39" s="1736"/>
      <c r="D39" s="1736"/>
    </row>
    <row r="40" spans="1:9">
      <c r="A40" s="1736"/>
      <c r="B40" s="1856"/>
      <c r="C40" s="1736"/>
      <c r="D40" s="1736"/>
    </row>
    <row r="41" spans="1:9">
      <c r="A41" s="1736"/>
      <c r="B41" s="1856"/>
      <c r="C41" s="1736"/>
      <c r="D41" s="1736"/>
    </row>
    <row r="42" spans="1:9">
      <c r="A42" s="1736"/>
      <c r="B42" s="1856"/>
      <c r="C42" s="1736"/>
      <c r="D42" s="1736"/>
    </row>
    <row r="43" spans="1:9">
      <c r="A43" s="1736"/>
      <c r="B43" s="1856"/>
      <c r="C43" s="1736"/>
      <c r="D43" s="1736"/>
    </row>
    <row r="44" spans="1:9">
      <c r="A44" s="1736"/>
      <c r="B44" s="1856"/>
      <c r="C44" s="1736"/>
      <c r="D44" s="1736"/>
    </row>
    <row r="45" spans="1:9">
      <c r="A45" s="1736"/>
      <c r="B45" s="1856"/>
      <c r="C45" s="1736"/>
      <c r="D45" s="1736"/>
    </row>
    <row r="46" spans="1:9">
      <c r="A46" s="1736"/>
      <c r="B46" s="1856"/>
      <c r="C46" s="1736"/>
      <c r="D46" s="1736"/>
    </row>
    <row r="47" spans="1:9">
      <c r="A47" s="1736"/>
      <c r="B47" s="1856"/>
      <c r="C47" s="1736"/>
      <c r="D47" s="1736"/>
    </row>
    <row r="48" spans="1:9">
      <c r="A48" s="1736"/>
      <c r="B48" s="1856"/>
      <c r="C48" s="1736"/>
      <c r="D48" s="1736"/>
    </row>
    <row r="49" spans="1:4">
      <c r="A49" s="1736"/>
      <c r="B49" s="1856"/>
      <c r="C49" s="1736"/>
      <c r="D49" s="1736"/>
    </row>
    <row r="50" spans="1:4">
      <c r="A50" s="1736"/>
      <c r="B50" s="1856"/>
      <c r="C50" s="1736"/>
      <c r="D50" s="1736"/>
    </row>
    <row r="51" spans="1:4">
      <c r="A51" s="1736"/>
      <c r="B51" s="1856"/>
      <c r="C51" s="1736"/>
      <c r="D51" s="1736"/>
    </row>
    <row r="52" spans="1:4">
      <c r="A52" s="1736"/>
      <c r="B52" s="1856"/>
      <c r="C52" s="1736"/>
      <c r="D52" s="1736"/>
    </row>
    <row r="53" spans="1:4">
      <c r="A53" s="1736"/>
      <c r="B53" s="1856"/>
      <c r="C53" s="1736"/>
      <c r="D53" s="1736"/>
    </row>
    <row r="54" spans="1:4">
      <c r="A54" s="1736"/>
      <c r="B54" s="1856"/>
      <c r="C54" s="1736"/>
      <c r="D54" s="1736"/>
    </row>
    <row r="55" spans="1:4">
      <c r="A55" s="1736"/>
      <c r="B55" s="1856"/>
      <c r="C55" s="1736"/>
      <c r="D55" s="1736"/>
    </row>
    <row r="56" spans="1:4">
      <c r="A56" s="1736"/>
      <c r="B56" s="1856"/>
      <c r="C56" s="1736"/>
      <c r="D56" s="1736"/>
    </row>
    <row r="57" spans="1:4">
      <c r="A57" s="1736"/>
      <c r="B57" s="1856"/>
      <c r="C57" s="1736"/>
      <c r="D57" s="1736"/>
    </row>
    <row r="58" spans="1:4">
      <c r="A58" s="1736"/>
      <c r="B58" s="1856"/>
      <c r="C58" s="1736"/>
      <c r="D58" s="1736"/>
    </row>
    <row r="59" spans="1:4">
      <c r="A59" s="1736"/>
      <c r="B59" s="1856"/>
      <c r="C59" s="1736"/>
      <c r="D59" s="1736"/>
    </row>
    <row r="60" spans="1:4">
      <c r="A60" s="1736"/>
      <c r="B60" s="1856"/>
      <c r="C60" s="1736"/>
      <c r="D60" s="1736"/>
    </row>
    <row r="61" spans="1:4">
      <c r="A61" s="1736"/>
      <c r="B61" s="1856"/>
      <c r="C61" s="1736"/>
      <c r="D61" s="1736"/>
    </row>
    <row r="62" spans="1:4">
      <c r="A62" s="1736"/>
      <c r="B62" s="1856"/>
      <c r="C62" s="1736"/>
      <c r="D62" s="1736"/>
    </row>
    <row r="63" spans="1:4">
      <c r="A63" s="1736"/>
      <c r="B63" s="1856"/>
      <c r="C63" s="1736"/>
      <c r="D63" s="1736"/>
    </row>
    <row r="64" spans="1:4">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sheetData>
  <mergeCells count="8">
    <mergeCell ref="A2:D2"/>
    <mergeCell ref="A3:F3"/>
    <mergeCell ref="B5:B8"/>
    <mergeCell ref="C5:E6"/>
    <mergeCell ref="F5:F8"/>
    <mergeCell ref="C7:C8"/>
    <mergeCell ref="D7:D8"/>
    <mergeCell ref="E7:E8"/>
  </mergeCells>
  <hyperlinks>
    <hyperlink ref="A1" location="Índice!A1" display="Voltar ao ìndice" xr:uid="{0FB0D17A-C5D6-434B-AF9A-4849E03C38A9}"/>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C1FBD-6798-4E1E-8361-DFC45E37E4F6}">
  <dimension ref="A1:J976"/>
  <sheetViews>
    <sheetView showGridLines="0" zoomScaleNormal="100" workbookViewId="0"/>
  </sheetViews>
  <sheetFormatPr defaultRowHeight="9"/>
  <cols>
    <col min="1" max="1" width="24.81640625" style="1302" customWidth="1"/>
    <col min="2" max="2" width="9.26953125" style="1702" customWidth="1"/>
    <col min="3" max="3" width="8.81640625" style="1302" customWidth="1"/>
    <col min="4" max="4" width="12" style="1302" customWidth="1"/>
    <col min="5" max="5" width="10" style="1302" customWidth="1"/>
    <col min="6" max="255" width="9.1796875" style="1302"/>
    <col min="256" max="256" width="28" style="1302" customWidth="1"/>
    <col min="257" max="257" width="9.26953125" style="1302" customWidth="1"/>
    <col min="258" max="258" width="8.81640625" style="1302" customWidth="1"/>
    <col min="259" max="259" width="13.81640625" style="1302" customWidth="1"/>
    <col min="260" max="260" width="12.81640625" style="1302" customWidth="1"/>
    <col min="261" max="261" width="10" style="1302" customWidth="1"/>
    <col min="262" max="511" width="9.1796875" style="1302"/>
    <col min="512" max="512" width="28" style="1302" customWidth="1"/>
    <col min="513" max="513" width="9.26953125" style="1302" customWidth="1"/>
    <col min="514" max="514" width="8.81640625" style="1302" customWidth="1"/>
    <col min="515" max="515" width="13.81640625" style="1302" customWidth="1"/>
    <col min="516" max="516" width="12.81640625" style="1302" customWidth="1"/>
    <col min="517" max="517" width="10" style="1302" customWidth="1"/>
    <col min="518" max="767" width="9.1796875" style="1302"/>
    <col min="768" max="768" width="28" style="1302" customWidth="1"/>
    <col min="769" max="769" width="9.26953125" style="1302" customWidth="1"/>
    <col min="770" max="770" width="8.81640625" style="1302" customWidth="1"/>
    <col min="771" max="771" width="13.81640625" style="1302" customWidth="1"/>
    <col min="772" max="772" width="12.81640625" style="1302" customWidth="1"/>
    <col min="773" max="773" width="10" style="1302" customWidth="1"/>
    <col min="774" max="1023" width="9.1796875" style="1302"/>
    <col min="1024" max="1024" width="28" style="1302" customWidth="1"/>
    <col min="1025" max="1025" width="9.26953125" style="1302" customWidth="1"/>
    <col min="1026" max="1026" width="8.81640625" style="1302" customWidth="1"/>
    <col min="1027" max="1027" width="13.81640625" style="1302" customWidth="1"/>
    <col min="1028" max="1028" width="12.81640625" style="1302" customWidth="1"/>
    <col min="1029" max="1029" width="10" style="1302" customWidth="1"/>
    <col min="1030" max="1279" width="9.1796875" style="1302"/>
    <col min="1280" max="1280" width="28" style="1302" customWidth="1"/>
    <col min="1281" max="1281" width="9.26953125" style="1302" customWidth="1"/>
    <col min="1282" max="1282" width="8.81640625" style="1302" customWidth="1"/>
    <col min="1283" max="1283" width="13.81640625" style="1302" customWidth="1"/>
    <col min="1284" max="1284" width="12.81640625" style="1302" customWidth="1"/>
    <col min="1285" max="1285" width="10" style="1302" customWidth="1"/>
    <col min="1286" max="1535" width="9.1796875" style="1302"/>
    <col min="1536" max="1536" width="28" style="1302" customWidth="1"/>
    <col min="1537" max="1537" width="9.26953125" style="1302" customWidth="1"/>
    <col min="1538" max="1538" width="8.81640625" style="1302" customWidth="1"/>
    <col min="1539" max="1539" width="13.81640625" style="1302" customWidth="1"/>
    <col min="1540" max="1540" width="12.81640625" style="1302" customWidth="1"/>
    <col min="1541" max="1541" width="10" style="1302" customWidth="1"/>
    <col min="1542" max="1791" width="9.1796875" style="1302"/>
    <col min="1792" max="1792" width="28" style="1302" customWidth="1"/>
    <col min="1793" max="1793" width="9.26953125" style="1302" customWidth="1"/>
    <col min="1794" max="1794" width="8.81640625" style="1302" customWidth="1"/>
    <col min="1795" max="1795" width="13.81640625" style="1302" customWidth="1"/>
    <col min="1796" max="1796" width="12.81640625" style="1302" customWidth="1"/>
    <col min="1797" max="1797" width="10" style="1302" customWidth="1"/>
    <col min="1798" max="2047" width="9.1796875" style="1302"/>
    <col min="2048" max="2048" width="28" style="1302" customWidth="1"/>
    <col min="2049" max="2049" width="9.26953125" style="1302" customWidth="1"/>
    <col min="2050" max="2050" width="8.81640625" style="1302" customWidth="1"/>
    <col min="2051" max="2051" width="13.81640625" style="1302" customWidth="1"/>
    <col min="2052" max="2052" width="12.81640625" style="1302" customWidth="1"/>
    <col min="2053" max="2053" width="10" style="1302" customWidth="1"/>
    <col min="2054" max="2303" width="9.1796875" style="1302"/>
    <col min="2304" max="2304" width="28" style="1302" customWidth="1"/>
    <col min="2305" max="2305" width="9.26953125" style="1302" customWidth="1"/>
    <col min="2306" max="2306" width="8.81640625" style="1302" customWidth="1"/>
    <col min="2307" max="2307" width="13.81640625" style="1302" customWidth="1"/>
    <col min="2308" max="2308" width="12.81640625" style="1302" customWidth="1"/>
    <col min="2309" max="2309" width="10" style="1302" customWidth="1"/>
    <col min="2310" max="2559" width="9.1796875" style="1302"/>
    <col min="2560" max="2560" width="28" style="1302" customWidth="1"/>
    <col min="2561" max="2561" width="9.26953125" style="1302" customWidth="1"/>
    <col min="2562" max="2562" width="8.81640625" style="1302" customWidth="1"/>
    <col min="2563" max="2563" width="13.81640625" style="1302" customWidth="1"/>
    <col min="2564" max="2564" width="12.81640625" style="1302" customWidth="1"/>
    <col min="2565" max="2565" width="10" style="1302" customWidth="1"/>
    <col min="2566" max="2815" width="9.1796875" style="1302"/>
    <col min="2816" max="2816" width="28" style="1302" customWidth="1"/>
    <col min="2817" max="2817" width="9.26953125" style="1302" customWidth="1"/>
    <col min="2818" max="2818" width="8.81640625" style="1302" customWidth="1"/>
    <col min="2819" max="2819" width="13.81640625" style="1302" customWidth="1"/>
    <col min="2820" max="2820" width="12.81640625" style="1302" customWidth="1"/>
    <col min="2821" max="2821" width="10" style="1302" customWidth="1"/>
    <col min="2822" max="3071" width="9.1796875" style="1302"/>
    <col min="3072" max="3072" width="28" style="1302" customWidth="1"/>
    <col min="3073" max="3073" width="9.26953125" style="1302" customWidth="1"/>
    <col min="3074" max="3074" width="8.81640625" style="1302" customWidth="1"/>
    <col min="3075" max="3075" width="13.81640625" style="1302" customWidth="1"/>
    <col min="3076" max="3076" width="12.81640625" style="1302" customWidth="1"/>
    <col min="3077" max="3077" width="10" style="1302" customWidth="1"/>
    <col min="3078" max="3327" width="9.1796875" style="1302"/>
    <col min="3328" max="3328" width="28" style="1302" customWidth="1"/>
    <col min="3329" max="3329" width="9.26953125" style="1302" customWidth="1"/>
    <col min="3330" max="3330" width="8.81640625" style="1302" customWidth="1"/>
    <col min="3331" max="3331" width="13.81640625" style="1302" customWidth="1"/>
    <col min="3332" max="3332" width="12.81640625" style="1302" customWidth="1"/>
    <col min="3333" max="3333" width="10" style="1302" customWidth="1"/>
    <col min="3334" max="3583" width="9.1796875" style="1302"/>
    <col min="3584" max="3584" width="28" style="1302" customWidth="1"/>
    <col min="3585" max="3585" width="9.26953125" style="1302" customWidth="1"/>
    <col min="3586" max="3586" width="8.81640625" style="1302" customWidth="1"/>
    <col min="3587" max="3587" width="13.81640625" style="1302" customWidth="1"/>
    <col min="3588" max="3588" width="12.81640625" style="1302" customWidth="1"/>
    <col min="3589" max="3589" width="10" style="1302" customWidth="1"/>
    <col min="3590" max="3839" width="9.1796875" style="1302"/>
    <col min="3840" max="3840" width="28" style="1302" customWidth="1"/>
    <col min="3841" max="3841" width="9.26953125" style="1302" customWidth="1"/>
    <col min="3842" max="3842" width="8.81640625" style="1302" customWidth="1"/>
    <col min="3843" max="3843" width="13.81640625" style="1302" customWidth="1"/>
    <col min="3844" max="3844" width="12.81640625" style="1302" customWidth="1"/>
    <col min="3845" max="3845" width="10" style="1302" customWidth="1"/>
    <col min="3846" max="4095" width="9.1796875" style="1302"/>
    <col min="4096" max="4096" width="28" style="1302" customWidth="1"/>
    <col min="4097" max="4097" width="9.26953125" style="1302" customWidth="1"/>
    <col min="4098" max="4098" width="8.81640625" style="1302" customWidth="1"/>
    <col min="4099" max="4099" width="13.81640625" style="1302" customWidth="1"/>
    <col min="4100" max="4100" width="12.81640625" style="1302" customWidth="1"/>
    <col min="4101" max="4101" width="10" style="1302" customWidth="1"/>
    <col min="4102" max="4351" width="9.1796875" style="1302"/>
    <col min="4352" max="4352" width="28" style="1302" customWidth="1"/>
    <col min="4353" max="4353" width="9.26953125" style="1302" customWidth="1"/>
    <col min="4354" max="4354" width="8.81640625" style="1302" customWidth="1"/>
    <col min="4355" max="4355" width="13.81640625" style="1302" customWidth="1"/>
    <col min="4356" max="4356" width="12.81640625" style="1302" customWidth="1"/>
    <col min="4357" max="4357" width="10" style="1302" customWidth="1"/>
    <col min="4358" max="4607" width="9.1796875" style="1302"/>
    <col min="4608" max="4608" width="28" style="1302" customWidth="1"/>
    <col min="4609" max="4609" width="9.26953125" style="1302" customWidth="1"/>
    <col min="4610" max="4610" width="8.81640625" style="1302" customWidth="1"/>
    <col min="4611" max="4611" width="13.81640625" style="1302" customWidth="1"/>
    <col min="4612" max="4612" width="12.81640625" style="1302" customWidth="1"/>
    <col min="4613" max="4613" width="10" style="1302" customWidth="1"/>
    <col min="4614" max="4863" width="9.1796875" style="1302"/>
    <col min="4864" max="4864" width="28" style="1302" customWidth="1"/>
    <col min="4865" max="4865" width="9.26953125" style="1302" customWidth="1"/>
    <col min="4866" max="4866" width="8.81640625" style="1302" customWidth="1"/>
    <col min="4867" max="4867" width="13.81640625" style="1302" customWidth="1"/>
    <col min="4868" max="4868" width="12.81640625" style="1302" customWidth="1"/>
    <col min="4869" max="4869" width="10" style="1302" customWidth="1"/>
    <col min="4870" max="5119" width="9.1796875" style="1302"/>
    <col min="5120" max="5120" width="28" style="1302" customWidth="1"/>
    <col min="5121" max="5121" width="9.26953125" style="1302" customWidth="1"/>
    <col min="5122" max="5122" width="8.81640625" style="1302" customWidth="1"/>
    <col min="5123" max="5123" width="13.81640625" style="1302" customWidth="1"/>
    <col min="5124" max="5124" width="12.81640625" style="1302" customWidth="1"/>
    <col min="5125" max="5125" width="10" style="1302" customWidth="1"/>
    <col min="5126" max="5375" width="9.1796875" style="1302"/>
    <col min="5376" max="5376" width="28" style="1302" customWidth="1"/>
    <col min="5377" max="5377" width="9.26953125" style="1302" customWidth="1"/>
    <col min="5378" max="5378" width="8.81640625" style="1302" customWidth="1"/>
    <col min="5379" max="5379" width="13.81640625" style="1302" customWidth="1"/>
    <col min="5380" max="5380" width="12.81640625" style="1302" customWidth="1"/>
    <col min="5381" max="5381" width="10" style="1302" customWidth="1"/>
    <col min="5382" max="5631" width="9.1796875" style="1302"/>
    <col min="5632" max="5632" width="28" style="1302" customWidth="1"/>
    <col min="5633" max="5633" width="9.26953125" style="1302" customWidth="1"/>
    <col min="5634" max="5634" width="8.81640625" style="1302" customWidth="1"/>
    <col min="5635" max="5635" width="13.81640625" style="1302" customWidth="1"/>
    <col min="5636" max="5636" width="12.81640625" style="1302" customWidth="1"/>
    <col min="5637" max="5637" width="10" style="1302" customWidth="1"/>
    <col min="5638" max="5887" width="9.1796875" style="1302"/>
    <col min="5888" max="5888" width="28" style="1302" customWidth="1"/>
    <col min="5889" max="5889" width="9.26953125" style="1302" customWidth="1"/>
    <col min="5890" max="5890" width="8.81640625" style="1302" customWidth="1"/>
    <col min="5891" max="5891" width="13.81640625" style="1302" customWidth="1"/>
    <col min="5892" max="5892" width="12.81640625" style="1302" customWidth="1"/>
    <col min="5893" max="5893" width="10" style="1302" customWidth="1"/>
    <col min="5894" max="6143" width="9.1796875" style="1302"/>
    <col min="6144" max="6144" width="28" style="1302" customWidth="1"/>
    <col min="6145" max="6145" width="9.26953125" style="1302" customWidth="1"/>
    <col min="6146" max="6146" width="8.81640625" style="1302" customWidth="1"/>
    <col min="6147" max="6147" width="13.81640625" style="1302" customWidth="1"/>
    <col min="6148" max="6148" width="12.81640625" style="1302" customWidth="1"/>
    <col min="6149" max="6149" width="10" style="1302" customWidth="1"/>
    <col min="6150" max="6399" width="9.1796875" style="1302"/>
    <col min="6400" max="6400" width="28" style="1302" customWidth="1"/>
    <col min="6401" max="6401" width="9.26953125" style="1302" customWidth="1"/>
    <col min="6402" max="6402" width="8.81640625" style="1302" customWidth="1"/>
    <col min="6403" max="6403" width="13.81640625" style="1302" customWidth="1"/>
    <col min="6404" max="6404" width="12.81640625" style="1302" customWidth="1"/>
    <col min="6405" max="6405" width="10" style="1302" customWidth="1"/>
    <col min="6406" max="6655" width="9.1796875" style="1302"/>
    <col min="6656" max="6656" width="28" style="1302" customWidth="1"/>
    <col min="6657" max="6657" width="9.26953125" style="1302" customWidth="1"/>
    <col min="6658" max="6658" width="8.81640625" style="1302" customWidth="1"/>
    <col min="6659" max="6659" width="13.81640625" style="1302" customWidth="1"/>
    <col min="6660" max="6660" width="12.81640625" style="1302" customWidth="1"/>
    <col min="6661" max="6661" width="10" style="1302" customWidth="1"/>
    <col min="6662" max="6911" width="9.1796875" style="1302"/>
    <col min="6912" max="6912" width="28" style="1302" customWidth="1"/>
    <col min="6913" max="6913" width="9.26953125" style="1302" customWidth="1"/>
    <col min="6914" max="6914" width="8.81640625" style="1302" customWidth="1"/>
    <col min="6915" max="6915" width="13.81640625" style="1302" customWidth="1"/>
    <col min="6916" max="6916" width="12.81640625" style="1302" customWidth="1"/>
    <col min="6917" max="6917" width="10" style="1302" customWidth="1"/>
    <col min="6918" max="7167" width="9.1796875" style="1302"/>
    <col min="7168" max="7168" width="28" style="1302" customWidth="1"/>
    <col min="7169" max="7169" width="9.26953125" style="1302" customWidth="1"/>
    <col min="7170" max="7170" width="8.81640625" style="1302" customWidth="1"/>
    <col min="7171" max="7171" width="13.81640625" style="1302" customWidth="1"/>
    <col min="7172" max="7172" width="12.81640625" style="1302" customWidth="1"/>
    <col min="7173" max="7173" width="10" style="1302" customWidth="1"/>
    <col min="7174" max="7423" width="9.1796875" style="1302"/>
    <col min="7424" max="7424" width="28" style="1302" customWidth="1"/>
    <col min="7425" max="7425" width="9.26953125" style="1302" customWidth="1"/>
    <col min="7426" max="7426" width="8.81640625" style="1302" customWidth="1"/>
    <col min="7427" max="7427" width="13.81640625" style="1302" customWidth="1"/>
    <col min="7428" max="7428" width="12.81640625" style="1302" customWidth="1"/>
    <col min="7429" max="7429" width="10" style="1302" customWidth="1"/>
    <col min="7430" max="7679" width="9.1796875" style="1302"/>
    <col min="7680" max="7680" width="28" style="1302" customWidth="1"/>
    <col min="7681" max="7681" width="9.26953125" style="1302" customWidth="1"/>
    <col min="7682" max="7682" width="8.81640625" style="1302" customWidth="1"/>
    <col min="7683" max="7683" width="13.81640625" style="1302" customWidth="1"/>
    <col min="7684" max="7684" width="12.81640625" style="1302" customWidth="1"/>
    <col min="7685" max="7685" width="10" style="1302" customWidth="1"/>
    <col min="7686" max="7935" width="9.1796875" style="1302"/>
    <col min="7936" max="7936" width="28" style="1302" customWidth="1"/>
    <col min="7937" max="7937" width="9.26953125" style="1302" customWidth="1"/>
    <col min="7938" max="7938" width="8.81640625" style="1302" customWidth="1"/>
    <col min="7939" max="7939" width="13.81640625" style="1302" customWidth="1"/>
    <col min="7940" max="7940" width="12.81640625" style="1302" customWidth="1"/>
    <col min="7941" max="7941" width="10" style="1302" customWidth="1"/>
    <col min="7942" max="8191" width="9.1796875" style="1302"/>
    <col min="8192" max="8192" width="28" style="1302" customWidth="1"/>
    <col min="8193" max="8193" width="9.26953125" style="1302" customWidth="1"/>
    <col min="8194" max="8194" width="8.81640625" style="1302" customWidth="1"/>
    <col min="8195" max="8195" width="13.81640625" style="1302" customWidth="1"/>
    <col min="8196" max="8196" width="12.81640625" style="1302" customWidth="1"/>
    <col min="8197" max="8197" width="10" style="1302" customWidth="1"/>
    <col min="8198" max="8447" width="9.1796875" style="1302"/>
    <col min="8448" max="8448" width="28" style="1302" customWidth="1"/>
    <col min="8449" max="8449" width="9.26953125" style="1302" customWidth="1"/>
    <col min="8450" max="8450" width="8.81640625" style="1302" customWidth="1"/>
    <col min="8451" max="8451" width="13.81640625" style="1302" customWidth="1"/>
    <col min="8452" max="8452" width="12.81640625" style="1302" customWidth="1"/>
    <col min="8453" max="8453" width="10" style="1302" customWidth="1"/>
    <col min="8454" max="8703" width="9.1796875" style="1302"/>
    <col min="8704" max="8704" width="28" style="1302" customWidth="1"/>
    <col min="8705" max="8705" width="9.26953125" style="1302" customWidth="1"/>
    <col min="8706" max="8706" width="8.81640625" style="1302" customWidth="1"/>
    <col min="8707" max="8707" width="13.81640625" style="1302" customWidth="1"/>
    <col min="8708" max="8708" width="12.81640625" style="1302" customWidth="1"/>
    <col min="8709" max="8709" width="10" style="1302" customWidth="1"/>
    <col min="8710" max="8959" width="9.1796875" style="1302"/>
    <col min="8960" max="8960" width="28" style="1302" customWidth="1"/>
    <col min="8961" max="8961" width="9.26953125" style="1302" customWidth="1"/>
    <col min="8962" max="8962" width="8.81640625" style="1302" customWidth="1"/>
    <col min="8963" max="8963" width="13.81640625" style="1302" customWidth="1"/>
    <col min="8964" max="8964" width="12.81640625" style="1302" customWidth="1"/>
    <col min="8965" max="8965" width="10" style="1302" customWidth="1"/>
    <col min="8966" max="9215" width="9.1796875" style="1302"/>
    <col min="9216" max="9216" width="28" style="1302" customWidth="1"/>
    <col min="9217" max="9217" width="9.26953125" style="1302" customWidth="1"/>
    <col min="9218" max="9218" width="8.81640625" style="1302" customWidth="1"/>
    <col min="9219" max="9219" width="13.81640625" style="1302" customWidth="1"/>
    <col min="9220" max="9220" width="12.81640625" style="1302" customWidth="1"/>
    <col min="9221" max="9221" width="10" style="1302" customWidth="1"/>
    <col min="9222" max="9471" width="9.1796875" style="1302"/>
    <col min="9472" max="9472" width="28" style="1302" customWidth="1"/>
    <col min="9473" max="9473" width="9.26953125" style="1302" customWidth="1"/>
    <col min="9474" max="9474" width="8.81640625" style="1302" customWidth="1"/>
    <col min="9475" max="9475" width="13.81640625" style="1302" customWidth="1"/>
    <col min="9476" max="9476" width="12.81640625" style="1302" customWidth="1"/>
    <col min="9477" max="9477" width="10" style="1302" customWidth="1"/>
    <col min="9478" max="9727" width="9.1796875" style="1302"/>
    <col min="9728" max="9728" width="28" style="1302" customWidth="1"/>
    <col min="9729" max="9729" width="9.26953125" style="1302" customWidth="1"/>
    <col min="9730" max="9730" width="8.81640625" style="1302" customWidth="1"/>
    <col min="9731" max="9731" width="13.81640625" style="1302" customWidth="1"/>
    <col min="9732" max="9732" width="12.81640625" style="1302" customWidth="1"/>
    <col min="9733" max="9733" width="10" style="1302" customWidth="1"/>
    <col min="9734" max="9983" width="9.1796875" style="1302"/>
    <col min="9984" max="9984" width="28" style="1302" customWidth="1"/>
    <col min="9985" max="9985" width="9.26953125" style="1302" customWidth="1"/>
    <col min="9986" max="9986" width="8.81640625" style="1302" customWidth="1"/>
    <col min="9987" max="9987" width="13.81640625" style="1302" customWidth="1"/>
    <col min="9988" max="9988" width="12.81640625" style="1302" customWidth="1"/>
    <col min="9989" max="9989" width="10" style="1302" customWidth="1"/>
    <col min="9990" max="10239" width="9.1796875" style="1302"/>
    <col min="10240" max="10240" width="28" style="1302" customWidth="1"/>
    <col min="10241" max="10241" width="9.26953125" style="1302" customWidth="1"/>
    <col min="10242" max="10242" width="8.81640625" style="1302" customWidth="1"/>
    <col min="10243" max="10243" width="13.81640625" style="1302" customWidth="1"/>
    <col min="10244" max="10244" width="12.81640625" style="1302" customWidth="1"/>
    <col min="10245" max="10245" width="10" style="1302" customWidth="1"/>
    <col min="10246" max="10495" width="9.1796875" style="1302"/>
    <col min="10496" max="10496" width="28" style="1302" customWidth="1"/>
    <col min="10497" max="10497" width="9.26953125" style="1302" customWidth="1"/>
    <col min="10498" max="10498" width="8.81640625" style="1302" customWidth="1"/>
    <col min="10499" max="10499" width="13.81640625" style="1302" customWidth="1"/>
    <col min="10500" max="10500" width="12.81640625" style="1302" customWidth="1"/>
    <col min="10501" max="10501" width="10" style="1302" customWidth="1"/>
    <col min="10502" max="10751" width="9.1796875" style="1302"/>
    <col min="10752" max="10752" width="28" style="1302" customWidth="1"/>
    <col min="10753" max="10753" width="9.26953125" style="1302" customWidth="1"/>
    <col min="10754" max="10754" width="8.81640625" style="1302" customWidth="1"/>
    <col min="10755" max="10755" width="13.81640625" style="1302" customWidth="1"/>
    <col min="10756" max="10756" width="12.81640625" style="1302" customWidth="1"/>
    <col min="10757" max="10757" width="10" style="1302" customWidth="1"/>
    <col min="10758" max="11007" width="9.1796875" style="1302"/>
    <col min="11008" max="11008" width="28" style="1302" customWidth="1"/>
    <col min="11009" max="11009" width="9.26953125" style="1302" customWidth="1"/>
    <col min="11010" max="11010" width="8.81640625" style="1302" customWidth="1"/>
    <col min="11011" max="11011" width="13.81640625" style="1302" customWidth="1"/>
    <col min="11012" max="11012" width="12.81640625" style="1302" customWidth="1"/>
    <col min="11013" max="11013" width="10" style="1302" customWidth="1"/>
    <col min="11014" max="11263" width="9.1796875" style="1302"/>
    <col min="11264" max="11264" width="28" style="1302" customWidth="1"/>
    <col min="11265" max="11265" width="9.26953125" style="1302" customWidth="1"/>
    <col min="11266" max="11266" width="8.81640625" style="1302" customWidth="1"/>
    <col min="11267" max="11267" width="13.81640625" style="1302" customWidth="1"/>
    <col min="11268" max="11268" width="12.81640625" style="1302" customWidth="1"/>
    <col min="11269" max="11269" width="10" style="1302" customWidth="1"/>
    <col min="11270" max="11519" width="9.1796875" style="1302"/>
    <col min="11520" max="11520" width="28" style="1302" customWidth="1"/>
    <col min="11521" max="11521" width="9.26953125" style="1302" customWidth="1"/>
    <col min="11522" max="11522" width="8.81640625" style="1302" customWidth="1"/>
    <col min="11523" max="11523" width="13.81640625" style="1302" customWidth="1"/>
    <col min="11524" max="11524" width="12.81640625" style="1302" customWidth="1"/>
    <col min="11525" max="11525" width="10" style="1302" customWidth="1"/>
    <col min="11526" max="11775" width="9.1796875" style="1302"/>
    <col min="11776" max="11776" width="28" style="1302" customWidth="1"/>
    <col min="11777" max="11777" width="9.26953125" style="1302" customWidth="1"/>
    <col min="11778" max="11778" width="8.81640625" style="1302" customWidth="1"/>
    <col min="11779" max="11779" width="13.81640625" style="1302" customWidth="1"/>
    <col min="11780" max="11780" width="12.81640625" style="1302" customWidth="1"/>
    <col min="11781" max="11781" width="10" style="1302" customWidth="1"/>
    <col min="11782" max="12031" width="9.1796875" style="1302"/>
    <col min="12032" max="12032" width="28" style="1302" customWidth="1"/>
    <col min="12033" max="12033" width="9.26953125" style="1302" customWidth="1"/>
    <col min="12034" max="12034" width="8.81640625" style="1302" customWidth="1"/>
    <col min="12035" max="12035" width="13.81640625" style="1302" customWidth="1"/>
    <col min="12036" max="12036" width="12.81640625" style="1302" customWidth="1"/>
    <col min="12037" max="12037" width="10" style="1302" customWidth="1"/>
    <col min="12038" max="12287" width="9.1796875" style="1302"/>
    <col min="12288" max="12288" width="28" style="1302" customWidth="1"/>
    <col min="12289" max="12289" width="9.26953125" style="1302" customWidth="1"/>
    <col min="12290" max="12290" width="8.81640625" style="1302" customWidth="1"/>
    <col min="12291" max="12291" width="13.81640625" style="1302" customWidth="1"/>
    <col min="12292" max="12292" width="12.81640625" style="1302" customWidth="1"/>
    <col min="12293" max="12293" width="10" style="1302" customWidth="1"/>
    <col min="12294" max="12543" width="9.1796875" style="1302"/>
    <col min="12544" max="12544" width="28" style="1302" customWidth="1"/>
    <col min="12545" max="12545" width="9.26953125" style="1302" customWidth="1"/>
    <col min="12546" max="12546" width="8.81640625" style="1302" customWidth="1"/>
    <col min="12547" max="12547" width="13.81640625" style="1302" customWidth="1"/>
    <col min="12548" max="12548" width="12.81640625" style="1302" customWidth="1"/>
    <col min="12549" max="12549" width="10" style="1302" customWidth="1"/>
    <col min="12550" max="12799" width="9.1796875" style="1302"/>
    <col min="12800" max="12800" width="28" style="1302" customWidth="1"/>
    <col min="12801" max="12801" width="9.26953125" style="1302" customWidth="1"/>
    <col min="12802" max="12802" width="8.81640625" style="1302" customWidth="1"/>
    <col min="12803" max="12803" width="13.81640625" style="1302" customWidth="1"/>
    <col min="12804" max="12804" width="12.81640625" style="1302" customWidth="1"/>
    <col min="12805" max="12805" width="10" style="1302" customWidth="1"/>
    <col min="12806" max="13055" width="9.1796875" style="1302"/>
    <col min="13056" max="13056" width="28" style="1302" customWidth="1"/>
    <col min="13057" max="13057" width="9.26953125" style="1302" customWidth="1"/>
    <col min="13058" max="13058" width="8.81640625" style="1302" customWidth="1"/>
    <col min="13059" max="13059" width="13.81640625" style="1302" customWidth="1"/>
    <col min="13060" max="13060" width="12.81640625" style="1302" customWidth="1"/>
    <col min="13061" max="13061" width="10" style="1302" customWidth="1"/>
    <col min="13062" max="13311" width="9.1796875" style="1302"/>
    <col min="13312" max="13312" width="28" style="1302" customWidth="1"/>
    <col min="13313" max="13313" width="9.26953125" style="1302" customWidth="1"/>
    <col min="13314" max="13314" width="8.81640625" style="1302" customWidth="1"/>
    <col min="13315" max="13315" width="13.81640625" style="1302" customWidth="1"/>
    <col min="13316" max="13316" width="12.81640625" style="1302" customWidth="1"/>
    <col min="13317" max="13317" width="10" style="1302" customWidth="1"/>
    <col min="13318" max="13567" width="9.1796875" style="1302"/>
    <col min="13568" max="13568" width="28" style="1302" customWidth="1"/>
    <col min="13569" max="13569" width="9.26953125" style="1302" customWidth="1"/>
    <col min="13570" max="13570" width="8.81640625" style="1302" customWidth="1"/>
    <col min="13571" max="13571" width="13.81640625" style="1302" customWidth="1"/>
    <col min="13572" max="13572" width="12.81640625" style="1302" customWidth="1"/>
    <col min="13573" max="13573" width="10" style="1302" customWidth="1"/>
    <col min="13574" max="13823" width="9.1796875" style="1302"/>
    <col min="13824" max="13824" width="28" style="1302" customWidth="1"/>
    <col min="13825" max="13825" width="9.26953125" style="1302" customWidth="1"/>
    <col min="13826" max="13826" width="8.81640625" style="1302" customWidth="1"/>
    <col min="13827" max="13827" width="13.81640625" style="1302" customWidth="1"/>
    <col min="13828" max="13828" width="12.81640625" style="1302" customWidth="1"/>
    <col min="13829" max="13829" width="10" style="1302" customWidth="1"/>
    <col min="13830" max="14079" width="9.1796875" style="1302"/>
    <col min="14080" max="14080" width="28" style="1302" customWidth="1"/>
    <col min="14081" max="14081" width="9.26953125" style="1302" customWidth="1"/>
    <col min="14082" max="14082" width="8.81640625" style="1302" customWidth="1"/>
    <col min="14083" max="14083" width="13.81640625" style="1302" customWidth="1"/>
    <col min="14084" max="14084" width="12.81640625" style="1302" customWidth="1"/>
    <col min="14085" max="14085" width="10" style="1302" customWidth="1"/>
    <col min="14086" max="14335" width="9.1796875" style="1302"/>
    <col min="14336" max="14336" width="28" style="1302" customWidth="1"/>
    <col min="14337" max="14337" width="9.26953125" style="1302" customWidth="1"/>
    <col min="14338" max="14338" width="8.81640625" style="1302" customWidth="1"/>
    <col min="14339" max="14339" width="13.81640625" style="1302" customWidth="1"/>
    <col min="14340" max="14340" width="12.81640625" style="1302" customWidth="1"/>
    <col min="14341" max="14341" width="10" style="1302" customWidth="1"/>
    <col min="14342" max="14591" width="9.1796875" style="1302"/>
    <col min="14592" max="14592" width="28" style="1302" customWidth="1"/>
    <col min="14593" max="14593" width="9.26953125" style="1302" customWidth="1"/>
    <col min="14594" max="14594" width="8.81640625" style="1302" customWidth="1"/>
    <col min="14595" max="14595" width="13.81640625" style="1302" customWidth="1"/>
    <col min="14596" max="14596" width="12.81640625" style="1302" customWidth="1"/>
    <col min="14597" max="14597" width="10" style="1302" customWidth="1"/>
    <col min="14598" max="14847" width="9.1796875" style="1302"/>
    <col min="14848" max="14848" width="28" style="1302" customWidth="1"/>
    <col min="14849" max="14849" width="9.26953125" style="1302" customWidth="1"/>
    <col min="14850" max="14850" width="8.81640625" style="1302" customWidth="1"/>
    <col min="14851" max="14851" width="13.81640625" style="1302" customWidth="1"/>
    <col min="14852" max="14852" width="12.81640625" style="1302" customWidth="1"/>
    <col min="14853" max="14853" width="10" style="1302" customWidth="1"/>
    <col min="14854" max="15103" width="9.1796875" style="1302"/>
    <col min="15104" max="15104" width="28" style="1302" customWidth="1"/>
    <col min="15105" max="15105" width="9.26953125" style="1302" customWidth="1"/>
    <col min="15106" max="15106" width="8.81640625" style="1302" customWidth="1"/>
    <col min="15107" max="15107" width="13.81640625" style="1302" customWidth="1"/>
    <col min="15108" max="15108" width="12.81640625" style="1302" customWidth="1"/>
    <col min="15109" max="15109" width="10" style="1302" customWidth="1"/>
    <col min="15110" max="15359" width="9.1796875" style="1302"/>
    <col min="15360" max="15360" width="28" style="1302" customWidth="1"/>
    <col min="15361" max="15361" width="9.26953125" style="1302" customWidth="1"/>
    <col min="15362" max="15362" width="8.81640625" style="1302" customWidth="1"/>
    <col min="15363" max="15363" width="13.81640625" style="1302" customWidth="1"/>
    <col min="15364" max="15364" width="12.81640625" style="1302" customWidth="1"/>
    <col min="15365" max="15365" width="10" style="1302" customWidth="1"/>
    <col min="15366" max="15615" width="9.1796875" style="1302"/>
    <col min="15616" max="15616" width="28" style="1302" customWidth="1"/>
    <col min="15617" max="15617" width="9.26953125" style="1302" customWidth="1"/>
    <col min="15618" max="15618" width="8.81640625" style="1302" customWidth="1"/>
    <col min="15619" max="15619" width="13.81640625" style="1302" customWidth="1"/>
    <col min="15620" max="15620" width="12.81640625" style="1302" customWidth="1"/>
    <col min="15621" max="15621" width="10" style="1302" customWidth="1"/>
    <col min="15622" max="15871" width="9.1796875" style="1302"/>
    <col min="15872" max="15872" width="28" style="1302" customWidth="1"/>
    <col min="15873" max="15873" width="9.26953125" style="1302" customWidth="1"/>
    <col min="15874" max="15874" width="8.81640625" style="1302" customWidth="1"/>
    <col min="15875" max="15875" width="13.81640625" style="1302" customWidth="1"/>
    <col min="15876" max="15876" width="12.81640625" style="1302" customWidth="1"/>
    <col min="15877" max="15877" width="10" style="1302" customWidth="1"/>
    <col min="15878" max="16127" width="9.1796875" style="1302"/>
    <col min="16128" max="16128" width="28" style="1302" customWidth="1"/>
    <col min="16129" max="16129" width="9.26953125" style="1302" customWidth="1"/>
    <col min="16130" max="16130" width="8.81640625" style="1302" customWidth="1"/>
    <col min="16131" max="16131" width="13.81640625" style="1302" customWidth="1"/>
    <col min="16132" max="16132" width="12.81640625" style="1302" customWidth="1"/>
    <col min="16133" max="16133" width="10" style="1302" customWidth="1"/>
    <col min="16134" max="16384" width="9.1796875" style="1302"/>
  </cols>
  <sheetData>
    <row r="1" spans="1:10" ht="12.5">
      <c r="A1" s="1046" t="s">
        <v>1146</v>
      </c>
    </row>
    <row r="2" spans="1:10" ht="19.5" customHeight="1">
      <c r="A2" s="3095" t="s">
        <v>1924</v>
      </c>
      <c r="B2" s="3095"/>
      <c r="C2" s="3095"/>
      <c r="D2" s="3095"/>
    </row>
    <row r="3" spans="1:10" ht="19.5" customHeight="1">
      <c r="A3" s="3096" t="s">
        <v>1929</v>
      </c>
      <c r="B3" s="3096"/>
      <c r="C3" s="3096"/>
      <c r="D3" s="3096"/>
      <c r="E3" s="3116"/>
      <c r="F3" s="3116"/>
    </row>
    <row r="4" spans="1:10" s="250" customFormat="1" ht="13" customHeight="1">
      <c r="A4" s="1446">
        <v>2021</v>
      </c>
      <c r="B4" s="1814"/>
      <c r="C4" s="1784"/>
      <c r="D4" s="1784"/>
      <c r="F4" s="1785" t="s">
        <v>1852</v>
      </c>
    </row>
    <row r="5" spans="1:10" s="250" customFormat="1" ht="11.15" customHeight="1">
      <c r="A5" s="1786" t="s">
        <v>1833</v>
      </c>
      <c r="B5" s="2791" t="s">
        <v>0</v>
      </c>
      <c r="C5" s="2792" t="s">
        <v>1880</v>
      </c>
      <c r="D5" s="3110"/>
      <c r="E5" s="3111"/>
      <c r="F5" s="2791" t="s">
        <v>1881</v>
      </c>
    </row>
    <row r="6" spans="1:10" s="250" customFormat="1" ht="11.15" customHeight="1">
      <c r="A6" s="1787"/>
      <c r="B6" s="2731"/>
      <c r="C6" s="3112"/>
      <c r="D6" s="2779"/>
      <c r="E6" s="2780"/>
      <c r="F6" s="3113"/>
    </row>
    <row r="7" spans="1:10" s="250" customFormat="1" ht="11.15" customHeight="1">
      <c r="A7" s="1787"/>
      <c r="B7" s="2731"/>
      <c r="C7" s="2791" t="s">
        <v>0</v>
      </c>
      <c r="D7" s="2791" t="s">
        <v>1874</v>
      </c>
      <c r="E7" s="2791" t="s">
        <v>1882</v>
      </c>
      <c r="F7" s="3113"/>
    </row>
    <row r="8" spans="1:10" s="250" customFormat="1" ht="15" customHeight="1">
      <c r="A8" s="1718" t="s">
        <v>561</v>
      </c>
      <c r="B8" s="3097"/>
      <c r="C8" s="3097"/>
      <c r="D8" s="3115"/>
      <c r="E8" s="3115"/>
      <c r="F8" s="3114"/>
    </row>
    <row r="9" spans="1:10" s="250" customFormat="1" ht="6" customHeight="1">
      <c r="A9" s="288" t="s">
        <v>130</v>
      </c>
      <c r="B9" s="821"/>
      <c r="C9" s="288"/>
      <c r="D9" s="288"/>
    </row>
    <row r="10" spans="1:10" s="248" customFormat="1" ht="35.15" customHeight="1">
      <c r="A10" s="1754" t="s">
        <v>479</v>
      </c>
      <c r="B10" s="1815">
        <v>1121.3689999999999</v>
      </c>
      <c r="C10" s="1815">
        <v>1038.819</v>
      </c>
      <c r="D10" s="1815">
        <v>491.74700000000001</v>
      </c>
      <c r="E10" s="1815">
        <v>547.072</v>
      </c>
      <c r="F10" s="1815">
        <v>82.550000000000011</v>
      </c>
      <c r="G10" s="294"/>
      <c r="H10" s="294"/>
      <c r="I10" s="1826"/>
    </row>
    <row r="11" spans="1:10" s="248" customFormat="1" ht="15" customHeight="1">
      <c r="A11" s="1282" t="s">
        <v>1926</v>
      </c>
      <c r="B11" s="1816">
        <v>412.86700000000002</v>
      </c>
      <c r="C11" s="1816">
        <v>388.33199999999999</v>
      </c>
      <c r="D11" s="1821">
        <v>128.34299999999999</v>
      </c>
      <c r="E11" s="1857">
        <v>259.98899999999998</v>
      </c>
      <c r="F11" s="1816">
        <v>24.535</v>
      </c>
      <c r="G11" s="294"/>
      <c r="H11" s="294"/>
      <c r="I11" s="294"/>
      <c r="J11" s="294"/>
    </row>
    <row r="12" spans="1:10" s="248" customFormat="1" ht="15" customHeight="1">
      <c r="A12" s="288" t="s">
        <v>1927</v>
      </c>
      <c r="B12" s="1816">
        <v>188.57</v>
      </c>
      <c r="C12" s="1816">
        <v>183.804</v>
      </c>
      <c r="D12" s="1821">
        <v>130.05099999999999</v>
      </c>
      <c r="E12" s="1821">
        <v>53.753</v>
      </c>
      <c r="F12" s="1816">
        <v>4.766</v>
      </c>
      <c r="G12" s="294"/>
      <c r="H12" s="294"/>
      <c r="I12" s="294"/>
      <c r="J12" s="294"/>
    </row>
    <row r="13" spans="1:10" s="248" customFormat="1" ht="15" customHeight="1">
      <c r="A13" s="288" t="s">
        <v>1928</v>
      </c>
      <c r="B13" s="1816">
        <v>471.20800000000003</v>
      </c>
      <c r="C13" s="1816">
        <v>417.959</v>
      </c>
      <c r="D13" s="1821">
        <v>196.239</v>
      </c>
      <c r="E13" s="1821">
        <v>221.72</v>
      </c>
      <c r="F13" s="1816">
        <v>53.249000000000002</v>
      </c>
      <c r="G13" s="294"/>
      <c r="H13" s="294"/>
      <c r="I13" s="294"/>
      <c r="J13" s="294"/>
    </row>
    <row r="14" spans="1:10" s="248" customFormat="1" ht="15" customHeight="1">
      <c r="A14" s="288" t="s">
        <v>1911</v>
      </c>
      <c r="B14" s="1816">
        <v>48.723999999999997</v>
      </c>
      <c r="C14" s="1816">
        <v>48.723999999999997</v>
      </c>
      <c r="D14" s="1821">
        <v>37.113999999999997</v>
      </c>
      <c r="E14" s="1821">
        <v>11.61</v>
      </c>
      <c r="F14" s="243">
        <v>0</v>
      </c>
      <c r="G14" s="294"/>
      <c r="H14" s="294"/>
      <c r="I14" s="294"/>
      <c r="J14" s="294"/>
    </row>
    <row r="15" spans="1:10" s="250" customFormat="1" ht="10" customHeight="1">
      <c r="A15" s="821"/>
      <c r="B15" s="1816"/>
      <c r="C15" s="1821"/>
      <c r="D15" s="1821"/>
      <c r="G15" s="294"/>
      <c r="H15" s="294"/>
      <c r="I15" s="1826"/>
    </row>
    <row r="16" spans="1:10" s="248" customFormat="1" ht="35.15" customHeight="1">
      <c r="A16" s="1819" t="s">
        <v>480</v>
      </c>
      <c r="B16" s="1815">
        <v>771.73</v>
      </c>
      <c r="C16" s="1815">
        <v>659.70800000000008</v>
      </c>
      <c r="D16" s="1815">
        <v>205.756</v>
      </c>
      <c r="E16" s="1815">
        <v>453.952</v>
      </c>
      <c r="F16" s="1815">
        <v>112.02200000000001</v>
      </c>
      <c r="G16" s="294"/>
      <c r="H16" s="294"/>
      <c r="I16" s="1826"/>
    </row>
    <row r="17" spans="1:9" s="248" customFormat="1" ht="15" customHeight="1">
      <c r="A17" s="1282" t="s">
        <v>1926</v>
      </c>
      <c r="B17" s="1816">
        <v>429.26499999999999</v>
      </c>
      <c r="C17" s="1816">
        <v>317.24299999999999</v>
      </c>
      <c r="D17" s="1821">
        <v>64.614999999999995</v>
      </c>
      <c r="E17" s="1821">
        <v>252.62799999999999</v>
      </c>
      <c r="F17" s="1816">
        <v>112.02200000000001</v>
      </c>
      <c r="G17" s="294"/>
      <c r="H17" s="294"/>
      <c r="I17" s="1826"/>
    </row>
    <row r="18" spans="1:9" s="248" customFormat="1" ht="15" customHeight="1">
      <c r="A18" s="288" t="s">
        <v>1927</v>
      </c>
      <c r="B18" s="1816">
        <v>63.773000000000003</v>
      </c>
      <c r="C18" s="1816">
        <v>63.773000000000003</v>
      </c>
      <c r="D18" s="1821">
        <v>33.286999999999999</v>
      </c>
      <c r="E18" s="1858">
        <v>30.486000000000001</v>
      </c>
      <c r="F18" s="1816">
        <v>0</v>
      </c>
      <c r="G18" s="294"/>
      <c r="H18" s="294"/>
      <c r="I18" s="1826"/>
    </row>
    <row r="19" spans="1:9" s="248" customFormat="1" ht="15" customHeight="1">
      <c r="A19" s="288" t="s">
        <v>1928</v>
      </c>
      <c r="B19" s="1816">
        <v>157.71100000000001</v>
      </c>
      <c r="C19" s="1816">
        <v>157.71100000000001</v>
      </c>
      <c r="D19" s="1821">
        <v>92.247</v>
      </c>
      <c r="E19" s="1821">
        <v>65.463999999999999</v>
      </c>
      <c r="F19" s="1816">
        <v>0</v>
      </c>
      <c r="G19" s="294"/>
      <c r="H19" s="294"/>
      <c r="I19" s="1826"/>
    </row>
    <row r="20" spans="1:9" s="248" customFormat="1" ht="15" customHeight="1">
      <c r="A20" s="288" t="s">
        <v>1911</v>
      </c>
      <c r="B20" s="1816">
        <v>120.98099999999999</v>
      </c>
      <c r="C20" s="1816">
        <v>120.98099999999999</v>
      </c>
      <c r="D20" s="1821">
        <v>15.606999999999999</v>
      </c>
      <c r="E20" s="1821">
        <v>105.374</v>
      </c>
      <c r="F20" s="1816">
        <v>0</v>
      </c>
      <c r="G20" s="294"/>
      <c r="H20" s="294"/>
      <c r="I20" s="1826"/>
    </row>
    <row r="21" spans="1:9" s="250" customFormat="1" ht="10" customHeight="1">
      <c r="A21" s="1820"/>
      <c r="B21" s="1816"/>
      <c r="C21" s="1816"/>
      <c r="D21" s="1816"/>
      <c r="G21" s="294"/>
      <c r="H21" s="294"/>
      <c r="I21" s="1826"/>
    </row>
    <row r="22" spans="1:9" s="248" customFormat="1" ht="35.15" customHeight="1">
      <c r="A22" s="1819" t="s">
        <v>414</v>
      </c>
      <c r="B22" s="1815">
        <v>254.66300000000001</v>
      </c>
      <c r="C22" s="1815">
        <v>55.945</v>
      </c>
      <c r="D22" s="1815">
        <v>0</v>
      </c>
      <c r="E22" s="1815">
        <v>55.945</v>
      </c>
      <c r="F22" s="1815">
        <v>198.71799999999999</v>
      </c>
      <c r="G22" s="294"/>
      <c r="H22" s="294"/>
      <c r="I22" s="1826"/>
    </row>
    <row r="23" spans="1:9" s="250" customFormat="1" ht="15" customHeight="1">
      <c r="A23" s="1282" t="s">
        <v>1926</v>
      </c>
      <c r="B23" s="1816">
        <v>223.91</v>
      </c>
      <c r="C23" s="1816">
        <v>25.192</v>
      </c>
      <c r="D23" s="1816">
        <v>0</v>
      </c>
      <c r="E23" s="1802">
        <v>25.192</v>
      </c>
      <c r="F23" s="1816">
        <v>198.71799999999999</v>
      </c>
      <c r="G23" s="294"/>
      <c r="H23" s="294"/>
      <c r="I23" s="1826"/>
    </row>
    <row r="24" spans="1:9" s="250" customFormat="1" ht="15" customHeight="1">
      <c r="A24" s="288" t="s">
        <v>1927</v>
      </c>
      <c r="B24" s="1816">
        <v>18.015000000000001</v>
      </c>
      <c r="C24" s="1816">
        <v>18.015000000000001</v>
      </c>
      <c r="D24" s="1816">
        <v>0</v>
      </c>
      <c r="E24" s="1816">
        <v>18.015000000000001</v>
      </c>
      <c r="F24" s="1816">
        <v>0</v>
      </c>
      <c r="G24" s="294"/>
      <c r="H24" s="294"/>
      <c r="I24" s="1826"/>
    </row>
    <row r="25" spans="1:9" s="250" customFormat="1" ht="15" customHeight="1">
      <c r="A25" s="288" t="s">
        <v>1928</v>
      </c>
      <c r="B25" s="1816">
        <v>3.0790000000000002</v>
      </c>
      <c r="C25" s="1816">
        <v>3.0790000000000002</v>
      </c>
      <c r="D25" s="1816">
        <v>0</v>
      </c>
      <c r="E25" s="1828">
        <v>3.0790000000000002</v>
      </c>
      <c r="F25" s="1816">
        <v>0</v>
      </c>
      <c r="G25" s="294"/>
      <c r="H25" s="294"/>
      <c r="I25" s="1826"/>
    </row>
    <row r="26" spans="1:9" s="250" customFormat="1" ht="15" customHeight="1">
      <c r="A26" s="288" t="s">
        <v>1911</v>
      </c>
      <c r="B26" s="1816">
        <v>9.6590000000000007</v>
      </c>
      <c r="C26" s="1816">
        <v>9.6590000000000007</v>
      </c>
      <c r="D26" s="1816">
        <v>0</v>
      </c>
      <c r="E26" s="1816">
        <v>9.6590000000000007</v>
      </c>
      <c r="F26" s="1816">
        <v>0</v>
      </c>
      <c r="G26" s="294"/>
      <c r="H26" s="294"/>
      <c r="I26" s="1826"/>
    </row>
    <row r="27" spans="1:9" s="250" customFormat="1" ht="10" customHeight="1">
      <c r="A27" s="1820"/>
      <c r="B27" s="1816"/>
      <c r="C27" s="1821"/>
      <c r="D27" s="1816"/>
      <c r="E27" s="248"/>
      <c r="G27" s="294"/>
      <c r="H27" s="294"/>
      <c r="I27" s="1826"/>
    </row>
    <row r="28" spans="1:9" s="248" customFormat="1" ht="35.15" customHeight="1">
      <c r="A28" s="1819" t="s">
        <v>1914</v>
      </c>
      <c r="B28" s="1815">
        <v>242.30100000000002</v>
      </c>
      <c r="C28" s="1815">
        <v>237.53700000000001</v>
      </c>
      <c r="D28" s="1815">
        <v>203.749</v>
      </c>
      <c r="E28" s="1815">
        <v>33.787999999999997</v>
      </c>
      <c r="F28" s="1815">
        <v>4.7640000000000002</v>
      </c>
      <c r="G28" s="294"/>
      <c r="H28" s="294"/>
      <c r="I28" s="1826"/>
    </row>
    <row r="29" spans="1:9" s="250" customFormat="1" ht="15" customHeight="1">
      <c r="A29" s="1282" t="s">
        <v>1926</v>
      </c>
      <c r="B29" s="1816">
        <v>24.33</v>
      </c>
      <c r="C29" s="1816">
        <v>24.33</v>
      </c>
      <c r="D29" s="1816">
        <v>0</v>
      </c>
      <c r="E29" s="1816">
        <v>24.33</v>
      </c>
      <c r="F29" s="1816">
        <v>0</v>
      </c>
      <c r="G29" s="294"/>
      <c r="H29" s="294"/>
      <c r="I29" s="1826"/>
    </row>
    <row r="30" spans="1:9" s="250" customFormat="1" ht="15" customHeight="1">
      <c r="A30" s="288" t="s">
        <v>1927</v>
      </c>
      <c r="B30" s="1816">
        <v>19.457000000000001</v>
      </c>
      <c r="C30" s="1816">
        <v>19.457000000000001</v>
      </c>
      <c r="D30" s="1816">
        <v>15</v>
      </c>
      <c r="E30" s="1816">
        <v>4.4569999999999999</v>
      </c>
      <c r="F30" s="1816">
        <v>0</v>
      </c>
      <c r="G30" s="294"/>
      <c r="H30" s="294"/>
      <c r="I30" s="1826"/>
    </row>
    <row r="31" spans="1:9" s="250" customFormat="1" ht="15" customHeight="1">
      <c r="A31" s="288" t="s">
        <v>1928</v>
      </c>
      <c r="B31" s="1816">
        <v>198.51400000000001</v>
      </c>
      <c r="C31" s="1816">
        <v>193.75</v>
      </c>
      <c r="D31" s="1816">
        <v>188.749</v>
      </c>
      <c r="E31" s="1802">
        <v>5.0010000000000003</v>
      </c>
      <c r="F31" s="1816">
        <v>4.7640000000000002</v>
      </c>
      <c r="G31" s="294"/>
      <c r="H31" s="294"/>
      <c r="I31" s="1826"/>
    </row>
    <row r="32" spans="1:9" s="250" customFormat="1" ht="15" customHeight="1">
      <c r="A32" s="288" t="s">
        <v>1911</v>
      </c>
      <c r="B32" s="1816">
        <v>0</v>
      </c>
      <c r="C32" s="1816">
        <v>0</v>
      </c>
      <c r="D32" s="1816">
        <v>0</v>
      </c>
      <c r="E32" s="1816">
        <v>0</v>
      </c>
      <c r="F32" s="1816">
        <v>0</v>
      </c>
      <c r="G32" s="294"/>
      <c r="H32" s="294"/>
      <c r="I32" s="1826"/>
    </row>
    <row r="33" spans="1:7" s="250" customFormat="1" ht="8.25" customHeight="1" thickBot="1">
      <c r="A33" s="1448"/>
      <c r="B33" s="1448"/>
      <c r="C33" s="1448"/>
      <c r="D33" s="1448"/>
      <c r="E33" s="1448"/>
      <c r="F33" s="1448"/>
      <c r="G33" s="1791"/>
    </row>
    <row r="34" spans="1:7" s="250" customFormat="1" ht="14.25" customHeight="1" thickTop="1">
      <c r="A34" s="735" t="s">
        <v>1876</v>
      </c>
      <c r="B34" s="735"/>
      <c r="C34" s="735"/>
      <c r="D34" s="735"/>
      <c r="E34" s="288"/>
    </row>
    <row r="35" spans="1:7">
      <c r="A35" s="1736"/>
      <c r="G35" s="1859"/>
    </row>
    <row r="36" spans="1:7" s="1742" customFormat="1" ht="10.5">
      <c r="A36" s="1831" t="s">
        <v>77</v>
      </c>
      <c r="B36" s="1733"/>
      <c r="C36" s="1733"/>
      <c r="D36" s="1733"/>
      <c r="F36" s="1743"/>
    </row>
    <row r="37" spans="1:7" s="1742" customFormat="1" ht="12" customHeight="1">
      <c r="A37" s="1809" t="s">
        <v>1930</v>
      </c>
      <c r="B37" s="1733"/>
      <c r="C37" s="1733"/>
      <c r="D37" s="1733"/>
      <c r="F37" s="1743"/>
    </row>
    <row r="38" spans="1:7">
      <c r="A38" s="1736"/>
      <c r="B38" s="1856"/>
      <c r="C38" s="1736"/>
      <c r="D38" s="1736"/>
    </row>
    <row r="39" spans="1:7">
      <c r="A39" s="1736"/>
      <c r="B39" s="1856"/>
      <c r="C39" s="1736"/>
      <c r="D39" s="1736"/>
    </row>
    <row r="40" spans="1:7">
      <c r="A40" s="1736"/>
      <c r="B40" s="1856"/>
      <c r="C40" s="1736"/>
      <c r="D40" s="1736"/>
    </row>
    <row r="41" spans="1:7">
      <c r="A41" s="1736"/>
      <c r="B41" s="1856"/>
      <c r="C41" s="1736"/>
      <c r="D41" s="1736"/>
    </row>
    <row r="42" spans="1:7">
      <c r="A42" s="1736"/>
      <c r="B42" s="1856"/>
      <c r="C42" s="1736"/>
      <c r="D42" s="1736"/>
    </row>
    <row r="43" spans="1:7">
      <c r="A43" s="1736"/>
      <c r="B43" s="1856"/>
      <c r="C43" s="1736"/>
      <c r="D43" s="1736"/>
    </row>
    <row r="44" spans="1:7">
      <c r="A44" s="1736"/>
      <c r="B44" s="1856"/>
      <c r="C44" s="1736"/>
      <c r="D44" s="1736"/>
    </row>
    <row r="45" spans="1:7">
      <c r="A45" s="1736"/>
      <c r="B45" s="1856"/>
      <c r="C45" s="1736"/>
      <c r="D45" s="1736"/>
    </row>
    <row r="46" spans="1:7">
      <c r="A46" s="1736"/>
      <c r="B46" s="1856"/>
      <c r="C46" s="1736"/>
      <c r="D46" s="1736"/>
    </row>
    <row r="47" spans="1:7">
      <c r="A47" s="1736"/>
      <c r="B47" s="1856"/>
      <c r="C47" s="1736"/>
      <c r="D47" s="1736"/>
    </row>
    <row r="48" spans="1:7">
      <c r="A48" s="1736"/>
      <c r="B48" s="1856"/>
      <c r="C48" s="1736"/>
      <c r="D48" s="1736"/>
    </row>
    <row r="49" spans="1:4">
      <c r="A49" s="1736"/>
      <c r="B49" s="1856"/>
      <c r="C49" s="1736"/>
      <c r="D49" s="1736"/>
    </row>
    <row r="50" spans="1:4">
      <c r="A50" s="1736"/>
      <c r="B50" s="1856"/>
      <c r="C50" s="1736"/>
      <c r="D50" s="1736"/>
    </row>
    <row r="51" spans="1:4">
      <c r="A51" s="1736"/>
      <c r="B51" s="1856"/>
      <c r="C51" s="1736"/>
      <c r="D51" s="1736"/>
    </row>
    <row r="52" spans="1:4">
      <c r="A52" s="1736"/>
      <c r="B52" s="1856"/>
      <c r="C52" s="1736"/>
      <c r="D52" s="1736"/>
    </row>
    <row r="53" spans="1:4">
      <c r="A53" s="1736"/>
      <c r="B53" s="1856"/>
      <c r="C53" s="1736"/>
      <c r="D53" s="1736"/>
    </row>
    <row r="54" spans="1:4">
      <c r="A54" s="1736"/>
      <c r="B54" s="1856"/>
      <c r="C54" s="1736"/>
      <c r="D54" s="1736"/>
    </row>
    <row r="55" spans="1:4">
      <c r="A55" s="1736"/>
      <c r="B55" s="1856"/>
      <c r="C55" s="1736"/>
      <c r="D55" s="1736"/>
    </row>
    <row r="56" spans="1:4">
      <c r="A56" s="1736"/>
      <c r="B56" s="1856"/>
      <c r="C56" s="1736"/>
      <c r="D56" s="1736"/>
    </row>
    <row r="57" spans="1:4">
      <c r="A57" s="1736"/>
      <c r="B57" s="1856"/>
      <c r="C57" s="1736"/>
      <c r="D57" s="1736"/>
    </row>
    <row r="58" spans="1:4">
      <c r="A58" s="1736"/>
      <c r="B58" s="1856"/>
      <c r="C58" s="1736"/>
      <c r="D58" s="1736"/>
    </row>
    <row r="59" spans="1:4">
      <c r="A59" s="1736"/>
      <c r="B59" s="1856"/>
      <c r="C59" s="1736"/>
      <c r="D59" s="1736"/>
    </row>
    <row r="60" spans="1:4">
      <c r="A60" s="1736"/>
      <c r="B60" s="1856"/>
      <c r="C60" s="1736"/>
      <c r="D60" s="1736"/>
    </row>
    <row r="61" spans="1:4">
      <c r="A61" s="1736"/>
      <c r="B61" s="1856"/>
      <c r="C61" s="1736"/>
      <c r="D61" s="1736"/>
    </row>
    <row r="62" spans="1:4">
      <c r="A62" s="1736"/>
      <c r="B62" s="1856"/>
      <c r="C62" s="1736"/>
      <c r="D62" s="1736"/>
    </row>
    <row r="63" spans="1:4">
      <c r="A63" s="1736"/>
      <c r="B63" s="1856"/>
      <c r="C63" s="1736"/>
      <c r="D63" s="1736"/>
    </row>
    <row r="64" spans="1:4">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row r="937" spans="1:4">
      <c r="A937" s="1736"/>
      <c r="B937" s="1856"/>
      <c r="C937" s="1736"/>
      <c r="D937" s="1736"/>
    </row>
    <row r="938" spans="1:4">
      <c r="A938" s="1736"/>
      <c r="B938" s="1856"/>
      <c r="C938" s="1736"/>
      <c r="D938" s="1736"/>
    </row>
    <row r="939" spans="1:4">
      <c r="A939" s="1736"/>
      <c r="B939" s="1856"/>
      <c r="C939" s="1736"/>
      <c r="D939" s="1736"/>
    </row>
    <row r="940" spans="1:4">
      <c r="A940" s="1736"/>
      <c r="B940" s="1856"/>
      <c r="C940" s="1736"/>
      <c r="D940" s="1736"/>
    </row>
    <row r="941" spans="1:4">
      <c r="A941" s="1736"/>
      <c r="B941" s="1856"/>
      <c r="C941" s="1736"/>
      <c r="D941" s="1736"/>
    </row>
    <row r="942" spans="1:4">
      <c r="A942" s="1736"/>
      <c r="B942" s="1856"/>
      <c r="C942" s="1736"/>
      <c r="D942" s="1736"/>
    </row>
    <row r="943" spans="1:4">
      <c r="A943" s="1736"/>
      <c r="B943" s="1856"/>
      <c r="C943" s="1736"/>
      <c r="D943" s="1736"/>
    </row>
    <row r="944" spans="1:4">
      <c r="A944" s="1736"/>
      <c r="B944" s="1856"/>
      <c r="C944" s="1736"/>
      <c r="D944" s="1736"/>
    </row>
    <row r="945" spans="1:4">
      <c r="A945" s="1736"/>
      <c r="B945" s="1856"/>
      <c r="C945" s="1736"/>
      <c r="D945" s="1736"/>
    </row>
    <row r="946" spans="1:4">
      <c r="A946" s="1736"/>
      <c r="B946" s="1856"/>
      <c r="C946" s="1736"/>
      <c r="D946" s="1736"/>
    </row>
    <row r="947" spans="1:4">
      <c r="A947" s="1736"/>
      <c r="B947" s="1856"/>
      <c r="C947" s="1736"/>
      <c r="D947" s="1736"/>
    </row>
    <row r="948" spans="1:4">
      <c r="A948" s="1736"/>
      <c r="B948" s="1856"/>
      <c r="C948" s="1736"/>
      <c r="D948" s="1736"/>
    </row>
    <row r="949" spans="1:4">
      <c r="A949" s="1736"/>
      <c r="B949" s="1856"/>
      <c r="C949" s="1736"/>
      <c r="D949" s="1736"/>
    </row>
    <row r="950" spans="1:4">
      <c r="A950" s="1736"/>
      <c r="B950" s="1856"/>
      <c r="C950" s="1736"/>
      <c r="D950" s="1736"/>
    </row>
    <row r="951" spans="1:4">
      <c r="A951" s="1736"/>
      <c r="B951" s="1856"/>
      <c r="C951" s="1736"/>
      <c r="D951" s="1736"/>
    </row>
    <row r="952" spans="1:4">
      <c r="A952" s="1736"/>
      <c r="B952" s="1856"/>
      <c r="C952" s="1736"/>
      <c r="D952" s="1736"/>
    </row>
    <row r="953" spans="1:4">
      <c r="A953" s="1736"/>
      <c r="B953" s="1856"/>
      <c r="C953" s="1736"/>
      <c r="D953" s="1736"/>
    </row>
    <row r="954" spans="1:4">
      <c r="A954" s="1736"/>
      <c r="B954" s="1856"/>
      <c r="C954" s="1736"/>
      <c r="D954" s="1736"/>
    </row>
    <row r="955" spans="1:4">
      <c r="A955" s="1736"/>
      <c r="B955" s="1856"/>
      <c r="C955" s="1736"/>
      <c r="D955" s="1736"/>
    </row>
    <row r="956" spans="1:4">
      <c r="A956" s="1736"/>
      <c r="B956" s="1856"/>
      <c r="C956" s="1736"/>
      <c r="D956" s="1736"/>
    </row>
    <row r="957" spans="1:4">
      <c r="A957" s="1736"/>
      <c r="B957" s="1856"/>
      <c r="C957" s="1736"/>
      <c r="D957" s="1736"/>
    </row>
    <row r="958" spans="1:4">
      <c r="A958" s="1736"/>
      <c r="B958" s="1856"/>
      <c r="C958" s="1736"/>
      <c r="D958" s="1736"/>
    </row>
    <row r="959" spans="1:4">
      <c r="A959" s="1736"/>
      <c r="B959" s="1856"/>
      <c r="C959" s="1736"/>
      <c r="D959" s="1736"/>
    </row>
    <row r="960" spans="1:4">
      <c r="A960" s="1736"/>
      <c r="B960" s="1856"/>
      <c r="C960" s="1736"/>
      <c r="D960" s="1736"/>
    </row>
    <row r="961" spans="1:4">
      <c r="A961" s="1736"/>
      <c r="B961" s="1856"/>
      <c r="C961" s="1736"/>
      <c r="D961" s="1736"/>
    </row>
    <row r="962" spans="1:4">
      <c r="A962" s="1736"/>
      <c r="B962" s="1856"/>
      <c r="C962" s="1736"/>
      <c r="D962" s="1736"/>
    </row>
    <row r="963" spans="1:4">
      <c r="A963" s="1736"/>
      <c r="B963" s="1856"/>
      <c r="C963" s="1736"/>
      <c r="D963" s="1736"/>
    </row>
    <row r="964" spans="1:4">
      <c r="A964" s="1736"/>
      <c r="B964" s="1856"/>
      <c r="C964" s="1736"/>
      <c r="D964" s="1736"/>
    </row>
    <row r="965" spans="1:4">
      <c r="A965" s="1736"/>
      <c r="B965" s="1856"/>
      <c r="C965" s="1736"/>
      <c r="D965" s="1736"/>
    </row>
    <row r="966" spans="1:4">
      <c r="A966" s="1736"/>
      <c r="B966" s="1856"/>
      <c r="C966" s="1736"/>
      <c r="D966" s="1736"/>
    </row>
    <row r="967" spans="1:4">
      <c r="A967" s="1736"/>
      <c r="B967" s="1856"/>
      <c r="C967" s="1736"/>
      <c r="D967" s="1736"/>
    </row>
    <row r="968" spans="1:4">
      <c r="A968" s="1736"/>
      <c r="B968" s="1856"/>
      <c r="C968" s="1736"/>
      <c r="D968" s="1736"/>
    </row>
    <row r="969" spans="1:4">
      <c r="A969" s="1736"/>
      <c r="B969" s="1856"/>
      <c r="C969" s="1736"/>
      <c r="D969" s="1736"/>
    </row>
    <row r="970" spans="1:4">
      <c r="A970" s="1736"/>
      <c r="B970" s="1856"/>
      <c r="C970" s="1736"/>
      <c r="D970" s="1736"/>
    </row>
    <row r="971" spans="1:4">
      <c r="A971" s="1736"/>
      <c r="B971" s="1856"/>
      <c r="C971" s="1736"/>
      <c r="D971" s="1736"/>
    </row>
    <row r="972" spans="1:4">
      <c r="A972" s="1736"/>
      <c r="B972" s="1856"/>
      <c r="C972" s="1736"/>
      <c r="D972" s="1736"/>
    </row>
    <row r="973" spans="1:4">
      <c r="A973" s="1736"/>
      <c r="B973" s="1856"/>
      <c r="C973" s="1736"/>
      <c r="D973" s="1736"/>
    </row>
    <row r="974" spans="1:4">
      <c r="A974" s="1736"/>
      <c r="B974" s="1856"/>
      <c r="C974" s="1736"/>
      <c r="D974" s="1736"/>
    </row>
    <row r="975" spans="1:4">
      <c r="A975" s="1736"/>
      <c r="B975" s="1856"/>
      <c r="C975" s="1736"/>
      <c r="D975" s="1736"/>
    </row>
    <row r="976" spans="1:4">
      <c r="A976" s="1736"/>
      <c r="B976" s="1856"/>
      <c r="C976" s="1736"/>
      <c r="D976" s="1736"/>
    </row>
  </sheetData>
  <mergeCells count="8">
    <mergeCell ref="A2:D2"/>
    <mergeCell ref="A3:F3"/>
    <mergeCell ref="B5:B8"/>
    <mergeCell ref="C5:E6"/>
    <mergeCell ref="F5:F8"/>
    <mergeCell ref="C7:C8"/>
    <mergeCell ref="D7:D8"/>
    <mergeCell ref="E7:E8"/>
  </mergeCells>
  <hyperlinks>
    <hyperlink ref="A37" r:id="rId1" xr:uid="{6E3B7C14-8016-429A-9491-11082BEF22A3}"/>
    <hyperlink ref="A1" location="Índice!A1" display="Voltar ao ìndice" xr:uid="{B43DD1B7-005C-4F59-A50F-BE0140280B40}"/>
  </hyperlinks>
  <pageMargins left="0.78740157480314965" right="0.78740157480314965" top="1.1811023622047243" bottom="0.78740157480314965" header="0" footer="0"/>
  <pageSetup paperSize="9" orientation="portrait" horizontalDpi="300" verticalDpi="300" r:id="rId2"/>
  <headerFooter alignWithMargins="0"/>
  <drawing r:id="rId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DC0D6-1D62-4457-9B2C-182735DA6DCF}">
  <dimension ref="A1:M991"/>
  <sheetViews>
    <sheetView showGridLines="0" zoomScaleNormal="100" workbookViewId="0"/>
  </sheetViews>
  <sheetFormatPr defaultRowHeight="9"/>
  <cols>
    <col min="1" max="1" width="32" style="1302" customWidth="1"/>
    <col min="2" max="2" width="8.54296875" style="1702" customWidth="1"/>
    <col min="3" max="3" width="8.453125" style="1302" customWidth="1"/>
    <col min="4" max="4" width="10.81640625" style="1302" customWidth="1"/>
    <col min="5" max="5" width="8.26953125" style="1302" customWidth="1"/>
    <col min="6" max="6" width="9" style="1302" customWidth="1"/>
    <col min="7" max="255" width="9.1796875" style="1302"/>
    <col min="256" max="256" width="37.54296875" style="1302" customWidth="1"/>
    <col min="257" max="257" width="10" style="1302" customWidth="1"/>
    <col min="258" max="258" width="8.453125" style="1302" customWidth="1"/>
    <col min="259" max="259" width="10.81640625" style="1302" customWidth="1"/>
    <col min="260" max="260" width="11" style="1302" customWidth="1"/>
    <col min="261" max="261" width="8.26953125" style="1302" customWidth="1"/>
    <col min="262" max="262" width="9.1796875" style="1302" customWidth="1"/>
    <col min="263" max="511" width="9.1796875" style="1302"/>
    <col min="512" max="512" width="37.54296875" style="1302" customWidth="1"/>
    <col min="513" max="513" width="10" style="1302" customWidth="1"/>
    <col min="514" max="514" width="8.453125" style="1302" customWidth="1"/>
    <col min="515" max="515" width="10.81640625" style="1302" customWidth="1"/>
    <col min="516" max="516" width="11" style="1302" customWidth="1"/>
    <col min="517" max="517" width="8.26953125" style="1302" customWidth="1"/>
    <col min="518" max="518" width="9.1796875" style="1302" customWidth="1"/>
    <col min="519" max="767" width="9.1796875" style="1302"/>
    <col min="768" max="768" width="37.54296875" style="1302" customWidth="1"/>
    <col min="769" max="769" width="10" style="1302" customWidth="1"/>
    <col min="770" max="770" width="8.453125" style="1302" customWidth="1"/>
    <col min="771" max="771" width="10.81640625" style="1302" customWidth="1"/>
    <col min="772" max="772" width="11" style="1302" customWidth="1"/>
    <col min="773" max="773" width="8.26953125" style="1302" customWidth="1"/>
    <col min="774" max="774" width="9.1796875" style="1302" customWidth="1"/>
    <col min="775" max="1023" width="9.1796875" style="1302"/>
    <col min="1024" max="1024" width="37.54296875" style="1302" customWidth="1"/>
    <col min="1025" max="1025" width="10" style="1302" customWidth="1"/>
    <col min="1026" max="1026" width="8.453125" style="1302" customWidth="1"/>
    <col min="1027" max="1027" width="10.81640625" style="1302" customWidth="1"/>
    <col min="1028" max="1028" width="11" style="1302" customWidth="1"/>
    <col min="1029" max="1029" width="8.26953125" style="1302" customWidth="1"/>
    <col min="1030" max="1030" width="9.1796875" style="1302" customWidth="1"/>
    <col min="1031" max="1279" width="9.1796875" style="1302"/>
    <col min="1280" max="1280" width="37.54296875" style="1302" customWidth="1"/>
    <col min="1281" max="1281" width="10" style="1302" customWidth="1"/>
    <col min="1282" max="1282" width="8.453125" style="1302" customWidth="1"/>
    <col min="1283" max="1283" width="10.81640625" style="1302" customWidth="1"/>
    <col min="1284" max="1284" width="11" style="1302" customWidth="1"/>
    <col min="1285" max="1285" width="8.26953125" style="1302" customWidth="1"/>
    <col min="1286" max="1286" width="9.1796875" style="1302" customWidth="1"/>
    <col min="1287" max="1535" width="9.1796875" style="1302"/>
    <col min="1536" max="1536" width="37.54296875" style="1302" customWidth="1"/>
    <col min="1537" max="1537" width="10" style="1302" customWidth="1"/>
    <col min="1538" max="1538" width="8.453125" style="1302" customWidth="1"/>
    <col min="1539" max="1539" width="10.81640625" style="1302" customWidth="1"/>
    <col min="1540" max="1540" width="11" style="1302" customWidth="1"/>
    <col min="1541" max="1541" width="8.26953125" style="1302" customWidth="1"/>
    <col min="1542" max="1542" width="9.1796875" style="1302" customWidth="1"/>
    <col min="1543" max="1791" width="9.1796875" style="1302"/>
    <col min="1792" max="1792" width="37.54296875" style="1302" customWidth="1"/>
    <col min="1793" max="1793" width="10" style="1302" customWidth="1"/>
    <col min="1794" max="1794" width="8.453125" style="1302" customWidth="1"/>
    <col min="1795" max="1795" width="10.81640625" style="1302" customWidth="1"/>
    <col min="1796" max="1796" width="11" style="1302" customWidth="1"/>
    <col min="1797" max="1797" width="8.26953125" style="1302" customWidth="1"/>
    <col min="1798" max="1798" width="9.1796875" style="1302" customWidth="1"/>
    <col min="1799" max="2047" width="9.1796875" style="1302"/>
    <col min="2048" max="2048" width="37.54296875" style="1302" customWidth="1"/>
    <col min="2049" max="2049" width="10" style="1302" customWidth="1"/>
    <col min="2050" max="2050" width="8.453125" style="1302" customWidth="1"/>
    <col min="2051" max="2051" width="10.81640625" style="1302" customWidth="1"/>
    <col min="2052" max="2052" width="11" style="1302" customWidth="1"/>
    <col min="2053" max="2053" width="8.26953125" style="1302" customWidth="1"/>
    <col min="2054" max="2054" width="9.1796875" style="1302" customWidth="1"/>
    <col min="2055" max="2303" width="9.1796875" style="1302"/>
    <col min="2304" max="2304" width="37.54296875" style="1302" customWidth="1"/>
    <col min="2305" max="2305" width="10" style="1302" customWidth="1"/>
    <col min="2306" max="2306" width="8.453125" style="1302" customWidth="1"/>
    <col min="2307" max="2307" width="10.81640625" style="1302" customWidth="1"/>
    <col min="2308" max="2308" width="11" style="1302" customWidth="1"/>
    <col min="2309" max="2309" width="8.26953125" style="1302" customWidth="1"/>
    <col min="2310" max="2310" width="9.1796875" style="1302" customWidth="1"/>
    <col min="2311" max="2559" width="9.1796875" style="1302"/>
    <col min="2560" max="2560" width="37.54296875" style="1302" customWidth="1"/>
    <col min="2561" max="2561" width="10" style="1302" customWidth="1"/>
    <col min="2562" max="2562" width="8.453125" style="1302" customWidth="1"/>
    <col min="2563" max="2563" width="10.81640625" style="1302" customWidth="1"/>
    <col min="2564" max="2564" width="11" style="1302" customWidth="1"/>
    <col min="2565" max="2565" width="8.26953125" style="1302" customWidth="1"/>
    <col min="2566" max="2566" width="9.1796875" style="1302" customWidth="1"/>
    <col min="2567" max="2815" width="9.1796875" style="1302"/>
    <col min="2816" max="2816" width="37.54296875" style="1302" customWidth="1"/>
    <col min="2817" max="2817" width="10" style="1302" customWidth="1"/>
    <col min="2818" max="2818" width="8.453125" style="1302" customWidth="1"/>
    <col min="2819" max="2819" width="10.81640625" style="1302" customWidth="1"/>
    <col min="2820" max="2820" width="11" style="1302" customWidth="1"/>
    <col min="2821" max="2821" width="8.26953125" style="1302" customWidth="1"/>
    <col min="2822" max="2822" width="9.1796875" style="1302" customWidth="1"/>
    <col min="2823" max="3071" width="9.1796875" style="1302"/>
    <col min="3072" max="3072" width="37.54296875" style="1302" customWidth="1"/>
    <col min="3073" max="3073" width="10" style="1302" customWidth="1"/>
    <col min="3074" max="3074" width="8.453125" style="1302" customWidth="1"/>
    <col min="3075" max="3075" width="10.81640625" style="1302" customWidth="1"/>
    <col min="3076" max="3076" width="11" style="1302" customWidth="1"/>
    <col min="3077" max="3077" width="8.26953125" style="1302" customWidth="1"/>
    <col min="3078" max="3078" width="9.1796875" style="1302" customWidth="1"/>
    <col min="3079" max="3327" width="9.1796875" style="1302"/>
    <col min="3328" max="3328" width="37.54296875" style="1302" customWidth="1"/>
    <col min="3329" max="3329" width="10" style="1302" customWidth="1"/>
    <col min="3330" max="3330" width="8.453125" style="1302" customWidth="1"/>
    <col min="3331" max="3331" width="10.81640625" style="1302" customWidth="1"/>
    <col min="3332" max="3332" width="11" style="1302" customWidth="1"/>
    <col min="3333" max="3333" width="8.26953125" style="1302" customWidth="1"/>
    <col min="3334" max="3334" width="9.1796875" style="1302" customWidth="1"/>
    <col min="3335" max="3583" width="9.1796875" style="1302"/>
    <col min="3584" max="3584" width="37.54296875" style="1302" customWidth="1"/>
    <col min="3585" max="3585" width="10" style="1302" customWidth="1"/>
    <col min="3586" max="3586" width="8.453125" style="1302" customWidth="1"/>
    <col min="3587" max="3587" width="10.81640625" style="1302" customWidth="1"/>
    <col min="3588" max="3588" width="11" style="1302" customWidth="1"/>
    <col min="3589" max="3589" width="8.26953125" style="1302" customWidth="1"/>
    <col min="3590" max="3590" width="9.1796875" style="1302" customWidth="1"/>
    <col min="3591" max="3839" width="9.1796875" style="1302"/>
    <col min="3840" max="3840" width="37.54296875" style="1302" customWidth="1"/>
    <col min="3841" max="3841" width="10" style="1302" customWidth="1"/>
    <col min="3842" max="3842" width="8.453125" style="1302" customWidth="1"/>
    <col min="3843" max="3843" width="10.81640625" style="1302" customWidth="1"/>
    <col min="3844" max="3844" width="11" style="1302" customWidth="1"/>
    <col min="3845" max="3845" width="8.26953125" style="1302" customWidth="1"/>
    <col min="3846" max="3846" width="9.1796875" style="1302" customWidth="1"/>
    <col min="3847" max="4095" width="9.1796875" style="1302"/>
    <col min="4096" max="4096" width="37.54296875" style="1302" customWidth="1"/>
    <col min="4097" max="4097" width="10" style="1302" customWidth="1"/>
    <col min="4098" max="4098" width="8.453125" style="1302" customWidth="1"/>
    <col min="4099" max="4099" width="10.81640625" style="1302" customWidth="1"/>
    <col min="4100" max="4100" width="11" style="1302" customWidth="1"/>
    <col min="4101" max="4101" width="8.26953125" style="1302" customWidth="1"/>
    <col min="4102" max="4102" width="9.1796875" style="1302" customWidth="1"/>
    <col min="4103" max="4351" width="9.1796875" style="1302"/>
    <col min="4352" max="4352" width="37.54296875" style="1302" customWidth="1"/>
    <col min="4353" max="4353" width="10" style="1302" customWidth="1"/>
    <col min="4354" max="4354" width="8.453125" style="1302" customWidth="1"/>
    <col min="4355" max="4355" width="10.81640625" style="1302" customWidth="1"/>
    <col min="4356" max="4356" width="11" style="1302" customWidth="1"/>
    <col min="4357" max="4357" width="8.26953125" style="1302" customWidth="1"/>
    <col min="4358" max="4358" width="9.1796875" style="1302" customWidth="1"/>
    <col min="4359" max="4607" width="9.1796875" style="1302"/>
    <col min="4608" max="4608" width="37.54296875" style="1302" customWidth="1"/>
    <col min="4609" max="4609" width="10" style="1302" customWidth="1"/>
    <col min="4610" max="4610" width="8.453125" style="1302" customWidth="1"/>
    <col min="4611" max="4611" width="10.81640625" style="1302" customWidth="1"/>
    <col min="4612" max="4612" width="11" style="1302" customWidth="1"/>
    <col min="4613" max="4613" width="8.26953125" style="1302" customWidth="1"/>
    <col min="4614" max="4614" width="9.1796875" style="1302" customWidth="1"/>
    <col min="4615" max="4863" width="9.1796875" style="1302"/>
    <col min="4864" max="4864" width="37.54296875" style="1302" customWidth="1"/>
    <col min="4865" max="4865" width="10" style="1302" customWidth="1"/>
    <col min="4866" max="4866" width="8.453125" style="1302" customWidth="1"/>
    <col min="4867" max="4867" width="10.81640625" style="1302" customWidth="1"/>
    <col min="4868" max="4868" width="11" style="1302" customWidth="1"/>
    <col min="4869" max="4869" width="8.26953125" style="1302" customWidth="1"/>
    <col min="4870" max="4870" width="9.1796875" style="1302" customWidth="1"/>
    <col min="4871" max="5119" width="9.1796875" style="1302"/>
    <col min="5120" max="5120" width="37.54296875" style="1302" customWidth="1"/>
    <col min="5121" max="5121" width="10" style="1302" customWidth="1"/>
    <col min="5122" max="5122" width="8.453125" style="1302" customWidth="1"/>
    <col min="5123" max="5123" width="10.81640625" style="1302" customWidth="1"/>
    <col min="5124" max="5124" width="11" style="1302" customWidth="1"/>
    <col min="5125" max="5125" width="8.26953125" style="1302" customWidth="1"/>
    <col min="5126" max="5126" width="9.1796875" style="1302" customWidth="1"/>
    <col min="5127" max="5375" width="9.1796875" style="1302"/>
    <col min="5376" max="5376" width="37.54296875" style="1302" customWidth="1"/>
    <col min="5377" max="5377" width="10" style="1302" customWidth="1"/>
    <col min="5378" max="5378" width="8.453125" style="1302" customWidth="1"/>
    <col min="5379" max="5379" width="10.81640625" style="1302" customWidth="1"/>
    <col min="5380" max="5380" width="11" style="1302" customWidth="1"/>
    <col min="5381" max="5381" width="8.26953125" style="1302" customWidth="1"/>
    <col min="5382" max="5382" width="9.1796875" style="1302" customWidth="1"/>
    <col min="5383" max="5631" width="9.1796875" style="1302"/>
    <col min="5632" max="5632" width="37.54296875" style="1302" customWidth="1"/>
    <col min="5633" max="5633" width="10" style="1302" customWidth="1"/>
    <col min="5634" max="5634" width="8.453125" style="1302" customWidth="1"/>
    <col min="5635" max="5635" width="10.81640625" style="1302" customWidth="1"/>
    <col min="5636" max="5636" width="11" style="1302" customWidth="1"/>
    <col min="5637" max="5637" width="8.26953125" style="1302" customWidth="1"/>
    <col min="5638" max="5638" width="9.1796875" style="1302" customWidth="1"/>
    <col min="5639" max="5887" width="9.1796875" style="1302"/>
    <col min="5888" max="5888" width="37.54296875" style="1302" customWidth="1"/>
    <col min="5889" max="5889" width="10" style="1302" customWidth="1"/>
    <col min="5890" max="5890" width="8.453125" style="1302" customWidth="1"/>
    <col min="5891" max="5891" width="10.81640625" style="1302" customWidth="1"/>
    <col min="5892" max="5892" width="11" style="1302" customWidth="1"/>
    <col min="5893" max="5893" width="8.26953125" style="1302" customWidth="1"/>
    <col min="5894" max="5894" width="9.1796875" style="1302" customWidth="1"/>
    <col min="5895" max="6143" width="9.1796875" style="1302"/>
    <col min="6144" max="6144" width="37.54296875" style="1302" customWidth="1"/>
    <col min="6145" max="6145" width="10" style="1302" customWidth="1"/>
    <col min="6146" max="6146" width="8.453125" style="1302" customWidth="1"/>
    <col min="6147" max="6147" width="10.81640625" style="1302" customWidth="1"/>
    <col min="6148" max="6148" width="11" style="1302" customWidth="1"/>
    <col min="6149" max="6149" width="8.26953125" style="1302" customWidth="1"/>
    <col min="6150" max="6150" width="9.1796875" style="1302" customWidth="1"/>
    <col min="6151" max="6399" width="9.1796875" style="1302"/>
    <col min="6400" max="6400" width="37.54296875" style="1302" customWidth="1"/>
    <col min="6401" max="6401" width="10" style="1302" customWidth="1"/>
    <col min="6402" max="6402" width="8.453125" style="1302" customWidth="1"/>
    <col min="6403" max="6403" width="10.81640625" style="1302" customWidth="1"/>
    <col min="6404" max="6404" width="11" style="1302" customWidth="1"/>
    <col min="6405" max="6405" width="8.26953125" style="1302" customWidth="1"/>
    <col min="6406" max="6406" width="9.1796875" style="1302" customWidth="1"/>
    <col min="6407" max="6655" width="9.1796875" style="1302"/>
    <col min="6656" max="6656" width="37.54296875" style="1302" customWidth="1"/>
    <col min="6657" max="6657" width="10" style="1302" customWidth="1"/>
    <col min="6658" max="6658" width="8.453125" style="1302" customWidth="1"/>
    <col min="6659" max="6659" width="10.81640625" style="1302" customWidth="1"/>
    <col min="6660" max="6660" width="11" style="1302" customWidth="1"/>
    <col min="6661" max="6661" width="8.26953125" style="1302" customWidth="1"/>
    <col min="6662" max="6662" width="9.1796875" style="1302" customWidth="1"/>
    <col min="6663" max="6911" width="9.1796875" style="1302"/>
    <col min="6912" max="6912" width="37.54296875" style="1302" customWidth="1"/>
    <col min="6913" max="6913" width="10" style="1302" customWidth="1"/>
    <col min="6914" max="6914" width="8.453125" style="1302" customWidth="1"/>
    <col min="6915" max="6915" width="10.81640625" style="1302" customWidth="1"/>
    <col min="6916" max="6916" width="11" style="1302" customWidth="1"/>
    <col min="6917" max="6917" width="8.26953125" style="1302" customWidth="1"/>
    <col min="6918" max="6918" width="9.1796875" style="1302" customWidth="1"/>
    <col min="6919" max="7167" width="9.1796875" style="1302"/>
    <col min="7168" max="7168" width="37.54296875" style="1302" customWidth="1"/>
    <col min="7169" max="7169" width="10" style="1302" customWidth="1"/>
    <col min="7170" max="7170" width="8.453125" style="1302" customWidth="1"/>
    <col min="7171" max="7171" width="10.81640625" style="1302" customWidth="1"/>
    <col min="7172" max="7172" width="11" style="1302" customWidth="1"/>
    <col min="7173" max="7173" width="8.26953125" style="1302" customWidth="1"/>
    <col min="7174" max="7174" width="9.1796875" style="1302" customWidth="1"/>
    <col min="7175" max="7423" width="9.1796875" style="1302"/>
    <col min="7424" max="7424" width="37.54296875" style="1302" customWidth="1"/>
    <col min="7425" max="7425" width="10" style="1302" customWidth="1"/>
    <col min="7426" max="7426" width="8.453125" style="1302" customWidth="1"/>
    <col min="7427" max="7427" width="10.81640625" style="1302" customWidth="1"/>
    <col min="7428" max="7428" width="11" style="1302" customWidth="1"/>
    <col min="7429" max="7429" width="8.26953125" style="1302" customWidth="1"/>
    <col min="7430" max="7430" width="9.1796875" style="1302" customWidth="1"/>
    <col min="7431" max="7679" width="9.1796875" style="1302"/>
    <col min="7680" max="7680" width="37.54296875" style="1302" customWidth="1"/>
    <col min="7681" max="7681" width="10" style="1302" customWidth="1"/>
    <col min="7682" max="7682" width="8.453125" style="1302" customWidth="1"/>
    <col min="7683" max="7683" width="10.81640625" style="1302" customWidth="1"/>
    <col min="7684" max="7684" width="11" style="1302" customWidth="1"/>
    <col min="7685" max="7685" width="8.26953125" style="1302" customWidth="1"/>
    <col min="7686" max="7686" width="9.1796875" style="1302" customWidth="1"/>
    <col min="7687" max="7935" width="9.1796875" style="1302"/>
    <col min="7936" max="7936" width="37.54296875" style="1302" customWidth="1"/>
    <col min="7937" max="7937" width="10" style="1302" customWidth="1"/>
    <col min="7938" max="7938" width="8.453125" style="1302" customWidth="1"/>
    <col min="7939" max="7939" width="10.81640625" style="1302" customWidth="1"/>
    <col min="7940" max="7940" width="11" style="1302" customWidth="1"/>
    <col min="7941" max="7941" width="8.26953125" style="1302" customWidth="1"/>
    <col min="7942" max="7942" width="9.1796875" style="1302" customWidth="1"/>
    <col min="7943" max="8191" width="9.1796875" style="1302"/>
    <col min="8192" max="8192" width="37.54296875" style="1302" customWidth="1"/>
    <col min="8193" max="8193" width="10" style="1302" customWidth="1"/>
    <col min="8194" max="8194" width="8.453125" style="1302" customWidth="1"/>
    <col min="8195" max="8195" width="10.81640625" style="1302" customWidth="1"/>
    <col min="8196" max="8196" width="11" style="1302" customWidth="1"/>
    <col min="8197" max="8197" width="8.26953125" style="1302" customWidth="1"/>
    <col min="8198" max="8198" width="9.1796875" style="1302" customWidth="1"/>
    <col min="8199" max="8447" width="9.1796875" style="1302"/>
    <col min="8448" max="8448" width="37.54296875" style="1302" customWidth="1"/>
    <col min="8449" max="8449" width="10" style="1302" customWidth="1"/>
    <col min="8450" max="8450" width="8.453125" style="1302" customWidth="1"/>
    <col min="8451" max="8451" width="10.81640625" style="1302" customWidth="1"/>
    <col min="8452" max="8452" width="11" style="1302" customWidth="1"/>
    <col min="8453" max="8453" width="8.26953125" style="1302" customWidth="1"/>
    <col min="8454" max="8454" width="9.1796875" style="1302" customWidth="1"/>
    <col min="8455" max="8703" width="9.1796875" style="1302"/>
    <col min="8704" max="8704" width="37.54296875" style="1302" customWidth="1"/>
    <col min="8705" max="8705" width="10" style="1302" customWidth="1"/>
    <col min="8706" max="8706" width="8.453125" style="1302" customWidth="1"/>
    <col min="8707" max="8707" width="10.81640625" style="1302" customWidth="1"/>
    <col min="8708" max="8708" width="11" style="1302" customWidth="1"/>
    <col min="8709" max="8709" width="8.26953125" style="1302" customWidth="1"/>
    <col min="8710" max="8710" width="9.1796875" style="1302" customWidth="1"/>
    <col min="8711" max="8959" width="9.1796875" style="1302"/>
    <col min="8960" max="8960" width="37.54296875" style="1302" customWidth="1"/>
    <col min="8961" max="8961" width="10" style="1302" customWidth="1"/>
    <col min="8962" max="8962" width="8.453125" style="1302" customWidth="1"/>
    <col min="8963" max="8963" width="10.81640625" style="1302" customWidth="1"/>
    <col min="8964" max="8964" width="11" style="1302" customWidth="1"/>
    <col min="8965" max="8965" width="8.26953125" style="1302" customWidth="1"/>
    <col min="8966" max="8966" width="9.1796875" style="1302" customWidth="1"/>
    <col min="8967" max="9215" width="9.1796875" style="1302"/>
    <col min="9216" max="9216" width="37.54296875" style="1302" customWidth="1"/>
    <col min="9217" max="9217" width="10" style="1302" customWidth="1"/>
    <col min="9218" max="9218" width="8.453125" style="1302" customWidth="1"/>
    <col min="9219" max="9219" width="10.81640625" style="1302" customWidth="1"/>
    <col min="9220" max="9220" width="11" style="1302" customWidth="1"/>
    <col min="9221" max="9221" width="8.26953125" style="1302" customWidth="1"/>
    <col min="9222" max="9222" width="9.1796875" style="1302" customWidth="1"/>
    <col min="9223" max="9471" width="9.1796875" style="1302"/>
    <col min="9472" max="9472" width="37.54296875" style="1302" customWidth="1"/>
    <col min="9473" max="9473" width="10" style="1302" customWidth="1"/>
    <col min="9474" max="9474" width="8.453125" style="1302" customWidth="1"/>
    <col min="9475" max="9475" width="10.81640625" style="1302" customWidth="1"/>
    <col min="9476" max="9476" width="11" style="1302" customWidth="1"/>
    <col min="9477" max="9477" width="8.26953125" style="1302" customWidth="1"/>
    <col min="9478" max="9478" width="9.1796875" style="1302" customWidth="1"/>
    <col min="9479" max="9727" width="9.1796875" style="1302"/>
    <col min="9728" max="9728" width="37.54296875" style="1302" customWidth="1"/>
    <col min="9729" max="9729" width="10" style="1302" customWidth="1"/>
    <col min="9730" max="9730" width="8.453125" style="1302" customWidth="1"/>
    <col min="9731" max="9731" width="10.81640625" style="1302" customWidth="1"/>
    <col min="9732" max="9732" width="11" style="1302" customWidth="1"/>
    <col min="9733" max="9733" width="8.26953125" style="1302" customWidth="1"/>
    <col min="9734" max="9734" width="9.1796875" style="1302" customWidth="1"/>
    <col min="9735" max="9983" width="9.1796875" style="1302"/>
    <col min="9984" max="9984" width="37.54296875" style="1302" customWidth="1"/>
    <col min="9985" max="9985" width="10" style="1302" customWidth="1"/>
    <col min="9986" max="9986" width="8.453125" style="1302" customWidth="1"/>
    <col min="9987" max="9987" width="10.81640625" style="1302" customWidth="1"/>
    <col min="9988" max="9988" width="11" style="1302" customWidth="1"/>
    <col min="9989" max="9989" width="8.26953125" style="1302" customWidth="1"/>
    <col min="9990" max="9990" width="9.1796875" style="1302" customWidth="1"/>
    <col min="9991" max="10239" width="9.1796875" style="1302"/>
    <col min="10240" max="10240" width="37.54296875" style="1302" customWidth="1"/>
    <col min="10241" max="10241" width="10" style="1302" customWidth="1"/>
    <col min="10242" max="10242" width="8.453125" style="1302" customWidth="1"/>
    <col min="10243" max="10243" width="10.81640625" style="1302" customWidth="1"/>
    <col min="10244" max="10244" width="11" style="1302" customWidth="1"/>
    <col min="10245" max="10245" width="8.26953125" style="1302" customWidth="1"/>
    <col min="10246" max="10246" width="9.1796875" style="1302" customWidth="1"/>
    <col min="10247" max="10495" width="9.1796875" style="1302"/>
    <col min="10496" max="10496" width="37.54296875" style="1302" customWidth="1"/>
    <col min="10497" max="10497" width="10" style="1302" customWidth="1"/>
    <col min="10498" max="10498" width="8.453125" style="1302" customWidth="1"/>
    <col min="10499" max="10499" width="10.81640625" style="1302" customWidth="1"/>
    <col min="10500" max="10500" width="11" style="1302" customWidth="1"/>
    <col min="10501" max="10501" width="8.26953125" style="1302" customWidth="1"/>
    <col min="10502" max="10502" width="9.1796875" style="1302" customWidth="1"/>
    <col min="10503" max="10751" width="9.1796875" style="1302"/>
    <col min="10752" max="10752" width="37.54296875" style="1302" customWidth="1"/>
    <col min="10753" max="10753" width="10" style="1302" customWidth="1"/>
    <col min="10754" max="10754" width="8.453125" style="1302" customWidth="1"/>
    <col min="10755" max="10755" width="10.81640625" style="1302" customWidth="1"/>
    <col min="10756" max="10756" width="11" style="1302" customWidth="1"/>
    <col min="10757" max="10757" width="8.26953125" style="1302" customWidth="1"/>
    <col min="10758" max="10758" width="9.1796875" style="1302" customWidth="1"/>
    <col min="10759" max="11007" width="9.1796875" style="1302"/>
    <col min="11008" max="11008" width="37.54296875" style="1302" customWidth="1"/>
    <col min="11009" max="11009" width="10" style="1302" customWidth="1"/>
    <col min="11010" max="11010" width="8.453125" style="1302" customWidth="1"/>
    <col min="11011" max="11011" width="10.81640625" style="1302" customWidth="1"/>
    <col min="11012" max="11012" width="11" style="1302" customWidth="1"/>
    <col min="11013" max="11013" width="8.26953125" style="1302" customWidth="1"/>
    <col min="11014" max="11014" width="9.1796875" style="1302" customWidth="1"/>
    <col min="11015" max="11263" width="9.1796875" style="1302"/>
    <col min="11264" max="11264" width="37.54296875" style="1302" customWidth="1"/>
    <col min="11265" max="11265" width="10" style="1302" customWidth="1"/>
    <col min="11266" max="11266" width="8.453125" style="1302" customWidth="1"/>
    <col min="11267" max="11267" width="10.81640625" style="1302" customWidth="1"/>
    <col min="11268" max="11268" width="11" style="1302" customWidth="1"/>
    <col min="11269" max="11269" width="8.26953125" style="1302" customWidth="1"/>
    <col min="11270" max="11270" width="9.1796875" style="1302" customWidth="1"/>
    <col min="11271" max="11519" width="9.1796875" style="1302"/>
    <col min="11520" max="11520" width="37.54296875" style="1302" customWidth="1"/>
    <col min="11521" max="11521" width="10" style="1302" customWidth="1"/>
    <col min="11522" max="11522" width="8.453125" style="1302" customWidth="1"/>
    <col min="11523" max="11523" width="10.81640625" style="1302" customWidth="1"/>
    <col min="11524" max="11524" width="11" style="1302" customWidth="1"/>
    <col min="11525" max="11525" width="8.26953125" style="1302" customWidth="1"/>
    <col min="11526" max="11526" width="9.1796875" style="1302" customWidth="1"/>
    <col min="11527" max="11775" width="9.1796875" style="1302"/>
    <col min="11776" max="11776" width="37.54296875" style="1302" customWidth="1"/>
    <col min="11777" max="11777" width="10" style="1302" customWidth="1"/>
    <col min="11778" max="11778" width="8.453125" style="1302" customWidth="1"/>
    <col min="11779" max="11779" width="10.81640625" style="1302" customWidth="1"/>
    <col min="11780" max="11780" width="11" style="1302" customWidth="1"/>
    <col min="11781" max="11781" width="8.26953125" style="1302" customWidth="1"/>
    <col min="11782" max="11782" width="9.1796875" style="1302" customWidth="1"/>
    <col min="11783" max="12031" width="9.1796875" style="1302"/>
    <col min="12032" max="12032" width="37.54296875" style="1302" customWidth="1"/>
    <col min="12033" max="12033" width="10" style="1302" customWidth="1"/>
    <col min="12034" max="12034" width="8.453125" style="1302" customWidth="1"/>
    <col min="12035" max="12035" width="10.81640625" style="1302" customWidth="1"/>
    <col min="12036" max="12036" width="11" style="1302" customWidth="1"/>
    <col min="12037" max="12037" width="8.26953125" style="1302" customWidth="1"/>
    <col min="12038" max="12038" width="9.1796875" style="1302" customWidth="1"/>
    <col min="12039" max="12287" width="9.1796875" style="1302"/>
    <col min="12288" max="12288" width="37.54296875" style="1302" customWidth="1"/>
    <col min="12289" max="12289" width="10" style="1302" customWidth="1"/>
    <col min="12290" max="12290" width="8.453125" style="1302" customWidth="1"/>
    <col min="12291" max="12291" width="10.81640625" style="1302" customWidth="1"/>
    <col min="12292" max="12292" width="11" style="1302" customWidth="1"/>
    <col min="12293" max="12293" width="8.26953125" style="1302" customWidth="1"/>
    <col min="12294" max="12294" width="9.1796875" style="1302" customWidth="1"/>
    <col min="12295" max="12543" width="9.1796875" style="1302"/>
    <col min="12544" max="12544" width="37.54296875" style="1302" customWidth="1"/>
    <col min="12545" max="12545" width="10" style="1302" customWidth="1"/>
    <col min="12546" max="12546" width="8.453125" style="1302" customWidth="1"/>
    <col min="12547" max="12547" width="10.81640625" style="1302" customWidth="1"/>
    <col min="12548" max="12548" width="11" style="1302" customWidth="1"/>
    <col min="12549" max="12549" width="8.26953125" style="1302" customWidth="1"/>
    <col min="12550" max="12550" width="9.1796875" style="1302" customWidth="1"/>
    <col min="12551" max="12799" width="9.1796875" style="1302"/>
    <col min="12800" max="12800" width="37.54296875" style="1302" customWidth="1"/>
    <col min="12801" max="12801" width="10" style="1302" customWidth="1"/>
    <col min="12802" max="12802" width="8.453125" style="1302" customWidth="1"/>
    <col min="12803" max="12803" width="10.81640625" style="1302" customWidth="1"/>
    <col min="12804" max="12804" width="11" style="1302" customWidth="1"/>
    <col min="12805" max="12805" width="8.26953125" style="1302" customWidth="1"/>
    <col min="12806" max="12806" width="9.1796875" style="1302" customWidth="1"/>
    <col min="12807" max="13055" width="9.1796875" style="1302"/>
    <col min="13056" max="13056" width="37.54296875" style="1302" customWidth="1"/>
    <col min="13057" max="13057" width="10" style="1302" customWidth="1"/>
    <col min="13058" max="13058" width="8.453125" style="1302" customWidth="1"/>
    <col min="13059" max="13059" width="10.81640625" style="1302" customWidth="1"/>
    <col min="13060" max="13060" width="11" style="1302" customWidth="1"/>
    <col min="13061" max="13061" width="8.26953125" style="1302" customWidth="1"/>
    <col min="13062" max="13062" width="9.1796875" style="1302" customWidth="1"/>
    <col min="13063" max="13311" width="9.1796875" style="1302"/>
    <col min="13312" max="13312" width="37.54296875" style="1302" customWidth="1"/>
    <col min="13313" max="13313" width="10" style="1302" customWidth="1"/>
    <col min="13314" max="13314" width="8.453125" style="1302" customWidth="1"/>
    <col min="13315" max="13315" width="10.81640625" style="1302" customWidth="1"/>
    <col min="13316" max="13316" width="11" style="1302" customWidth="1"/>
    <col min="13317" max="13317" width="8.26953125" style="1302" customWidth="1"/>
    <col min="13318" max="13318" width="9.1796875" style="1302" customWidth="1"/>
    <col min="13319" max="13567" width="9.1796875" style="1302"/>
    <col min="13568" max="13568" width="37.54296875" style="1302" customWidth="1"/>
    <col min="13569" max="13569" width="10" style="1302" customWidth="1"/>
    <col min="13570" max="13570" width="8.453125" style="1302" customWidth="1"/>
    <col min="13571" max="13571" width="10.81640625" style="1302" customWidth="1"/>
    <col min="13572" max="13572" width="11" style="1302" customWidth="1"/>
    <col min="13573" max="13573" width="8.26953125" style="1302" customWidth="1"/>
    <col min="13574" max="13574" width="9.1796875" style="1302" customWidth="1"/>
    <col min="13575" max="13823" width="9.1796875" style="1302"/>
    <col min="13824" max="13824" width="37.54296875" style="1302" customWidth="1"/>
    <col min="13825" max="13825" width="10" style="1302" customWidth="1"/>
    <col min="13826" max="13826" width="8.453125" style="1302" customWidth="1"/>
    <col min="13827" max="13827" width="10.81640625" style="1302" customWidth="1"/>
    <col min="13828" max="13828" width="11" style="1302" customWidth="1"/>
    <col min="13829" max="13829" width="8.26953125" style="1302" customWidth="1"/>
    <col min="13830" max="13830" width="9.1796875" style="1302" customWidth="1"/>
    <col min="13831" max="14079" width="9.1796875" style="1302"/>
    <col min="14080" max="14080" width="37.54296875" style="1302" customWidth="1"/>
    <col min="14081" max="14081" width="10" style="1302" customWidth="1"/>
    <col min="14082" max="14082" width="8.453125" style="1302" customWidth="1"/>
    <col min="14083" max="14083" width="10.81640625" style="1302" customWidth="1"/>
    <col min="14084" max="14084" width="11" style="1302" customWidth="1"/>
    <col min="14085" max="14085" width="8.26953125" style="1302" customWidth="1"/>
    <col min="14086" max="14086" width="9.1796875" style="1302" customWidth="1"/>
    <col min="14087" max="14335" width="9.1796875" style="1302"/>
    <col min="14336" max="14336" width="37.54296875" style="1302" customWidth="1"/>
    <col min="14337" max="14337" width="10" style="1302" customWidth="1"/>
    <col min="14338" max="14338" width="8.453125" style="1302" customWidth="1"/>
    <col min="14339" max="14339" width="10.81640625" style="1302" customWidth="1"/>
    <col min="14340" max="14340" width="11" style="1302" customWidth="1"/>
    <col min="14341" max="14341" width="8.26953125" style="1302" customWidth="1"/>
    <col min="14342" max="14342" width="9.1796875" style="1302" customWidth="1"/>
    <col min="14343" max="14591" width="9.1796875" style="1302"/>
    <col min="14592" max="14592" width="37.54296875" style="1302" customWidth="1"/>
    <col min="14593" max="14593" width="10" style="1302" customWidth="1"/>
    <col min="14594" max="14594" width="8.453125" style="1302" customWidth="1"/>
    <col min="14595" max="14595" width="10.81640625" style="1302" customWidth="1"/>
    <col min="14596" max="14596" width="11" style="1302" customWidth="1"/>
    <col min="14597" max="14597" width="8.26953125" style="1302" customWidth="1"/>
    <col min="14598" max="14598" width="9.1796875" style="1302" customWidth="1"/>
    <col min="14599" max="14847" width="9.1796875" style="1302"/>
    <col min="14848" max="14848" width="37.54296875" style="1302" customWidth="1"/>
    <col min="14849" max="14849" width="10" style="1302" customWidth="1"/>
    <col min="14850" max="14850" width="8.453125" style="1302" customWidth="1"/>
    <col min="14851" max="14851" width="10.81640625" style="1302" customWidth="1"/>
    <col min="14852" max="14852" width="11" style="1302" customWidth="1"/>
    <col min="14853" max="14853" width="8.26953125" style="1302" customWidth="1"/>
    <col min="14854" max="14854" width="9.1796875" style="1302" customWidth="1"/>
    <col min="14855" max="15103" width="9.1796875" style="1302"/>
    <col min="15104" max="15104" width="37.54296875" style="1302" customWidth="1"/>
    <col min="15105" max="15105" width="10" style="1302" customWidth="1"/>
    <col min="15106" max="15106" width="8.453125" style="1302" customWidth="1"/>
    <col min="15107" max="15107" width="10.81640625" style="1302" customWidth="1"/>
    <col min="15108" max="15108" width="11" style="1302" customWidth="1"/>
    <col min="15109" max="15109" width="8.26953125" style="1302" customWidth="1"/>
    <col min="15110" max="15110" width="9.1796875" style="1302" customWidth="1"/>
    <col min="15111" max="15359" width="9.1796875" style="1302"/>
    <col min="15360" max="15360" width="37.54296875" style="1302" customWidth="1"/>
    <col min="15361" max="15361" width="10" style="1302" customWidth="1"/>
    <col min="15362" max="15362" width="8.453125" style="1302" customWidth="1"/>
    <col min="15363" max="15363" width="10.81640625" style="1302" customWidth="1"/>
    <col min="15364" max="15364" width="11" style="1302" customWidth="1"/>
    <col min="15365" max="15365" width="8.26953125" style="1302" customWidth="1"/>
    <col min="15366" max="15366" width="9.1796875" style="1302" customWidth="1"/>
    <col min="15367" max="15615" width="9.1796875" style="1302"/>
    <col min="15616" max="15616" width="37.54296875" style="1302" customWidth="1"/>
    <col min="15617" max="15617" width="10" style="1302" customWidth="1"/>
    <col min="15618" max="15618" width="8.453125" style="1302" customWidth="1"/>
    <col min="15619" max="15619" width="10.81640625" style="1302" customWidth="1"/>
    <col min="15620" max="15620" width="11" style="1302" customWidth="1"/>
    <col min="15621" max="15621" width="8.26953125" style="1302" customWidth="1"/>
    <col min="15622" max="15622" width="9.1796875" style="1302" customWidth="1"/>
    <col min="15623" max="15871" width="9.1796875" style="1302"/>
    <col min="15872" max="15872" width="37.54296875" style="1302" customWidth="1"/>
    <col min="15873" max="15873" width="10" style="1302" customWidth="1"/>
    <col min="15874" max="15874" width="8.453125" style="1302" customWidth="1"/>
    <col min="15875" max="15875" width="10.81640625" style="1302" customWidth="1"/>
    <col min="15876" max="15876" width="11" style="1302" customWidth="1"/>
    <col min="15877" max="15877" width="8.26953125" style="1302" customWidth="1"/>
    <col min="15878" max="15878" width="9.1796875" style="1302" customWidth="1"/>
    <col min="15879" max="16127" width="9.1796875" style="1302"/>
    <col min="16128" max="16128" width="37.54296875" style="1302" customWidth="1"/>
    <col min="16129" max="16129" width="10" style="1302" customWidth="1"/>
    <col min="16130" max="16130" width="8.453125" style="1302" customWidth="1"/>
    <col min="16131" max="16131" width="10.81640625" style="1302" customWidth="1"/>
    <col min="16132" max="16132" width="11" style="1302" customWidth="1"/>
    <col min="16133" max="16133" width="8.26953125" style="1302" customWidth="1"/>
    <col min="16134" max="16134" width="9.1796875" style="1302" customWidth="1"/>
    <col min="16135" max="16384" width="9.1796875" style="1302"/>
  </cols>
  <sheetData>
    <row r="1" spans="1:12" ht="12.5">
      <c r="A1" s="1046" t="s">
        <v>1146</v>
      </c>
    </row>
    <row r="2" spans="1:12" ht="19.5" customHeight="1">
      <c r="A2" s="3095" t="s">
        <v>1931</v>
      </c>
      <c r="B2" s="3095"/>
      <c r="C2" s="3095"/>
      <c r="D2" s="3095"/>
    </row>
    <row r="3" spans="1:12" ht="19.5" customHeight="1">
      <c r="A3" s="3096" t="s">
        <v>1932</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25.5" customHeight="1">
      <c r="A8" s="1718" t="s">
        <v>561</v>
      </c>
      <c r="B8" s="3097"/>
      <c r="C8" s="3097"/>
      <c r="D8" s="3115"/>
      <c r="E8" s="3115"/>
      <c r="F8" s="3114"/>
      <c r="G8" s="1832"/>
      <c r="H8" s="1832"/>
      <c r="I8" s="1832"/>
      <c r="J8" s="1832"/>
      <c r="K8" s="1832"/>
      <c r="L8" s="1832"/>
    </row>
    <row r="9" spans="1:12" s="1618" customFormat="1" ht="30.75" customHeight="1">
      <c r="A9" s="1754" t="s">
        <v>142</v>
      </c>
      <c r="B9" s="1815">
        <v>107051.117</v>
      </c>
      <c r="C9" s="1815">
        <v>79985.183000000005</v>
      </c>
      <c r="D9" s="1815">
        <v>17450.706000000002</v>
      </c>
      <c r="E9" s="1815">
        <v>62534.477000000006</v>
      </c>
      <c r="F9" s="1815">
        <v>27065.934000000001</v>
      </c>
      <c r="G9" s="294"/>
      <c r="H9" s="294"/>
      <c r="I9" s="294"/>
      <c r="J9" s="294"/>
      <c r="K9" s="294"/>
      <c r="L9" s="294"/>
    </row>
    <row r="10" spans="1:12" s="248" customFormat="1" ht="13" customHeight="1">
      <c r="A10" s="1439" t="s">
        <v>1933</v>
      </c>
      <c r="B10" s="1816">
        <v>23124.971000000001</v>
      </c>
      <c r="C10" s="1816">
        <v>22689.626</v>
      </c>
      <c r="D10" s="1816">
        <v>2155.1660000000002</v>
      </c>
      <c r="E10" s="1816">
        <v>20534.46</v>
      </c>
      <c r="F10" s="1816">
        <v>435.34500000000003</v>
      </c>
      <c r="G10" s="294"/>
      <c r="H10" s="1817"/>
      <c r="I10" s="1817"/>
      <c r="J10" s="1817"/>
    </row>
    <row r="11" spans="1:12" s="248" customFormat="1" ht="13" customHeight="1">
      <c r="A11" s="821" t="s">
        <v>1934</v>
      </c>
      <c r="B11" s="1816">
        <v>2362.9250000000002</v>
      </c>
      <c r="C11" s="1816">
        <v>2011.3920000000001</v>
      </c>
      <c r="D11" s="1816">
        <v>336.17399999999998</v>
      </c>
      <c r="E11" s="1816">
        <v>1675.2180000000001</v>
      </c>
      <c r="F11" s="1816">
        <v>351.53300000000002</v>
      </c>
      <c r="G11" s="294"/>
      <c r="H11" s="1817"/>
      <c r="I11" s="1817"/>
      <c r="J11" s="1817"/>
    </row>
    <row r="12" spans="1:12" s="248" customFormat="1" ht="13" customHeight="1">
      <c r="A12" s="821" t="s">
        <v>1935</v>
      </c>
      <c r="B12" s="1816">
        <v>15907.657999999999</v>
      </c>
      <c r="C12" s="1816">
        <v>14827.375</v>
      </c>
      <c r="D12" s="1816">
        <v>5044.1469999999999</v>
      </c>
      <c r="E12" s="1816">
        <v>9783.2279999999992</v>
      </c>
      <c r="F12" s="1816">
        <v>1080.2829999999999</v>
      </c>
      <c r="G12" s="294"/>
      <c r="H12" s="1817"/>
      <c r="I12" s="1817"/>
      <c r="J12" s="1817"/>
    </row>
    <row r="13" spans="1:12" s="248" customFormat="1" ht="13" customHeight="1">
      <c r="A13" s="821" t="s">
        <v>1936</v>
      </c>
      <c r="B13" s="1816">
        <v>13566.995999999999</v>
      </c>
      <c r="C13" s="1816">
        <v>13422.638000000001</v>
      </c>
      <c r="D13" s="1816">
        <v>3350.85</v>
      </c>
      <c r="E13" s="1816">
        <v>10071.788</v>
      </c>
      <c r="F13" s="1816">
        <v>144.358</v>
      </c>
      <c r="G13" s="294"/>
      <c r="H13" s="1817"/>
      <c r="I13" s="1817"/>
      <c r="J13" s="1817"/>
    </row>
    <row r="14" spans="1:12" s="248" customFormat="1" ht="13" customHeight="1">
      <c r="A14" s="821" t="s">
        <v>1937</v>
      </c>
      <c r="B14" s="1816">
        <v>3493.259</v>
      </c>
      <c r="C14" s="1816">
        <v>3432.5790000000002</v>
      </c>
      <c r="D14" s="1816">
        <v>602.23400000000004</v>
      </c>
      <c r="E14" s="1816">
        <v>2830.3449999999998</v>
      </c>
      <c r="F14" s="1816">
        <v>60.68</v>
      </c>
      <c r="G14" s="294"/>
      <c r="H14" s="1817"/>
      <c r="I14" s="1817"/>
      <c r="J14" s="1817"/>
    </row>
    <row r="15" spans="1:12" s="248" customFormat="1" ht="13" customHeight="1">
      <c r="A15" s="821" t="s">
        <v>1938</v>
      </c>
      <c r="B15" s="1816">
        <v>38483.82</v>
      </c>
      <c r="C15" s="1816">
        <v>13675.11</v>
      </c>
      <c r="D15" s="1816">
        <v>4500.6310000000003</v>
      </c>
      <c r="E15" s="1816">
        <v>9174.4789999999994</v>
      </c>
      <c r="F15" s="1816">
        <v>24808.71</v>
      </c>
      <c r="G15" s="294"/>
      <c r="H15" s="1817"/>
      <c r="I15" s="1817"/>
      <c r="J15" s="1817"/>
    </row>
    <row r="16" spans="1:12" s="248" customFormat="1" ht="13" customHeight="1">
      <c r="A16" s="821" t="s">
        <v>1911</v>
      </c>
      <c r="B16" s="1816">
        <v>10111.487999999999</v>
      </c>
      <c r="C16" s="1816">
        <v>9926.4629999999997</v>
      </c>
      <c r="D16" s="1816">
        <v>1461.5039999999999</v>
      </c>
      <c r="E16" s="1816">
        <v>8464.9590000000007</v>
      </c>
      <c r="F16" s="1816">
        <v>185.02500000000001</v>
      </c>
      <c r="G16" s="294"/>
      <c r="H16" s="1817"/>
      <c r="I16" s="1817"/>
      <c r="J16" s="1817"/>
    </row>
    <row r="17" spans="1:13" s="1618" customFormat="1" ht="30.75" customHeight="1">
      <c r="A17" s="1819" t="s">
        <v>143</v>
      </c>
      <c r="B17" s="1815">
        <v>102563.728</v>
      </c>
      <c r="C17" s="1815">
        <v>76027.014999999999</v>
      </c>
      <c r="D17" s="1815">
        <v>16197.588000000002</v>
      </c>
      <c r="E17" s="1815">
        <v>59829.426999999996</v>
      </c>
      <c r="F17" s="1815">
        <v>26536.713</v>
      </c>
      <c r="G17" s="294"/>
      <c r="H17" s="294"/>
      <c r="I17" s="294"/>
      <c r="J17" s="294"/>
      <c r="K17" s="294"/>
      <c r="L17" s="294"/>
      <c r="M17" s="822"/>
    </row>
    <row r="18" spans="1:13" s="248" customFormat="1" ht="12" customHeight="1">
      <c r="A18" s="1439" t="s">
        <v>1933</v>
      </c>
      <c r="B18" s="1816">
        <v>22283.574000000001</v>
      </c>
      <c r="C18" s="1816">
        <v>21952.477999999999</v>
      </c>
      <c r="D18" s="1816">
        <v>2066.7469999999998</v>
      </c>
      <c r="E18" s="1816">
        <v>19885.731</v>
      </c>
      <c r="F18" s="1816">
        <v>331.096</v>
      </c>
      <c r="G18" s="294"/>
      <c r="H18" s="294"/>
      <c r="I18" s="294"/>
      <c r="J18" s="294"/>
      <c r="K18" s="294"/>
      <c r="L18" s="294"/>
      <c r="M18" s="294"/>
    </row>
    <row r="19" spans="1:13" s="248" customFormat="1" ht="13" customHeight="1">
      <c r="A19" s="821" t="s">
        <v>1934</v>
      </c>
      <c r="B19" s="1816">
        <v>2337.9560000000001</v>
      </c>
      <c r="C19" s="1816">
        <v>1986.423</v>
      </c>
      <c r="D19" s="1816">
        <v>330.42599999999999</v>
      </c>
      <c r="E19" s="1816">
        <v>1655.9970000000001</v>
      </c>
      <c r="F19" s="1816">
        <v>351.53300000000002</v>
      </c>
      <c r="G19" s="294"/>
      <c r="H19" s="294"/>
      <c r="I19" s="1826"/>
    </row>
    <row r="20" spans="1:13" s="248" customFormat="1" ht="13" customHeight="1">
      <c r="A20" s="821" t="s">
        <v>1935</v>
      </c>
      <c r="B20" s="1816">
        <v>14682.258</v>
      </c>
      <c r="C20" s="1816">
        <v>13702.532999999999</v>
      </c>
      <c r="D20" s="1816">
        <v>4426.8789999999999</v>
      </c>
      <c r="E20" s="1816">
        <v>9275.6540000000005</v>
      </c>
      <c r="F20" s="1816">
        <v>979.72500000000002</v>
      </c>
      <c r="G20" s="294"/>
      <c r="H20" s="294"/>
      <c r="I20" s="1826"/>
      <c r="M20" s="1791"/>
    </row>
    <row r="21" spans="1:13" s="248" customFormat="1" ht="13" customHeight="1">
      <c r="A21" s="821" t="s">
        <v>1936</v>
      </c>
      <c r="B21" s="1816">
        <v>12989.01</v>
      </c>
      <c r="C21" s="1816">
        <v>12844.652</v>
      </c>
      <c r="D21" s="1816">
        <v>3083.451</v>
      </c>
      <c r="E21" s="1816">
        <v>9761.2009999999991</v>
      </c>
      <c r="F21" s="1816">
        <v>144.358</v>
      </c>
      <c r="G21" s="294"/>
      <c r="H21" s="294"/>
      <c r="I21" s="1826"/>
    </row>
    <row r="22" spans="1:13" s="248" customFormat="1" ht="13" customHeight="1">
      <c r="A22" s="821" t="s">
        <v>1937</v>
      </c>
      <c r="B22" s="1816">
        <v>3329.0120000000002</v>
      </c>
      <c r="C22" s="1816">
        <v>3290.355</v>
      </c>
      <c r="D22" s="1816">
        <v>556.89700000000005</v>
      </c>
      <c r="E22" s="1816">
        <v>2733.4580000000001</v>
      </c>
      <c r="F22" s="1816">
        <v>38.656999999999996</v>
      </c>
      <c r="G22" s="294"/>
      <c r="H22" s="294"/>
      <c r="I22" s="1826"/>
    </row>
    <row r="23" spans="1:13" s="248" customFormat="1" ht="13" customHeight="1">
      <c r="A23" s="821" t="s">
        <v>1938</v>
      </c>
      <c r="B23" s="1816">
        <v>37801.131000000001</v>
      </c>
      <c r="C23" s="1816">
        <v>13264.812</v>
      </c>
      <c r="D23" s="1816">
        <v>4280.3059999999996</v>
      </c>
      <c r="E23" s="1816">
        <v>8984.5059999999994</v>
      </c>
      <c r="F23" s="1816">
        <v>24536.319</v>
      </c>
      <c r="G23" s="294"/>
      <c r="H23" s="294"/>
      <c r="I23" s="1826"/>
    </row>
    <row r="24" spans="1:13" s="248" customFormat="1" ht="13" customHeight="1">
      <c r="A24" s="821" t="s">
        <v>1911</v>
      </c>
      <c r="B24" s="1816">
        <v>9140.7870000000003</v>
      </c>
      <c r="C24" s="1816">
        <v>8985.7620000000006</v>
      </c>
      <c r="D24" s="1816">
        <v>1452.8820000000001</v>
      </c>
      <c r="E24" s="1816">
        <v>7532.88</v>
      </c>
      <c r="F24" s="1816">
        <v>155.02500000000001</v>
      </c>
      <c r="G24" s="294"/>
      <c r="H24" s="294"/>
      <c r="I24" s="1826"/>
    </row>
    <row r="25" spans="1:13" s="248" customFormat="1" ht="30.75" customHeight="1">
      <c r="A25" s="1819" t="s">
        <v>476</v>
      </c>
      <c r="B25" s="1815">
        <v>29375.978000000003</v>
      </c>
      <c r="C25" s="1815">
        <v>16738.836000000003</v>
      </c>
      <c r="D25" s="1815">
        <v>3205.4949999999999</v>
      </c>
      <c r="E25" s="1815">
        <v>13533.341</v>
      </c>
      <c r="F25" s="1815">
        <v>12637.142</v>
      </c>
      <c r="G25" s="294"/>
      <c r="H25" s="294"/>
      <c r="I25" s="1826"/>
    </row>
    <row r="26" spans="1:13" s="250" customFormat="1" ht="13" customHeight="1">
      <c r="A26" s="1282" t="s">
        <v>1933</v>
      </c>
      <c r="B26" s="1816">
        <v>5122.9110000000001</v>
      </c>
      <c r="C26" s="1816">
        <v>4963.8230000000003</v>
      </c>
      <c r="D26" s="1821">
        <v>151.81800000000001</v>
      </c>
      <c r="E26" s="1821">
        <v>4812.0050000000001</v>
      </c>
      <c r="F26" s="1816">
        <v>159.08799999999999</v>
      </c>
      <c r="G26" s="294"/>
      <c r="H26" s="294"/>
      <c r="I26" s="1826"/>
    </row>
    <row r="27" spans="1:13" s="250" customFormat="1" ht="13" customHeight="1">
      <c r="A27" s="288" t="s">
        <v>1934</v>
      </c>
      <c r="B27" s="1816">
        <v>511.85700000000003</v>
      </c>
      <c r="C27" s="1816">
        <v>497.18</v>
      </c>
      <c r="D27" s="1821">
        <v>1.627</v>
      </c>
      <c r="E27" s="1821">
        <v>495.553</v>
      </c>
      <c r="F27" s="1816">
        <v>14.677</v>
      </c>
      <c r="G27" s="294"/>
      <c r="H27" s="294"/>
      <c r="I27" s="1826"/>
    </row>
    <row r="28" spans="1:13" s="250" customFormat="1" ht="13" customHeight="1">
      <c r="A28" s="288" t="s">
        <v>1935</v>
      </c>
      <c r="B28" s="1816">
        <v>2449.7440000000001</v>
      </c>
      <c r="C28" s="1816">
        <v>2425.0340000000001</v>
      </c>
      <c r="D28" s="1821">
        <v>700.33799999999997</v>
      </c>
      <c r="E28" s="1821">
        <v>1724.6959999999999</v>
      </c>
      <c r="F28" s="1816">
        <v>24.71</v>
      </c>
      <c r="G28" s="294"/>
      <c r="H28" s="294"/>
      <c r="I28" s="1826"/>
    </row>
    <row r="29" spans="1:13" s="250" customFormat="1" ht="13" customHeight="1">
      <c r="A29" s="288" t="s">
        <v>1936</v>
      </c>
      <c r="B29" s="1816">
        <v>2303.913</v>
      </c>
      <c r="C29" s="1816">
        <v>2296.4340000000002</v>
      </c>
      <c r="D29" s="1821">
        <v>858.70699999999999</v>
      </c>
      <c r="E29" s="1821">
        <v>1437.7270000000001</v>
      </c>
      <c r="F29" s="1816">
        <v>7.4790000000000001</v>
      </c>
      <c r="G29" s="294"/>
      <c r="H29" s="294"/>
      <c r="I29" s="1826"/>
    </row>
    <row r="30" spans="1:13" s="250" customFormat="1" ht="13" customHeight="1">
      <c r="A30" s="288" t="s">
        <v>1937</v>
      </c>
      <c r="B30" s="1816">
        <v>1425.05</v>
      </c>
      <c r="C30" s="1816">
        <v>1410.7829999999999</v>
      </c>
      <c r="D30" s="1821">
        <v>236.41399999999999</v>
      </c>
      <c r="E30" s="1821">
        <v>1174.3689999999999</v>
      </c>
      <c r="F30" s="1816">
        <v>14.266999999999999</v>
      </c>
      <c r="G30" s="294"/>
      <c r="H30" s="294"/>
      <c r="I30" s="1826"/>
    </row>
    <row r="31" spans="1:13" s="250" customFormat="1" ht="13" customHeight="1">
      <c r="A31" s="288" t="s">
        <v>1938</v>
      </c>
      <c r="B31" s="1816">
        <v>14860.431</v>
      </c>
      <c r="C31" s="1816">
        <v>2482.9839999999999</v>
      </c>
      <c r="D31" s="1821">
        <v>868.51400000000001</v>
      </c>
      <c r="E31" s="1821">
        <v>1614.47</v>
      </c>
      <c r="F31" s="1816">
        <v>12377.447</v>
      </c>
      <c r="G31" s="294"/>
      <c r="H31" s="294"/>
      <c r="I31" s="1826"/>
    </row>
    <row r="32" spans="1:13" s="250" customFormat="1" ht="13" customHeight="1">
      <c r="A32" s="288" t="s">
        <v>1911</v>
      </c>
      <c r="B32" s="1816">
        <v>2702.0720000000001</v>
      </c>
      <c r="C32" s="1816">
        <v>2662.598</v>
      </c>
      <c r="D32" s="1821">
        <v>388.077</v>
      </c>
      <c r="E32" s="1821">
        <v>2274.5210000000002</v>
      </c>
      <c r="F32" s="1816">
        <v>39.473999999999997</v>
      </c>
      <c r="G32" s="294"/>
      <c r="H32" s="294"/>
      <c r="I32" s="1826"/>
    </row>
    <row r="33" spans="1:9" s="1618" customFormat="1" ht="30.75" customHeight="1">
      <c r="A33" s="1819" t="s">
        <v>1771</v>
      </c>
      <c r="B33" s="1815">
        <v>32082.303</v>
      </c>
      <c r="C33" s="1815">
        <v>24261.995999999999</v>
      </c>
      <c r="D33" s="1815">
        <v>4534.3409999999994</v>
      </c>
      <c r="E33" s="1815">
        <v>19727.654999999999</v>
      </c>
      <c r="F33" s="1815">
        <v>7820.3069999999998</v>
      </c>
      <c r="G33" s="822"/>
      <c r="H33" s="822"/>
      <c r="I33" s="1826"/>
    </row>
    <row r="34" spans="1:9" s="250" customFormat="1" ht="13" customHeight="1">
      <c r="A34" s="1282" t="s">
        <v>1933</v>
      </c>
      <c r="B34" s="1816">
        <v>7025.9110000000001</v>
      </c>
      <c r="C34" s="1816">
        <v>6901.4579999999996</v>
      </c>
      <c r="D34" s="1821">
        <v>868.75599999999997</v>
      </c>
      <c r="E34" s="1821">
        <v>6032.7020000000002</v>
      </c>
      <c r="F34" s="1816">
        <v>124.453</v>
      </c>
      <c r="G34" s="294"/>
      <c r="H34" s="294"/>
      <c r="I34" s="1826"/>
    </row>
    <row r="35" spans="1:9" s="250" customFormat="1" ht="13" customHeight="1">
      <c r="A35" s="288" t="s">
        <v>1934</v>
      </c>
      <c r="B35" s="1816">
        <v>605.89300000000003</v>
      </c>
      <c r="C35" s="1816">
        <v>605.89300000000003</v>
      </c>
      <c r="D35" s="1821">
        <v>67.947000000000003</v>
      </c>
      <c r="E35" s="1821">
        <v>537.94600000000003</v>
      </c>
      <c r="F35" s="1816">
        <v>0</v>
      </c>
      <c r="G35" s="294"/>
      <c r="H35" s="294"/>
      <c r="I35" s="1826"/>
    </row>
    <row r="36" spans="1:9" s="250" customFormat="1" ht="13" customHeight="1">
      <c r="A36" s="288" t="s">
        <v>1935</v>
      </c>
      <c r="B36" s="1816">
        <v>2523.136</v>
      </c>
      <c r="C36" s="1816">
        <v>1957.0119999999999</v>
      </c>
      <c r="D36" s="1821">
        <v>141.43600000000001</v>
      </c>
      <c r="E36" s="1821">
        <v>1815.576</v>
      </c>
      <c r="F36" s="1816">
        <v>566.12400000000002</v>
      </c>
      <c r="G36" s="294"/>
      <c r="H36" s="294"/>
      <c r="I36" s="1826"/>
    </row>
    <row r="37" spans="1:9" s="250" customFormat="1" ht="13" customHeight="1">
      <c r="A37" s="288" t="s">
        <v>1936</v>
      </c>
      <c r="B37" s="1816">
        <v>6132.4430000000002</v>
      </c>
      <c r="C37" s="1816">
        <v>6068.4340000000002</v>
      </c>
      <c r="D37" s="1821">
        <v>1230.385</v>
      </c>
      <c r="E37" s="1821">
        <v>4838.049</v>
      </c>
      <c r="F37" s="1816">
        <v>64.009</v>
      </c>
      <c r="G37" s="294"/>
      <c r="H37" s="294"/>
      <c r="I37" s="1826"/>
    </row>
    <row r="38" spans="1:9" s="250" customFormat="1" ht="13" customHeight="1">
      <c r="A38" s="288" t="s">
        <v>1937</v>
      </c>
      <c r="B38" s="1816">
        <v>693.64200000000005</v>
      </c>
      <c r="C38" s="1816">
        <v>670.76</v>
      </c>
      <c r="D38" s="1821">
        <v>114.91500000000001</v>
      </c>
      <c r="E38" s="1821">
        <v>555.84500000000003</v>
      </c>
      <c r="F38" s="1816">
        <v>22.882000000000001</v>
      </c>
      <c r="G38" s="294"/>
      <c r="H38" s="294"/>
      <c r="I38" s="1826"/>
    </row>
    <row r="39" spans="1:9" s="250" customFormat="1" ht="13" customHeight="1">
      <c r="A39" s="288" t="s">
        <v>1938</v>
      </c>
      <c r="B39" s="1816">
        <v>12416.744000000001</v>
      </c>
      <c r="C39" s="1816">
        <v>5473.3450000000003</v>
      </c>
      <c r="D39" s="1821">
        <v>1737.8969999999999</v>
      </c>
      <c r="E39" s="1821">
        <v>3735.4479999999999</v>
      </c>
      <c r="F39" s="1816">
        <v>6943.3990000000003</v>
      </c>
      <c r="G39" s="294"/>
      <c r="H39" s="294"/>
      <c r="I39" s="1826"/>
    </row>
    <row r="40" spans="1:9" s="250" customFormat="1" ht="13" customHeight="1">
      <c r="A40" s="288" t="s">
        <v>1911</v>
      </c>
      <c r="B40" s="1816">
        <v>2684.5340000000001</v>
      </c>
      <c r="C40" s="1816">
        <v>2585.0940000000001</v>
      </c>
      <c r="D40" s="1821">
        <v>373.005</v>
      </c>
      <c r="E40" s="1821">
        <v>2212.0889999999999</v>
      </c>
      <c r="F40" s="1816">
        <v>99.44</v>
      </c>
      <c r="G40" s="294"/>
      <c r="H40" s="294"/>
      <c r="I40" s="1826"/>
    </row>
    <row r="41" spans="1:9" s="248" customFormat="1" ht="30.75" customHeight="1">
      <c r="A41" s="1819" t="s">
        <v>1780</v>
      </c>
      <c r="B41" s="1815">
        <v>19106.884999999998</v>
      </c>
      <c r="C41" s="1815">
        <v>18281.686000000002</v>
      </c>
      <c r="D41" s="1815">
        <v>5428.8870000000006</v>
      </c>
      <c r="E41" s="1815">
        <v>12852.798999999999</v>
      </c>
      <c r="F41" s="1815">
        <v>825.19899999999996</v>
      </c>
      <c r="G41" s="294"/>
      <c r="H41" s="294"/>
      <c r="I41" s="1826"/>
    </row>
    <row r="42" spans="1:9" s="250" customFormat="1" ht="13" customHeight="1">
      <c r="A42" s="1282" t="s">
        <v>1933</v>
      </c>
      <c r="B42" s="1816">
        <v>4363.1229999999996</v>
      </c>
      <c r="C42" s="1816">
        <v>4362.951</v>
      </c>
      <c r="D42" s="1821">
        <v>569.245</v>
      </c>
      <c r="E42" s="1821">
        <v>3793.7060000000001</v>
      </c>
      <c r="F42" s="1825" t="s">
        <v>1912</v>
      </c>
      <c r="G42" s="294"/>
      <c r="H42" s="294"/>
      <c r="I42" s="1826"/>
    </row>
    <row r="43" spans="1:9" s="250" customFormat="1" ht="13" customHeight="1">
      <c r="A43" s="288" t="s">
        <v>1934</v>
      </c>
      <c r="B43" s="1816">
        <v>468.76900000000001</v>
      </c>
      <c r="C43" s="1816">
        <v>467.26900000000001</v>
      </c>
      <c r="D43" s="1821">
        <v>197.874</v>
      </c>
      <c r="E43" s="1821">
        <v>269.39499999999998</v>
      </c>
      <c r="F43" s="1821">
        <v>1.5</v>
      </c>
      <c r="G43" s="294"/>
      <c r="H43" s="294"/>
      <c r="I43" s="1826"/>
    </row>
    <row r="44" spans="1:9" s="250" customFormat="1" ht="13" customHeight="1">
      <c r="A44" s="288" t="s">
        <v>1935</v>
      </c>
      <c r="B44" s="1816">
        <v>8366.6640000000007</v>
      </c>
      <c r="C44" s="1816">
        <v>7984.5</v>
      </c>
      <c r="D44" s="1821">
        <v>3287.4789999999998</v>
      </c>
      <c r="E44" s="1821">
        <v>4697.0209999999997</v>
      </c>
      <c r="F44" s="1816">
        <v>382.16399999999999</v>
      </c>
      <c r="G44" s="294"/>
      <c r="H44" s="294"/>
      <c r="I44" s="1826"/>
    </row>
    <row r="45" spans="1:9" s="250" customFormat="1" ht="13" customHeight="1">
      <c r="A45" s="288" t="s">
        <v>1936</v>
      </c>
      <c r="B45" s="1816">
        <v>1545.5440000000001</v>
      </c>
      <c r="C45" s="1816">
        <v>1536.125</v>
      </c>
      <c r="D45" s="1821">
        <v>403.01900000000001</v>
      </c>
      <c r="E45" s="1821">
        <v>1133.106</v>
      </c>
      <c r="F45" s="1816">
        <v>9.4190000000000005</v>
      </c>
      <c r="G45" s="294"/>
      <c r="H45" s="294"/>
      <c r="I45" s="1826"/>
    </row>
    <row r="46" spans="1:9" s="250" customFormat="1" ht="13" customHeight="1">
      <c r="A46" s="288" t="s">
        <v>1937</v>
      </c>
      <c r="B46" s="1816">
        <v>124.809</v>
      </c>
      <c r="C46" s="1816">
        <v>123.71899999999999</v>
      </c>
      <c r="D46" s="1821">
        <v>24.195</v>
      </c>
      <c r="E46" s="1821">
        <v>99.524000000000001</v>
      </c>
      <c r="F46" s="1828">
        <v>1.0900000000000001</v>
      </c>
      <c r="G46" s="294"/>
      <c r="H46" s="294"/>
      <c r="I46" s="1826"/>
    </row>
    <row r="47" spans="1:9" s="250" customFormat="1" ht="13" customHeight="1">
      <c r="A47" s="288" t="s">
        <v>1938</v>
      </c>
      <c r="B47" s="1816">
        <v>2886.7649999999999</v>
      </c>
      <c r="C47" s="1816">
        <v>2466.0419999999999</v>
      </c>
      <c r="D47" s="1821">
        <v>654.274</v>
      </c>
      <c r="E47" s="1821">
        <v>1811.768</v>
      </c>
      <c r="F47" s="1816">
        <v>420.72300000000001</v>
      </c>
      <c r="G47" s="294"/>
      <c r="H47" s="294"/>
      <c r="I47" s="1826"/>
    </row>
    <row r="48" spans="1:9" s="250" customFormat="1" ht="13" customHeight="1">
      <c r="A48" s="288" t="s">
        <v>1911</v>
      </c>
      <c r="B48" s="1816">
        <v>1351.211</v>
      </c>
      <c r="C48" s="1816">
        <v>1341.08</v>
      </c>
      <c r="D48" s="1821">
        <v>292.80099999999999</v>
      </c>
      <c r="E48" s="1821">
        <v>1048.279</v>
      </c>
      <c r="F48" s="1829">
        <v>10.131</v>
      </c>
      <c r="G48" s="294"/>
      <c r="H48" s="294"/>
      <c r="I48" s="1826"/>
    </row>
    <row r="49" spans="1:9" s="250" customFormat="1" ht="4.5" customHeight="1" thickBot="1">
      <c r="A49" s="1448"/>
      <c r="B49" s="1448"/>
      <c r="C49" s="1448"/>
      <c r="D49" s="1448"/>
      <c r="E49" s="1448"/>
      <c r="F49" s="1448"/>
      <c r="H49" s="294"/>
      <c r="I49" s="1826"/>
    </row>
    <row r="50" spans="1:9" ht="4.5" customHeight="1" thickTop="1">
      <c r="A50" s="1736"/>
    </row>
    <row r="51" spans="1:9">
      <c r="A51" s="1736"/>
    </row>
    <row r="52" spans="1:9">
      <c r="A52" s="1736"/>
      <c r="B52" s="1856"/>
      <c r="C52" s="1736"/>
      <c r="D52" s="1736"/>
    </row>
    <row r="53" spans="1:9">
      <c r="A53" s="1736"/>
      <c r="B53" s="1856"/>
      <c r="C53" s="1736"/>
      <c r="D53" s="1736"/>
    </row>
    <row r="54" spans="1:9">
      <c r="A54" s="1736"/>
      <c r="B54" s="1856"/>
      <c r="C54" s="1736"/>
      <c r="D54" s="1736"/>
    </row>
    <row r="55" spans="1:9">
      <c r="A55" s="1736"/>
      <c r="B55" s="1856"/>
      <c r="C55" s="1736"/>
      <c r="D55" s="1736"/>
    </row>
    <row r="56" spans="1:9">
      <c r="A56" s="1736"/>
      <c r="B56" s="1856"/>
      <c r="C56" s="1736"/>
      <c r="D56" s="1736"/>
    </row>
    <row r="57" spans="1:9">
      <c r="A57" s="1736"/>
      <c r="B57" s="1856"/>
      <c r="C57" s="1736"/>
      <c r="D57" s="1736"/>
    </row>
    <row r="58" spans="1:9">
      <c r="A58" s="1736"/>
      <c r="B58" s="1856"/>
      <c r="C58" s="1736"/>
      <c r="D58" s="1736"/>
    </row>
    <row r="59" spans="1:9">
      <c r="A59" s="1736"/>
      <c r="B59" s="1856"/>
      <c r="C59" s="1736"/>
      <c r="D59" s="1736"/>
    </row>
    <row r="60" spans="1:9">
      <c r="A60" s="1736"/>
      <c r="B60" s="1856"/>
      <c r="C60" s="1736"/>
      <c r="D60" s="1736"/>
    </row>
    <row r="61" spans="1:9">
      <c r="A61" s="1736"/>
      <c r="B61" s="1856"/>
      <c r="C61" s="1736"/>
      <c r="D61" s="1736"/>
    </row>
    <row r="62" spans="1:9">
      <c r="A62" s="1736"/>
      <c r="B62" s="1856"/>
      <c r="C62" s="1736"/>
      <c r="D62" s="1736"/>
    </row>
    <row r="63" spans="1:9">
      <c r="A63" s="1736"/>
      <c r="B63" s="1856"/>
      <c r="C63" s="1736"/>
      <c r="D63" s="1736"/>
    </row>
    <row r="64" spans="1:9">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row r="937" spans="1:4">
      <c r="A937" s="1736"/>
      <c r="B937" s="1856"/>
      <c r="C937" s="1736"/>
      <c r="D937" s="1736"/>
    </row>
    <row r="938" spans="1:4">
      <c r="A938" s="1736"/>
      <c r="B938" s="1856"/>
      <c r="C938" s="1736"/>
      <c r="D938" s="1736"/>
    </row>
    <row r="939" spans="1:4">
      <c r="A939" s="1736"/>
      <c r="B939" s="1856"/>
      <c r="C939" s="1736"/>
      <c r="D939" s="1736"/>
    </row>
    <row r="940" spans="1:4">
      <c r="A940" s="1736"/>
      <c r="B940" s="1856"/>
      <c r="C940" s="1736"/>
      <c r="D940" s="1736"/>
    </row>
    <row r="941" spans="1:4">
      <c r="A941" s="1736"/>
      <c r="B941" s="1856"/>
      <c r="C941" s="1736"/>
      <c r="D941" s="1736"/>
    </row>
    <row r="942" spans="1:4">
      <c r="A942" s="1736"/>
      <c r="B942" s="1856"/>
      <c r="C942" s="1736"/>
      <c r="D942" s="1736"/>
    </row>
    <row r="943" spans="1:4">
      <c r="A943" s="1736"/>
      <c r="B943" s="1856"/>
      <c r="C943" s="1736"/>
      <c r="D943" s="1736"/>
    </row>
    <row r="944" spans="1:4">
      <c r="A944" s="1736"/>
      <c r="B944" s="1856"/>
      <c r="C944" s="1736"/>
      <c r="D944" s="1736"/>
    </row>
    <row r="945" spans="1:4">
      <c r="A945" s="1736"/>
      <c r="B945" s="1856"/>
      <c r="C945" s="1736"/>
      <c r="D945" s="1736"/>
    </row>
    <row r="946" spans="1:4">
      <c r="A946" s="1736"/>
      <c r="B946" s="1856"/>
      <c r="C946" s="1736"/>
      <c r="D946" s="1736"/>
    </row>
    <row r="947" spans="1:4">
      <c r="A947" s="1736"/>
      <c r="B947" s="1856"/>
      <c r="C947" s="1736"/>
      <c r="D947" s="1736"/>
    </row>
    <row r="948" spans="1:4">
      <c r="A948" s="1736"/>
      <c r="B948" s="1856"/>
      <c r="C948" s="1736"/>
      <c r="D948" s="1736"/>
    </row>
    <row r="949" spans="1:4">
      <c r="A949" s="1736"/>
      <c r="B949" s="1856"/>
      <c r="C949" s="1736"/>
      <c r="D949" s="1736"/>
    </row>
    <row r="950" spans="1:4">
      <c r="A950" s="1736"/>
      <c r="B950" s="1856"/>
      <c r="C950" s="1736"/>
      <c r="D950" s="1736"/>
    </row>
    <row r="951" spans="1:4">
      <c r="A951" s="1736"/>
      <c r="B951" s="1856"/>
      <c r="C951" s="1736"/>
      <c r="D951" s="1736"/>
    </row>
    <row r="952" spans="1:4">
      <c r="A952" s="1736"/>
      <c r="B952" s="1856"/>
      <c r="C952" s="1736"/>
      <c r="D952" s="1736"/>
    </row>
    <row r="953" spans="1:4">
      <c r="A953" s="1736"/>
      <c r="B953" s="1856"/>
      <c r="C953" s="1736"/>
      <c r="D953" s="1736"/>
    </row>
    <row r="954" spans="1:4">
      <c r="A954" s="1736"/>
      <c r="B954" s="1856"/>
      <c r="C954" s="1736"/>
      <c r="D954" s="1736"/>
    </row>
    <row r="955" spans="1:4">
      <c r="A955" s="1736"/>
      <c r="B955" s="1856"/>
      <c r="C955" s="1736"/>
      <c r="D955" s="1736"/>
    </row>
    <row r="956" spans="1:4">
      <c r="A956" s="1736"/>
      <c r="B956" s="1856"/>
      <c r="C956" s="1736"/>
      <c r="D956" s="1736"/>
    </row>
    <row r="957" spans="1:4">
      <c r="A957" s="1736"/>
      <c r="B957" s="1856"/>
      <c r="C957" s="1736"/>
      <c r="D957" s="1736"/>
    </row>
    <row r="958" spans="1:4">
      <c r="A958" s="1736"/>
      <c r="B958" s="1856"/>
      <c r="C958" s="1736"/>
      <c r="D958" s="1736"/>
    </row>
    <row r="959" spans="1:4">
      <c r="A959" s="1736"/>
      <c r="B959" s="1856"/>
      <c r="C959" s="1736"/>
      <c r="D959" s="1736"/>
    </row>
    <row r="960" spans="1:4">
      <c r="A960" s="1736"/>
      <c r="B960" s="1856"/>
      <c r="C960" s="1736"/>
      <c r="D960" s="1736"/>
    </row>
    <row r="961" spans="1:4">
      <c r="A961" s="1736"/>
      <c r="B961" s="1856"/>
      <c r="C961" s="1736"/>
      <c r="D961" s="1736"/>
    </row>
    <row r="962" spans="1:4">
      <c r="A962" s="1736"/>
      <c r="B962" s="1856"/>
      <c r="C962" s="1736"/>
      <c r="D962" s="1736"/>
    </row>
    <row r="963" spans="1:4">
      <c r="A963" s="1736"/>
      <c r="B963" s="1856"/>
      <c r="C963" s="1736"/>
      <c r="D963" s="1736"/>
    </row>
    <row r="964" spans="1:4">
      <c r="A964" s="1736"/>
      <c r="B964" s="1856"/>
      <c r="C964" s="1736"/>
      <c r="D964" s="1736"/>
    </row>
    <row r="965" spans="1:4">
      <c r="A965" s="1736"/>
      <c r="B965" s="1856"/>
      <c r="C965" s="1736"/>
      <c r="D965" s="1736"/>
    </row>
    <row r="966" spans="1:4">
      <c r="A966" s="1736"/>
      <c r="B966" s="1856"/>
      <c r="C966" s="1736"/>
      <c r="D966" s="1736"/>
    </row>
    <row r="967" spans="1:4">
      <c r="A967" s="1736"/>
      <c r="B967" s="1856"/>
      <c r="C967" s="1736"/>
      <c r="D967" s="1736"/>
    </row>
    <row r="968" spans="1:4">
      <c r="A968" s="1736"/>
      <c r="B968" s="1856"/>
      <c r="C968" s="1736"/>
      <c r="D968" s="1736"/>
    </row>
    <row r="969" spans="1:4">
      <c r="A969" s="1736"/>
      <c r="B969" s="1856"/>
      <c r="C969" s="1736"/>
      <c r="D969" s="1736"/>
    </row>
    <row r="970" spans="1:4">
      <c r="A970" s="1736"/>
      <c r="B970" s="1856"/>
      <c r="C970" s="1736"/>
      <c r="D970" s="1736"/>
    </row>
    <row r="971" spans="1:4">
      <c r="A971" s="1736"/>
      <c r="B971" s="1856"/>
      <c r="C971" s="1736"/>
      <c r="D971" s="1736"/>
    </row>
    <row r="972" spans="1:4">
      <c r="A972" s="1736"/>
      <c r="B972" s="1856"/>
      <c r="C972" s="1736"/>
      <c r="D972" s="1736"/>
    </row>
    <row r="973" spans="1:4">
      <c r="A973" s="1736"/>
      <c r="B973" s="1856"/>
      <c r="C973" s="1736"/>
      <c r="D973" s="1736"/>
    </row>
    <row r="974" spans="1:4">
      <c r="A974" s="1736"/>
      <c r="B974" s="1856"/>
      <c r="C974" s="1736"/>
      <c r="D974" s="1736"/>
    </row>
    <row r="975" spans="1:4">
      <c r="A975" s="1736"/>
      <c r="B975" s="1856"/>
      <c r="C975" s="1736"/>
      <c r="D975" s="1736"/>
    </row>
    <row r="976" spans="1:4">
      <c r="A976" s="1736"/>
      <c r="B976" s="1856"/>
      <c r="C976" s="1736"/>
      <c r="D976" s="1736"/>
    </row>
    <row r="977" spans="1:4">
      <c r="A977" s="1736"/>
      <c r="B977" s="1856"/>
      <c r="C977" s="1736"/>
      <c r="D977" s="1736"/>
    </row>
    <row r="978" spans="1:4">
      <c r="A978" s="1736"/>
      <c r="B978" s="1856"/>
      <c r="C978" s="1736"/>
      <c r="D978" s="1736"/>
    </row>
    <row r="979" spans="1:4">
      <c r="A979" s="1736"/>
      <c r="B979" s="1856"/>
      <c r="C979" s="1736"/>
      <c r="D979" s="1736"/>
    </row>
    <row r="980" spans="1:4">
      <c r="A980" s="1736"/>
      <c r="B980" s="1856"/>
      <c r="C980" s="1736"/>
      <c r="D980" s="1736"/>
    </row>
    <row r="981" spans="1:4">
      <c r="A981" s="1736"/>
      <c r="B981" s="1856"/>
      <c r="C981" s="1736"/>
      <c r="D981" s="1736"/>
    </row>
    <row r="982" spans="1:4">
      <c r="A982" s="1736"/>
      <c r="B982" s="1856"/>
      <c r="C982" s="1736"/>
      <c r="D982" s="1736"/>
    </row>
    <row r="983" spans="1:4">
      <c r="A983" s="1736"/>
      <c r="B983" s="1856"/>
      <c r="C983" s="1736"/>
      <c r="D983" s="1736"/>
    </row>
    <row r="984" spans="1:4">
      <c r="A984" s="1736"/>
      <c r="B984" s="1856"/>
      <c r="C984" s="1736"/>
      <c r="D984" s="1736"/>
    </row>
    <row r="985" spans="1:4">
      <c r="A985" s="1736"/>
      <c r="B985" s="1856"/>
      <c r="C985" s="1736"/>
      <c r="D985" s="1736"/>
    </row>
    <row r="986" spans="1:4">
      <c r="A986" s="1736"/>
      <c r="B986" s="1856"/>
      <c r="C986" s="1736"/>
      <c r="D986" s="1736"/>
    </row>
    <row r="987" spans="1:4">
      <c r="A987" s="1736"/>
      <c r="B987" s="1856"/>
      <c r="C987" s="1736"/>
      <c r="D987" s="1736"/>
    </row>
    <row r="988" spans="1:4">
      <c r="A988" s="1736"/>
      <c r="B988" s="1856"/>
      <c r="C988" s="1736"/>
      <c r="D988" s="1736"/>
    </row>
    <row r="989" spans="1:4">
      <c r="A989" s="1736"/>
      <c r="B989" s="1856"/>
      <c r="C989" s="1736"/>
      <c r="D989" s="1736"/>
    </row>
    <row r="990" spans="1:4">
      <c r="A990" s="1736"/>
      <c r="B990" s="1856"/>
      <c r="C990" s="1736"/>
      <c r="D990" s="1736"/>
    </row>
    <row r="991" spans="1:4">
      <c r="A991" s="1736"/>
      <c r="B991" s="1856"/>
      <c r="C991" s="1736"/>
      <c r="D991" s="1736"/>
    </row>
  </sheetData>
  <mergeCells count="8">
    <mergeCell ref="A2:D2"/>
    <mergeCell ref="A3:F3"/>
    <mergeCell ref="B5:B8"/>
    <mergeCell ref="C5:E6"/>
    <mergeCell ref="F5:F8"/>
    <mergeCell ref="C7:C8"/>
    <mergeCell ref="D7:D8"/>
    <mergeCell ref="E7:E8"/>
  </mergeCells>
  <conditionalFormatting sqref="B9:F41 B43:F48 B42:E42">
    <cfRule type="cellIs" dxfId="63" priority="3" stopIfTrue="1" operator="between">
      <formula>0.0001</formula>
      <formula>0.045</formula>
    </cfRule>
  </conditionalFormatting>
  <conditionalFormatting sqref="F42">
    <cfRule type="cellIs" dxfId="62" priority="1" stopIfTrue="1" operator="between">
      <formula>0.045</formula>
      <formula>0.05</formula>
    </cfRule>
    <cfRule type="cellIs" dxfId="61" priority="2" stopIfTrue="1" operator="between">
      <formula>0.000001</formula>
      <formula>0.045</formula>
    </cfRule>
  </conditionalFormatting>
  <hyperlinks>
    <hyperlink ref="A1" location="Índice!A1" display="Voltar ao ìndice" xr:uid="{D0D366AB-F828-4451-8CC9-ED51141202D1}"/>
  </hyperlinks>
  <pageMargins left="0.78740157480314965" right="0.78740157480314965" top="1.1811023622047245" bottom="0.78740157480314965" header="0" footer="0"/>
  <pageSetup paperSize="9" orientation="portrait" horizontalDpi="300" verticalDpi="300"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EF1BB-1F62-47CD-8AB8-136F2812C9DC}">
  <dimension ref="A1:J983"/>
  <sheetViews>
    <sheetView showGridLines="0" zoomScaleNormal="100" zoomScaleSheetLayoutView="90" workbookViewId="0"/>
  </sheetViews>
  <sheetFormatPr defaultRowHeight="9"/>
  <cols>
    <col min="1" max="1" width="31.453125" style="1302" customWidth="1"/>
    <col min="2" max="2" width="8" style="1702" customWidth="1"/>
    <col min="3" max="3" width="8.81640625" style="1302" customWidth="1"/>
    <col min="4" max="4" width="11.81640625" style="1302" customWidth="1"/>
    <col min="5" max="5" width="7.81640625" style="1302" customWidth="1"/>
    <col min="6" max="6" width="8.54296875" style="1302" customWidth="1"/>
    <col min="7" max="255" width="9.1796875" style="1302"/>
    <col min="256" max="256" width="34.54296875" style="1302" customWidth="1"/>
    <col min="257" max="257" width="9.1796875" style="1302" customWidth="1"/>
    <col min="258" max="258" width="9.453125" style="1302" customWidth="1"/>
    <col min="259" max="259" width="13.81640625" style="1302" customWidth="1"/>
    <col min="260" max="260" width="10.453125" style="1302" customWidth="1"/>
    <col min="261" max="261" width="7.81640625" style="1302" customWidth="1"/>
    <col min="262" max="262" width="8.54296875" style="1302" customWidth="1"/>
    <col min="263" max="511" width="9.1796875" style="1302"/>
    <col min="512" max="512" width="34.54296875" style="1302" customWidth="1"/>
    <col min="513" max="513" width="9.1796875" style="1302" customWidth="1"/>
    <col min="514" max="514" width="9.453125" style="1302" customWidth="1"/>
    <col min="515" max="515" width="13.81640625" style="1302" customWidth="1"/>
    <col min="516" max="516" width="10.453125" style="1302" customWidth="1"/>
    <col min="517" max="517" width="7.81640625" style="1302" customWidth="1"/>
    <col min="518" max="518" width="8.54296875" style="1302" customWidth="1"/>
    <col min="519" max="767" width="9.1796875" style="1302"/>
    <col min="768" max="768" width="34.54296875" style="1302" customWidth="1"/>
    <col min="769" max="769" width="9.1796875" style="1302" customWidth="1"/>
    <col min="770" max="770" width="9.453125" style="1302" customWidth="1"/>
    <col min="771" max="771" width="13.81640625" style="1302" customWidth="1"/>
    <col min="772" max="772" width="10.453125" style="1302" customWidth="1"/>
    <col min="773" max="773" width="7.81640625" style="1302" customWidth="1"/>
    <col min="774" max="774" width="8.54296875" style="1302" customWidth="1"/>
    <col min="775" max="1023" width="9.1796875" style="1302"/>
    <col min="1024" max="1024" width="34.54296875" style="1302" customWidth="1"/>
    <col min="1025" max="1025" width="9.1796875" style="1302" customWidth="1"/>
    <col min="1026" max="1026" width="9.453125" style="1302" customWidth="1"/>
    <col min="1027" max="1027" width="13.81640625" style="1302" customWidth="1"/>
    <col min="1028" max="1028" width="10.453125" style="1302" customWidth="1"/>
    <col min="1029" max="1029" width="7.81640625" style="1302" customWidth="1"/>
    <col min="1030" max="1030" width="8.54296875" style="1302" customWidth="1"/>
    <col min="1031" max="1279" width="9.1796875" style="1302"/>
    <col min="1280" max="1280" width="34.54296875" style="1302" customWidth="1"/>
    <col min="1281" max="1281" width="9.1796875" style="1302" customWidth="1"/>
    <col min="1282" max="1282" width="9.453125" style="1302" customWidth="1"/>
    <col min="1283" max="1283" width="13.81640625" style="1302" customWidth="1"/>
    <col min="1284" max="1284" width="10.453125" style="1302" customWidth="1"/>
    <col min="1285" max="1285" width="7.81640625" style="1302" customWidth="1"/>
    <col min="1286" max="1286" width="8.54296875" style="1302" customWidth="1"/>
    <col min="1287" max="1535" width="9.1796875" style="1302"/>
    <col min="1536" max="1536" width="34.54296875" style="1302" customWidth="1"/>
    <col min="1537" max="1537" width="9.1796875" style="1302" customWidth="1"/>
    <col min="1538" max="1538" width="9.453125" style="1302" customWidth="1"/>
    <col min="1539" max="1539" width="13.81640625" style="1302" customWidth="1"/>
    <col min="1540" max="1540" width="10.453125" style="1302" customWidth="1"/>
    <col min="1541" max="1541" width="7.81640625" style="1302" customWidth="1"/>
    <col min="1542" max="1542" width="8.54296875" style="1302" customWidth="1"/>
    <col min="1543" max="1791" width="9.1796875" style="1302"/>
    <col min="1792" max="1792" width="34.54296875" style="1302" customWidth="1"/>
    <col min="1793" max="1793" width="9.1796875" style="1302" customWidth="1"/>
    <col min="1794" max="1794" width="9.453125" style="1302" customWidth="1"/>
    <col min="1795" max="1795" width="13.81640625" style="1302" customWidth="1"/>
    <col min="1796" max="1796" width="10.453125" style="1302" customWidth="1"/>
    <col min="1797" max="1797" width="7.81640625" style="1302" customWidth="1"/>
    <col min="1798" max="1798" width="8.54296875" style="1302" customWidth="1"/>
    <col min="1799" max="2047" width="9.1796875" style="1302"/>
    <col min="2048" max="2048" width="34.54296875" style="1302" customWidth="1"/>
    <col min="2049" max="2049" width="9.1796875" style="1302" customWidth="1"/>
    <col min="2050" max="2050" width="9.453125" style="1302" customWidth="1"/>
    <col min="2051" max="2051" width="13.81640625" style="1302" customWidth="1"/>
    <col min="2052" max="2052" width="10.453125" style="1302" customWidth="1"/>
    <col min="2053" max="2053" width="7.81640625" style="1302" customWidth="1"/>
    <col min="2054" max="2054" width="8.54296875" style="1302" customWidth="1"/>
    <col min="2055" max="2303" width="9.1796875" style="1302"/>
    <col min="2304" max="2304" width="34.54296875" style="1302" customWidth="1"/>
    <col min="2305" max="2305" width="9.1796875" style="1302" customWidth="1"/>
    <col min="2306" max="2306" width="9.453125" style="1302" customWidth="1"/>
    <col min="2307" max="2307" width="13.81640625" style="1302" customWidth="1"/>
    <col min="2308" max="2308" width="10.453125" style="1302" customWidth="1"/>
    <col min="2309" max="2309" width="7.81640625" style="1302" customWidth="1"/>
    <col min="2310" max="2310" width="8.54296875" style="1302" customWidth="1"/>
    <col min="2311" max="2559" width="9.1796875" style="1302"/>
    <col min="2560" max="2560" width="34.54296875" style="1302" customWidth="1"/>
    <col min="2561" max="2561" width="9.1796875" style="1302" customWidth="1"/>
    <col min="2562" max="2562" width="9.453125" style="1302" customWidth="1"/>
    <col min="2563" max="2563" width="13.81640625" style="1302" customWidth="1"/>
    <col min="2564" max="2564" width="10.453125" style="1302" customWidth="1"/>
    <col min="2565" max="2565" width="7.81640625" style="1302" customWidth="1"/>
    <col min="2566" max="2566" width="8.54296875" style="1302" customWidth="1"/>
    <col min="2567" max="2815" width="9.1796875" style="1302"/>
    <col min="2816" max="2816" width="34.54296875" style="1302" customWidth="1"/>
    <col min="2817" max="2817" width="9.1796875" style="1302" customWidth="1"/>
    <col min="2818" max="2818" width="9.453125" style="1302" customWidth="1"/>
    <col min="2819" max="2819" width="13.81640625" style="1302" customWidth="1"/>
    <col min="2820" max="2820" width="10.453125" style="1302" customWidth="1"/>
    <col min="2821" max="2821" width="7.81640625" style="1302" customWidth="1"/>
    <col min="2822" max="2822" width="8.54296875" style="1302" customWidth="1"/>
    <col min="2823" max="3071" width="9.1796875" style="1302"/>
    <col min="3072" max="3072" width="34.54296875" style="1302" customWidth="1"/>
    <col min="3073" max="3073" width="9.1796875" style="1302" customWidth="1"/>
    <col min="3074" max="3074" width="9.453125" style="1302" customWidth="1"/>
    <col min="3075" max="3075" width="13.81640625" style="1302" customWidth="1"/>
    <col min="3076" max="3076" width="10.453125" style="1302" customWidth="1"/>
    <col min="3077" max="3077" width="7.81640625" style="1302" customWidth="1"/>
    <col min="3078" max="3078" width="8.54296875" style="1302" customWidth="1"/>
    <col min="3079" max="3327" width="9.1796875" style="1302"/>
    <col min="3328" max="3328" width="34.54296875" style="1302" customWidth="1"/>
    <col min="3329" max="3329" width="9.1796875" style="1302" customWidth="1"/>
    <col min="3330" max="3330" width="9.453125" style="1302" customWidth="1"/>
    <col min="3331" max="3331" width="13.81640625" style="1302" customWidth="1"/>
    <col min="3332" max="3332" width="10.453125" style="1302" customWidth="1"/>
    <col min="3333" max="3333" width="7.81640625" style="1302" customWidth="1"/>
    <col min="3334" max="3334" width="8.54296875" style="1302" customWidth="1"/>
    <col min="3335" max="3583" width="9.1796875" style="1302"/>
    <col min="3584" max="3584" width="34.54296875" style="1302" customWidth="1"/>
    <col min="3585" max="3585" width="9.1796875" style="1302" customWidth="1"/>
    <col min="3586" max="3586" width="9.453125" style="1302" customWidth="1"/>
    <col min="3587" max="3587" width="13.81640625" style="1302" customWidth="1"/>
    <col min="3588" max="3588" width="10.453125" style="1302" customWidth="1"/>
    <col min="3589" max="3589" width="7.81640625" style="1302" customWidth="1"/>
    <col min="3590" max="3590" width="8.54296875" style="1302" customWidth="1"/>
    <col min="3591" max="3839" width="9.1796875" style="1302"/>
    <col min="3840" max="3840" width="34.54296875" style="1302" customWidth="1"/>
    <col min="3841" max="3841" width="9.1796875" style="1302" customWidth="1"/>
    <col min="3842" max="3842" width="9.453125" style="1302" customWidth="1"/>
    <col min="3843" max="3843" width="13.81640625" style="1302" customWidth="1"/>
    <col min="3844" max="3844" width="10.453125" style="1302" customWidth="1"/>
    <col min="3845" max="3845" width="7.81640625" style="1302" customWidth="1"/>
    <col min="3846" max="3846" width="8.54296875" style="1302" customWidth="1"/>
    <col min="3847" max="4095" width="9.1796875" style="1302"/>
    <col min="4096" max="4096" width="34.54296875" style="1302" customWidth="1"/>
    <col min="4097" max="4097" width="9.1796875" style="1302" customWidth="1"/>
    <col min="4098" max="4098" width="9.453125" style="1302" customWidth="1"/>
    <col min="4099" max="4099" width="13.81640625" style="1302" customWidth="1"/>
    <col min="4100" max="4100" width="10.453125" style="1302" customWidth="1"/>
    <col min="4101" max="4101" width="7.81640625" style="1302" customWidth="1"/>
    <col min="4102" max="4102" width="8.54296875" style="1302" customWidth="1"/>
    <col min="4103" max="4351" width="9.1796875" style="1302"/>
    <col min="4352" max="4352" width="34.54296875" style="1302" customWidth="1"/>
    <col min="4353" max="4353" width="9.1796875" style="1302" customWidth="1"/>
    <col min="4354" max="4354" width="9.453125" style="1302" customWidth="1"/>
    <col min="4355" max="4355" width="13.81640625" style="1302" customWidth="1"/>
    <col min="4356" max="4356" width="10.453125" style="1302" customWidth="1"/>
    <col min="4357" max="4357" width="7.81640625" style="1302" customWidth="1"/>
    <col min="4358" max="4358" width="8.54296875" style="1302" customWidth="1"/>
    <col min="4359" max="4607" width="9.1796875" style="1302"/>
    <col min="4608" max="4608" width="34.54296875" style="1302" customWidth="1"/>
    <col min="4609" max="4609" width="9.1796875" style="1302" customWidth="1"/>
    <col min="4610" max="4610" width="9.453125" style="1302" customWidth="1"/>
    <col min="4611" max="4611" width="13.81640625" style="1302" customWidth="1"/>
    <col min="4612" max="4612" width="10.453125" style="1302" customWidth="1"/>
    <col min="4613" max="4613" width="7.81640625" style="1302" customWidth="1"/>
    <col min="4614" max="4614" width="8.54296875" style="1302" customWidth="1"/>
    <col min="4615" max="4863" width="9.1796875" style="1302"/>
    <col min="4864" max="4864" width="34.54296875" style="1302" customWidth="1"/>
    <col min="4865" max="4865" width="9.1796875" style="1302" customWidth="1"/>
    <col min="4866" max="4866" width="9.453125" style="1302" customWidth="1"/>
    <col min="4867" max="4867" width="13.81640625" style="1302" customWidth="1"/>
    <col min="4868" max="4868" width="10.453125" style="1302" customWidth="1"/>
    <col min="4869" max="4869" width="7.81640625" style="1302" customWidth="1"/>
    <col min="4870" max="4870" width="8.54296875" style="1302" customWidth="1"/>
    <col min="4871" max="5119" width="9.1796875" style="1302"/>
    <col min="5120" max="5120" width="34.54296875" style="1302" customWidth="1"/>
    <col min="5121" max="5121" width="9.1796875" style="1302" customWidth="1"/>
    <col min="5122" max="5122" width="9.453125" style="1302" customWidth="1"/>
    <col min="5123" max="5123" width="13.81640625" style="1302" customWidth="1"/>
    <col min="5124" max="5124" width="10.453125" style="1302" customWidth="1"/>
    <col min="5125" max="5125" width="7.81640625" style="1302" customWidth="1"/>
    <col min="5126" max="5126" width="8.54296875" style="1302" customWidth="1"/>
    <col min="5127" max="5375" width="9.1796875" style="1302"/>
    <col min="5376" max="5376" width="34.54296875" style="1302" customWidth="1"/>
    <col min="5377" max="5377" width="9.1796875" style="1302" customWidth="1"/>
    <col min="5378" max="5378" width="9.453125" style="1302" customWidth="1"/>
    <col min="5379" max="5379" width="13.81640625" style="1302" customWidth="1"/>
    <col min="5380" max="5380" width="10.453125" style="1302" customWidth="1"/>
    <col min="5381" max="5381" width="7.81640625" style="1302" customWidth="1"/>
    <col min="5382" max="5382" width="8.54296875" style="1302" customWidth="1"/>
    <col min="5383" max="5631" width="9.1796875" style="1302"/>
    <col min="5632" max="5632" width="34.54296875" style="1302" customWidth="1"/>
    <col min="5633" max="5633" width="9.1796875" style="1302" customWidth="1"/>
    <col min="5634" max="5634" width="9.453125" style="1302" customWidth="1"/>
    <col min="5635" max="5635" width="13.81640625" style="1302" customWidth="1"/>
    <col min="5636" max="5636" width="10.453125" style="1302" customWidth="1"/>
    <col min="5637" max="5637" width="7.81640625" style="1302" customWidth="1"/>
    <col min="5638" max="5638" width="8.54296875" style="1302" customWidth="1"/>
    <col min="5639" max="5887" width="9.1796875" style="1302"/>
    <col min="5888" max="5888" width="34.54296875" style="1302" customWidth="1"/>
    <col min="5889" max="5889" width="9.1796875" style="1302" customWidth="1"/>
    <col min="5890" max="5890" width="9.453125" style="1302" customWidth="1"/>
    <col min="5891" max="5891" width="13.81640625" style="1302" customWidth="1"/>
    <col min="5892" max="5892" width="10.453125" style="1302" customWidth="1"/>
    <col min="5893" max="5893" width="7.81640625" style="1302" customWidth="1"/>
    <col min="5894" max="5894" width="8.54296875" style="1302" customWidth="1"/>
    <col min="5895" max="6143" width="9.1796875" style="1302"/>
    <col min="6144" max="6144" width="34.54296875" style="1302" customWidth="1"/>
    <col min="6145" max="6145" width="9.1796875" style="1302" customWidth="1"/>
    <col min="6146" max="6146" width="9.453125" style="1302" customWidth="1"/>
    <col min="6147" max="6147" width="13.81640625" style="1302" customWidth="1"/>
    <col min="6148" max="6148" width="10.453125" style="1302" customWidth="1"/>
    <col min="6149" max="6149" width="7.81640625" style="1302" customWidth="1"/>
    <col min="6150" max="6150" width="8.54296875" style="1302" customWidth="1"/>
    <col min="6151" max="6399" width="9.1796875" style="1302"/>
    <col min="6400" max="6400" width="34.54296875" style="1302" customWidth="1"/>
    <col min="6401" max="6401" width="9.1796875" style="1302" customWidth="1"/>
    <col min="6402" max="6402" width="9.453125" style="1302" customWidth="1"/>
    <col min="6403" max="6403" width="13.81640625" style="1302" customWidth="1"/>
    <col min="6404" max="6404" width="10.453125" style="1302" customWidth="1"/>
    <col min="6405" max="6405" width="7.81640625" style="1302" customWidth="1"/>
    <col min="6406" max="6406" width="8.54296875" style="1302" customWidth="1"/>
    <col min="6407" max="6655" width="9.1796875" style="1302"/>
    <col min="6656" max="6656" width="34.54296875" style="1302" customWidth="1"/>
    <col min="6657" max="6657" width="9.1796875" style="1302" customWidth="1"/>
    <col min="6658" max="6658" width="9.453125" style="1302" customWidth="1"/>
    <col min="6659" max="6659" width="13.81640625" style="1302" customWidth="1"/>
    <col min="6660" max="6660" width="10.453125" style="1302" customWidth="1"/>
    <col min="6661" max="6661" width="7.81640625" style="1302" customWidth="1"/>
    <col min="6662" max="6662" width="8.54296875" style="1302" customWidth="1"/>
    <col min="6663" max="6911" width="9.1796875" style="1302"/>
    <col min="6912" max="6912" width="34.54296875" style="1302" customWidth="1"/>
    <col min="6913" max="6913" width="9.1796875" style="1302" customWidth="1"/>
    <col min="6914" max="6914" width="9.453125" style="1302" customWidth="1"/>
    <col min="6915" max="6915" width="13.81640625" style="1302" customWidth="1"/>
    <col min="6916" max="6916" width="10.453125" style="1302" customWidth="1"/>
    <col min="6917" max="6917" width="7.81640625" style="1302" customWidth="1"/>
    <col min="6918" max="6918" width="8.54296875" style="1302" customWidth="1"/>
    <col min="6919" max="7167" width="9.1796875" style="1302"/>
    <col min="7168" max="7168" width="34.54296875" style="1302" customWidth="1"/>
    <col min="7169" max="7169" width="9.1796875" style="1302" customWidth="1"/>
    <col min="7170" max="7170" width="9.453125" style="1302" customWidth="1"/>
    <col min="7171" max="7171" width="13.81640625" style="1302" customWidth="1"/>
    <col min="7172" max="7172" width="10.453125" style="1302" customWidth="1"/>
    <col min="7173" max="7173" width="7.81640625" style="1302" customWidth="1"/>
    <col min="7174" max="7174" width="8.54296875" style="1302" customWidth="1"/>
    <col min="7175" max="7423" width="9.1796875" style="1302"/>
    <col min="7424" max="7424" width="34.54296875" style="1302" customWidth="1"/>
    <col min="7425" max="7425" width="9.1796875" style="1302" customWidth="1"/>
    <col min="7426" max="7426" width="9.453125" style="1302" customWidth="1"/>
    <col min="7427" max="7427" width="13.81640625" style="1302" customWidth="1"/>
    <col min="7428" max="7428" width="10.453125" style="1302" customWidth="1"/>
    <col min="7429" max="7429" width="7.81640625" style="1302" customWidth="1"/>
    <col min="7430" max="7430" width="8.54296875" style="1302" customWidth="1"/>
    <col min="7431" max="7679" width="9.1796875" style="1302"/>
    <col min="7680" max="7680" width="34.54296875" style="1302" customWidth="1"/>
    <col min="7681" max="7681" width="9.1796875" style="1302" customWidth="1"/>
    <col min="7682" max="7682" width="9.453125" style="1302" customWidth="1"/>
    <col min="7683" max="7683" width="13.81640625" style="1302" customWidth="1"/>
    <col min="7684" max="7684" width="10.453125" style="1302" customWidth="1"/>
    <col min="7685" max="7685" width="7.81640625" style="1302" customWidth="1"/>
    <col min="7686" max="7686" width="8.54296875" style="1302" customWidth="1"/>
    <col min="7687" max="7935" width="9.1796875" style="1302"/>
    <col min="7936" max="7936" width="34.54296875" style="1302" customWidth="1"/>
    <col min="7937" max="7937" width="9.1796875" style="1302" customWidth="1"/>
    <col min="7938" max="7938" width="9.453125" style="1302" customWidth="1"/>
    <col min="7939" max="7939" width="13.81640625" style="1302" customWidth="1"/>
    <col min="7940" max="7940" width="10.453125" style="1302" customWidth="1"/>
    <col min="7941" max="7941" width="7.81640625" style="1302" customWidth="1"/>
    <col min="7942" max="7942" width="8.54296875" style="1302" customWidth="1"/>
    <col min="7943" max="8191" width="9.1796875" style="1302"/>
    <col min="8192" max="8192" width="34.54296875" style="1302" customWidth="1"/>
    <col min="8193" max="8193" width="9.1796875" style="1302" customWidth="1"/>
    <col min="8194" max="8194" width="9.453125" style="1302" customWidth="1"/>
    <col min="8195" max="8195" width="13.81640625" style="1302" customWidth="1"/>
    <col min="8196" max="8196" width="10.453125" style="1302" customWidth="1"/>
    <col min="8197" max="8197" width="7.81640625" style="1302" customWidth="1"/>
    <col min="8198" max="8198" width="8.54296875" style="1302" customWidth="1"/>
    <col min="8199" max="8447" width="9.1796875" style="1302"/>
    <col min="8448" max="8448" width="34.54296875" style="1302" customWidth="1"/>
    <col min="8449" max="8449" width="9.1796875" style="1302" customWidth="1"/>
    <col min="8450" max="8450" width="9.453125" style="1302" customWidth="1"/>
    <col min="8451" max="8451" width="13.81640625" style="1302" customWidth="1"/>
    <col min="8452" max="8452" width="10.453125" style="1302" customWidth="1"/>
    <col min="8453" max="8453" width="7.81640625" style="1302" customWidth="1"/>
    <col min="8454" max="8454" width="8.54296875" style="1302" customWidth="1"/>
    <col min="8455" max="8703" width="9.1796875" style="1302"/>
    <col min="8704" max="8704" width="34.54296875" style="1302" customWidth="1"/>
    <col min="8705" max="8705" width="9.1796875" style="1302" customWidth="1"/>
    <col min="8706" max="8706" width="9.453125" style="1302" customWidth="1"/>
    <col min="8707" max="8707" width="13.81640625" style="1302" customWidth="1"/>
    <col min="8708" max="8708" width="10.453125" style="1302" customWidth="1"/>
    <col min="8709" max="8709" width="7.81640625" style="1302" customWidth="1"/>
    <col min="8710" max="8710" width="8.54296875" style="1302" customWidth="1"/>
    <col min="8711" max="8959" width="9.1796875" style="1302"/>
    <col min="8960" max="8960" width="34.54296875" style="1302" customWidth="1"/>
    <col min="8961" max="8961" width="9.1796875" style="1302" customWidth="1"/>
    <col min="8962" max="8962" width="9.453125" style="1302" customWidth="1"/>
    <col min="8963" max="8963" width="13.81640625" style="1302" customWidth="1"/>
    <col min="8964" max="8964" width="10.453125" style="1302" customWidth="1"/>
    <col min="8965" max="8965" width="7.81640625" style="1302" customWidth="1"/>
    <col min="8966" max="8966" width="8.54296875" style="1302" customWidth="1"/>
    <col min="8967" max="9215" width="9.1796875" style="1302"/>
    <col min="9216" max="9216" width="34.54296875" style="1302" customWidth="1"/>
    <col min="9217" max="9217" width="9.1796875" style="1302" customWidth="1"/>
    <col min="9218" max="9218" width="9.453125" style="1302" customWidth="1"/>
    <col min="9219" max="9219" width="13.81640625" style="1302" customWidth="1"/>
    <col min="9220" max="9220" width="10.453125" style="1302" customWidth="1"/>
    <col min="9221" max="9221" width="7.81640625" style="1302" customWidth="1"/>
    <col min="9222" max="9222" width="8.54296875" style="1302" customWidth="1"/>
    <col min="9223" max="9471" width="9.1796875" style="1302"/>
    <col min="9472" max="9472" width="34.54296875" style="1302" customWidth="1"/>
    <col min="9473" max="9473" width="9.1796875" style="1302" customWidth="1"/>
    <col min="9474" max="9474" width="9.453125" style="1302" customWidth="1"/>
    <col min="9475" max="9475" width="13.81640625" style="1302" customWidth="1"/>
    <col min="9476" max="9476" width="10.453125" style="1302" customWidth="1"/>
    <col min="9477" max="9477" width="7.81640625" style="1302" customWidth="1"/>
    <col min="9478" max="9478" width="8.54296875" style="1302" customWidth="1"/>
    <col min="9479" max="9727" width="9.1796875" style="1302"/>
    <col min="9728" max="9728" width="34.54296875" style="1302" customWidth="1"/>
    <col min="9729" max="9729" width="9.1796875" style="1302" customWidth="1"/>
    <col min="9730" max="9730" width="9.453125" style="1302" customWidth="1"/>
    <col min="9731" max="9731" width="13.81640625" style="1302" customWidth="1"/>
    <col min="9732" max="9732" width="10.453125" style="1302" customWidth="1"/>
    <col min="9733" max="9733" width="7.81640625" style="1302" customWidth="1"/>
    <col min="9734" max="9734" width="8.54296875" style="1302" customWidth="1"/>
    <col min="9735" max="9983" width="9.1796875" style="1302"/>
    <col min="9984" max="9984" width="34.54296875" style="1302" customWidth="1"/>
    <col min="9985" max="9985" width="9.1796875" style="1302" customWidth="1"/>
    <col min="9986" max="9986" width="9.453125" style="1302" customWidth="1"/>
    <col min="9987" max="9987" width="13.81640625" style="1302" customWidth="1"/>
    <col min="9988" max="9988" width="10.453125" style="1302" customWidth="1"/>
    <col min="9989" max="9989" width="7.81640625" style="1302" customWidth="1"/>
    <col min="9990" max="9990" width="8.54296875" style="1302" customWidth="1"/>
    <col min="9991" max="10239" width="9.1796875" style="1302"/>
    <col min="10240" max="10240" width="34.54296875" style="1302" customWidth="1"/>
    <col min="10241" max="10241" width="9.1796875" style="1302" customWidth="1"/>
    <col min="10242" max="10242" width="9.453125" style="1302" customWidth="1"/>
    <col min="10243" max="10243" width="13.81640625" style="1302" customWidth="1"/>
    <col min="10244" max="10244" width="10.453125" style="1302" customWidth="1"/>
    <col min="10245" max="10245" width="7.81640625" style="1302" customWidth="1"/>
    <col min="10246" max="10246" width="8.54296875" style="1302" customWidth="1"/>
    <col min="10247" max="10495" width="9.1796875" style="1302"/>
    <col min="10496" max="10496" width="34.54296875" style="1302" customWidth="1"/>
    <col min="10497" max="10497" width="9.1796875" style="1302" customWidth="1"/>
    <col min="10498" max="10498" width="9.453125" style="1302" customWidth="1"/>
    <col min="10499" max="10499" width="13.81640625" style="1302" customWidth="1"/>
    <col min="10500" max="10500" width="10.453125" style="1302" customWidth="1"/>
    <col min="10501" max="10501" width="7.81640625" style="1302" customWidth="1"/>
    <col min="10502" max="10502" width="8.54296875" style="1302" customWidth="1"/>
    <col min="10503" max="10751" width="9.1796875" style="1302"/>
    <col min="10752" max="10752" width="34.54296875" style="1302" customWidth="1"/>
    <col min="10753" max="10753" width="9.1796875" style="1302" customWidth="1"/>
    <col min="10754" max="10754" width="9.453125" style="1302" customWidth="1"/>
    <col min="10755" max="10755" width="13.81640625" style="1302" customWidth="1"/>
    <col min="10756" max="10756" width="10.453125" style="1302" customWidth="1"/>
    <col min="10757" max="10757" width="7.81640625" style="1302" customWidth="1"/>
    <col min="10758" max="10758" width="8.54296875" style="1302" customWidth="1"/>
    <col min="10759" max="11007" width="9.1796875" style="1302"/>
    <col min="11008" max="11008" width="34.54296875" style="1302" customWidth="1"/>
    <col min="11009" max="11009" width="9.1796875" style="1302" customWidth="1"/>
    <col min="11010" max="11010" width="9.453125" style="1302" customWidth="1"/>
    <col min="11011" max="11011" width="13.81640625" style="1302" customWidth="1"/>
    <col min="11012" max="11012" width="10.453125" style="1302" customWidth="1"/>
    <col min="11013" max="11013" width="7.81640625" style="1302" customWidth="1"/>
    <col min="11014" max="11014" width="8.54296875" style="1302" customWidth="1"/>
    <col min="11015" max="11263" width="9.1796875" style="1302"/>
    <col min="11264" max="11264" width="34.54296875" style="1302" customWidth="1"/>
    <col min="11265" max="11265" width="9.1796875" style="1302" customWidth="1"/>
    <col min="11266" max="11266" width="9.453125" style="1302" customWidth="1"/>
    <col min="11267" max="11267" width="13.81640625" style="1302" customWidth="1"/>
    <col min="11268" max="11268" width="10.453125" style="1302" customWidth="1"/>
    <col min="11269" max="11269" width="7.81640625" style="1302" customWidth="1"/>
    <col min="11270" max="11270" width="8.54296875" style="1302" customWidth="1"/>
    <col min="11271" max="11519" width="9.1796875" style="1302"/>
    <col min="11520" max="11520" width="34.54296875" style="1302" customWidth="1"/>
    <col min="11521" max="11521" width="9.1796875" style="1302" customWidth="1"/>
    <col min="11522" max="11522" width="9.453125" style="1302" customWidth="1"/>
    <col min="11523" max="11523" width="13.81640625" style="1302" customWidth="1"/>
    <col min="11524" max="11524" width="10.453125" style="1302" customWidth="1"/>
    <col min="11525" max="11525" width="7.81640625" style="1302" customWidth="1"/>
    <col min="11526" max="11526" width="8.54296875" style="1302" customWidth="1"/>
    <col min="11527" max="11775" width="9.1796875" style="1302"/>
    <col min="11776" max="11776" width="34.54296875" style="1302" customWidth="1"/>
    <col min="11777" max="11777" width="9.1796875" style="1302" customWidth="1"/>
    <col min="11778" max="11778" width="9.453125" style="1302" customWidth="1"/>
    <col min="11779" max="11779" width="13.81640625" style="1302" customWidth="1"/>
    <col min="11780" max="11780" width="10.453125" style="1302" customWidth="1"/>
    <col min="11781" max="11781" width="7.81640625" style="1302" customWidth="1"/>
    <col min="11782" max="11782" width="8.54296875" style="1302" customWidth="1"/>
    <col min="11783" max="12031" width="9.1796875" style="1302"/>
    <col min="12032" max="12032" width="34.54296875" style="1302" customWidth="1"/>
    <col min="12033" max="12033" width="9.1796875" style="1302" customWidth="1"/>
    <col min="12034" max="12034" width="9.453125" style="1302" customWidth="1"/>
    <col min="12035" max="12035" width="13.81640625" style="1302" customWidth="1"/>
    <col min="12036" max="12036" width="10.453125" style="1302" customWidth="1"/>
    <col min="12037" max="12037" width="7.81640625" style="1302" customWidth="1"/>
    <col min="12038" max="12038" width="8.54296875" style="1302" customWidth="1"/>
    <col min="12039" max="12287" width="9.1796875" style="1302"/>
    <col min="12288" max="12288" width="34.54296875" style="1302" customWidth="1"/>
    <col min="12289" max="12289" width="9.1796875" style="1302" customWidth="1"/>
    <col min="12290" max="12290" width="9.453125" style="1302" customWidth="1"/>
    <col min="12291" max="12291" width="13.81640625" style="1302" customWidth="1"/>
    <col min="12292" max="12292" width="10.453125" style="1302" customWidth="1"/>
    <col min="12293" max="12293" width="7.81640625" style="1302" customWidth="1"/>
    <col min="12294" max="12294" width="8.54296875" style="1302" customWidth="1"/>
    <col min="12295" max="12543" width="9.1796875" style="1302"/>
    <col min="12544" max="12544" width="34.54296875" style="1302" customWidth="1"/>
    <col min="12545" max="12545" width="9.1796875" style="1302" customWidth="1"/>
    <col min="12546" max="12546" width="9.453125" style="1302" customWidth="1"/>
    <col min="12547" max="12547" width="13.81640625" style="1302" customWidth="1"/>
    <col min="12548" max="12548" width="10.453125" style="1302" customWidth="1"/>
    <col min="12549" max="12549" width="7.81640625" style="1302" customWidth="1"/>
    <col min="12550" max="12550" width="8.54296875" style="1302" customWidth="1"/>
    <col min="12551" max="12799" width="9.1796875" style="1302"/>
    <col min="12800" max="12800" width="34.54296875" style="1302" customWidth="1"/>
    <col min="12801" max="12801" width="9.1796875" style="1302" customWidth="1"/>
    <col min="12802" max="12802" width="9.453125" style="1302" customWidth="1"/>
    <col min="12803" max="12803" width="13.81640625" style="1302" customWidth="1"/>
    <col min="12804" max="12804" width="10.453125" style="1302" customWidth="1"/>
    <col min="12805" max="12805" width="7.81640625" style="1302" customWidth="1"/>
    <col min="12806" max="12806" width="8.54296875" style="1302" customWidth="1"/>
    <col min="12807" max="13055" width="9.1796875" style="1302"/>
    <col min="13056" max="13056" width="34.54296875" style="1302" customWidth="1"/>
    <col min="13057" max="13057" width="9.1796875" style="1302" customWidth="1"/>
    <col min="13058" max="13058" width="9.453125" style="1302" customWidth="1"/>
    <col min="13059" max="13059" width="13.81640625" style="1302" customWidth="1"/>
    <col min="13060" max="13060" width="10.453125" style="1302" customWidth="1"/>
    <col min="13061" max="13061" width="7.81640625" style="1302" customWidth="1"/>
    <col min="13062" max="13062" width="8.54296875" style="1302" customWidth="1"/>
    <col min="13063" max="13311" width="9.1796875" style="1302"/>
    <col min="13312" max="13312" width="34.54296875" style="1302" customWidth="1"/>
    <col min="13313" max="13313" width="9.1796875" style="1302" customWidth="1"/>
    <col min="13314" max="13314" width="9.453125" style="1302" customWidth="1"/>
    <col min="13315" max="13315" width="13.81640625" style="1302" customWidth="1"/>
    <col min="13316" max="13316" width="10.453125" style="1302" customWidth="1"/>
    <col min="13317" max="13317" width="7.81640625" style="1302" customWidth="1"/>
    <col min="13318" max="13318" width="8.54296875" style="1302" customWidth="1"/>
    <col min="13319" max="13567" width="9.1796875" style="1302"/>
    <col min="13568" max="13568" width="34.54296875" style="1302" customWidth="1"/>
    <col min="13569" max="13569" width="9.1796875" style="1302" customWidth="1"/>
    <col min="13570" max="13570" width="9.453125" style="1302" customWidth="1"/>
    <col min="13571" max="13571" width="13.81640625" style="1302" customWidth="1"/>
    <col min="13572" max="13572" width="10.453125" style="1302" customWidth="1"/>
    <col min="13573" max="13573" width="7.81640625" style="1302" customWidth="1"/>
    <col min="13574" max="13574" width="8.54296875" style="1302" customWidth="1"/>
    <col min="13575" max="13823" width="9.1796875" style="1302"/>
    <col min="13824" max="13824" width="34.54296875" style="1302" customWidth="1"/>
    <col min="13825" max="13825" width="9.1796875" style="1302" customWidth="1"/>
    <col min="13826" max="13826" width="9.453125" style="1302" customWidth="1"/>
    <col min="13827" max="13827" width="13.81640625" style="1302" customWidth="1"/>
    <col min="13828" max="13828" width="10.453125" style="1302" customWidth="1"/>
    <col min="13829" max="13829" width="7.81640625" style="1302" customWidth="1"/>
    <col min="13830" max="13830" width="8.54296875" style="1302" customWidth="1"/>
    <col min="13831" max="14079" width="9.1796875" style="1302"/>
    <col min="14080" max="14080" width="34.54296875" style="1302" customWidth="1"/>
    <col min="14081" max="14081" width="9.1796875" style="1302" customWidth="1"/>
    <col min="14082" max="14082" width="9.453125" style="1302" customWidth="1"/>
    <col min="14083" max="14083" width="13.81640625" style="1302" customWidth="1"/>
    <col min="14084" max="14084" width="10.453125" style="1302" customWidth="1"/>
    <col min="14085" max="14085" width="7.81640625" style="1302" customWidth="1"/>
    <col min="14086" max="14086" width="8.54296875" style="1302" customWidth="1"/>
    <col min="14087" max="14335" width="9.1796875" style="1302"/>
    <col min="14336" max="14336" width="34.54296875" style="1302" customWidth="1"/>
    <col min="14337" max="14337" width="9.1796875" style="1302" customWidth="1"/>
    <col min="14338" max="14338" width="9.453125" style="1302" customWidth="1"/>
    <col min="14339" max="14339" width="13.81640625" style="1302" customWidth="1"/>
    <col min="14340" max="14340" width="10.453125" style="1302" customWidth="1"/>
    <col min="14341" max="14341" width="7.81640625" style="1302" customWidth="1"/>
    <col min="14342" max="14342" width="8.54296875" style="1302" customWidth="1"/>
    <col min="14343" max="14591" width="9.1796875" style="1302"/>
    <col min="14592" max="14592" width="34.54296875" style="1302" customWidth="1"/>
    <col min="14593" max="14593" width="9.1796875" style="1302" customWidth="1"/>
    <col min="14594" max="14594" width="9.453125" style="1302" customWidth="1"/>
    <col min="14595" max="14595" width="13.81640625" style="1302" customWidth="1"/>
    <col min="14596" max="14596" width="10.453125" style="1302" customWidth="1"/>
    <col min="14597" max="14597" width="7.81640625" style="1302" customWidth="1"/>
    <col min="14598" max="14598" width="8.54296875" style="1302" customWidth="1"/>
    <col min="14599" max="14847" width="9.1796875" style="1302"/>
    <col min="14848" max="14848" width="34.54296875" style="1302" customWidth="1"/>
    <col min="14849" max="14849" width="9.1796875" style="1302" customWidth="1"/>
    <col min="14850" max="14850" width="9.453125" style="1302" customWidth="1"/>
    <col min="14851" max="14851" width="13.81640625" style="1302" customWidth="1"/>
    <col min="14852" max="14852" width="10.453125" style="1302" customWidth="1"/>
    <col min="14853" max="14853" width="7.81640625" style="1302" customWidth="1"/>
    <col min="14854" max="14854" width="8.54296875" style="1302" customWidth="1"/>
    <col min="14855" max="15103" width="9.1796875" style="1302"/>
    <col min="15104" max="15104" width="34.54296875" style="1302" customWidth="1"/>
    <col min="15105" max="15105" width="9.1796875" style="1302" customWidth="1"/>
    <col min="15106" max="15106" width="9.453125" style="1302" customWidth="1"/>
    <col min="15107" max="15107" width="13.81640625" style="1302" customWidth="1"/>
    <col min="15108" max="15108" width="10.453125" style="1302" customWidth="1"/>
    <col min="15109" max="15109" width="7.81640625" style="1302" customWidth="1"/>
    <col min="15110" max="15110" width="8.54296875" style="1302" customWidth="1"/>
    <col min="15111" max="15359" width="9.1796875" style="1302"/>
    <col min="15360" max="15360" width="34.54296875" style="1302" customWidth="1"/>
    <col min="15361" max="15361" width="9.1796875" style="1302" customWidth="1"/>
    <col min="15362" max="15362" width="9.453125" style="1302" customWidth="1"/>
    <col min="15363" max="15363" width="13.81640625" style="1302" customWidth="1"/>
    <col min="15364" max="15364" width="10.453125" style="1302" customWidth="1"/>
    <col min="15365" max="15365" width="7.81640625" style="1302" customWidth="1"/>
    <col min="15366" max="15366" width="8.54296875" style="1302" customWidth="1"/>
    <col min="15367" max="15615" width="9.1796875" style="1302"/>
    <col min="15616" max="15616" width="34.54296875" style="1302" customWidth="1"/>
    <col min="15617" max="15617" width="9.1796875" style="1302" customWidth="1"/>
    <col min="15618" max="15618" width="9.453125" style="1302" customWidth="1"/>
    <col min="15619" max="15619" width="13.81640625" style="1302" customWidth="1"/>
    <col min="15620" max="15620" width="10.453125" style="1302" customWidth="1"/>
    <col min="15621" max="15621" width="7.81640625" style="1302" customWidth="1"/>
    <col min="15622" max="15622" width="8.54296875" style="1302" customWidth="1"/>
    <col min="15623" max="15871" width="9.1796875" style="1302"/>
    <col min="15872" max="15872" width="34.54296875" style="1302" customWidth="1"/>
    <col min="15873" max="15873" width="9.1796875" style="1302" customWidth="1"/>
    <col min="15874" max="15874" width="9.453125" style="1302" customWidth="1"/>
    <col min="15875" max="15875" width="13.81640625" style="1302" customWidth="1"/>
    <col min="15876" max="15876" width="10.453125" style="1302" customWidth="1"/>
    <col min="15877" max="15877" width="7.81640625" style="1302" customWidth="1"/>
    <col min="15878" max="15878" width="8.54296875" style="1302" customWidth="1"/>
    <col min="15879" max="16127" width="9.1796875" style="1302"/>
    <col min="16128" max="16128" width="34.54296875" style="1302" customWidth="1"/>
    <col min="16129" max="16129" width="9.1796875" style="1302" customWidth="1"/>
    <col min="16130" max="16130" width="9.453125" style="1302" customWidth="1"/>
    <col min="16131" max="16131" width="13.81640625" style="1302" customWidth="1"/>
    <col min="16132" max="16132" width="10.453125" style="1302" customWidth="1"/>
    <col min="16133" max="16133" width="7.81640625" style="1302" customWidth="1"/>
    <col min="16134" max="16134" width="8.54296875" style="1302" customWidth="1"/>
    <col min="16135" max="16384" width="9.1796875" style="1302"/>
  </cols>
  <sheetData>
    <row r="1" spans="1:10" ht="12.5">
      <c r="A1" s="1046" t="s">
        <v>1146</v>
      </c>
    </row>
    <row r="2" spans="1:10" ht="19.5" customHeight="1">
      <c r="A2" s="3095" t="s">
        <v>1931</v>
      </c>
      <c r="B2" s="3095"/>
      <c r="C2" s="3095"/>
      <c r="D2" s="3095"/>
    </row>
    <row r="3" spans="1:10" ht="19.5" customHeight="1">
      <c r="A3" s="3096" t="s">
        <v>1939</v>
      </c>
      <c r="B3" s="3096"/>
      <c r="C3" s="3096"/>
      <c r="D3" s="3096"/>
      <c r="E3" s="3116"/>
      <c r="F3" s="3116"/>
    </row>
    <row r="4" spans="1:10" s="250" customFormat="1" ht="13" customHeight="1">
      <c r="A4" s="1446">
        <v>2021</v>
      </c>
      <c r="B4" s="1814"/>
      <c r="C4" s="1784"/>
      <c r="D4" s="1784"/>
      <c r="F4" s="1785" t="s">
        <v>1852</v>
      </c>
    </row>
    <row r="5" spans="1:10" s="250" customFormat="1" ht="11.15" customHeight="1">
      <c r="A5" s="1786" t="s">
        <v>1833</v>
      </c>
      <c r="B5" s="2791" t="s">
        <v>0</v>
      </c>
      <c r="C5" s="2792" t="s">
        <v>1880</v>
      </c>
      <c r="D5" s="3110"/>
      <c r="E5" s="3111"/>
      <c r="F5" s="2791" t="s">
        <v>1881</v>
      </c>
    </row>
    <row r="6" spans="1:10" s="250" customFormat="1" ht="11.15" customHeight="1">
      <c r="A6" s="1787"/>
      <c r="B6" s="2731"/>
      <c r="C6" s="3112"/>
      <c r="D6" s="2779"/>
      <c r="E6" s="2780"/>
      <c r="F6" s="3113"/>
    </row>
    <row r="7" spans="1:10" s="250" customFormat="1" ht="11.15" customHeight="1">
      <c r="A7" s="1787"/>
      <c r="B7" s="2731"/>
      <c r="C7" s="2791" t="s">
        <v>0</v>
      </c>
      <c r="D7" s="2791" t="s">
        <v>1874</v>
      </c>
      <c r="E7" s="2791" t="s">
        <v>1882</v>
      </c>
      <c r="F7" s="3113"/>
    </row>
    <row r="8" spans="1:10" s="250" customFormat="1" ht="17.25" customHeight="1">
      <c r="A8" s="1718" t="s">
        <v>561</v>
      </c>
      <c r="B8" s="3097"/>
      <c r="C8" s="3097"/>
      <c r="D8" s="3115"/>
      <c r="E8" s="3115"/>
      <c r="F8" s="3114"/>
    </row>
    <row r="9" spans="1:10" s="1618" customFormat="1" ht="35.15" customHeight="1">
      <c r="A9" s="821" t="s">
        <v>479</v>
      </c>
      <c r="B9" s="1816">
        <v>13178.620999999999</v>
      </c>
      <c r="C9" s="1816">
        <v>9446.0209999999988</v>
      </c>
      <c r="D9" s="1816">
        <v>2185.596</v>
      </c>
      <c r="E9" s="1816">
        <v>7260.4249999999993</v>
      </c>
      <c r="F9" s="1816">
        <v>3732.6000000000004</v>
      </c>
      <c r="G9" s="294"/>
      <c r="H9" s="294"/>
      <c r="I9" s="1826"/>
    </row>
    <row r="10" spans="1:10" s="248" customFormat="1" ht="16.5" customHeight="1">
      <c r="A10" s="1282" t="s">
        <v>1933</v>
      </c>
      <c r="B10" s="1816">
        <v>3307.3649999999998</v>
      </c>
      <c r="C10" s="1816">
        <v>3260.1060000000002</v>
      </c>
      <c r="D10" s="1821">
        <v>306.54899999999998</v>
      </c>
      <c r="E10" s="1821">
        <v>2953.5569999999998</v>
      </c>
      <c r="F10" s="1816">
        <v>47.259</v>
      </c>
      <c r="G10" s="294"/>
      <c r="H10" s="294"/>
      <c r="I10" s="294"/>
      <c r="J10" s="294"/>
    </row>
    <row r="11" spans="1:10" s="248" customFormat="1" ht="15" customHeight="1">
      <c r="A11" s="288" t="s">
        <v>1934</v>
      </c>
      <c r="B11" s="1816">
        <v>634.88900000000001</v>
      </c>
      <c r="C11" s="1816">
        <v>299.53300000000002</v>
      </c>
      <c r="D11" s="1821">
        <v>60.896999999999998</v>
      </c>
      <c r="E11" s="1821">
        <v>238.636</v>
      </c>
      <c r="F11" s="1816">
        <v>335.35599999999999</v>
      </c>
      <c r="G11" s="294"/>
      <c r="H11" s="294"/>
      <c r="I11" s="294"/>
      <c r="J11" s="294"/>
    </row>
    <row r="12" spans="1:10" s="248" customFormat="1" ht="15" customHeight="1">
      <c r="A12" s="288" t="s">
        <v>1935</v>
      </c>
      <c r="B12" s="1816">
        <v>833.93399999999997</v>
      </c>
      <c r="C12" s="1816">
        <v>827.20699999999999</v>
      </c>
      <c r="D12" s="1821">
        <v>269.96199999999999</v>
      </c>
      <c r="E12" s="1821">
        <v>557.245</v>
      </c>
      <c r="F12" s="1816">
        <v>6.7270000000000003</v>
      </c>
      <c r="G12" s="294"/>
      <c r="H12" s="294"/>
      <c r="I12" s="294"/>
      <c r="J12" s="294"/>
    </row>
    <row r="13" spans="1:10" s="248" customFormat="1" ht="15" customHeight="1">
      <c r="A13" s="288" t="s">
        <v>1936</v>
      </c>
      <c r="B13" s="1816">
        <v>2188.7130000000002</v>
      </c>
      <c r="C13" s="1816">
        <v>2125.2620000000002</v>
      </c>
      <c r="D13" s="1821">
        <v>585.80899999999997</v>
      </c>
      <c r="E13" s="1821">
        <v>1539.453</v>
      </c>
      <c r="F13" s="1816">
        <v>63.451000000000001</v>
      </c>
      <c r="G13" s="294"/>
      <c r="H13" s="294"/>
      <c r="I13" s="294"/>
      <c r="J13" s="294"/>
    </row>
    <row r="14" spans="1:10" s="248" customFormat="1" ht="15" customHeight="1">
      <c r="A14" s="288" t="s">
        <v>1937</v>
      </c>
      <c r="B14" s="1816">
        <v>588.93600000000004</v>
      </c>
      <c r="C14" s="1816">
        <v>588.93600000000004</v>
      </c>
      <c r="D14" s="1821">
        <v>54.222999999999999</v>
      </c>
      <c r="E14" s="1821">
        <v>534.71299999999997</v>
      </c>
      <c r="F14" s="1816">
        <v>0</v>
      </c>
      <c r="G14" s="294"/>
      <c r="H14" s="294"/>
      <c r="I14" s="294"/>
      <c r="J14" s="294"/>
    </row>
    <row r="15" spans="1:10" s="248" customFormat="1" ht="15" customHeight="1">
      <c r="A15" s="288" t="s">
        <v>1938</v>
      </c>
      <c r="B15" s="1816">
        <v>4469.5910000000003</v>
      </c>
      <c r="C15" s="1816">
        <v>1195.7639999999999</v>
      </c>
      <c r="D15" s="1821">
        <v>580.83000000000004</v>
      </c>
      <c r="E15" s="1821">
        <v>614.93399999999997</v>
      </c>
      <c r="F15" s="1816">
        <v>3273.8270000000002</v>
      </c>
      <c r="G15" s="294"/>
      <c r="H15" s="294"/>
      <c r="I15" s="294"/>
      <c r="J15" s="294"/>
    </row>
    <row r="16" spans="1:10" s="248" customFormat="1" ht="15" customHeight="1">
      <c r="A16" s="288" t="s">
        <v>1911</v>
      </c>
      <c r="B16" s="1816">
        <v>1155.193</v>
      </c>
      <c r="C16" s="1816">
        <v>1149.213</v>
      </c>
      <c r="D16" s="1821">
        <v>327.32600000000002</v>
      </c>
      <c r="E16" s="1821">
        <v>821.88699999999994</v>
      </c>
      <c r="F16" s="1816">
        <v>5.98</v>
      </c>
      <c r="G16" s="294"/>
      <c r="H16" s="294"/>
      <c r="I16" s="294"/>
      <c r="J16" s="294"/>
    </row>
    <row r="17" spans="1:9" s="1618" customFormat="1" ht="35.15" customHeight="1">
      <c r="A17" s="1439" t="s">
        <v>480</v>
      </c>
      <c r="B17" s="1816">
        <v>8819.9409999999989</v>
      </c>
      <c r="C17" s="1816">
        <v>7298.4759999999997</v>
      </c>
      <c r="D17" s="1816">
        <v>843.26900000000001</v>
      </c>
      <c r="E17" s="1816">
        <v>6455.2070000000003</v>
      </c>
      <c r="F17" s="1816">
        <v>1521.4649999999999</v>
      </c>
      <c r="G17" s="294"/>
      <c r="H17" s="294"/>
      <c r="I17" s="1826"/>
    </row>
    <row r="18" spans="1:9" s="248" customFormat="1" ht="16.5" customHeight="1">
      <c r="A18" s="1282" t="s">
        <v>1933</v>
      </c>
      <c r="B18" s="1816">
        <v>2464.2640000000001</v>
      </c>
      <c r="C18" s="1816">
        <v>2464.14</v>
      </c>
      <c r="D18" s="1821">
        <v>170.37899999999999</v>
      </c>
      <c r="E18" s="1821">
        <v>2293.761</v>
      </c>
      <c r="F18" s="1825" t="s">
        <v>1912</v>
      </c>
      <c r="G18" s="294"/>
      <c r="H18" s="294"/>
      <c r="I18" s="1826"/>
    </row>
    <row r="19" spans="1:9" s="248" customFormat="1" ht="15" customHeight="1">
      <c r="A19" s="288" t="s">
        <v>1934</v>
      </c>
      <c r="B19" s="1816">
        <v>116.548</v>
      </c>
      <c r="C19" s="1816">
        <v>116.548</v>
      </c>
      <c r="D19" s="1860">
        <v>2.081</v>
      </c>
      <c r="E19" s="1821">
        <v>114.467</v>
      </c>
      <c r="F19" s="1816">
        <v>0</v>
      </c>
      <c r="G19" s="294"/>
      <c r="H19" s="294"/>
      <c r="I19" s="1826"/>
    </row>
    <row r="20" spans="1:9" s="248" customFormat="1" ht="15" customHeight="1">
      <c r="A20" s="288" t="s">
        <v>1935</v>
      </c>
      <c r="B20" s="1816">
        <v>508.78</v>
      </c>
      <c r="C20" s="1816">
        <v>508.78</v>
      </c>
      <c r="D20" s="1821">
        <v>27.664000000000001</v>
      </c>
      <c r="E20" s="1821">
        <v>481.11599999999999</v>
      </c>
      <c r="F20" s="1816">
        <v>0</v>
      </c>
      <c r="G20" s="294"/>
      <c r="H20" s="294"/>
      <c r="I20" s="1826"/>
    </row>
    <row r="21" spans="1:9" s="248" customFormat="1" ht="15" customHeight="1">
      <c r="A21" s="288" t="s">
        <v>1936</v>
      </c>
      <c r="B21" s="1816">
        <v>818.39700000000005</v>
      </c>
      <c r="C21" s="1816">
        <v>818.39700000000005</v>
      </c>
      <c r="D21" s="1821">
        <v>5.5309999999999997</v>
      </c>
      <c r="E21" s="1821">
        <v>812.86599999999999</v>
      </c>
      <c r="F21" s="1816">
        <v>0</v>
      </c>
      <c r="G21" s="294"/>
      <c r="H21" s="294"/>
      <c r="I21" s="1826"/>
    </row>
    <row r="22" spans="1:9" s="248" customFormat="1" ht="15" customHeight="1">
      <c r="A22" s="288" t="s">
        <v>1937</v>
      </c>
      <c r="B22" s="1816">
        <v>496.57499999999999</v>
      </c>
      <c r="C22" s="1816">
        <v>496.15699999999998</v>
      </c>
      <c r="D22" s="1821">
        <v>127.15</v>
      </c>
      <c r="E22" s="1821">
        <v>369.00700000000001</v>
      </c>
      <c r="F22" s="1825" t="s">
        <v>1912</v>
      </c>
      <c r="G22" s="294"/>
      <c r="H22" s="294"/>
      <c r="I22" s="1826"/>
    </row>
    <row r="23" spans="1:9" s="248" customFormat="1" ht="15" customHeight="1">
      <c r="A23" s="288" t="s">
        <v>1938</v>
      </c>
      <c r="B23" s="1816">
        <v>3167.6</v>
      </c>
      <c r="C23" s="1816">
        <v>1646.6769999999999</v>
      </c>
      <c r="D23" s="1821">
        <v>438.791</v>
      </c>
      <c r="E23" s="1821">
        <v>1207.886</v>
      </c>
      <c r="F23" s="1816">
        <v>1520.923</v>
      </c>
      <c r="G23" s="294"/>
      <c r="H23" s="294"/>
      <c r="I23" s="1826"/>
    </row>
    <row r="24" spans="1:9" s="248" customFormat="1" ht="15" customHeight="1">
      <c r="A24" s="288" t="s">
        <v>1911</v>
      </c>
      <c r="B24" s="1816">
        <v>1247.777</v>
      </c>
      <c r="C24" s="1816">
        <v>1247.777</v>
      </c>
      <c r="D24" s="1821">
        <v>71.673000000000002</v>
      </c>
      <c r="E24" s="1821">
        <v>1176.104</v>
      </c>
      <c r="F24" s="1816">
        <v>0</v>
      </c>
      <c r="G24" s="294"/>
      <c r="H24" s="294"/>
      <c r="I24" s="1826"/>
    </row>
    <row r="25" spans="1:9" s="1618" customFormat="1" ht="35.15" customHeight="1">
      <c r="A25" s="1439" t="s">
        <v>414</v>
      </c>
      <c r="B25" s="1816">
        <v>2777.0749999999998</v>
      </c>
      <c r="C25" s="1816">
        <v>2336.8220000000001</v>
      </c>
      <c r="D25" s="1816">
        <v>491.66500000000002</v>
      </c>
      <c r="E25" s="1816">
        <v>1845.1569999999999</v>
      </c>
      <c r="F25" s="1816">
        <v>440.25300000000004</v>
      </c>
      <c r="G25" s="294"/>
      <c r="H25" s="294"/>
      <c r="I25" s="1826"/>
    </row>
    <row r="26" spans="1:9" s="250" customFormat="1" ht="16.5" customHeight="1">
      <c r="A26" s="1282" t="s">
        <v>1933</v>
      </c>
      <c r="B26" s="1816">
        <v>642.00400000000002</v>
      </c>
      <c r="C26" s="1816">
        <v>537.755</v>
      </c>
      <c r="D26" s="1821">
        <v>57.481999999999999</v>
      </c>
      <c r="E26" s="1821">
        <v>480.27300000000002</v>
      </c>
      <c r="F26" s="1816">
        <v>104.249</v>
      </c>
      <c r="G26" s="294"/>
      <c r="H26" s="294"/>
      <c r="I26" s="1826"/>
    </row>
    <row r="27" spans="1:9" s="250" customFormat="1" ht="15" customHeight="1">
      <c r="A27" s="288" t="s">
        <v>1934</v>
      </c>
      <c r="B27" s="1816">
        <v>24.969000000000001</v>
      </c>
      <c r="C27" s="1816">
        <v>24.969000000000001</v>
      </c>
      <c r="D27" s="1821">
        <v>5.7480000000000002</v>
      </c>
      <c r="E27" s="1821">
        <v>19.221</v>
      </c>
      <c r="F27" s="1816">
        <v>0</v>
      </c>
      <c r="G27" s="294"/>
      <c r="H27" s="294"/>
      <c r="I27" s="1826"/>
    </row>
    <row r="28" spans="1:9" s="250" customFormat="1" ht="15" customHeight="1">
      <c r="A28" s="288" t="s">
        <v>1935</v>
      </c>
      <c r="B28" s="1816">
        <v>171.22499999999999</v>
      </c>
      <c r="C28" s="1816">
        <v>158.58699999999999</v>
      </c>
      <c r="D28" s="1821">
        <v>129.221</v>
      </c>
      <c r="E28" s="1821">
        <v>29.366</v>
      </c>
      <c r="F28" s="1816">
        <v>12.638</v>
      </c>
      <c r="G28" s="294"/>
      <c r="H28" s="294"/>
      <c r="I28" s="1826"/>
    </row>
    <row r="29" spans="1:9" s="250" customFormat="1" ht="15" customHeight="1">
      <c r="A29" s="288" t="s">
        <v>1936</v>
      </c>
      <c r="B29" s="1816">
        <v>152.446</v>
      </c>
      <c r="C29" s="1816">
        <v>152.446</v>
      </c>
      <c r="D29" s="1821">
        <v>24.93</v>
      </c>
      <c r="E29" s="1821">
        <v>127.51600000000001</v>
      </c>
      <c r="F29" s="1816">
        <v>0</v>
      </c>
      <c r="G29" s="294"/>
      <c r="H29" s="294"/>
      <c r="I29" s="1826"/>
    </row>
    <row r="30" spans="1:9" s="250" customFormat="1" ht="15" customHeight="1">
      <c r="A30" s="288" t="s">
        <v>1937</v>
      </c>
      <c r="B30" s="1816">
        <v>164.24700000000001</v>
      </c>
      <c r="C30" s="1816">
        <v>142.22399999999999</v>
      </c>
      <c r="D30" s="1821">
        <v>45.337000000000003</v>
      </c>
      <c r="E30" s="1821">
        <v>96.887</v>
      </c>
      <c r="F30" s="1816">
        <v>22.023</v>
      </c>
      <c r="G30" s="294"/>
      <c r="H30" s="294"/>
      <c r="I30" s="1826"/>
    </row>
    <row r="31" spans="1:9" s="250" customFormat="1" ht="15" customHeight="1">
      <c r="A31" s="288" t="s">
        <v>1938</v>
      </c>
      <c r="B31" s="1816">
        <v>651.48299999999995</v>
      </c>
      <c r="C31" s="1816">
        <v>380.14</v>
      </c>
      <c r="D31" s="1821">
        <v>220.32499999999999</v>
      </c>
      <c r="E31" s="1821">
        <v>159.815</v>
      </c>
      <c r="F31" s="1816">
        <v>271.34300000000002</v>
      </c>
      <c r="G31" s="294"/>
      <c r="H31" s="294"/>
      <c r="I31" s="1826"/>
    </row>
    <row r="32" spans="1:9" s="250" customFormat="1" ht="15" customHeight="1">
      <c r="A32" s="288" t="s">
        <v>1911</v>
      </c>
      <c r="B32" s="1816">
        <v>970.70100000000002</v>
      </c>
      <c r="C32" s="1816">
        <v>940.70100000000002</v>
      </c>
      <c r="D32" s="1821">
        <v>8.6219999999999999</v>
      </c>
      <c r="E32" s="1821">
        <v>932.07899999999995</v>
      </c>
      <c r="F32" s="1816">
        <v>30</v>
      </c>
      <c r="G32" s="294"/>
      <c r="H32" s="294"/>
      <c r="I32" s="1826"/>
    </row>
    <row r="33" spans="1:9" s="1618" customFormat="1" ht="35.15" customHeight="1">
      <c r="A33" s="1439" t="s">
        <v>1914</v>
      </c>
      <c r="B33" s="1816">
        <v>1710.3139999999999</v>
      </c>
      <c r="C33" s="1816">
        <v>1621.3459999999998</v>
      </c>
      <c r="D33" s="1816">
        <v>761.45299999999997</v>
      </c>
      <c r="E33" s="1816">
        <v>859.89300000000003</v>
      </c>
      <c r="F33" s="1816">
        <v>88.968000000000004</v>
      </c>
      <c r="G33" s="294"/>
      <c r="H33" s="294"/>
      <c r="I33" s="1826"/>
    </row>
    <row r="34" spans="1:9" s="250" customFormat="1" ht="16.5" customHeight="1">
      <c r="A34" s="1282" t="s">
        <v>1933</v>
      </c>
      <c r="B34" s="1816">
        <v>199.393</v>
      </c>
      <c r="C34" s="1816">
        <v>199.393</v>
      </c>
      <c r="D34" s="1821">
        <v>30.937000000000001</v>
      </c>
      <c r="E34" s="1821">
        <v>168.45599999999999</v>
      </c>
      <c r="F34" s="1816">
        <v>0</v>
      </c>
      <c r="G34" s="294"/>
      <c r="H34" s="294"/>
      <c r="I34" s="1826"/>
    </row>
    <row r="35" spans="1:9" s="250" customFormat="1" ht="15" customHeight="1">
      <c r="A35" s="288" t="s">
        <v>1934</v>
      </c>
      <c r="B35" s="1816">
        <v>0</v>
      </c>
      <c r="C35" s="1816">
        <v>0</v>
      </c>
      <c r="D35" s="1821">
        <v>0</v>
      </c>
      <c r="E35" s="1821">
        <v>0</v>
      </c>
      <c r="F35" s="1816">
        <v>0</v>
      </c>
      <c r="G35" s="294"/>
      <c r="H35" s="294"/>
      <c r="I35" s="1826"/>
    </row>
    <row r="36" spans="1:9" s="250" customFormat="1" ht="15" customHeight="1">
      <c r="A36" s="288" t="s">
        <v>1935</v>
      </c>
      <c r="B36" s="1816">
        <v>1054.175</v>
      </c>
      <c r="C36" s="1816">
        <v>966.255</v>
      </c>
      <c r="D36" s="1821">
        <v>488.04700000000003</v>
      </c>
      <c r="E36" s="1821">
        <v>478.20800000000003</v>
      </c>
      <c r="F36" s="1816">
        <v>87.92</v>
      </c>
      <c r="G36" s="294"/>
      <c r="H36" s="294"/>
      <c r="I36" s="1826"/>
    </row>
    <row r="37" spans="1:9" s="250" customFormat="1" ht="15" customHeight="1">
      <c r="A37" s="288" t="s">
        <v>1936</v>
      </c>
      <c r="B37" s="1816">
        <v>425.54</v>
      </c>
      <c r="C37" s="1816">
        <v>425.54</v>
      </c>
      <c r="D37" s="1821">
        <v>242.46899999999999</v>
      </c>
      <c r="E37" s="1821">
        <v>183.071</v>
      </c>
      <c r="F37" s="1828">
        <v>0</v>
      </c>
      <c r="G37" s="294"/>
      <c r="H37" s="294"/>
      <c r="I37" s="1826"/>
    </row>
    <row r="38" spans="1:9" s="250" customFormat="1" ht="15" customHeight="1">
      <c r="A38" s="288" t="s">
        <v>1937</v>
      </c>
      <c r="B38" s="1816">
        <v>0</v>
      </c>
      <c r="C38" s="1816">
        <v>0</v>
      </c>
      <c r="D38" s="1821">
        <v>0</v>
      </c>
      <c r="E38" s="1821">
        <v>0</v>
      </c>
      <c r="F38" s="1816">
        <v>0</v>
      </c>
      <c r="G38" s="294"/>
      <c r="H38" s="294"/>
      <c r="I38" s="1826"/>
    </row>
    <row r="39" spans="1:9" s="250" customFormat="1" ht="15" customHeight="1">
      <c r="A39" s="288" t="s">
        <v>1938</v>
      </c>
      <c r="B39" s="1816">
        <v>31.206</v>
      </c>
      <c r="C39" s="1816">
        <v>30.158000000000001</v>
      </c>
      <c r="D39" s="1821">
        <v>0</v>
      </c>
      <c r="E39" s="1828">
        <v>30.158000000000001</v>
      </c>
      <c r="F39" s="243">
        <v>1.048</v>
      </c>
      <c r="G39" s="294"/>
      <c r="H39" s="294"/>
      <c r="I39" s="1826"/>
    </row>
    <row r="40" spans="1:9" s="250" customFormat="1" ht="15" customHeight="1">
      <c r="A40" s="288" t="s">
        <v>1911</v>
      </c>
      <c r="B40" s="1816">
        <v>0</v>
      </c>
      <c r="C40" s="1816">
        <v>0</v>
      </c>
      <c r="D40" s="1821">
        <v>0</v>
      </c>
      <c r="E40" s="1821">
        <v>0</v>
      </c>
      <c r="F40" s="1816">
        <v>0</v>
      </c>
      <c r="G40" s="294"/>
      <c r="H40" s="294"/>
      <c r="I40" s="1826"/>
    </row>
    <row r="41" spans="1:9" s="250" customFormat="1" ht="4.5" customHeight="1" thickBot="1">
      <c r="A41" s="1448"/>
      <c r="B41" s="1448"/>
      <c r="C41" s="1448"/>
      <c r="D41" s="1448"/>
      <c r="E41" s="1448"/>
      <c r="F41" s="1448"/>
    </row>
    <row r="42" spans="1:9" s="250" customFormat="1" ht="15.75" customHeight="1" thickTop="1">
      <c r="A42" s="735" t="s">
        <v>1876</v>
      </c>
      <c r="B42" s="735"/>
      <c r="C42" s="735"/>
      <c r="D42" s="735"/>
      <c r="E42" s="288"/>
    </row>
    <row r="43" spans="1:9" s="1742" customFormat="1" ht="10.5">
      <c r="A43" s="1806" t="s">
        <v>77</v>
      </c>
      <c r="B43" s="1733"/>
      <c r="C43" s="1733"/>
      <c r="D43" s="1733"/>
      <c r="F43" s="1743"/>
    </row>
    <row r="44" spans="1:9" s="1742" customFormat="1" ht="23.25" customHeight="1">
      <c r="A44" s="3121" t="s">
        <v>1898</v>
      </c>
      <c r="B44" s="3121"/>
      <c r="C44" s="3121"/>
      <c r="D44" s="3121"/>
      <c r="E44" s="3121"/>
      <c r="F44" s="3121"/>
    </row>
    <row r="45" spans="1:9">
      <c r="A45" s="1736"/>
      <c r="B45" s="1856"/>
      <c r="C45" s="1736"/>
      <c r="D45" s="1736"/>
    </row>
    <row r="46" spans="1:9">
      <c r="A46" s="1736"/>
      <c r="B46" s="1856"/>
      <c r="C46" s="1736"/>
      <c r="D46" s="1736"/>
    </row>
    <row r="47" spans="1:9">
      <c r="A47" s="1736"/>
      <c r="B47" s="1856"/>
      <c r="C47" s="1736"/>
      <c r="D47" s="1736"/>
    </row>
    <row r="48" spans="1:9">
      <c r="A48" s="1736"/>
      <c r="B48" s="1856"/>
      <c r="C48" s="1736"/>
      <c r="D48" s="1736"/>
    </row>
    <row r="49" spans="1:4">
      <c r="A49" s="1736"/>
      <c r="B49" s="1856"/>
      <c r="C49" s="1736"/>
      <c r="D49" s="1736"/>
    </row>
    <row r="50" spans="1:4">
      <c r="A50" s="1736"/>
      <c r="B50" s="1856"/>
      <c r="C50" s="1736"/>
      <c r="D50" s="1736"/>
    </row>
    <row r="51" spans="1:4">
      <c r="A51" s="1736"/>
      <c r="B51" s="1856"/>
      <c r="C51" s="1736"/>
      <c r="D51" s="1736"/>
    </row>
    <row r="52" spans="1:4">
      <c r="A52" s="1736"/>
      <c r="B52" s="1856"/>
      <c r="C52" s="1736"/>
      <c r="D52" s="1736"/>
    </row>
    <row r="53" spans="1:4">
      <c r="A53" s="1736"/>
      <c r="B53" s="1856"/>
      <c r="C53" s="1736"/>
      <c r="D53" s="1736"/>
    </row>
    <row r="54" spans="1:4">
      <c r="A54" s="1736"/>
      <c r="B54" s="1856"/>
      <c r="C54" s="1736"/>
      <c r="D54" s="1736"/>
    </row>
    <row r="55" spans="1:4">
      <c r="A55" s="1736"/>
      <c r="B55" s="1856"/>
      <c r="C55" s="1736"/>
      <c r="D55" s="1736"/>
    </row>
    <row r="56" spans="1:4">
      <c r="A56" s="1736"/>
      <c r="B56" s="1856"/>
      <c r="C56" s="1736"/>
      <c r="D56" s="1736"/>
    </row>
    <row r="57" spans="1:4">
      <c r="A57" s="1736"/>
      <c r="B57" s="1856"/>
      <c r="C57" s="1736"/>
      <c r="D57" s="1736"/>
    </row>
    <row r="58" spans="1:4">
      <c r="A58" s="1736"/>
      <c r="B58" s="1856"/>
      <c r="C58" s="1736"/>
      <c r="D58" s="1736"/>
    </row>
    <row r="59" spans="1:4">
      <c r="A59" s="1736"/>
      <c r="B59" s="1856"/>
      <c r="C59" s="1736"/>
      <c r="D59" s="1736"/>
    </row>
    <row r="60" spans="1:4">
      <c r="A60" s="1736"/>
      <c r="B60" s="1856"/>
      <c r="C60" s="1736"/>
      <c r="D60" s="1736"/>
    </row>
    <row r="61" spans="1:4">
      <c r="A61" s="1736"/>
      <c r="B61" s="1856"/>
      <c r="C61" s="1736"/>
      <c r="D61" s="1736"/>
    </row>
    <row r="62" spans="1:4">
      <c r="A62" s="1736"/>
      <c r="B62" s="1856"/>
      <c r="C62" s="1736"/>
      <c r="D62" s="1736"/>
    </row>
    <row r="63" spans="1:4">
      <c r="A63" s="1736"/>
      <c r="B63" s="1856"/>
      <c r="C63" s="1736"/>
      <c r="D63" s="1736"/>
    </row>
    <row r="64" spans="1:4">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row r="937" spans="1:4">
      <c r="A937" s="1736"/>
      <c r="B937" s="1856"/>
      <c r="C937" s="1736"/>
      <c r="D937" s="1736"/>
    </row>
    <row r="938" spans="1:4">
      <c r="A938" s="1736"/>
      <c r="B938" s="1856"/>
      <c r="C938" s="1736"/>
      <c r="D938" s="1736"/>
    </row>
    <row r="939" spans="1:4">
      <c r="A939" s="1736"/>
      <c r="B939" s="1856"/>
      <c r="C939" s="1736"/>
      <c r="D939" s="1736"/>
    </row>
    <row r="940" spans="1:4">
      <c r="A940" s="1736"/>
      <c r="B940" s="1856"/>
      <c r="C940" s="1736"/>
      <c r="D940" s="1736"/>
    </row>
    <row r="941" spans="1:4">
      <c r="A941" s="1736"/>
      <c r="B941" s="1856"/>
      <c r="C941" s="1736"/>
      <c r="D941" s="1736"/>
    </row>
    <row r="942" spans="1:4">
      <c r="A942" s="1736"/>
      <c r="B942" s="1856"/>
      <c r="C942" s="1736"/>
      <c r="D942" s="1736"/>
    </row>
    <row r="943" spans="1:4">
      <c r="A943" s="1736"/>
      <c r="B943" s="1856"/>
      <c r="C943" s="1736"/>
      <c r="D943" s="1736"/>
    </row>
    <row r="944" spans="1:4">
      <c r="A944" s="1736"/>
      <c r="B944" s="1856"/>
      <c r="C944" s="1736"/>
      <c r="D944" s="1736"/>
    </row>
    <row r="945" spans="1:4">
      <c r="A945" s="1736"/>
      <c r="B945" s="1856"/>
      <c r="C945" s="1736"/>
      <c r="D945" s="1736"/>
    </row>
    <row r="946" spans="1:4">
      <c r="A946" s="1736"/>
      <c r="B946" s="1856"/>
      <c r="C946" s="1736"/>
      <c r="D946" s="1736"/>
    </row>
    <row r="947" spans="1:4">
      <c r="A947" s="1736"/>
      <c r="B947" s="1856"/>
      <c r="C947" s="1736"/>
      <c r="D947" s="1736"/>
    </row>
    <row r="948" spans="1:4">
      <c r="A948" s="1736"/>
      <c r="B948" s="1856"/>
      <c r="C948" s="1736"/>
      <c r="D948" s="1736"/>
    </row>
    <row r="949" spans="1:4">
      <c r="A949" s="1736"/>
      <c r="B949" s="1856"/>
      <c r="C949" s="1736"/>
      <c r="D949" s="1736"/>
    </row>
    <row r="950" spans="1:4">
      <c r="A950" s="1736"/>
      <c r="B950" s="1856"/>
      <c r="C950" s="1736"/>
      <c r="D950" s="1736"/>
    </row>
    <row r="951" spans="1:4">
      <c r="A951" s="1736"/>
      <c r="B951" s="1856"/>
      <c r="C951" s="1736"/>
      <c r="D951" s="1736"/>
    </row>
    <row r="952" spans="1:4">
      <c r="A952" s="1736"/>
      <c r="B952" s="1856"/>
      <c r="C952" s="1736"/>
      <c r="D952" s="1736"/>
    </row>
    <row r="953" spans="1:4">
      <c r="A953" s="1736"/>
      <c r="B953" s="1856"/>
      <c r="C953" s="1736"/>
      <c r="D953" s="1736"/>
    </row>
    <row r="954" spans="1:4">
      <c r="A954" s="1736"/>
      <c r="B954" s="1856"/>
      <c r="C954" s="1736"/>
      <c r="D954" s="1736"/>
    </row>
    <row r="955" spans="1:4">
      <c r="A955" s="1736"/>
      <c r="B955" s="1856"/>
      <c r="C955" s="1736"/>
      <c r="D955" s="1736"/>
    </row>
    <row r="956" spans="1:4">
      <c r="A956" s="1736"/>
      <c r="B956" s="1856"/>
      <c r="C956" s="1736"/>
      <c r="D956" s="1736"/>
    </row>
    <row r="957" spans="1:4">
      <c r="A957" s="1736"/>
      <c r="B957" s="1856"/>
      <c r="C957" s="1736"/>
      <c r="D957" s="1736"/>
    </row>
    <row r="958" spans="1:4">
      <c r="A958" s="1736"/>
      <c r="B958" s="1856"/>
      <c r="C958" s="1736"/>
      <c r="D958" s="1736"/>
    </row>
    <row r="959" spans="1:4">
      <c r="A959" s="1736"/>
      <c r="B959" s="1856"/>
      <c r="C959" s="1736"/>
      <c r="D959" s="1736"/>
    </row>
    <row r="960" spans="1:4">
      <c r="A960" s="1736"/>
      <c r="B960" s="1856"/>
      <c r="C960" s="1736"/>
      <c r="D960" s="1736"/>
    </row>
    <row r="961" spans="1:4">
      <c r="A961" s="1736"/>
      <c r="B961" s="1856"/>
      <c r="C961" s="1736"/>
      <c r="D961" s="1736"/>
    </row>
    <row r="962" spans="1:4">
      <c r="A962" s="1736"/>
      <c r="B962" s="1856"/>
      <c r="C962" s="1736"/>
      <c r="D962" s="1736"/>
    </row>
    <row r="963" spans="1:4">
      <c r="A963" s="1736"/>
      <c r="B963" s="1856"/>
      <c r="C963" s="1736"/>
      <c r="D963" s="1736"/>
    </row>
    <row r="964" spans="1:4">
      <c r="A964" s="1736"/>
      <c r="B964" s="1856"/>
      <c r="C964" s="1736"/>
      <c r="D964" s="1736"/>
    </row>
    <row r="965" spans="1:4">
      <c r="A965" s="1736"/>
      <c r="B965" s="1856"/>
      <c r="C965" s="1736"/>
      <c r="D965" s="1736"/>
    </row>
    <row r="966" spans="1:4">
      <c r="A966" s="1736"/>
      <c r="B966" s="1856"/>
      <c r="C966" s="1736"/>
      <c r="D966" s="1736"/>
    </row>
    <row r="967" spans="1:4">
      <c r="A967" s="1736"/>
      <c r="B967" s="1856"/>
      <c r="C967" s="1736"/>
      <c r="D967" s="1736"/>
    </row>
    <row r="968" spans="1:4">
      <c r="A968" s="1736"/>
      <c r="B968" s="1856"/>
      <c r="C968" s="1736"/>
      <c r="D968" s="1736"/>
    </row>
    <row r="969" spans="1:4">
      <c r="A969" s="1736"/>
      <c r="B969" s="1856"/>
      <c r="C969" s="1736"/>
      <c r="D969" s="1736"/>
    </row>
    <row r="970" spans="1:4">
      <c r="A970" s="1736"/>
      <c r="B970" s="1856"/>
      <c r="C970" s="1736"/>
      <c r="D970" s="1736"/>
    </row>
    <row r="971" spans="1:4">
      <c r="A971" s="1736"/>
      <c r="B971" s="1856"/>
      <c r="C971" s="1736"/>
      <c r="D971" s="1736"/>
    </row>
    <row r="972" spans="1:4">
      <c r="A972" s="1736"/>
      <c r="B972" s="1856"/>
      <c r="C972" s="1736"/>
      <c r="D972" s="1736"/>
    </row>
    <row r="973" spans="1:4">
      <c r="A973" s="1736"/>
      <c r="B973" s="1856"/>
      <c r="C973" s="1736"/>
      <c r="D973" s="1736"/>
    </row>
    <row r="974" spans="1:4">
      <c r="A974" s="1736"/>
      <c r="B974" s="1856"/>
      <c r="C974" s="1736"/>
      <c r="D974" s="1736"/>
    </row>
    <row r="975" spans="1:4">
      <c r="A975" s="1736"/>
      <c r="B975" s="1856"/>
      <c r="C975" s="1736"/>
      <c r="D975" s="1736"/>
    </row>
    <row r="976" spans="1:4">
      <c r="A976" s="1736"/>
      <c r="B976" s="1856"/>
      <c r="C976" s="1736"/>
      <c r="D976" s="1736"/>
    </row>
    <row r="977" spans="1:4">
      <c r="A977" s="1736"/>
      <c r="B977" s="1856"/>
      <c r="C977" s="1736"/>
      <c r="D977" s="1736"/>
    </row>
    <row r="978" spans="1:4">
      <c r="A978" s="1736"/>
      <c r="B978" s="1856"/>
      <c r="C978" s="1736"/>
      <c r="D978" s="1736"/>
    </row>
    <row r="979" spans="1:4">
      <c r="A979" s="1736"/>
      <c r="B979" s="1856"/>
      <c r="C979" s="1736"/>
      <c r="D979" s="1736"/>
    </row>
    <row r="980" spans="1:4">
      <c r="A980" s="1736"/>
      <c r="B980" s="1856"/>
      <c r="C980" s="1736"/>
      <c r="D980" s="1736"/>
    </row>
    <row r="981" spans="1:4">
      <c r="A981" s="1736"/>
      <c r="B981" s="1856"/>
      <c r="C981" s="1736"/>
      <c r="D981" s="1736"/>
    </row>
    <row r="982" spans="1:4">
      <c r="A982" s="1736"/>
      <c r="B982" s="1856"/>
      <c r="C982" s="1736"/>
      <c r="D982" s="1736"/>
    </row>
    <row r="983" spans="1:4">
      <c r="A983" s="1736"/>
      <c r="B983" s="1856"/>
      <c r="C983" s="1736"/>
      <c r="D983" s="1736"/>
    </row>
  </sheetData>
  <mergeCells count="9">
    <mergeCell ref="A44:F44"/>
    <mergeCell ref="A2:D2"/>
    <mergeCell ref="A3:F3"/>
    <mergeCell ref="B5:B8"/>
    <mergeCell ref="C5:E6"/>
    <mergeCell ref="F5:F8"/>
    <mergeCell ref="C7:C8"/>
    <mergeCell ref="D7:D8"/>
    <mergeCell ref="E7:E8"/>
  </mergeCells>
  <conditionalFormatting sqref="D20:D40 D9:D18 E9:E22 E24:E40 F9:F40 B9:C40">
    <cfRule type="cellIs" dxfId="60" priority="6" stopIfTrue="1" operator="between">
      <formula>0.045</formula>
      <formula>0.05</formula>
    </cfRule>
    <cfRule type="cellIs" dxfId="59" priority="7" stopIfTrue="1" operator="between">
      <formula>0.000001</formula>
      <formula>0.045</formula>
    </cfRule>
  </conditionalFormatting>
  <conditionalFormatting sqref="B33:F33 B25:F25 B9:F9 B17:F17">
    <cfRule type="cellIs" dxfId="58" priority="5" stopIfTrue="1" operator="between">
      <formula>0.0001</formula>
      <formula>0.045</formula>
    </cfRule>
  </conditionalFormatting>
  <conditionalFormatting sqref="D19">
    <cfRule type="cellIs" dxfId="57" priority="3" stopIfTrue="1" operator="between">
      <formula>0.045</formula>
      <formula>0.05</formula>
    </cfRule>
    <cfRule type="cellIs" dxfId="56" priority="4" stopIfTrue="1" operator="between">
      <formula>0.000001</formula>
      <formula>0.045</formula>
    </cfRule>
  </conditionalFormatting>
  <conditionalFormatting sqref="E23">
    <cfRule type="cellIs" dxfId="55" priority="1" stopIfTrue="1" operator="between">
      <formula>0.045</formula>
      <formula>0.05</formula>
    </cfRule>
    <cfRule type="cellIs" dxfId="54" priority="2" stopIfTrue="1" operator="between">
      <formula>0.000001</formula>
      <formula>0.045</formula>
    </cfRule>
  </conditionalFormatting>
  <hyperlinks>
    <hyperlink ref="A44" r:id="rId1" xr:uid="{EB531A31-A11B-46F6-BBFE-3483D6625C74}"/>
    <hyperlink ref="A1" location="Índice!A1" display="Voltar ao ìndice" xr:uid="{850C730F-2A44-428D-88DE-CF63E6483EFB}"/>
  </hyperlinks>
  <pageMargins left="0.78740157480314965" right="0.78740157480314965" top="1.1811023622047245" bottom="0.78740157480314965" header="0" footer="0"/>
  <pageSetup paperSize="9" scale="99" orientation="portrait" verticalDpi="300" r:id="rId2"/>
  <headerFooter alignWithMargins="0"/>
  <drawing r:id="rId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C08ED-B145-4525-B41E-851E58ABCF15}">
  <dimension ref="A1:L983"/>
  <sheetViews>
    <sheetView showGridLines="0" zoomScaleNormal="100" workbookViewId="0"/>
  </sheetViews>
  <sheetFormatPr defaultRowHeight="9"/>
  <cols>
    <col min="1" max="1" width="25.26953125" style="1302" customWidth="1"/>
    <col min="2" max="2" width="10.453125" style="1702" customWidth="1"/>
    <col min="3" max="3" width="9.1796875" style="1302" customWidth="1"/>
    <col min="4" max="4" width="11.81640625" style="1302" customWidth="1"/>
    <col min="5" max="5" width="10" style="1302" customWidth="1"/>
    <col min="6" max="6" width="10.1796875" style="1302" customWidth="1"/>
    <col min="7" max="255" width="9.1796875" style="1302"/>
    <col min="256" max="256" width="31.1796875" style="1302" customWidth="1"/>
    <col min="257" max="257" width="10.453125" style="1302" customWidth="1"/>
    <col min="258" max="258" width="9.1796875" style="1302" customWidth="1"/>
    <col min="259" max="259" width="11.81640625" style="1302" customWidth="1"/>
    <col min="260" max="261" width="10" style="1302" customWidth="1"/>
    <col min="262" max="262" width="12.453125" style="1302" customWidth="1"/>
    <col min="263" max="511" width="9.1796875" style="1302"/>
    <col min="512" max="512" width="31.1796875" style="1302" customWidth="1"/>
    <col min="513" max="513" width="10.453125" style="1302" customWidth="1"/>
    <col min="514" max="514" width="9.1796875" style="1302" customWidth="1"/>
    <col min="515" max="515" width="11.81640625" style="1302" customWidth="1"/>
    <col min="516" max="517" width="10" style="1302" customWidth="1"/>
    <col min="518" max="518" width="12.453125" style="1302" customWidth="1"/>
    <col min="519" max="767" width="9.1796875" style="1302"/>
    <col min="768" max="768" width="31.1796875" style="1302" customWidth="1"/>
    <col min="769" max="769" width="10.453125" style="1302" customWidth="1"/>
    <col min="770" max="770" width="9.1796875" style="1302" customWidth="1"/>
    <col min="771" max="771" width="11.81640625" style="1302" customWidth="1"/>
    <col min="772" max="773" width="10" style="1302" customWidth="1"/>
    <col min="774" max="774" width="12.453125" style="1302" customWidth="1"/>
    <col min="775" max="1023" width="9.1796875" style="1302"/>
    <col min="1024" max="1024" width="31.1796875" style="1302" customWidth="1"/>
    <col min="1025" max="1025" width="10.453125" style="1302" customWidth="1"/>
    <col min="1026" max="1026" width="9.1796875" style="1302" customWidth="1"/>
    <col min="1027" max="1027" width="11.81640625" style="1302" customWidth="1"/>
    <col min="1028" max="1029" width="10" style="1302" customWidth="1"/>
    <col min="1030" max="1030" width="12.453125" style="1302" customWidth="1"/>
    <col min="1031" max="1279" width="9.1796875" style="1302"/>
    <col min="1280" max="1280" width="31.1796875" style="1302" customWidth="1"/>
    <col min="1281" max="1281" width="10.453125" style="1302" customWidth="1"/>
    <col min="1282" max="1282" width="9.1796875" style="1302" customWidth="1"/>
    <col min="1283" max="1283" width="11.81640625" style="1302" customWidth="1"/>
    <col min="1284" max="1285" width="10" style="1302" customWidth="1"/>
    <col min="1286" max="1286" width="12.453125" style="1302" customWidth="1"/>
    <col min="1287" max="1535" width="9.1796875" style="1302"/>
    <col min="1536" max="1536" width="31.1796875" style="1302" customWidth="1"/>
    <col min="1537" max="1537" width="10.453125" style="1302" customWidth="1"/>
    <col min="1538" max="1538" width="9.1796875" style="1302" customWidth="1"/>
    <col min="1539" max="1539" width="11.81640625" style="1302" customWidth="1"/>
    <col min="1540" max="1541" width="10" style="1302" customWidth="1"/>
    <col min="1542" max="1542" width="12.453125" style="1302" customWidth="1"/>
    <col min="1543" max="1791" width="9.1796875" style="1302"/>
    <col min="1792" max="1792" width="31.1796875" style="1302" customWidth="1"/>
    <col min="1793" max="1793" width="10.453125" style="1302" customWidth="1"/>
    <col min="1794" max="1794" width="9.1796875" style="1302" customWidth="1"/>
    <col min="1795" max="1795" width="11.81640625" style="1302" customWidth="1"/>
    <col min="1796" max="1797" width="10" style="1302" customWidth="1"/>
    <col min="1798" max="1798" width="12.453125" style="1302" customWidth="1"/>
    <col min="1799" max="2047" width="9.1796875" style="1302"/>
    <col min="2048" max="2048" width="31.1796875" style="1302" customWidth="1"/>
    <col min="2049" max="2049" width="10.453125" style="1302" customWidth="1"/>
    <col min="2050" max="2050" width="9.1796875" style="1302" customWidth="1"/>
    <col min="2051" max="2051" width="11.81640625" style="1302" customWidth="1"/>
    <col min="2052" max="2053" width="10" style="1302" customWidth="1"/>
    <col min="2054" max="2054" width="12.453125" style="1302" customWidth="1"/>
    <col min="2055" max="2303" width="9.1796875" style="1302"/>
    <col min="2304" max="2304" width="31.1796875" style="1302" customWidth="1"/>
    <col min="2305" max="2305" width="10.453125" style="1302" customWidth="1"/>
    <col min="2306" max="2306" width="9.1796875" style="1302" customWidth="1"/>
    <col min="2307" max="2307" width="11.81640625" style="1302" customWidth="1"/>
    <col min="2308" max="2309" width="10" style="1302" customWidth="1"/>
    <col min="2310" max="2310" width="12.453125" style="1302" customWidth="1"/>
    <col min="2311" max="2559" width="9.1796875" style="1302"/>
    <col min="2560" max="2560" width="31.1796875" style="1302" customWidth="1"/>
    <col min="2561" max="2561" width="10.453125" style="1302" customWidth="1"/>
    <col min="2562" max="2562" width="9.1796875" style="1302" customWidth="1"/>
    <col min="2563" max="2563" width="11.81640625" style="1302" customWidth="1"/>
    <col min="2564" max="2565" width="10" style="1302" customWidth="1"/>
    <col min="2566" max="2566" width="12.453125" style="1302" customWidth="1"/>
    <col min="2567" max="2815" width="9.1796875" style="1302"/>
    <col min="2816" max="2816" width="31.1796875" style="1302" customWidth="1"/>
    <col min="2817" max="2817" width="10.453125" style="1302" customWidth="1"/>
    <col min="2818" max="2818" width="9.1796875" style="1302" customWidth="1"/>
    <col min="2819" max="2819" width="11.81640625" style="1302" customWidth="1"/>
    <col min="2820" max="2821" width="10" style="1302" customWidth="1"/>
    <col min="2822" max="2822" width="12.453125" style="1302" customWidth="1"/>
    <col min="2823" max="3071" width="9.1796875" style="1302"/>
    <col min="3072" max="3072" width="31.1796875" style="1302" customWidth="1"/>
    <col min="3073" max="3073" width="10.453125" style="1302" customWidth="1"/>
    <col min="3074" max="3074" width="9.1796875" style="1302" customWidth="1"/>
    <col min="3075" max="3075" width="11.81640625" style="1302" customWidth="1"/>
    <col min="3076" max="3077" width="10" style="1302" customWidth="1"/>
    <col min="3078" max="3078" width="12.453125" style="1302" customWidth="1"/>
    <col min="3079" max="3327" width="9.1796875" style="1302"/>
    <col min="3328" max="3328" width="31.1796875" style="1302" customWidth="1"/>
    <col min="3329" max="3329" width="10.453125" style="1302" customWidth="1"/>
    <col min="3330" max="3330" width="9.1796875" style="1302" customWidth="1"/>
    <col min="3331" max="3331" width="11.81640625" style="1302" customWidth="1"/>
    <col min="3332" max="3333" width="10" style="1302" customWidth="1"/>
    <col min="3334" max="3334" width="12.453125" style="1302" customWidth="1"/>
    <col min="3335" max="3583" width="9.1796875" style="1302"/>
    <col min="3584" max="3584" width="31.1796875" style="1302" customWidth="1"/>
    <col min="3585" max="3585" width="10.453125" style="1302" customWidth="1"/>
    <col min="3586" max="3586" width="9.1796875" style="1302" customWidth="1"/>
    <col min="3587" max="3587" width="11.81640625" style="1302" customWidth="1"/>
    <col min="3588" max="3589" width="10" style="1302" customWidth="1"/>
    <col min="3590" max="3590" width="12.453125" style="1302" customWidth="1"/>
    <col min="3591" max="3839" width="9.1796875" style="1302"/>
    <col min="3840" max="3840" width="31.1796875" style="1302" customWidth="1"/>
    <col min="3841" max="3841" width="10.453125" style="1302" customWidth="1"/>
    <col min="3842" max="3842" width="9.1796875" style="1302" customWidth="1"/>
    <col min="3843" max="3843" width="11.81640625" style="1302" customWidth="1"/>
    <col min="3844" max="3845" width="10" style="1302" customWidth="1"/>
    <col min="3846" max="3846" width="12.453125" style="1302" customWidth="1"/>
    <col min="3847" max="4095" width="9.1796875" style="1302"/>
    <col min="4096" max="4096" width="31.1796875" style="1302" customWidth="1"/>
    <col min="4097" max="4097" width="10.453125" style="1302" customWidth="1"/>
    <col min="4098" max="4098" width="9.1796875" style="1302" customWidth="1"/>
    <col min="4099" max="4099" width="11.81640625" style="1302" customWidth="1"/>
    <col min="4100" max="4101" width="10" style="1302" customWidth="1"/>
    <col min="4102" max="4102" width="12.453125" style="1302" customWidth="1"/>
    <col min="4103" max="4351" width="9.1796875" style="1302"/>
    <col min="4352" max="4352" width="31.1796875" style="1302" customWidth="1"/>
    <col min="4353" max="4353" width="10.453125" style="1302" customWidth="1"/>
    <col min="4354" max="4354" width="9.1796875" style="1302" customWidth="1"/>
    <col min="4355" max="4355" width="11.81640625" style="1302" customWidth="1"/>
    <col min="4356" max="4357" width="10" style="1302" customWidth="1"/>
    <col min="4358" max="4358" width="12.453125" style="1302" customWidth="1"/>
    <col min="4359" max="4607" width="9.1796875" style="1302"/>
    <col min="4608" max="4608" width="31.1796875" style="1302" customWidth="1"/>
    <col min="4609" max="4609" width="10.453125" style="1302" customWidth="1"/>
    <col min="4610" max="4610" width="9.1796875" style="1302" customWidth="1"/>
    <col min="4611" max="4611" width="11.81640625" style="1302" customWidth="1"/>
    <col min="4612" max="4613" width="10" style="1302" customWidth="1"/>
    <col min="4614" max="4614" width="12.453125" style="1302" customWidth="1"/>
    <col min="4615" max="4863" width="9.1796875" style="1302"/>
    <col min="4864" max="4864" width="31.1796875" style="1302" customWidth="1"/>
    <col min="4865" max="4865" width="10.453125" style="1302" customWidth="1"/>
    <col min="4866" max="4866" width="9.1796875" style="1302" customWidth="1"/>
    <col min="4867" max="4867" width="11.81640625" style="1302" customWidth="1"/>
    <col min="4868" max="4869" width="10" style="1302" customWidth="1"/>
    <col min="4870" max="4870" width="12.453125" style="1302" customWidth="1"/>
    <col min="4871" max="5119" width="9.1796875" style="1302"/>
    <col min="5120" max="5120" width="31.1796875" style="1302" customWidth="1"/>
    <col min="5121" max="5121" width="10.453125" style="1302" customWidth="1"/>
    <col min="5122" max="5122" width="9.1796875" style="1302" customWidth="1"/>
    <col min="5123" max="5123" width="11.81640625" style="1302" customWidth="1"/>
    <col min="5124" max="5125" width="10" style="1302" customWidth="1"/>
    <col min="5126" max="5126" width="12.453125" style="1302" customWidth="1"/>
    <col min="5127" max="5375" width="9.1796875" style="1302"/>
    <col min="5376" max="5376" width="31.1796875" style="1302" customWidth="1"/>
    <col min="5377" max="5377" width="10.453125" style="1302" customWidth="1"/>
    <col min="5378" max="5378" width="9.1796875" style="1302" customWidth="1"/>
    <col min="5379" max="5379" width="11.81640625" style="1302" customWidth="1"/>
    <col min="5380" max="5381" width="10" style="1302" customWidth="1"/>
    <col min="5382" max="5382" width="12.453125" style="1302" customWidth="1"/>
    <col min="5383" max="5631" width="9.1796875" style="1302"/>
    <col min="5632" max="5632" width="31.1796875" style="1302" customWidth="1"/>
    <col min="5633" max="5633" width="10.453125" style="1302" customWidth="1"/>
    <col min="5634" max="5634" width="9.1796875" style="1302" customWidth="1"/>
    <col min="5635" max="5635" width="11.81640625" style="1302" customWidth="1"/>
    <col min="5636" max="5637" width="10" style="1302" customWidth="1"/>
    <col min="5638" max="5638" width="12.453125" style="1302" customWidth="1"/>
    <col min="5639" max="5887" width="9.1796875" style="1302"/>
    <col min="5888" max="5888" width="31.1796875" style="1302" customWidth="1"/>
    <col min="5889" max="5889" width="10.453125" style="1302" customWidth="1"/>
    <col min="5890" max="5890" width="9.1796875" style="1302" customWidth="1"/>
    <col min="5891" max="5891" width="11.81640625" style="1302" customWidth="1"/>
    <col min="5892" max="5893" width="10" style="1302" customWidth="1"/>
    <col min="5894" max="5894" width="12.453125" style="1302" customWidth="1"/>
    <col min="5895" max="6143" width="9.1796875" style="1302"/>
    <col min="6144" max="6144" width="31.1796875" style="1302" customWidth="1"/>
    <col min="6145" max="6145" width="10.453125" style="1302" customWidth="1"/>
    <col min="6146" max="6146" width="9.1796875" style="1302" customWidth="1"/>
    <col min="6147" max="6147" width="11.81640625" style="1302" customWidth="1"/>
    <col min="6148" max="6149" width="10" style="1302" customWidth="1"/>
    <col min="6150" max="6150" width="12.453125" style="1302" customWidth="1"/>
    <col min="6151" max="6399" width="9.1796875" style="1302"/>
    <col min="6400" max="6400" width="31.1796875" style="1302" customWidth="1"/>
    <col min="6401" max="6401" width="10.453125" style="1302" customWidth="1"/>
    <col min="6402" max="6402" width="9.1796875" style="1302" customWidth="1"/>
    <col min="6403" max="6403" width="11.81640625" style="1302" customWidth="1"/>
    <col min="6404" max="6405" width="10" style="1302" customWidth="1"/>
    <col min="6406" max="6406" width="12.453125" style="1302" customWidth="1"/>
    <col min="6407" max="6655" width="9.1796875" style="1302"/>
    <col min="6656" max="6656" width="31.1796875" style="1302" customWidth="1"/>
    <col min="6657" max="6657" width="10.453125" style="1302" customWidth="1"/>
    <col min="6658" max="6658" width="9.1796875" style="1302" customWidth="1"/>
    <col min="6659" max="6659" width="11.81640625" style="1302" customWidth="1"/>
    <col min="6660" max="6661" width="10" style="1302" customWidth="1"/>
    <col min="6662" max="6662" width="12.453125" style="1302" customWidth="1"/>
    <col min="6663" max="6911" width="9.1796875" style="1302"/>
    <col min="6912" max="6912" width="31.1796875" style="1302" customWidth="1"/>
    <col min="6913" max="6913" width="10.453125" style="1302" customWidth="1"/>
    <col min="6914" max="6914" width="9.1796875" style="1302" customWidth="1"/>
    <col min="6915" max="6915" width="11.81640625" style="1302" customWidth="1"/>
    <col min="6916" max="6917" width="10" style="1302" customWidth="1"/>
    <col min="6918" max="6918" width="12.453125" style="1302" customWidth="1"/>
    <col min="6919" max="7167" width="9.1796875" style="1302"/>
    <col min="7168" max="7168" width="31.1796875" style="1302" customWidth="1"/>
    <col min="7169" max="7169" width="10.453125" style="1302" customWidth="1"/>
    <col min="7170" max="7170" width="9.1796875" style="1302" customWidth="1"/>
    <col min="7171" max="7171" width="11.81640625" style="1302" customWidth="1"/>
    <col min="7172" max="7173" width="10" style="1302" customWidth="1"/>
    <col min="7174" max="7174" width="12.453125" style="1302" customWidth="1"/>
    <col min="7175" max="7423" width="9.1796875" style="1302"/>
    <col min="7424" max="7424" width="31.1796875" style="1302" customWidth="1"/>
    <col min="7425" max="7425" width="10.453125" style="1302" customWidth="1"/>
    <col min="7426" max="7426" width="9.1796875" style="1302" customWidth="1"/>
    <col min="7427" max="7427" width="11.81640625" style="1302" customWidth="1"/>
    <col min="7428" max="7429" width="10" style="1302" customWidth="1"/>
    <col min="7430" max="7430" width="12.453125" style="1302" customWidth="1"/>
    <col min="7431" max="7679" width="9.1796875" style="1302"/>
    <col min="7680" max="7680" width="31.1796875" style="1302" customWidth="1"/>
    <col min="7681" max="7681" width="10.453125" style="1302" customWidth="1"/>
    <col min="7682" max="7682" width="9.1796875" style="1302" customWidth="1"/>
    <col min="7683" max="7683" width="11.81640625" style="1302" customWidth="1"/>
    <col min="7684" max="7685" width="10" style="1302" customWidth="1"/>
    <col min="7686" max="7686" width="12.453125" style="1302" customWidth="1"/>
    <col min="7687" max="7935" width="9.1796875" style="1302"/>
    <col min="7936" max="7936" width="31.1796875" style="1302" customWidth="1"/>
    <col min="7937" max="7937" width="10.453125" style="1302" customWidth="1"/>
    <col min="7938" max="7938" width="9.1796875" style="1302" customWidth="1"/>
    <col min="7939" max="7939" width="11.81640625" style="1302" customWidth="1"/>
    <col min="7940" max="7941" width="10" style="1302" customWidth="1"/>
    <col min="7942" max="7942" width="12.453125" style="1302" customWidth="1"/>
    <col min="7943" max="8191" width="9.1796875" style="1302"/>
    <col min="8192" max="8192" width="31.1796875" style="1302" customWidth="1"/>
    <col min="8193" max="8193" width="10.453125" style="1302" customWidth="1"/>
    <col min="8194" max="8194" width="9.1796875" style="1302" customWidth="1"/>
    <col min="8195" max="8195" width="11.81640625" style="1302" customWidth="1"/>
    <col min="8196" max="8197" width="10" style="1302" customWidth="1"/>
    <col min="8198" max="8198" width="12.453125" style="1302" customWidth="1"/>
    <col min="8199" max="8447" width="9.1796875" style="1302"/>
    <col min="8448" max="8448" width="31.1796875" style="1302" customWidth="1"/>
    <col min="8449" max="8449" width="10.453125" style="1302" customWidth="1"/>
    <col min="8450" max="8450" width="9.1796875" style="1302" customWidth="1"/>
    <col min="8451" max="8451" width="11.81640625" style="1302" customWidth="1"/>
    <col min="8452" max="8453" width="10" style="1302" customWidth="1"/>
    <col min="8454" max="8454" width="12.453125" style="1302" customWidth="1"/>
    <col min="8455" max="8703" width="9.1796875" style="1302"/>
    <col min="8704" max="8704" width="31.1796875" style="1302" customWidth="1"/>
    <col min="8705" max="8705" width="10.453125" style="1302" customWidth="1"/>
    <col min="8706" max="8706" width="9.1796875" style="1302" customWidth="1"/>
    <col min="8707" max="8707" width="11.81640625" style="1302" customWidth="1"/>
    <col min="8708" max="8709" width="10" style="1302" customWidth="1"/>
    <col min="8710" max="8710" width="12.453125" style="1302" customWidth="1"/>
    <col min="8711" max="8959" width="9.1796875" style="1302"/>
    <col min="8960" max="8960" width="31.1796875" style="1302" customWidth="1"/>
    <col min="8961" max="8961" width="10.453125" style="1302" customWidth="1"/>
    <col min="8962" max="8962" width="9.1796875" style="1302" customWidth="1"/>
    <col min="8963" max="8963" width="11.81640625" style="1302" customWidth="1"/>
    <col min="8964" max="8965" width="10" style="1302" customWidth="1"/>
    <col min="8966" max="8966" width="12.453125" style="1302" customWidth="1"/>
    <col min="8967" max="9215" width="9.1796875" style="1302"/>
    <col min="9216" max="9216" width="31.1796875" style="1302" customWidth="1"/>
    <col min="9217" max="9217" width="10.453125" style="1302" customWidth="1"/>
    <col min="9218" max="9218" width="9.1796875" style="1302" customWidth="1"/>
    <col min="9219" max="9219" width="11.81640625" style="1302" customWidth="1"/>
    <col min="9220" max="9221" width="10" style="1302" customWidth="1"/>
    <col min="9222" max="9222" width="12.453125" style="1302" customWidth="1"/>
    <col min="9223" max="9471" width="9.1796875" style="1302"/>
    <col min="9472" max="9472" width="31.1796875" style="1302" customWidth="1"/>
    <col min="9473" max="9473" width="10.453125" style="1302" customWidth="1"/>
    <col min="9474" max="9474" width="9.1796875" style="1302" customWidth="1"/>
    <col min="9475" max="9475" width="11.81640625" style="1302" customWidth="1"/>
    <col min="9476" max="9477" width="10" style="1302" customWidth="1"/>
    <col min="9478" max="9478" width="12.453125" style="1302" customWidth="1"/>
    <col min="9479" max="9727" width="9.1796875" style="1302"/>
    <col min="9728" max="9728" width="31.1796875" style="1302" customWidth="1"/>
    <col min="9729" max="9729" width="10.453125" style="1302" customWidth="1"/>
    <col min="9730" max="9730" width="9.1796875" style="1302" customWidth="1"/>
    <col min="9731" max="9731" width="11.81640625" style="1302" customWidth="1"/>
    <col min="9732" max="9733" width="10" style="1302" customWidth="1"/>
    <col min="9734" max="9734" width="12.453125" style="1302" customWidth="1"/>
    <col min="9735" max="9983" width="9.1796875" style="1302"/>
    <col min="9984" max="9984" width="31.1796875" style="1302" customWidth="1"/>
    <col min="9985" max="9985" width="10.453125" style="1302" customWidth="1"/>
    <col min="9986" max="9986" width="9.1796875" style="1302" customWidth="1"/>
    <col min="9987" max="9987" width="11.81640625" style="1302" customWidth="1"/>
    <col min="9988" max="9989" width="10" style="1302" customWidth="1"/>
    <col min="9990" max="9990" width="12.453125" style="1302" customWidth="1"/>
    <col min="9991" max="10239" width="9.1796875" style="1302"/>
    <col min="10240" max="10240" width="31.1796875" style="1302" customWidth="1"/>
    <col min="10241" max="10241" width="10.453125" style="1302" customWidth="1"/>
    <col min="10242" max="10242" width="9.1796875" style="1302" customWidth="1"/>
    <col min="10243" max="10243" width="11.81640625" style="1302" customWidth="1"/>
    <col min="10244" max="10245" width="10" style="1302" customWidth="1"/>
    <col min="10246" max="10246" width="12.453125" style="1302" customWidth="1"/>
    <col min="10247" max="10495" width="9.1796875" style="1302"/>
    <col min="10496" max="10496" width="31.1796875" style="1302" customWidth="1"/>
    <col min="10497" max="10497" width="10.453125" style="1302" customWidth="1"/>
    <col min="10498" max="10498" width="9.1796875" style="1302" customWidth="1"/>
    <col min="10499" max="10499" width="11.81640625" style="1302" customWidth="1"/>
    <col min="10500" max="10501" width="10" style="1302" customWidth="1"/>
    <col min="10502" max="10502" width="12.453125" style="1302" customWidth="1"/>
    <col min="10503" max="10751" width="9.1796875" style="1302"/>
    <col min="10752" max="10752" width="31.1796875" style="1302" customWidth="1"/>
    <col min="10753" max="10753" width="10.453125" style="1302" customWidth="1"/>
    <col min="10754" max="10754" width="9.1796875" style="1302" customWidth="1"/>
    <col min="10755" max="10755" width="11.81640625" style="1302" customWidth="1"/>
    <col min="10756" max="10757" width="10" style="1302" customWidth="1"/>
    <col min="10758" max="10758" width="12.453125" style="1302" customWidth="1"/>
    <col min="10759" max="11007" width="9.1796875" style="1302"/>
    <col min="11008" max="11008" width="31.1796875" style="1302" customWidth="1"/>
    <col min="11009" max="11009" width="10.453125" style="1302" customWidth="1"/>
    <col min="11010" max="11010" width="9.1796875" style="1302" customWidth="1"/>
    <col min="11011" max="11011" width="11.81640625" style="1302" customWidth="1"/>
    <col min="11012" max="11013" width="10" style="1302" customWidth="1"/>
    <col min="11014" max="11014" width="12.453125" style="1302" customWidth="1"/>
    <col min="11015" max="11263" width="9.1796875" style="1302"/>
    <col min="11264" max="11264" width="31.1796875" style="1302" customWidth="1"/>
    <col min="11265" max="11265" width="10.453125" style="1302" customWidth="1"/>
    <col min="11266" max="11266" width="9.1796875" style="1302" customWidth="1"/>
    <col min="11267" max="11267" width="11.81640625" style="1302" customWidth="1"/>
    <col min="11268" max="11269" width="10" style="1302" customWidth="1"/>
    <col min="11270" max="11270" width="12.453125" style="1302" customWidth="1"/>
    <col min="11271" max="11519" width="9.1796875" style="1302"/>
    <col min="11520" max="11520" width="31.1796875" style="1302" customWidth="1"/>
    <col min="11521" max="11521" width="10.453125" style="1302" customWidth="1"/>
    <col min="11522" max="11522" width="9.1796875" style="1302" customWidth="1"/>
    <col min="11523" max="11523" width="11.81640625" style="1302" customWidth="1"/>
    <col min="11524" max="11525" width="10" style="1302" customWidth="1"/>
    <col min="11526" max="11526" width="12.453125" style="1302" customWidth="1"/>
    <col min="11527" max="11775" width="9.1796875" style="1302"/>
    <col min="11776" max="11776" width="31.1796875" style="1302" customWidth="1"/>
    <col min="11777" max="11777" width="10.453125" style="1302" customWidth="1"/>
    <col min="11778" max="11778" width="9.1796875" style="1302" customWidth="1"/>
    <col min="11779" max="11779" width="11.81640625" style="1302" customWidth="1"/>
    <col min="11780" max="11781" width="10" style="1302" customWidth="1"/>
    <col min="11782" max="11782" width="12.453125" style="1302" customWidth="1"/>
    <col min="11783" max="12031" width="9.1796875" style="1302"/>
    <col min="12032" max="12032" width="31.1796875" style="1302" customWidth="1"/>
    <col min="12033" max="12033" width="10.453125" style="1302" customWidth="1"/>
    <col min="12034" max="12034" width="9.1796875" style="1302" customWidth="1"/>
    <col min="12035" max="12035" width="11.81640625" style="1302" customWidth="1"/>
    <col min="12036" max="12037" width="10" style="1302" customWidth="1"/>
    <col min="12038" max="12038" width="12.453125" style="1302" customWidth="1"/>
    <col min="12039" max="12287" width="9.1796875" style="1302"/>
    <col min="12288" max="12288" width="31.1796875" style="1302" customWidth="1"/>
    <col min="12289" max="12289" width="10.453125" style="1302" customWidth="1"/>
    <col min="12290" max="12290" width="9.1796875" style="1302" customWidth="1"/>
    <col min="12291" max="12291" width="11.81640625" style="1302" customWidth="1"/>
    <col min="12292" max="12293" width="10" style="1302" customWidth="1"/>
    <col min="12294" max="12294" width="12.453125" style="1302" customWidth="1"/>
    <col min="12295" max="12543" width="9.1796875" style="1302"/>
    <col min="12544" max="12544" width="31.1796875" style="1302" customWidth="1"/>
    <col min="12545" max="12545" width="10.453125" style="1302" customWidth="1"/>
    <col min="12546" max="12546" width="9.1796875" style="1302" customWidth="1"/>
    <col min="12547" max="12547" width="11.81640625" style="1302" customWidth="1"/>
    <col min="12548" max="12549" width="10" style="1302" customWidth="1"/>
    <col min="12550" max="12550" width="12.453125" style="1302" customWidth="1"/>
    <col min="12551" max="12799" width="9.1796875" style="1302"/>
    <col min="12800" max="12800" width="31.1796875" style="1302" customWidth="1"/>
    <col min="12801" max="12801" width="10.453125" style="1302" customWidth="1"/>
    <col min="12802" max="12802" width="9.1796875" style="1302" customWidth="1"/>
    <col min="12803" max="12803" width="11.81640625" style="1302" customWidth="1"/>
    <col min="12804" max="12805" width="10" style="1302" customWidth="1"/>
    <col min="12806" max="12806" width="12.453125" style="1302" customWidth="1"/>
    <col min="12807" max="13055" width="9.1796875" style="1302"/>
    <col min="13056" max="13056" width="31.1796875" style="1302" customWidth="1"/>
    <col min="13057" max="13057" width="10.453125" style="1302" customWidth="1"/>
    <col min="13058" max="13058" width="9.1796875" style="1302" customWidth="1"/>
    <col min="13059" max="13059" width="11.81640625" style="1302" customWidth="1"/>
    <col min="13060" max="13061" width="10" style="1302" customWidth="1"/>
    <col min="13062" max="13062" width="12.453125" style="1302" customWidth="1"/>
    <col min="13063" max="13311" width="9.1796875" style="1302"/>
    <col min="13312" max="13312" width="31.1796875" style="1302" customWidth="1"/>
    <col min="13313" max="13313" width="10.453125" style="1302" customWidth="1"/>
    <col min="13314" max="13314" width="9.1796875" style="1302" customWidth="1"/>
    <col min="13315" max="13315" width="11.81640625" style="1302" customWidth="1"/>
    <col min="13316" max="13317" width="10" style="1302" customWidth="1"/>
    <col min="13318" max="13318" width="12.453125" style="1302" customWidth="1"/>
    <col min="13319" max="13567" width="9.1796875" style="1302"/>
    <col min="13568" max="13568" width="31.1796875" style="1302" customWidth="1"/>
    <col min="13569" max="13569" width="10.453125" style="1302" customWidth="1"/>
    <col min="13570" max="13570" width="9.1796875" style="1302" customWidth="1"/>
    <col min="13571" max="13571" width="11.81640625" style="1302" customWidth="1"/>
    <col min="13572" max="13573" width="10" style="1302" customWidth="1"/>
    <col min="13574" max="13574" width="12.453125" style="1302" customWidth="1"/>
    <col min="13575" max="13823" width="9.1796875" style="1302"/>
    <col min="13824" max="13824" width="31.1796875" style="1302" customWidth="1"/>
    <col min="13825" max="13825" width="10.453125" style="1302" customWidth="1"/>
    <col min="13826" max="13826" width="9.1796875" style="1302" customWidth="1"/>
    <col min="13827" max="13827" width="11.81640625" style="1302" customWidth="1"/>
    <col min="13828" max="13829" width="10" style="1302" customWidth="1"/>
    <col min="13830" max="13830" width="12.453125" style="1302" customWidth="1"/>
    <col min="13831" max="14079" width="9.1796875" style="1302"/>
    <col min="14080" max="14080" width="31.1796875" style="1302" customWidth="1"/>
    <col min="14081" max="14081" width="10.453125" style="1302" customWidth="1"/>
    <col min="14082" max="14082" width="9.1796875" style="1302" customWidth="1"/>
    <col min="14083" max="14083" width="11.81640625" style="1302" customWidth="1"/>
    <col min="14084" max="14085" width="10" style="1302" customWidth="1"/>
    <col min="14086" max="14086" width="12.453125" style="1302" customWidth="1"/>
    <col min="14087" max="14335" width="9.1796875" style="1302"/>
    <col min="14336" max="14336" width="31.1796875" style="1302" customWidth="1"/>
    <col min="14337" max="14337" width="10.453125" style="1302" customWidth="1"/>
    <col min="14338" max="14338" width="9.1796875" style="1302" customWidth="1"/>
    <col min="14339" max="14339" width="11.81640625" style="1302" customWidth="1"/>
    <col min="14340" max="14341" width="10" style="1302" customWidth="1"/>
    <col min="14342" max="14342" width="12.453125" style="1302" customWidth="1"/>
    <col min="14343" max="14591" width="9.1796875" style="1302"/>
    <col min="14592" max="14592" width="31.1796875" style="1302" customWidth="1"/>
    <col min="14593" max="14593" width="10.453125" style="1302" customWidth="1"/>
    <col min="14594" max="14594" width="9.1796875" style="1302" customWidth="1"/>
    <col min="14595" max="14595" width="11.81640625" style="1302" customWidth="1"/>
    <col min="14596" max="14597" width="10" style="1302" customWidth="1"/>
    <col min="14598" max="14598" width="12.453125" style="1302" customWidth="1"/>
    <col min="14599" max="14847" width="9.1796875" style="1302"/>
    <col min="14848" max="14848" width="31.1796875" style="1302" customWidth="1"/>
    <col min="14849" max="14849" width="10.453125" style="1302" customWidth="1"/>
    <col min="14850" max="14850" width="9.1796875" style="1302" customWidth="1"/>
    <col min="14851" max="14851" width="11.81640625" style="1302" customWidth="1"/>
    <col min="14852" max="14853" width="10" style="1302" customWidth="1"/>
    <col min="14854" max="14854" width="12.453125" style="1302" customWidth="1"/>
    <col min="14855" max="15103" width="9.1796875" style="1302"/>
    <col min="15104" max="15104" width="31.1796875" style="1302" customWidth="1"/>
    <col min="15105" max="15105" width="10.453125" style="1302" customWidth="1"/>
    <col min="15106" max="15106" width="9.1796875" style="1302" customWidth="1"/>
    <col min="15107" max="15107" width="11.81640625" style="1302" customWidth="1"/>
    <col min="15108" max="15109" width="10" style="1302" customWidth="1"/>
    <col min="15110" max="15110" width="12.453125" style="1302" customWidth="1"/>
    <col min="15111" max="15359" width="9.1796875" style="1302"/>
    <col min="15360" max="15360" width="31.1796875" style="1302" customWidth="1"/>
    <col min="15361" max="15361" width="10.453125" style="1302" customWidth="1"/>
    <col min="15362" max="15362" width="9.1796875" style="1302" customWidth="1"/>
    <col min="15363" max="15363" width="11.81640625" style="1302" customWidth="1"/>
    <col min="15364" max="15365" width="10" style="1302" customWidth="1"/>
    <col min="15366" max="15366" width="12.453125" style="1302" customWidth="1"/>
    <col min="15367" max="15615" width="9.1796875" style="1302"/>
    <col min="15616" max="15616" width="31.1796875" style="1302" customWidth="1"/>
    <col min="15617" max="15617" width="10.453125" style="1302" customWidth="1"/>
    <col min="15618" max="15618" width="9.1796875" style="1302" customWidth="1"/>
    <col min="15619" max="15619" width="11.81640625" style="1302" customWidth="1"/>
    <col min="15620" max="15621" width="10" style="1302" customWidth="1"/>
    <col min="15622" max="15622" width="12.453125" style="1302" customWidth="1"/>
    <col min="15623" max="15871" width="9.1796875" style="1302"/>
    <col min="15872" max="15872" width="31.1796875" style="1302" customWidth="1"/>
    <col min="15873" max="15873" width="10.453125" style="1302" customWidth="1"/>
    <col min="15874" max="15874" width="9.1796875" style="1302" customWidth="1"/>
    <col min="15875" max="15875" width="11.81640625" style="1302" customWidth="1"/>
    <col min="15876" max="15877" width="10" style="1302" customWidth="1"/>
    <col min="15878" max="15878" width="12.453125" style="1302" customWidth="1"/>
    <col min="15879" max="16127" width="9.1796875" style="1302"/>
    <col min="16128" max="16128" width="31.1796875" style="1302" customWidth="1"/>
    <col min="16129" max="16129" width="10.453125" style="1302" customWidth="1"/>
    <col min="16130" max="16130" width="9.1796875" style="1302" customWidth="1"/>
    <col min="16131" max="16131" width="11.81640625" style="1302" customWidth="1"/>
    <col min="16132" max="16133" width="10" style="1302" customWidth="1"/>
    <col min="16134" max="16134" width="12.453125" style="1302" customWidth="1"/>
    <col min="16135" max="16384" width="9.1796875" style="1302"/>
  </cols>
  <sheetData>
    <row r="1" spans="1:12" ht="12.5">
      <c r="A1" s="1046" t="s">
        <v>1146</v>
      </c>
    </row>
    <row r="2" spans="1:12" ht="19.5" customHeight="1">
      <c r="A2" s="3095" t="s">
        <v>1940</v>
      </c>
      <c r="B2" s="3095"/>
      <c r="C2" s="3095"/>
      <c r="D2" s="3095"/>
    </row>
    <row r="3" spans="1:12" ht="19.5" customHeight="1">
      <c r="A3" s="3096" t="s">
        <v>1941</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1869</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27.75" customHeight="1">
      <c r="A8" s="1718" t="s">
        <v>561</v>
      </c>
      <c r="B8" s="3097"/>
      <c r="C8" s="3097"/>
      <c r="D8" s="3115"/>
      <c r="E8" s="3115"/>
      <c r="F8" s="3114"/>
      <c r="G8" s="1832"/>
      <c r="H8" s="1832"/>
      <c r="I8" s="1832"/>
      <c r="J8" s="1832"/>
      <c r="K8" s="1832"/>
      <c r="L8" s="1832"/>
    </row>
    <row r="9" spans="1:12" ht="6" customHeight="1">
      <c r="A9" s="1736" t="s">
        <v>130</v>
      </c>
      <c r="B9" s="1856"/>
      <c r="C9" s="1736"/>
      <c r="D9" s="1736"/>
    </row>
    <row r="10" spans="1:12" s="1861" customFormat="1" ht="35.15" customHeight="1">
      <c r="A10" s="1754" t="s">
        <v>142</v>
      </c>
      <c r="B10" s="1815">
        <v>8946.0250000000015</v>
      </c>
      <c r="C10" s="1815">
        <v>8330.6790000000001</v>
      </c>
      <c r="D10" s="1815">
        <v>2330.4590000000003</v>
      </c>
      <c r="E10" s="1815">
        <v>6000.22</v>
      </c>
      <c r="F10" s="1815">
        <v>615.346</v>
      </c>
      <c r="G10" s="294"/>
      <c r="H10" s="294"/>
      <c r="I10" s="294"/>
      <c r="J10" s="294"/>
      <c r="K10" s="294"/>
      <c r="L10" s="294"/>
    </row>
    <row r="11" spans="1:12" s="1812" customFormat="1" ht="15" customHeight="1">
      <c r="A11" s="1439" t="s">
        <v>1942</v>
      </c>
      <c r="B11" s="1816">
        <v>4363.7870000000003</v>
      </c>
      <c r="C11" s="1816">
        <v>4185.3779999999997</v>
      </c>
      <c r="D11" s="1816">
        <v>1718.55</v>
      </c>
      <c r="E11" s="1816">
        <v>2466.828</v>
      </c>
      <c r="F11" s="1816">
        <v>178.40899999999999</v>
      </c>
      <c r="G11" s="294"/>
      <c r="H11" s="294"/>
      <c r="I11" s="294"/>
      <c r="J11" s="294"/>
    </row>
    <row r="12" spans="1:12" s="1812" customFormat="1" ht="15" customHeight="1">
      <c r="A12" s="821" t="s">
        <v>1943</v>
      </c>
      <c r="B12" s="1816">
        <v>1383.7429999999999</v>
      </c>
      <c r="C12" s="1816">
        <v>1370.067</v>
      </c>
      <c r="D12" s="1816">
        <v>106.64100000000001</v>
      </c>
      <c r="E12" s="1816">
        <v>1263.4259999999999</v>
      </c>
      <c r="F12" s="1816">
        <v>13.676</v>
      </c>
      <c r="G12" s="294"/>
      <c r="H12" s="294"/>
      <c r="I12" s="294"/>
      <c r="J12" s="294"/>
    </row>
    <row r="13" spans="1:12" s="1812" customFormat="1" ht="15" customHeight="1">
      <c r="A13" s="821" t="s">
        <v>1944</v>
      </c>
      <c r="B13" s="1816">
        <v>1775.577</v>
      </c>
      <c r="C13" s="1816">
        <v>1602.7429999999999</v>
      </c>
      <c r="D13" s="1816">
        <v>241.25200000000001</v>
      </c>
      <c r="E13" s="1816">
        <v>1361.491</v>
      </c>
      <c r="F13" s="1816">
        <v>172.834</v>
      </c>
      <c r="G13" s="294"/>
      <c r="H13" s="294"/>
      <c r="I13" s="294"/>
      <c r="J13" s="294"/>
    </row>
    <row r="14" spans="1:12" s="1812" customFormat="1" ht="15" customHeight="1">
      <c r="A14" s="821" t="s">
        <v>1911</v>
      </c>
      <c r="B14" s="1816">
        <v>1422.9179999999999</v>
      </c>
      <c r="C14" s="1816">
        <v>1172.491</v>
      </c>
      <c r="D14" s="1816">
        <v>264.01600000000002</v>
      </c>
      <c r="E14" s="1816">
        <v>908.47500000000002</v>
      </c>
      <c r="F14" s="1816">
        <v>250.42699999999999</v>
      </c>
      <c r="G14" s="294"/>
      <c r="H14" s="294"/>
      <c r="I14" s="294"/>
      <c r="J14" s="294"/>
    </row>
    <row r="15" spans="1:12" s="1862" customFormat="1" ht="15" customHeight="1">
      <c r="A15" s="821"/>
      <c r="B15" s="1816"/>
      <c r="C15" s="1821"/>
      <c r="D15" s="1821"/>
      <c r="E15" s="250"/>
      <c r="F15" s="250"/>
      <c r="G15" s="294"/>
      <c r="H15" s="294"/>
      <c r="I15" s="294"/>
      <c r="J15" s="294"/>
      <c r="K15" s="294"/>
      <c r="L15" s="294"/>
    </row>
    <row r="16" spans="1:12" s="1861" customFormat="1" ht="35.15" customHeight="1">
      <c r="A16" s="1819" t="s">
        <v>143</v>
      </c>
      <c r="B16" s="1815">
        <v>8402.1389999999992</v>
      </c>
      <c r="C16" s="1815">
        <v>7859.3090000000002</v>
      </c>
      <c r="D16" s="1815">
        <v>2311.5169999999998</v>
      </c>
      <c r="E16" s="1815">
        <v>5547.7919999999995</v>
      </c>
      <c r="F16" s="1815">
        <v>542.83000000000004</v>
      </c>
      <c r="G16" s="294"/>
      <c r="H16" s="294"/>
      <c r="I16" s="294"/>
      <c r="J16" s="294"/>
      <c r="K16" s="294"/>
      <c r="L16" s="294"/>
    </row>
    <row r="17" spans="1:9" s="1812" customFormat="1" ht="15" customHeight="1">
      <c r="A17" s="1439" t="s">
        <v>1942</v>
      </c>
      <c r="B17" s="1816">
        <v>4255.2929999999997</v>
      </c>
      <c r="C17" s="1816">
        <v>4078.393</v>
      </c>
      <c r="D17" s="1816">
        <v>1699.6079999999999</v>
      </c>
      <c r="E17" s="1816">
        <v>2378.7849999999999</v>
      </c>
      <c r="F17" s="1816">
        <v>176.9</v>
      </c>
      <c r="G17" s="294"/>
      <c r="H17" s="294"/>
      <c r="I17" s="1826"/>
    </row>
    <row r="18" spans="1:9" s="1812" customFormat="1" ht="15" customHeight="1">
      <c r="A18" s="821" t="s">
        <v>1943</v>
      </c>
      <c r="B18" s="1816">
        <v>1248.7149999999999</v>
      </c>
      <c r="C18" s="1816">
        <v>1239.287</v>
      </c>
      <c r="D18" s="1816">
        <v>106.64100000000001</v>
      </c>
      <c r="E18" s="1816">
        <v>1132.646</v>
      </c>
      <c r="F18" s="1816">
        <v>9.4280000000000008</v>
      </c>
      <c r="G18" s="294"/>
      <c r="H18" s="294"/>
      <c r="I18" s="1826"/>
    </row>
    <row r="19" spans="1:9" s="1812" customFormat="1" ht="15" customHeight="1">
      <c r="A19" s="821" t="s">
        <v>1944</v>
      </c>
      <c r="B19" s="1816">
        <v>1524.386</v>
      </c>
      <c r="C19" s="1816">
        <v>1418.3109999999999</v>
      </c>
      <c r="D19" s="1816">
        <v>241.25200000000001</v>
      </c>
      <c r="E19" s="1816">
        <v>1177.059</v>
      </c>
      <c r="F19" s="1816">
        <v>106.075</v>
      </c>
      <c r="G19" s="294"/>
      <c r="H19" s="294"/>
      <c r="I19" s="1826"/>
    </row>
    <row r="20" spans="1:9" s="1812" customFormat="1" ht="15" customHeight="1">
      <c r="A20" s="821" t="s">
        <v>1911</v>
      </c>
      <c r="B20" s="1816">
        <v>1373.7449999999999</v>
      </c>
      <c r="C20" s="1816">
        <v>1123.318</v>
      </c>
      <c r="D20" s="1816">
        <v>264.01600000000002</v>
      </c>
      <c r="E20" s="1816">
        <v>859.30200000000002</v>
      </c>
      <c r="F20" s="1816">
        <v>250.42699999999999</v>
      </c>
      <c r="G20" s="294"/>
      <c r="H20" s="294"/>
      <c r="I20" s="1826"/>
    </row>
    <row r="21" spans="1:9" s="1862" customFormat="1" ht="15" customHeight="1">
      <c r="A21" s="1820"/>
      <c r="B21" s="1816"/>
      <c r="C21" s="1816"/>
      <c r="D21" s="1816"/>
      <c r="E21" s="250"/>
      <c r="F21" s="250"/>
      <c r="G21" s="294"/>
      <c r="H21" s="294"/>
      <c r="I21" s="1826"/>
    </row>
    <row r="22" spans="1:9" s="1861" customFormat="1" ht="35.15" customHeight="1">
      <c r="A22" s="1819" t="s">
        <v>476</v>
      </c>
      <c r="B22" s="1815">
        <v>2531.77</v>
      </c>
      <c r="C22" s="1815">
        <v>2258.8679999999999</v>
      </c>
      <c r="D22" s="1815">
        <v>348.88600000000008</v>
      </c>
      <c r="E22" s="1815">
        <v>1909.982</v>
      </c>
      <c r="F22" s="1815">
        <v>272.90199999999999</v>
      </c>
      <c r="G22" s="294"/>
      <c r="H22" s="294"/>
      <c r="I22" s="1826"/>
    </row>
    <row r="23" spans="1:9" s="1862" customFormat="1" ht="15" customHeight="1">
      <c r="A23" s="1282" t="s">
        <v>1942</v>
      </c>
      <c r="B23" s="1816">
        <v>826.93200000000002</v>
      </c>
      <c r="C23" s="1816">
        <v>790.93</v>
      </c>
      <c r="D23" s="1821">
        <v>285.66000000000003</v>
      </c>
      <c r="E23" s="1821">
        <v>505.27</v>
      </c>
      <c r="F23" s="1816">
        <v>36.002000000000002</v>
      </c>
      <c r="G23" s="294"/>
      <c r="H23" s="294"/>
      <c r="I23" s="1826"/>
    </row>
    <row r="24" spans="1:9" s="1862" customFormat="1" ht="15" customHeight="1">
      <c r="A24" s="288" t="s">
        <v>1943</v>
      </c>
      <c r="B24" s="1816">
        <v>437.142</v>
      </c>
      <c r="C24" s="1816">
        <v>427.714</v>
      </c>
      <c r="D24" s="1821">
        <v>0</v>
      </c>
      <c r="E24" s="1821">
        <v>427.714</v>
      </c>
      <c r="F24" s="1816">
        <v>9.4280000000000008</v>
      </c>
      <c r="G24" s="294"/>
      <c r="H24" s="294"/>
      <c r="I24" s="1826"/>
    </row>
    <row r="25" spans="1:9" s="1862" customFormat="1" ht="15" customHeight="1">
      <c r="A25" s="288" t="s">
        <v>1944</v>
      </c>
      <c r="B25" s="1816">
        <v>448.19499999999999</v>
      </c>
      <c r="C25" s="1816">
        <v>443.83699999999999</v>
      </c>
      <c r="D25" s="1821">
        <v>27.071000000000002</v>
      </c>
      <c r="E25" s="1821">
        <v>416.76600000000002</v>
      </c>
      <c r="F25" s="1816">
        <v>4.3579999999999997</v>
      </c>
      <c r="G25" s="294"/>
      <c r="H25" s="294"/>
      <c r="I25" s="1826"/>
    </row>
    <row r="26" spans="1:9" s="1862" customFormat="1" ht="15" customHeight="1">
      <c r="A26" s="288" t="s">
        <v>1911</v>
      </c>
      <c r="B26" s="1816">
        <v>819.50099999999998</v>
      </c>
      <c r="C26" s="1816">
        <v>596.38699999999994</v>
      </c>
      <c r="D26" s="1821">
        <v>36.155000000000001</v>
      </c>
      <c r="E26" s="1863">
        <v>560.23199999999997</v>
      </c>
      <c r="F26" s="1816">
        <v>223.114</v>
      </c>
      <c r="G26" s="294"/>
      <c r="H26" s="294"/>
      <c r="I26" s="1826"/>
    </row>
    <row r="27" spans="1:9" s="1862" customFormat="1" ht="15" customHeight="1">
      <c r="A27" s="1820"/>
      <c r="B27" s="1816"/>
      <c r="C27" s="1821"/>
      <c r="D27" s="1821"/>
      <c r="E27" s="250"/>
      <c r="F27" s="250"/>
      <c r="G27" s="294"/>
      <c r="H27" s="294"/>
      <c r="I27" s="1826"/>
    </row>
    <row r="28" spans="1:9" s="1861" customFormat="1" ht="35.15" customHeight="1">
      <c r="A28" s="1819" t="s">
        <v>1771</v>
      </c>
      <c r="B28" s="1815">
        <v>1709.856</v>
      </c>
      <c r="C28" s="1815">
        <v>1635.0700000000002</v>
      </c>
      <c r="D28" s="1815">
        <v>501.53</v>
      </c>
      <c r="E28" s="1815">
        <v>1133.54</v>
      </c>
      <c r="F28" s="1815">
        <v>74.786000000000001</v>
      </c>
      <c r="G28" s="294"/>
      <c r="H28" s="294"/>
      <c r="I28" s="1826"/>
    </row>
    <row r="29" spans="1:9" s="1862" customFormat="1" ht="15" customHeight="1">
      <c r="A29" s="1282" t="s">
        <v>1942</v>
      </c>
      <c r="B29" s="1816">
        <v>865.13699999999994</v>
      </c>
      <c r="C29" s="1816">
        <v>864.42700000000002</v>
      </c>
      <c r="D29" s="1821">
        <v>381.23599999999999</v>
      </c>
      <c r="E29" s="1821">
        <v>483.19099999999997</v>
      </c>
      <c r="F29" s="1816">
        <v>0.71</v>
      </c>
      <c r="G29" s="294"/>
      <c r="H29" s="294"/>
      <c r="I29" s="1826"/>
    </row>
    <row r="30" spans="1:9" s="1862" customFormat="1" ht="15" customHeight="1">
      <c r="A30" s="288" t="s">
        <v>1943</v>
      </c>
      <c r="B30" s="1816">
        <v>305.57799999999997</v>
      </c>
      <c r="C30" s="1816">
        <v>305.57799999999997</v>
      </c>
      <c r="D30" s="1858">
        <v>5</v>
      </c>
      <c r="E30" s="1821">
        <v>300.57799999999997</v>
      </c>
      <c r="F30" s="1816">
        <v>0</v>
      </c>
      <c r="G30" s="294"/>
      <c r="H30" s="294"/>
      <c r="I30" s="1826"/>
    </row>
    <row r="31" spans="1:9" s="1862" customFormat="1" ht="15" customHeight="1">
      <c r="A31" s="288" t="s">
        <v>1944</v>
      </c>
      <c r="B31" s="1816">
        <v>383.23099999999999</v>
      </c>
      <c r="C31" s="1816">
        <v>328.67599999999999</v>
      </c>
      <c r="D31" s="1821">
        <v>62.155000000000001</v>
      </c>
      <c r="E31" s="1821">
        <v>266.52100000000002</v>
      </c>
      <c r="F31" s="1828">
        <v>54.555</v>
      </c>
      <c r="G31" s="294"/>
      <c r="H31" s="294"/>
      <c r="I31" s="1826"/>
    </row>
    <row r="32" spans="1:9" s="1862" customFormat="1" ht="15" customHeight="1">
      <c r="A32" s="288" t="s">
        <v>1911</v>
      </c>
      <c r="B32" s="1816">
        <v>155.91</v>
      </c>
      <c r="C32" s="1816">
        <v>136.38900000000001</v>
      </c>
      <c r="D32" s="1821">
        <v>53.139000000000003</v>
      </c>
      <c r="E32" s="1821">
        <v>83.25</v>
      </c>
      <c r="F32" s="1828">
        <v>19.521000000000001</v>
      </c>
      <c r="G32" s="294"/>
      <c r="H32" s="294"/>
      <c r="I32" s="1826"/>
    </row>
    <row r="33" spans="1:9" s="1862" customFormat="1" ht="15" customHeight="1">
      <c r="A33" s="288"/>
      <c r="B33" s="1823"/>
      <c r="C33" s="1824"/>
      <c r="D33" s="1824"/>
      <c r="E33" s="250"/>
      <c r="F33" s="250"/>
      <c r="G33" s="294"/>
      <c r="H33" s="294"/>
      <c r="I33" s="1826"/>
    </row>
    <row r="34" spans="1:9" s="1861" customFormat="1" ht="35.15" customHeight="1">
      <c r="A34" s="1819" t="s">
        <v>1780</v>
      </c>
      <c r="B34" s="1815">
        <v>2575.9650000000001</v>
      </c>
      <c r="C34" s="1815">
        <v>2465.6910000000003</v>
      </c>
      <c r="D34" s="1815">
        <v>1023.756</v>
      </c>
      <c r="E34" s="1815">
        <v>1441.9349999999999</v>
      </c>
      <c r="F34" s="1815">
        <v>110.274</v>
      </c>
      <c r="G34" s="294"/>
      <c r="H34" s="294"/>
      <c r="I34" s="1826"/>
    </row>
    <row r="35" spans="1:9" s="1862" customFormat="1" ht="15" customHeight="1">
      <c r="A35" s="1282" t="s">
        <v>1942</v>
      </c>
      <c r="B35" s="1816">
        <v>1655.54</v>
      </c>
      <c r="C35" s="1816">
        <v>1560.7650000000001</v>
      </c>
      <c r="D35" s="1821">
        <v>712.02800000000002</v>
      </c>
      <c r="E35" s="1821">
        <v>848.73699999999997</v>
      </c>
      <c r="F35" s="1816">
        <v>94.775000000000006</v>
      </c>
      <c r="G35" s="294"/>
      <c r="H35" s="294"/>
      <c r="I35" s="1826"/>
    </row>
    <row r="36" spans="1:9" s="1862" customFormat="1" ht="15" customHeight="1">
      <c r="A36" s="288" t="s">
        <v>1943</v>
      </c>
      <c r="B36" s="1816">
        <v>286.52600000000001</v>
      </c>
      <c r="C36" s="1816">
        <v>286.52600000000001</v>
      </c>
      <c r="D36" s="1821">
        <v>101.64100000000001</v>
      </c>
      <c r="E36" s="1821">
        <v>184.88499999999999</v>
      </c>
      <c r="F36" s="1816">
        <v>0</v>
      </c>
      <c r="G36" s="294"/>
      <c r="H36" s="294"/>
      <c r="I36" s="1826"/>
    </row>
    <row r="37" spans="1:9" s="1862" customFormat="1" ht="15" customHeight="1">
      <c r="A37" s="288" t="s">
        <v>1944</v>
      </c>
      <c r="B37" s="1816">
        <v>358.72500000000002</v>
      </c>
      <c r="C37" s="1816">
        <v>343.226</v>
      </c>
      <c r="D37" s="1821">
        <v>54.654000000000003</v>
      </c>
      <c r="E37" s="1821">
        <v>288.572</v>
      </c>
      <c r="F37" s="1816">
        <v>15.499000000000001</v>
      </c>
      <c r="G37" s="294"/>
      <c r="H37" s="294"/>
      <c r="I37" s="1826"/>
    </row>
    <row r="38" spans="1:9" s="1862" customFormat="1" ht="15" customHeight="1">
      <c r="A38" s="288" t="s">
        <v>1911</v>
      </c>
      <c r="B38" s="1816">
        <v>275.17399999999998</v>
      </c>
      <c r="C38" s="1816">
        <v>275.17399999999998</v>
      </c>
      <c r="D38" s="1821">
        <v>155.43299999999999</v>
      </c>
      <c r="E38" s="1821">
        <v>119.741</v>
      </c>
      <c r="F38" s="1816">
        <v>0</v>
      </c>
      <c r="G38" s="294"/>
      <c r="H38" s="294"/>
      <c r="I38" s="1826"/>
    </row>
    <row r="39" spans="1:9" ht="4.5" customHeight="1" thickBot="1">
      <c r="A39" s="1864"/>
      <c r="B39" s="1864"/>
      <c r="C39" s="1864"/>
      <c r="D39" s="1864"/>
      <c r="E39" s="1864"/>
      <c r="F39" s="1864"/>
    </row>
    <row r="40" spans="1:9" ht="4.5" customHeight="1" thickTop="1">
      <c r="A40" s="1736"/>
    </row>
    <row r="41" spans="1:9">
      <c r="A41" s="1736"/>
    </row>
    <row r="42" spans="1:9">
      <c r="A42" s="1736"/>
    </row>
    <row r="43" spans="1:9">
      <c r="A43" s="1736"/>
    </row>
    <row r="44" spans="1:9">
      <c r="A44" s="1736"/>
      <c r="B44" s="1856"/>
      <c r="C44" s="1736"/>
      <c r="D44" s="1736"/>
    </row>
    <row r="45" spans="1:9">
      <c r="A45" s="1736"/>
      <c r="B45" s="1856"/>
      <c r="C45" s="1736"/>
      <c r="D45" s="1736"/>
    </row>
    <row r="46" spans="1:9">
      <c r="A46" s="1736"/>
      <c r="B46" s="1856"/>
      <c r="C46" s="1736"/>
      <c r="D46" s="1736"/>
    </row>
    <row r="47" spans="1:9">
      <c r="A47" s="1736"/>
      <c r="B47" s="1856"/>
      <c r="C47" s="1736"/>
      <c r="D47" s="1736"/>
    </row>
    <row r="48" spans="1:9">
      <c r="A48" s="1736"/>
      <c r="B48" s="1856"/>
      <c r="C48" s="1736"/>
      <c r="D48" s="1736"/>
    </row>
    <row r="49" spans="1:4">
      <c r="A49" s="1736"/>
      <c r="B49" s="1856"/>
      <c r="C49" s="1736"/>
      <c r="D49" s="1736"/>
    </row>
    <row r="50" spans="1:4">
      <c r="A50" s="1736"/>
      <c r="B50" s="1856"/>
      <c r="C50" s="1736"/>
      <c r="D50" s="1736"/>
    </row>
    <row r="51" spans="1:4">
      <c r="A51" s="1736"/>
      <c r="B51" s="1856"/>
      <c r="C51" s="1736"/>
      <c r="D51" s="1736"/>
    </row>
    <row r="52" spans="1:4">
      <c r="A52" s="1736"/>
      <c r="B52" s="1856"/>
      <c r="C52" s="1736"/>
      <c r="D52" s="1736"/>
    </row>
    <row r="53" spans="1:4">
      <c r="A53" s="1736"/>
      <c r="B53" s="1856"/>
      <c r="C53" s="1736"/>
      <c r="D53" s="1736"/>
    </row>
    <row r="54" spans="1:4">
      <c r="A54" s="1736"/>
      <c r="B54" s="1856"/>
      <c r="C54" s="1736"/>
      <c r="D54" s="1736"/>
    </row>
    <row r="55" spans="1:4">
      <c r="A55" s="1736"/>
      <c r="B55" s="1856"/>
      <c r="C55" s="1736"/>
      <c r="D55" s="1736"/>
    </row>
    <row r="56" spans="1:4">
      <c r="A56" s="1736"/>
      <c r="B56" s="1856"/>
      <c r="C56" s="1736"/>
      <c r="D56" s="1736"/>
    </row>
    <row r="57" spans="1:4">
      <c r="A57" s="1736"/>
      <c r="B57" s="1856"/>
      <c r="C57" s="1736"/>
      <c r="D57" s="1736"/>
    </row>
    <row r="58" spans="1:4">
      <c r="A58" s="1736"/>
      <c r="B58" s="1856"/>
      <c r="C58" s="1736"/>
      <c r="D58" s="1736"/>
    </row>
    <row r="59" spans="1:4">
      <c r="A59" s="1736"/>
      <c r="B59" s="1856"/>
      <c r="C59" s="1736"/>
      <c r="D59" s="1736"/>
    </row>
    <row r="60" spans="1:4">
      <c r="A60" s="1736"/>
      <c r="B60" s="1856"/>
      <c r="C60" s="1736"/>
      <c r="D60" s="1736"/>
    </row>
    <row r="61" spans="1:4">
      <c r="A61" s="1736"/>
      <c r="B61" s="1856"/>
      <c r="C61" s="1736"/>
      <c r="D61" s="1736"/>
    </row>
    <row r="62" spans="1:4">
      <c r="A62" s="1736"/>
      <c r="B62" s="1856"/>
      <c r="C62" s="1736"/>
      <c r="D62" s="1736"/>
    </row>
    <row r="63" spans="1:4">
      <c r="A63" s="1736"/>
      <c r="B63" s="1856"/>
      <c r="C63" s="1736"/>
      <c r="D63" s="1736"/>
    </row>
    <row r="64" spans="1:4">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row r="937" spans="1:4">
      <c r="A937" s="1736"/>
      <c r="B937" s="1856"/>
      <c r="C937" s="1736"/>
      <c r="D937" s="1736"/>
    </row>
    <row r="938" spans="1:4">
      <c r="A938" s="1736"/>
      <c r="B938" s="1856"/>
      <c r="C938" s="1736"/>
      <c r="D938" s="1736"/>
    </row>
    <row r="939" spans="1:4">
      <c r="A939" s="1736"/>
      <c r="B939" s="1856"/>
      <c r="C939" s="1736"/>
      <c r="D939" s="1736"/>
    </row>
    <row r="940" spans="1:4">
      <c r="A940" s="1736"/>
      <c r="B940" s="1856"/>
      <c r="C940" s="1736"/>
      <c r="D940" s="1736"/>
    </row>
    <row r="941" spans="1:4">
      <c r="A941" s="1736"/>
      <c r="B941" s="1856"/>
      <c r="C941" s="1736"/>
      <c r="D941" s="1736"/>
    </row>
    <row r="942" spans="1:4">
      <c r="A942" s="1736"/>
      <c r="B942" s="1856"/>
      <c r="C942" s="1736"/>
      <c r="D942" s="1736"/>
    </row>
    <row r="943" spans="1:4">
      <c r="A943" s="1736"/>
      <c r="B943" s="1856"/>
      <c r="C943" s="1736"/>
      <c r="D943" s="1736"/>
    </row>
    <row r="944" spans="1:4">
      <c r="A944" s="1736"/>
      <c r="B944" s="1856"/>
      <c r="C944" s="1736"/>
      <c r="D944" s="1736"/>
    </row>
    <row r="945" spans="1:4">
      <c r="A945" s="1736"/>
      <c r="B945" s="1856"/>
      <c r="C945" s="1736"/>
      <c r="D945" s="1736"/>
    </row>
    <row r="946" spans="1:4">
      <c r="A946" s="1736"/>
      <c r="B946" s="1856"/>
      <c r="C946" s="1736"/>
      <c r="D946" s="1736"/>
    </row>
    <row r="947" spans="1:4">
      <c r="A947" s="1736"/>
      <c r="B947" s="1856"/>
      <c r="C947" s="1736"/>
      <c r="D947" s="1736"/>
    </row>
    <row r="948" spans="1:4">
      <c r="A948" s="1736"/>
      <c r="B948" s="1856"/>
      <c r="C948" s="1736"/>
      <c r="D948" s="1736"/>
    </row>
    <row r="949" spans="1:4">
      <c r="A949" s="1736"/>
      <c r="B949" s="1856"/>
      <c r="C949" s="1736"/>
      <c r="D949" s="1736"/>
    </row>
    <row r="950" spans="1:4">
      <c r="A950" s="1736"/>
      <c r="B950" s="1856"/>
      <c r="C950" s="1736"/>
      <c r="D950" s="1736"/>
    </row>
    <row r="951" spans="1:4">
      <c r="A951" s="1736"/>
      <c r="B951" s="1856"/>
      <c r="C951" s="1736"/>
      <c r="D951" s="1736"/>
    </row>
    <row r="952" spans="1:4">
      <c r="A952" s="1736"/>
      <c r="B952" s="1856"/>
      <c r="C952" s="1736"/>
      <c r="D952" s="1736"/>
    </row>
    <row r="953" spans="1:4">
      <c r="A953" s="1736"/>
      <c r="B953" s="1856"/>
      <c r="C953" s="1736"/>
      <c r="D953" s="1736"/>
    </row>
    <row r="954" spans="1:4">
      <c r="A954" s="1736"/>
      <c r="B954" s="1856"/>
      <c r="C954" s="1736"/>
      <c r="D954" s="1736"/>
    </row>
    <row r="955" spans="1:4">
      <c r="A955" s="1736"/>
      <c r="B955" s="1856"/>
      <c r="C955" s="1736"/>
      <c r="D955" s="1736"/>
    </row>
    <row r="956" spans="1:4">
      <c r="A956" s="1736"/>
      <c r="B956" s="1856"/>
      <c r="C956" s="1736"/>
      <c r="D956" s="1736"/>
    </row>
    <row r="957" spans="1:4">
      <c r="A957" s="1736"/>
      <c r="B957" s="1856"/>
      <c r="C957" s="1736"/>
      <c r="D957" s="1736"/>
    </row>
    <row r="958" spans="1:4">
      <c r="A958" s="1736"/>
      <c r="B958" s="1856"/>
      <c r="C958" s="1736"/>
      <c r="D958" s="1736"/>
    </row>
    <row r="959" spans="1:4">
      <c r="A959" s="1736"/>
      <c r="B959" s="1856"/>
      <c r="C959" s="1736"/>
      <c r="D959" s="1736"/>
    </row>
    <row r="960" spans="1:4">
      <c r="A960" s="1736"/>
      <c r="B960" s="1856"/>
      <c r="C960" s="1736"/>
      <c r="D960" s="1736"/>
    </row>
    <row r="961" spans="1:4">
      <c r="A961" s="1736"/>
      <c r="B961" s="1856"/>
      <c r="C961" s="1736"/>
      <c r="D961" s="1736"/>
    </row>
    <row r="962" spans="1:4">
      <c r="A962" s="1736"/>
      <c r="B962" s="1856"/>
      <c r="C962" s="1736"/>
      <c r="D962" s="1736"/>
    </row>
    <row r="963" spans="1:4">
      <c r="A963" s="1736"/>
      <c r="B963" s="1856"/>
      <c r="C963" s="1736"/>
      <c r="D963" s="1736"/>
    </row>
    <row r="964" spans="1:4">
      <c r="A964" s="1736"/>
      <c r="B964" s="1856"/>
      <c r="C964" s="1736"/>
      <c r="D964" s="1736"/>
    </row>
    <row r="965" spans="1:4">
      <c r="A965" s="1736"/>
      <c r="B965" s="1856"/>
      <c r="C965" s="1736"/>
      <c r="D965" s="1736"/>
    </row>
    <row r="966" spans="1:4">
      <c r="A966" s="1736"/>
      <c r="B966" s="1856"/>
      <c r="C966" s="1736"/>
      <c r="D966" s="1736"/>
    </row>
    <row r="967" spans="1:4">
      <c r="A967" s="1736"/>
      <c r="B967" s="1856"/>
      <c r="C967" s="1736"/>
      <c r="D967" s="1736"/>
    </row>
    <row r="968" spans="1:4">
      <c r="A968" s="1736"/>
      <c r="B968" s="1856"/>
      <c r="C968" s="1736"/>
      <c r="D968" s="1736"/>
    </row>
    <row r="969" spans="1:4">
      <c r="A969" s="1736"/>
      <c r="B969" s="1856"/>
      <c r="C969" s="1736"/>
      <c r="D969" s="1736"/>
    </row>
    <row r="970" spans="1:4">
      <c r="A970" s="1736"/>
      <c r="B970" s="1856"/>
      <c r="C970" s="1736"/>
      <c r="D970" s="1736"/>
    </row>
    <row r="971" spans="1:4">
      <c r="A971" s="1736"/>
      <c r="B971" s="1856"/>
      <c r="C971" s="1736"/>
      <c r="D971" s="1736"/>
    </row>
    <row r="972" spans="1:4">
      <c r="A972" s="1736"/>
      <c r="B972" s="1856"/>
      <c r="C972" s="1736"/>
      <c r="D972" s="1736"/>
    </row>
    <row r="973" spans="1:4">
      <c r="A973" s="1736"/>
      <c r="B973" s="1856"/>
      <c r="C973" s="1736"/>
      <c r="D973" s="1736"/>
    </row>
    <row r="974" spans="1:4">
      <c r="A974" s="1736"/>
      <c r="B974" s="1856"/>
      <c r="C974" s="1736"/>
      <c r="D974" s="1736"/>
    </row>
    <row r="975" spans="1:4">
      <c r="A975" s="1736"/>
      <c r="B975" s="1856"/>
      <c r="C975" s="1736"/>
      <c r="D975" s="1736"/>
    </row>
    <row r="976" spans="1:4">
      <c r="A976" s="1736"/>
      <c r="B976" s="1856"/>
      <c r="C976" s="1736"/>
      <c r="D976" s="1736"/>
    </row>
    <row r="977" spans="1:4">
      <c r="A977" s="1736"/>
      <c r="B977" s="1856"/>
      <c r="C977" s="1736"/>
      <c r="D977" s="1736"/>
    </row>
    <row r="978" spans="1:4">
      <c r="A978" s="1736"/>
      <c r="B978" s="1856"/>
      <c r="C978" s="1736"/>
      <c r="D978" s="1736"/>
    </row>
    <row r="979" spans="1:4">
      <c r="A979" s="1736"/>
      <c r="B979" s="1856"/>
      <c r="C979" s="1736"/>
      <c r="D979" s="1736"/>
    </row>
    <row r="980" spans="1:4">
      <c r="A980" s="1736"/>
      <c r="B980" s="1856"/>
      <c r="C980" s="1736"/>
      <c r="D980" s="1736"/>
    </row>
    <row r="981" spans="1:4">
      <c r="A981" s="1736"/>
      <c r="B981" s="1856"/>
      <c r="C981" s="1736"/>
      <c r="D981" s="1736"/>
    </row>
    <row r="982" spans="1:4">
      <c r="A982" s="1736"/>
      <c r="B982" s="1856"/>
      <c r="C982" s="1736"/>
      <c r="D982" s="1736"/>
    </row>
    <row r="983" spans="1:4">
      <c r="A983" s="1736"/>
      <c r="B983" s="1856"/>
      <c r="C983" s="1736"/>
      <c r="D983" s="1736"/>
    </row>
  </sheetData>
  <mergeCells count="8">
    <mergeCell ref="A2:D2"/>
    <mergeCell ref="A3:F3"/>
    <mergeCell ref="B5:B8"/>
    <mergeCell ref="C5:E6"/>
    <mergeCell ref="F5:F8"/>
    <mergeCell ref="C7:C8"/>
    <mergeCell ref="D7:D8"/>
    <mergeCell ref="E7:E8"/>
  </mergeCells>
  <conditionalFormatting sqref="B16:F20 B34:F38 B22:F26 B10:F14 B28:F32">
    <cfRule type="cellIs" dxfId="53" priority="2" stopIfTrue="1" operator="between">
      <formula>0.0001</formula>
      <formula>0.045</formula>
    </cfRule>
  </conditionalFormatting>
  <conditionalFormatting sqref="B10:F40">
    <cfRule type="cellIs" dxfId="52" priority="1" stopIfTrue="1" operator="between">
      <formula>0.001</formula>
      <formula>0.045</formula>
    </cfRule>
  </conditionalFormatting>
  <hyperlinks>
    <hyperlink ref="A1" location="Índice!A1" display="Voltar ao ìndice" xr:uid="{AB0BB4A9-9624-4F10-BE0B-CFAF93395EBF}"/>
  </hyperlinks>
  <pageMargins left="0.78740157480314965" right="0.78740157480314965" top="1.1811023622047243" bottom="0.78740157480314965" header="0" footer="0"/>
  <pageSetup paperSize="9" orientation="portrait" horizontalDpi="300" verticalDpi="300" r:id="rId1"/>
  <headerFooter alignWithMargins="0"/>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A43DD-CEE4-4DF5-8229-1026763173C2}">
  <dimension ref="A1:M977"/>
  <sheetViews>
    <sheetView showGridLines="0" zoomScaleNormal="100" workbookViewId="0"/>
  </sheetViews>
  <sheetFormatPr defaultRowHeight="9"/>
  <cols>
    <col min="1" max="1" width="25" style="1302" customWidth="1"/>
    <col min="2" max="2" width="11" style="1702" customWidth="1"/>
    <col min="3" max="3" width="11.1796875" style="1302" customWidth="1"/>
    <col min="4" max="4" width="9.453125" style="1302" customWidth="1"/>
    <col min="5" max="5" width="10.54296875" style="1302" customWidth="1"/>
    <col min="6" max="6" width="9.81640625" style="1302" customWidth="1"/>
    <col min="7" max="255" width="9.1796875" style="1302"/>
    <col min="256" max="256" width="27.1796875" style="1302" customWidth="1"/>
    <col min="257" max="257" width="11" style="1302" customWidth="1"/>
    <col min="258" max="258" width="12.81640625" style="1302" customWidth="1"/>
    <col min="259" max="259" width="9.453125" style="1302" customWidth="1"/>
    <col min="260" max="260" width="10" style="1302" customWidth="1"/>
    <col min="261" max="261" width="10.54296875" style="1302" customWidth="1"/>
    <col min="262" max="262" width="9.81640625" style="1302" customWidth="1"/>
    <col min="263" max="511" width="9.1796875" style="1302"/>
    <col min="512" max="512" width="27.1796875" style="1302" customWidth="1"/>
    <col min="513" max="513" width="11" style="1302" customWidth="1"/>
    <col min="514" max="514" width="12.81640625" style="1302" customWidth="1"/>
    <col min="515" max="515" width="9.453125" style="1302" customWidth="1"/>
    <col min="516" max="516" width="10" style="1302" customWidth="1"/>
    <col min="517" max="517" width="10.54296875" style="1302" customWidth="1"/>
    <col min="518" max="518" width="9.81640625" style="1302" customWidth="1"/>
    <col min="519" max="767" width="9.1796875" style="1302"/>
    <col min="768" max="768" width="27.1796875" style="1302" customWidth="1"/>
    <col min="769" max="769" width="11" style="1302" customWidth="1"/>
    <col min="770" max="770" width="12.81640625" style="1302" customWidth="1"/>
    <col min="771" max="771" width="9.453125" style="1302" customWidth="1"/>
    <col min="772" max="772" width="10" style="1302" customWidth="1"/>
    <col min="773" max="773" width="10.54296875" style="1302" customWidth="1"/>
    <col min="774" max="774" width="9.81640625" style="1302" customWidth="1"/>
    <col min="775" max="1023" width="9.1796875" style="1302"/>
    <col min="1024" max="1024" width="27.1796875" style="1302" customWidth="1"/>
    <col min="1025" max="1025" width="11" style="1302" customWidth="1"/>
    <col min="1026" max="1026" width="12.81640625" style="1302" customWidth="1"/>
    <col min="1027" max="1027" width="9.453125" style="1302" customWidth="1"/>
    <col min="1028" max="1028" width="10" style="1302" customWidth="1"/>
    <col min="1029" max="1029" width="10.54296875" style="1302" customWidth="1"/>
    <col min="1030" max="1030" width="9.81640625" style="1302" customWidth="1"/>
    <col min="1031" max="1279" width="9.1796875" style="1302"/>
    <col min="1280" max="1280" width="27.1796875" style="1302" customWidth="1"/>
    <col min="1281" max="1281" width="11" style="1302" customWidth="1"/>
    <col min="1282" max="1282" width="12.81640625" style="1302" customWidth="1"/>
    <col min="1283" max="1283" width="9.453125" style="1302" customWidth="1"/>
    <col min="1284" max="1284" width="10" style="1302" customWidth="1"/>
    <col min="1285" max="1285" width="10.54296875" style="1302" customWidth="1"/>
    <col min="1286" max="1286" width="9.81640625" style="1302" customWidth="1"/>
    <col min="1287" max="1535" width="9.1796875" style="1302"/>
    <col min="1536" max="1536" width="27.1796875" style="1302" customWidth="1"/>
    <col min="1537" max="1537" width="11" style="1302" customWidth="1"/>
    <col min="1538" max="1538" width="12.81640625" style="1302" customWidth="1"/>
    <col min="1539" max="1539" width="9.453125" style="1302" customWidth="1"/>
    <col min="1540" max="1540" width="10" style="1302" customWidth="1"/>
    <col min="1541" max="1541" width="10.54296875" style="1302" customWidth="1"/>
    <col min="1542" max="1542" width="9.81640625" style="1302" customWidth="1"/>
    <col min="1543" max="1791" width="9.1796875" style="1302"/>
    <col min="1792" max="1792" width="27.1796875" style="1302" customWidth="1"/>
    <col min="1793" max="1793" width="11" style="1302" customWidth="1"/>
    <col min="1794" max="1794" width="12.81640625" style="1302" customWidth="1"/>
    <col min="1795" max="1795" width="9.453125" style="1302" customWidth="1"/>
    <col min="1796" max="1796" width="10" style="1302" customWidth="1"/>
    <col min="1797" max="1797" width="10.54296875" style="1302" customWidth="1"/>
    <col min="1798" max="1798" width="9.81640625" style="1302" customWidth="1"/>
    <col min="1799" max="2047" width="9.1796875" style="1302"/>
    <col min="2048" max="2048" width="27.1796875" style="1302" customWidth="1"/>
    <col min="2049" max="2049" width="11" style="1302" customWidth="1"/>
    <col min="2050" max="2050" width="12.81640625" style="1302" customWidth="1"/>
    <col min="2051" max="2051" width="9.453125" style="1302" customWidth="1"/>
    <col min="2052" max="2052" width="10" style="1302" customWidth="1"/>
    <col min="2053" max="2053" width="10.54296875" style="1302" customWidth="1"/>
    <col min="2054" max="2054" width="9.81640625" style="1302" customWidth="1"/>
    <col min="2055" max="2303" width="9.1796875" style="1302"/>
    <col min="2304" max="2304" width="27.1796875" style="1302" customWidth="1"/>
    <col min="2305" max="2305" width="11" style="1302" customWidth="1"/>
    <col min="2306" max="2306" width="12.81640625" style="1302" customWidth="1"/>
    <col min="2307" max="2307" width="9.453125" style="1302" customWidth="1"/>
    <col min="2308" max="2308" width="10" style="1302" customWidth="1"/>
    <col min="2309" max="2309" width="10.54296875" style="1302" customWidth="1"/>
    <col min="2310" max="2310" width="9.81640625" style="1302" customWidth="1"/>
    <col min="2311" max="2559" width="9.1796875" style="1302"/>
    <col min="2560" max="2560" width="27.1796875" style="1302" customWidth="1"/>
    <col min="2561" max="2561" width="11" style="1302" customWidth="1"/>
    <col min="2562" max="2562" width="12.81640625" style="1302" customWidth="1"/>
    <col min="2563" max="2563" width="9.453125" style="1302" customWidth="1"/>
    <col min="2564" max="2564" width="10" style="1302" customWidth="1"/>
    <col min="2565" max="2565" width="10.54296875" style="1302" customWidth="1"/>
    <col min="2566" max="2566" width="9.81640625" style="1302" customWidth="1"/>
    <col min="2567" max="2815" width="9.1796875" style="1302"/>
    <col min="2816" max="2816" width="27.1796875" style="1302" customWidth="1"/>
    <col min="2817" max="2817" width="11" style="1302" customWidth="1"/>
    <col min="2818" max="2818" width="12.81640625" style="1302" customWidth="1"/>
    <col min="2819" max="2819" width="9.453125" style="1302" customWidth="1"/>
    <col min="2820" max="2820" width="10" style="1302" customWidth="1"/>
    <col min="2821" max="2821" width="10.54296875" style="1302" customWidth="1"/>
    <col min="2822" max="2822" width="9.81640625" style="1302" customWidth="1"/>
    <col min="2823" max="3071" width="9.1796875" style="1302"/>
    <col min="3072" max="3072" width="27.1796875" style="1302" customWidth="1"/>
    <col min="3073" max="3073" width="11" style="1302" customWidth="1"/>
    <col min="3074" max="3074" width="12.81640625" style="1302" customWidth="1"/>
    <col min="3075" max="3075" width="9.453125" style="1302" customWidth="1"/>
    <col min="3076" max="3076" width="10" style="1302" customWidth="1"/>
    <col min="3077" max="3077" width="10.54296875" style="1302" customWidth="1"/>
    <col min="3078" max="3078" width="9.81640625" style="1302" customWidth="1"/>
    <col min="3079" max="3327" width="9.1796875" style="1302"/>
    <col min="3328" max="3328" width="27.1796875" style="1302" customWidth="1"/>
    <col min="3329" max="3329" width="11" style="1302" customWidth="1"/>
    <col min="3330" max="3330" width="12.81640625" style="1302" customWidth="1"/>
    <col min="3331" max="3331" width="9.453125" style="1302" customWidth="1"/>
    <col min="3332" max="3332" width="10" style="1302" customWidth="1"/>
    <col min="3333" max="3333" width="10.54296875" style="1302" customWidth="1"/>
    <col min="3334" max="3334" width="9.81640625" style="1302" customWidth="1"/>
    <col min="3335" max="3583" width="9.1796875" style="1302"/>
    <col min="3584" max="3584" width="27.1796875" style="1302" customWidth="1"/>
    <col min="3585" max="3585" width="11" style="1302" customWidth="1"/>
    <col min="3586" max="3586" width="12.81640625" style="1302" customWidth="1"/>
    <col min="3587" max="3587" width="9.453125" style="1302" customWidth="1"/>
    <col min="3588" max="3588" width="10" style="1302" customWidth="1"/>
    <col min="3589" max="3589" width="10.54296875" style="1302" customWidth="1"/>
    <col min="3590" max="3590" width="9.81640625" style="1302" customWidth="1"/>
    <col min="3591" max="3839" width="9.1796875" style="1302"/>
    <col min="3840" max="3840" width="27.1796875" style="1302" customWidth="1"/>
    <col min="3841" max="3841" width="11" style="1302" customWidth="1"/>
    <col min="3842" max="3842" width="12.81640625" style="1302" customWidth="1"/>
    <col min="3843" max="3843" width="9.453125" style="1302" customWidth="1"/>
    <col min="3844" max="3844" width="10" style="1302" customWidth="1"/>
    <col min="3845" max="3845" width="10.54296875" style="1302" customWidth="1"/>
    <col min="3846" max="3846" width="9.81640625" style="1302" customWidth="1"/>
    <col min="3847" max="4095" width="9.1796875" style="1302"/>
    <col min="4096" max="4096" width="27.1796875" style="1302" customWidth="1"/>
    <col min="4097" max="4097" width="11" style="1302" customWidth="1"/>
    <col min="4098" max="4098" width="12.81640625" style="1302" customWidth="1"/>
    <col min="4099" max="4099" width="9.453125" style="1302" customWidth="1"/>
    <col min="4100" max="4100" width="10" style="1302" customWidth="1"/>
    <col min="4101" max="4101" width="10.54296875" style="1302" customWidth="1"/>
    <col min="4102" max="4102" width="9.81640625" style="1302" customWidth="1"/>
    <col min="4103" max="4351" width="9.1796875" style="1302"/>
    <col min="4352" max="4352" width="27.1796875" style="1302" customWidth="1"/>
    <col min="4353" max="4353" width="11" style="1302" customWidth="1"/>
    <col min="4354" max="4354" width="12.81640625" style="1302" customWidth="1"/>
    <col min="4355" max="4355" width="9.453125" style="1302" customWidth="1"/>
    <col min="4356" max="4356" width="10" style="1302" customWidth="1"/>
    <col min="4357" max="4357" width="10.54296875" style="1302" customWidth="1"/>
    <col min="4358" max="4358" width="9.81640625" style="1302" customWidth="1"/>
    <col min="4359" max="4607" width="9.1796875" style="1302"/>
    <col min="4608" max="4608" width="27.1796875" style="1302" customWidth="1"/>
    <col min="4609" max="4609" width="11" style="1302" customWidth="1"/>
    <col min="4610" max="4610" width="12.81640625" style="1302" customWidth="1"/>
    <col min="4611" max="4611" width="9.453125" style="1302" customWidth="1"/>
    <col min="4612" max="4612" width="10" style="1302" customWidth="1"/>
    <col min="4613" max="4613" width="10.54296875" style="1302" customWidth="1"/>
    <col min="4614" max="4614" width="9.81640625" style="1302" customWidth="1"/>
    <col min="4615" max="4863" width="9.1796875" style="1302"/>
    <col min="4864" max="4864" width="27.1796875" style="1302" customWidth="1"/>
    <col min="4865" max="4865" width="11" style="1302" customWidth="1"/>
    <col min="4866" max="4866" width="12.81640625" style="1302" customWidth="1"/>
    <col min="4867" max="4867" width="9.453125" style="1302" customWidth="1"/>
    <col min="4868" max="4868" width="10" style="1302" customWidth="1"/>
    <col min="4869" max="4869" width="10.54296875" style="1302" customWidth="1"/>
    <col min="4870" max="4870" width="9.81640625" style="1302" customWidth="1"/>
    <col min="4871" max="5119" width="9.1796875" style="1302"/>
    <col min="5120" max="5120" width="27.1796875" style="1302" customWidth="1"/>
    <col min="5121" max="5121" width="11" style="1302" customWidth="1"/>
    <col min="5122" max="5122" width="12.81640625" style="1302" customWidth="1"/>
    <col min="5123" max="5123" width="9.453125" style="1302" customWidth="1"/>
    <col min="5124" max="5124" width="10" style="1302" customWidth="1"/>
    <col min="5125" max="5125" width="10.54296875" style="1302" customWidth="1"/>
    <col min="5126" max="5126" width="9.81640625" style="1302" customWidth="1"/>
    <col min="5127" max="5375" width="9.1796875" style="1302"/>
    <col min="5376" max="5376" width="27.1796875" style="1302" customWidth="1"/>
    <col min="5377" max="5377" width="11" style="1302" customWidth="1"/>
    <col min="5378" max="5378" width="12.81640625" style="1302" customWidth="1"/>
    <col min="5379" max="5379" width="9.453125" style="1302" customWidth="1"/>
    <col min="5380" max="5380" width="10" style="1302" customWidth="1"/>
    <col min="5381" max="5381" width="10.54296875" style="1302" customWidth="1"/>
    <col min="5382" max="5382" width="9.81640625" style="1302" customWidth="1"/>
    <col min="5383" max="5631" width="9.1796875" style="1302"/>
    <col min="5632" max="5632" width="27.1796875" style="1302" customWidth="1"/>
    <col min="5633" max="5633" width="11" style="1302" customWidth="1"/>
    <col min="5634" max="5634" width="12.81640625" style="1302" customWidth="1"/>
    <col min="5635" max="5635" width="9.453125" style="1302" customWidth="1"/>
    <col min="5636" max="5636" width="10" style="1302" customWidth="1"/>
    <col min="5637" max="5637" width="10.54296875" style="1302" customWidth="1"/>
    <col min="5638" max="5638" width="9.81640625" style="1302" customWidth="1"/>
    <col min="5639" max="5887" width="9.1796875" style="1302"/>
    <col min="5888" max="5888" width="27.1796875" style="1302" customWidth="1"/>
    <col min="5889" max="5889" width="11" style="1302" customWidth="1"/>
    <col min="5890" max="5890" width="12.81640625" style="1302" customWidth="1"/>
    <col min="5891" max="5891" width="9.453125" style="1302" customWidth="1"/>
    <col min="5892" max="5892" width="10" style="1302" customWidth="1"/>
    <col min="5893" max="5893" width="10.54296875" style="1302" customWidth="1"/>
    <col min="5894" max="5894" width="9.81640625" style="1302" customWidth="1"/>
    <col min="5895" max="6143" width="9.1796875" style="1302"/>
    <col min="6144" max="6144" width="27.1796875" style="1302" customWidth="1"/>
    <col min="6145" max="6145" width="11" style="1302" customWidth="1"/>
    <col min="6146" max="6146" width="12.81640625" style="1302" customWidth="1"/>
    <col min="6147" max="6147" width="9.453125" style="1302" customWidth="1"/>
    <col min="6148" max="6148" width="10" style="1302" customWidth="1"/>
    <col min="6149" max="6149" width="10.54296875" style="1302" customWidth="1"/>
    <col min="6150" max="6150" width="9.81640625" style="1302" customWidth="1"/>
    <col min="6151" max="6399" width="9.1796875" style="1302"/>
    <col min="6400" max="6400" width="27.1796875" style="1302" customWidth="1"/>
    <col min="6401" max="6401" width="11" style="1302" customWidth="1"/>
    <col min="6402" max="6402" width="12.81640625" style="1302" customWidth="1"/>
    <col min="6403" max="6403" width="9.453125" style="1302" customWidth="1"/>
    <col min="6404" max="6404" width="10" style="1302" customWidth="1"/>
    <col min="6405" max="6405" width="10.54296875" style="1302" customWidth="1"/>
    <col min="6406" max="6406" width="9.81640625" style="1302" customWidth="1"/>
    <col min="6407" max="6655" width="9.1796875" style="1302"/>
    <col min="6656" max="6656" width="27.1796875" style="1302" customWidth="1"/>
    <col min="6657" max="6657" width="11" style="1302" customWidth="1"/>
    <col min="6658" max="6658" width="12.81640625" style="1302" customWidth="1"/>
    <col min="6659" max="6659" width="9.453125" style="1302" customWidth="1"/>
    <col min="6660" max="6660" width="10" style="1302" customWidth="1"/>
    <col min="6661" max="6661" width="10.54296875" style="1302" customWidth="1"/>
    <col min="6662" max="6662" width="9.81640625" style="1302" customWidth="1"/>
    <col min="6663" max="6911" width="9.1796875" style="1302"/>
    <col min="6912" max="6912" width="27.1796875" style="1302" customWidth="1"/>
    <col min="6913" max="6913" width="11" style="1302" customWidth="1"/>
    <col min="6914" max="6914" width="12.81640625" style="1302" customWidth="1"/>
    <col min="6915" max="6915" width="9.453125" style="1302" customWidth="1"/>
    <col min="6916" max="6916" width="10" style="1302" customWidth="1"/>
    <col min="6917" max="6917" width="10.54296875" style="1302" customWidth="1"/>
    <col min="6918" max="6918" width="9.81640625" style="1302" customWidth="1"/>
    <col min="6919" max="7167" width="9.1796875" style="1302"/>
    <col min="7168" max="7168" width="27.1796875" style="1302" customWidth="1"/>
    <col min="7169" max="7169" width="11" style="1302" customWidth="1"/>
    <col min="7170" max="7170" width="12.81640625" style="1302" customWidth="1"/>
    <col min="7171" max="7171" width="9.453125" style="1302" customWidth="1"/>
    <col min="7172" max="7172" width="10" style="1302" customWidth="1"/>
    <col min="7173" max="7173" width="10.54296875" style="1302" customWidth="1"/>
    <col min="7174" max="7174" width="9.81640625" style="1302" customWidth="1"/>
    <col min="7175" max="7423" width="9.1796875" style="1302"/>
    <col min="7424" max="7424" width="27.1796875" style="1302" customWidth="1"/>
    <col min="7425" max="7425" width="11" style="1302" customWidth="1"/>
    <col min="7426" max="7426" width="12.81640625" style="1302" customWidth="1"/>
    <col min="7427" max="7427" width="9.453125" style="1302" customWidth="1"/>
    <col min="7428" max="7428" width="10" style="1302" customWidth="1"/>
    <col min="7429" max="7429" width="10.54296875" style="1302" customWidth="1"/>
    <col min="7430" max="7430" width="9.81640625" style="1302" customWidth="1"/>
    <col min="7431" max="7679" width="9.1796875" style="1302"/>
    <col min="7680" max="7680" width="27.1796875" style="1302" customWidth="1"/>
    <col min="7681" max="7681" width="11" style="1302" customWidth="1"/>
    <col min="7682" max="7682" width="12.81640625" style="1302" customWidth="1"/>
    <col min="7683" max="7683" width="9.453125" style="1302" customWidth="1"/>
    <col min="7684" max="7684" width="10" style="1302" customWidth="1"/>
    <col min="7685" max="7685" width="10.54296875" style="1302" customWidth="1"/>
    <col min="7686" max="7686" width="9.81640625" style="1302" customWidth="1"/>
    <col min="7687" max="7935" width="9.1796875" style="1302"/>
    <col min="7936" max="7936" width="27.1796875" style="1302" customWidth="1"/>
    <col min="7937" max="7937" width="11" style="1302" customWidth="1"/>
    <col min="7938" max="7938" width="12.81640625" style="1302" customWidth="1"/>
    <col min="7939" max="7939" width="9.453125" style="1302" customWidth="1"/>
    <col min="7940" max="7940" width="10" style="1302" customWidth="1"/>
    <col min="7941" max="7941" width="10.54296875" style="1302" customWidth="1"/>
    <col min="7942" max="7942" width="9.81640625" style="1302" customWidth="1"/>
    <col min="7943" max="8191" width="9.1796875" style="1302"/>
    <col min="8192" max="8192" width="27.1796875" style="1302" customWidth="1"/>
    <col min="8193" max="8193" width="11" style="1302" customWidth="1"/>
    <col min="8194" max="8194" width="12.81640625" style="1302" customWidth="1"/>
    <col min="8195" max="8195" width="9.453125" style="1302" customWidth="1"/>
    <col min="8196" max="8196" width="10" style="1302" customWidth="1"/>
    <col min="8197" max="8197" width="10.54296875" style="1302" customWidth="1"/>
    <col min="8198" max="8198" width="9.81640625" style="1302" customWidth="1"/>
    <col min="8199" max="8447" width="9.1796875" style="1302"/>
    <col min="8448" max="8448" width="27.1796875" style="1302" customWidth="1"/>
    <col min="8449" max="8449" width="11" style="1302" customWidth="1"/>
    <col min="8450" max="8450" width="12.81640625" style="1302" customWidth="1"/>
    <col min="8451" max="8451" width="9.453125" style="1302" customWidth="1"/>
    <col min="8452" max="8452" width="10" style="1302" customWidth="1"/>
    <col min="8453" max="8453" width="10.54296875" style="1302" customWidth="1"/>
    <col min="8454" max="8454" width="9.81640625" style="1302" customWidth="1"/>
    <col min="8455" max="8703" width="9.1796875" style="1302"/>
    <col min="8704" max="8704" width="27.1796875" style="1302" customWidth="1"/>
    <col min="8705" max="8705" width="11" style="1302" customWidth="1"/>
    <col min="8706" max="8706" width="12.81640625" style="1302" customWidth="1"/>
    <col min="8707" max="8707" width="9.453125" style="1302" customWidth="1"/>
    <col min="8708" max="8708" width="10" style="1302" customWidth="1"/>
    <col min="8709" max="8709" width="10.54296875" style="1302" customWidth="1"/>
    <col min="8710" max="8710" width="9.81640625" style="1302" customWidth="1"/>
    <col min="8711" max="8959" width="9.1796875" style="1302"/>
    <col min="8960" max="8960" width="27.1796875" style="1302" customWidth="1"/>
    <col min="8961" max="8961" width="11" style="1302" customWidth="1"/>
    <col min="8962" max="8962" width="12.81640625" style="1302" customWidth="1"/>
    <col min="8963" max="8963" width="9.453125" style="1302" customWidth="1"/>
    <col min="8964" max="8964" width="10" style="1302" customWidth="1"/>
    <col min="8965" max="8965" width="10.54296875" style="1302" customWidth="1"/>
    <col min="8966" max="8966" width="9.81640625" style="1302" customWidth="1"/>
    <col min="8967" max="9215" width="9.1796875" style="1302"/>
    <col min="9216" max="9216" width="27.1796875" style="1302" customWidth="1"/>
    <col min="9217" max="9217" width="11" style="1302" customWidth="1"/>
    <col min="9218" max="9218" width="12.81640625" style="1302" customWidth="1"/>
    <col min="9219" max="9219" width="9.453125" style="1302" customWidth="1"/>
    <col min="9220" max="9220" width="10" style="1302" customWidth="1"/>
    <col min="9221" max="9221" width="10.54296875" style="1302" customWidth="1"/>
    <col min="9222" max="9222" width="9.81640625" style="1302" customWidth="1"/>
    <col min="9223" max="9471" width="9.1796875" style="1302"/>
    <col min="9472" max="9472" width="27.1796875" style="1302" customWidth="1"/>
    <col min="9473" max="9473" width="11" style="1302" customWidth="1"/>
    <col min="9474" max="9474" width="12.81640625" style="1302" customWidth="1"/>
    <col min="9475" max="9475" width="9.453125" style="1302" customWidth="1"/>
    <col min="9476" max="9476" width="10" style="1302" customWidth="1"/>
    <col min="9477" max="9477" width="10.54296875" style="1302" customWidth="1"/>
    <col min="9478" max="9478" width="9.81640625" style="1302" customWidth="1"/>
    <col min="9479" max="9727" width="9.1796875" style="1302"/>
    <col min="9728" max="9728" width="27.1796875" style="1302" customWidth="1"/>
    <col min="9729" max="9729" width="11" style="1302" customWidth="1"/>
    <col min="9730" max="9730" width="12.81640625" style="1302" customWidth="1"/>
    <col min="9731" max="9731" width="9.453125" style="1302" customWidth="1"/>
    <col min="9732" max="9732" width="10" style="1302" customWidth="1"/>
    <col min="9733" max="9733" width="10.54296875" style="1302" customWidth="1"/>
    <col min="9734" max="9734" width="9.81640625" style="1302" customWidth="1"/>
    <col min="9735" max="9983" width="9.1796875" style="1302"/>
    <col min="9984" max="9984" width="27.1796875" style="1302" customWidth="1"/>
    <col min="9985" max="9985" width="11" style="1302" customWidth="1"/>
    <col min="9986" max="9986" width="12.81640625" style="1302" customWidth="1"/>
    <col min="9987" max="9987" width="9.453125" style="1302" customWidth="1"/>
    <col min="9988" max="9988" width="10" style="1302" customWidth="1"/>
    <col min="9989" max="9989" width="10.54296875" style="1302" customWidth="1"/>
    <col min="9990" max="9990" width="9.81640625" style="1302" customWidth="1"/>
    <col min="9991" max="10239" width="9.1796875" style="1302"/>
    <col min="10240" max="10240" width="27.1796875" style="1302" customWidth="1"/>
    <col min="10241" max="10241" width="11" style="1302" customWidth="1"/>
    <col min="10242" max="10242" width="12.81640625" style="1302" customWidth="1"/>
    <col min="10243" max="10243" width="9.453125" style="1302" customWidth="1"/>
    <col min="10244" max="10244" width="10" style="1302" customWidth="1"/>
    <col min="10245" max="10245" width="10.54296875" style="1302" customWidth="1"/>
    <col min="10246" max="10246" width="9.81640625" style="1302" customWidth="1"/>
    <col min="10247" max="10495" width="9.1796875" style="1302"/>
    <col min="10496" max="10496" width="27.1796875" style="1302" customWidth="1"/>
    <col min="10497" max="10497" width="11" style="1302" customWidth="1"/>
    <col min="10498" max="10498" width="12.81640625" style="1302" customWidth="1"/>
    <col min="10499" max="10499" width="9.453125" style="1302" customWidth="1"/>
    <col min="10500" max="10500" width="10" style="1302" customWidth="1"/>
    <col min="10501" max="10501" width="10.54296875" style="1302" customWidth="1"/>
    <col min="10502" max="10502" width="9.81640625" style="1302" customWidth="1"/>
    <col min="10503" max="10751" width="9.1796875" style="1302"/>
    <col min="10752" max="10752" width="27.1796875" style="1302" customWidth="1"/>
    <col min="10753" max="10753" width="11" style="1302" customWidth="1"/>
    <col min="10754" max="10754" width="12.81640625" style="1302" customWidth="1"/>
    <col min="10755" max="10755" width="9.453125" style="1302" customWidth="1"/>
    <col min="10756" max="10756" width="10" style="1302" customWidth="1"/>
    <col min="10757" max="10757" width="10.54296875" style="1302" customWidth="1"/>
    <col min="10758" max="10758" width="9.81640625" style="1302" customWidth="1"/>
    <col min="10759" max="11007" width="9.1796875" style="1302"/>
    <col min="11008" max="11008" width="27.1796875" style="1302" customWidth="1"/>
    <col min="11009" max="11009" width="11" style="1302" customWidth="1"/>
    <col min="11010" max="11010" width="12.81640625" style="1302" customWidth="1"/>
    <col min="11011" max="11011" width="9.453125" style="1302" customWidth="1"/>
    <col min="11012" max="11012" width="10" style="1302" customWidth="1"/>
    <col min="11013" max="11013" width="10.54296875" style="1302" customWidth="1"/>
    <col min="11014" max="11014" width="9.81640625" style="1302" customWidth="1"/>
    <col min="11015" max="11263" width="9.1796875" style="1302"/>
    <col min="11264" max="11264" width="27.1796875" style="1302" customWidth="1"/>
    <col min="11265" max="11265" width="11" style="1302" customWidth="1"/>
    <col min="11266" max="11266" width="12.81640625" style="1302" customWidth="1"/>
    <col min="11267" max="11267" width="9.453125" style="1302" customWidth="1"/>
    <col min="11268" max="11268" width="10" style="1302" customWidth="1"/>
    <col min="11269" max="11269" width="10.54296875" style="1302" customWidth="1"/>
    <col min="11270" max="11270" width="9.81640625" style="1302" customWidth="1"/>
    <col min="11271" max="11519" width="9.1796875" style="1302"/>
    <col min="11520" max="11520" width="27.1796875" style="1302" customWidth="1"/>
    <col min="11521" max="11521" width="11" style="1302" customWidth="1"/>
    <col min="11522" max="11522" width="12.81640625" style="1302" customWidth="1"/>
    <col min="11523" max="11523" width="9.453125" style="1302" customWidth="1"/>
    <col min="11524" max="11524" width="10" style="1302" customWidth="1"/>
    <col min="11525" max="11525" width="10.54296875" style="1302" customWidth="1"/>
    <col min="11526" max="11526" width="9.81640625" style="1302" customWidth="1"/>
    <col min="11527" max="11775" width="9.1796875" style="1302"/>
    <col min="11776" max="11776" width="27.1796875" style="1302" customWidth="1"/>
    <col min="11777" max="11777" width="11" style="1302" customWidth="1"/>
    <col min="11778" max="11778" width="12.81640625" style="1302" customWidth="1"/>
    <col min="11779" max="11779" width="9.453125" style="1302" customWidth="1"/>
    <col min="11780" max="11780" width="10" style="1302" customWidth="1"/>
    <col min="11781" max="11781" width="10.54296875" style="1302" customWidth="1"/>
    <col min="11782" max="11782" width="9.81640625" style="1302" customWidth="1"/>
    <col min="11783" max="12031" width="9.1796875" style="1302"/>
    <col min="12032" max="12032" width="27.1796875" style="1302" customWidth="1"/>
    <col min="12033" max="12033" width="11" style="1302" customWidth="1"/>
    <col min="12034" max="12034" width="12.81640625" style="1302" customWidth="1"/>
    <col min="12035" max="12035" width="9.453125" style="1302" customWidth="1"/>
    <col min="12036" max="12036" width="10" style="1302" customWidth="1"/>
    <col min="12037" max="12037" width="10.54296875" style="1302" customWidth="1"/>
    <col min="12038" max="12038" width="9.81640625" style="1302" customWidth="1"/>
    <col min="12039" max="12287" width="9.1796875" style="1302"/>
    <col min="12288" max="12288" width="27.1796875" style="1302" customWidth="1"/>
    <col min="12289" max="12289" width="11" style="1302" customWidth="1"/>
    <col min="12290" max="12290" width="12.81640625" style="1302" customWidth="1"/>
    <col min="12291" max="12291" width="9.453125" style="1302" customWidth="1"/>
    <col min="12292" max="12292" width="10" style="1302" customWidth="1"/>
    <col min="12293" max="12293" width="10.54296875" style="1302" customWidth="1"/>
    <col min="12294" max="12294" width="9.81640625" style="1302" customWidth="1"/>
    <col min="12295" max="12543" width="9.1796875" style="1302"/>
    <col min="12544" max="12544" width="27.1796875" style="1302" customWidth="1"/>
    <col min="12545" max="12545" width="11" style="1302" customWidth="1"/>
    <col min="12546" max="12546" width="12.81640625" style="1302" customWidth="1"/>
    <col min="12547" max="12547" width="9.453125" style="1302" customWidth="1"/>
    <col min="12548" max="12548" width="10" style="1302" customWidth="1"/>
    <col min="12549" max="12549" width="10.54296875" style="1302" customWidth="1"/>
    <col min="12550" max="12550" width="9.81640625" style="1302" customWidth="1"/>
    <col min="12551" max="12799" width="9.1796875" style="1302"/>
    <col min="12800" max="12800" width="27.1796875" style="1302" customWidth="1"/>
    <col min="12801" max="12801" width="11" style="1302" customWidth="1"/>
    <col min="12802" max="12802" width="12.81640625" style="1302" customWidth="1"/>
    <col min="12803" max="12803" width="9.453125" style="1302" customWidth="1"/>
    <col min="12804" max="12804" width="10" style="1302" customWidth="1"/>
    <col min="12805" max="12805" width="10.54296875" style="1302" customWidth="1"/>
    <col min="12806" max="12806" width="9.81640625" style="1302" customWidth="1"/>
    <col min="12807" max="13055" width="9.1796875" style="1302"/>
    <col min="13056" max="13056" width="27.1796875" style="1302" customWidth="1"/>
    <col min="13057" max="13057" width="11" style="1302" customWidth="1"/>
    <col min="13058" max="13058" width="12.81640625" style="1302" customWidth="1"/>
    <col min="13059" max="13059" width="9.453125" style="1302" customWidth="1"/>
    <col min="13060" max="13060" width="10" style="1302" customWidth="1"/>
    <col min="13061" max="13061" width="10.54296875" style="1302" customWidth="1"/>
    <col min="13062" max="13062" width="9.81640625" style="1302" customWidth="1"/>
    <col min="13063" max="13311" width="9.1796875" style="1302"/>
    <col min="13312" max="13312" width="27.1796875" style="1302" customWidth="1"/>
    <col min="13313" max="13313" width="11" style="1302" customWidth="1"/>
    <col min="13314" max="13314" width="12.81640625" style="1302" customWidth="1"/>
    <col min="13315" max="13315" width="9.453125" style="1302" customWidth="1"/>
    <col min="13316" max="13316" width="10" style="1302" customWidth="1"/>
    <col min="13317" max="13317" width="10.54296875" style="1302" customWidth="1"/>
    <col min="13318" max="13318" width="9.81640625" style="1302" customWidth="1"/>
    <col min="13319" max="13567" width="9.1796875" style="1302"/>
    <col min="13568" max="13568" width="27.1796875" style="1302" customWidth="1"/>
    <col min="13569" max="13569" width="11" style="1302" customWidth="1"/>
    <col min="13570" max="13570" width="12.81640625" style="1302" customWidth="1"/>
    <col min="13571" max="13571" width="9.453125" style="1302" customWidth="1"/>
    <col min="13572" max="13572" width="10" style="1302" customWidth="1"/>
    <col min="13573" max="13573" width="10.54296875" style="1302" customWidth="1"/>
    <col min="13574" max="13574" width="9.81640625" style="1302" customWidth="1"/>
    <col min="13575" max="13823" width="9.1796875" style="1302"/>
    <col min="13824" max="13824" width="27.1796875" style="1302" customWidth="1"/>
    <col min="13825" max="13825" width="11" style="1302" customWidth="1"/>
    <col min="13826" max="13826" width="12.81640625" style="1302" customWidth="1"/>
    <col min="13827" max="13827" width="9.453125" style="1302" customWidth="1"/>
    <col min="13828" max="13828" width="10" style="1302" customWidth="1"/>
    <col min="13829" max="13829" width="10.54296875" style="1302" customWidth="1"/>
    <col min="13830" max="13830" width="9.81640625" style="1302" customWidth="1"/>
    <col min="13831" max="14079" width="9.1796875" style="1302"/>
    <col min="14080" max="14080" width="27.1796875" style="1302" customWidth="1"/>
    <col min="14081" max="14081" width="11" style="1302" customWidth="1"/>
    <col min="14082" max="14082" width="12.81640625" style="1302" customWidth="1"/>
    <col min="14083" max="14083" width="9.453125" style="1302" customWidth="1"/>
    <col min="14084" max="14084" width="10" style="1302" customWidth="1"/>
    <col min="14085" max="14085" width="10.54296875" style="1302" customWidth="1"/>
    <col min="14086" max="14086" width="9.81640625" style="1302" customWidth="1"/>
    <col min="14087" max="14335" width="9.1796875" style="1302"/>
    <col min="14336" max="14336" width="27.1796875" style="1302" customWidth="1"/>
    <col min="14337" max="14337" width="11" style="1302" customWidth="1"/>
    <col min="14338" max="14338" width="12.81640625" style="1302" customWidth="1"/>
    <col min="14339" max="14339" width="9.453125" style="1302" customWidth="1"/>
    <col min="14340" max="14340" width="10" style="1302" customWidth="1"/>
    <col min="14341" max="14341" width="10.54296875" style="1302" customWidth="1"/>
    <col min="14342" max="14342" width="9.81640625" style="1302" customWidth="1"/>
    <col min="14343" max="14591" width="9.1796875" style="1302"/>
    <col min="14592" max="14592" width="27.1796875" style="1302" customWidth="1"/>
    <col min="14593" max="14593" width="11" style="1302" customWidth="1"/>
    <col min="14594" max="14594" width="12.81640625" style="1302" customWidth="1"/>
    <col min="14595" max="14595" width="9.453125" style="1302" customWidth="1"/>
    <col min="14596" max="14596" width="10" style="1302" customWidth="1"/>
    <col min="14597" max="14597" width="10.54296875" style="1302" customWidth="1"/>
    <col min="14598" max="14598" width="9.81640625" style="1302" customWidth="1"/>
    <col min="14599" max="14847" width="9.1796875" style="1302"/>
    <col min="14848" max="14848" width="27.1796875" style="1302" customWidth="1"/>
    <col min="14849" max="14849" width="11" style="1302" customWidth="1"/>
    <col min="14850" max="14850" width="12.81640625" style="1302" customWidth="1"/>
    <col min="14851" max="14851" width="9.453125" style="1302" customWidth="1"/>
    <col min="14852" max="14852" width="10" style="1302" customWidth="1"/>
    <col min="14853" max="14853" width="10.54296875" style="1302" customWidth="1"/>
    <col min="14854" max="14854" width="9.81640625" style="1302" customWidth="1"/>
    <col min="14855" max="15103" width="9.1796875" style="1302"/>
    <col min="15104" max="15104" width="27.1796875" style="1302" customWidth="1"/>
    <col min="15105" max="15105" width="11" style="1302" customWidth="1"/>
    <col min="15106" max="15106" width="12.81640625" style="1302" customWidth="1"/>
    <col min="15107" max="15107" width="9.453125" style="1302" customWidth="1"/>
    <col min="15108" max="15108" width="10" style="1302" customWidth="1"/>
    <col min="15109" max="15109" width="10.54296875" style="1302" customWidth="1"/>
    <col min="15110" max="15110" width="9.81640625" style="1302" customWidth="1"/>
    <col min="15111" max="15359" width="9.1796875" style="1302"/>
    <col min="15360" max="15360" width="27.1796875" style="1302" customWidth="1"/>
    <col min="15361" max="15361" width="11" style="1302" customWidth="1"/>
    <col min="15362" max="15362" width="12.81640625" style="1302" customWidth="1"/>
    <col min="15363" max="15363" width="9.453125" style="1302" customWidth="1"/>
    <col min="15364" max="15364" width="10" style="1302" customWidth="1"/>
    <col min="15365" max="15365" width="10.54296875" style="1302" customWidth="1"/>
    <col min="15366" max="15366" width="9.81640625" style="1302" customWidth="1"/>
    <col min="15367" max="15615" width="9.1796875" style="1302"/>
    <col min="15616" max="15616" width="27.1796875" style="1302" customWidth="1"/>
    <col min="15617" max="15617" width="11" style="1302" customWidth="1"/>
    <col min="15618" max="15618" width="12.81640625" style="1302" customWidth="1"/>
    <col min="15619" max="15619" width="9.453125" style="1302" customWidth="1"/>
    <col min="15620" max="15620" width="10" style="1302" customWidth="1"/>
    <col min="15621" max="15621" width="10.54296875" style="1302" customWidth="1"/>
    <col min="15622" max="15622" width="9.81640625" style="1302" customWidth="1"/>
    <col min="15623" max="15871" width="9.1796875" style="1302"/>
    <col min="15872" max="15872" width="27.1796875" style="1302" customWidth="1"/>
    <col min="15873" max="15873" width="11" style="1302" customWidth="1"/>
    <col min="15874" max="15874" width="12.81640625" style="1302" customWidth="1"/>
    <col min="15875" max="15875" width="9.453125" style="1302" customWidth="1"/>
    <col min="15876" max="15876" width="10" style="1302" customWidth="1"/>
    <col min="15877" max="15877" width="10.54296875" style="1302" customWidth="1"/>
    <col min="15878" max="15878" width="9.81640625" style="1302" customWidth="1"/>
    <col min="15879" max="16127" width="9.1796875" style="1302"/>
    <col min="16128" max="16128" width="27.1796875" style="1302" customWidth="1"/>
    <col min="16129" max="16129" width="11" style="1302" customWidth="1"/>
    <col min="16130" max="16130" width="12.81640625" style="1302" customWidth="1"/>
    <col min="16131" max="16131" width="9.453125" style="1302" customWidth="1"/>
    <col min="16132" max="16132" width="10" style="1302" customWidth="1"/>
    <col min="16133" max="16133" width="10.54296875" style="1302" customWidth="1"/>
    <col min="16134" max="16134" width="9.81640625" style="1302" customWidth="1"/>
    <col min="16135" max="16384" width="9.1796875" style="1302"/>
  </cols>
  <sheetData>
    <row r="1" spans="1:13" ht="12.5">
      <c r="A1" s="1046" t="s">
        <v>1146</v>
      </c>
    </row>
    <row r="2" spans="1:13" ht="19.5" customHeight="1">
      <c r="A2" s="3095" t="s">
        <v>1940</v>
      </c>
      <c r="B2" s="3095"/>
      <c r="C2" s="3095"/>
      <c r="D2" s="3095"/>
    </row>
    <row r="3" spans="1:13" ht="19.5" customHeight="1">
      <c r="A3" s="3122" t="s">
        <v>1945</v>
      </c>
      <c r="B3" s="3122"/>
      <c r="C3" s="3122"/>
      <c r="D3" s="3122"/>
      <c r="E3" s="3123"/>
      <c r="F3" s="3123"/>
    </row>
    <row r="4" spans="1:13" s="250" customFormat="1" ht="13" customHeight="1">
      <c r="A4" s="1446">
        <v>2021</v>
      </c>
      <c r="B4" s="1814"/>
      <c r="C4" s="1784"/>
      <c r="D4" s="1784"/>
      <c r="F4" s="1785" t="s">
        <v>1852</v>
      </c>
    </row>
    <row r="5" spans="1:13" s="250" customFormat="1" ht="11.15" customHeight="1">
      <c r="A5" s="1786" t="s">
        <v>1833</v>
      </c>
      <c r="B5" s="2791" t="s">
        <v>0</v>
      </c>
      <c r="C5" s="2792" t="s">
        <v>1869</v>
      </c>
      <c r="D5" s="3110"/>
      <c r="E5" s="3111"/>
      <c r="F5" s="2791" t="s">
        <v>1881</v>
      </c>
    </row>
    <row r="6" spans="1:13" s="250" customFormat="1" ht="11.15" customHeight="1">
      <c r="A6" s="1787"/>
      <c r="B6" s="2731"/>
      <c r="C6" s="3112"/>
      <c r="D6" s="2779"/>
      <c r="E6" s="2780"/>
      <c r="F6" s="3113"/>
    </row>
    <row r="7" spans="1:13" s="250" customFormat="1" ht="11.15" customHeight="1">
      <c r="A7" s="1787"/>
      <c r="B7" s="2731"/>
      <c r="C7" s="2791" t="s">
        <v>0</v>
      </c>
      <c r="D7" s="2791" t="s">
        <v>1874</v>
      </c>
      <c r="E7" s="2791" t="s">
        <v>1882</v>
      </c>
      <c r="F7" s="3113"/>
    </row>
    <row r="8" spans="1:13" s="250" customFormat="1" ht="27" customHeight="1">
      <c r="A8" s="1718" t="s">
        <v>561</v>
      </c>
      <c r="B8" s="3097"/>
      <c r="C8" s="3097"/>
      <c r="D8" s="3115"/>
      <c r="E8" s="3115"/>
      <c r="F8" s="3114"/>
    </row>
    <row r="9" spans="1:13" s="250" customFormat="1" ht="6" customHeight="1">
      <c r="A9" s="288" t="s">
        <v>130</v>
      </c>
      <c r="B9" s="821"/>
      <c r="C9" s="288"/>
      <c r="D9" s="288"/>
    </row>
    <row r="10" spans="1:13" s="248" customFormat="1" ht="35.15" customHeight="1">
      <c r="A10" s="1754" t="s">
        <v>479</v>
      </c>
      <c r="B10" s="1815">
        <v>1302.097</v>
      </c>
      <c r="C10" s="1815">
        <v>1217.229</v>
      </c>
      <c r="D10" s="1815">
        <v>415.00099999999998</v>
      </c>
      <c r="E10" s="1815">
        <v>802.22799999999995</v>
      </c>
      <c r="F10" s="1815">
        <v>84.867999999999995</v>
      </c>
      <c r="G10" s="294"/>
      <c r="H10" s="294"/>
      <c r="I10" s="1826"/>
      <c r="J10" s="1842"/>
      <c r="K10" s="1842"/>
      <c r="L10" s="1842"/>
      <c r="M10" s="1842"/>
    </row>
    <row r="11" spans="1:13" s="248" customFormat="1" ht="15" customHeight="1">
      <c r="A11" s="1282" t="s">
        <v>1942</v>
      </c>
      <c r="B11" s="1816">
        <v>788.05100000000004</v>
      </c>
      <c r="C11" s="1816">
        <v>742.63800000000003</v>
      </c>
      <c r="D11" s="1821">
        <v>298.33999999999997</v>
      </c>
      <c r="E11" s="1821">
        <v>444.298</v>
      </c>
      <c r="F11" s="1816">
        <v>45.412999999999997</v>
      </c>
      <c r="G11" s="294"/>
      <c r="H11" s="294"/>
      <c r="I11" s="294"/>
      <c r="J11" s="294"/>
      <c r="K11" s="1842"/>
      <c r="L11" s="1842"/>
      <c r="M11" s="1842"/>
    </row>
    <row r="12" spans="1:13" s="248" customFormat="1" ht="15" customHeight="1">
      <c r="A12" s="288" t="s">
        <v>1943</v>
      </c>
      <c r="B12" s="1816">
        <v>188.99</v>
      </c>
      <c r="C12" s="1816">
        <v>188.99</v>
      </c>
      <c r="D12" s="1821">
        <v>0</v>
      </c>
      <c r="E12" s="1821">
        <v>188.99</v>
      </c>
      <c r="F12" s="1816">
        <v>0</v>
      </c>
      <c r="G12" s="294"/>
      <c r="H12" s="294"/>
      <c r="I12" s="294"/>
      <c r="J12" s="294"/>
      <c r="K12" s="1842"/>
      <c r="L12" s="1842"/>
      <c r="M12" s="1842"/>
    </row>
    <row r="13" spans="1:13" s="248" customFormat="1" ht="15" customHeight="1">
      <c r="A13" s="288" t="s">
        <v>1944</v>
      </c>
      <c r="B13" s="1816">
        <v>266.77600000000001</v>
      </c>
      <c r="C13" s="1816">
        <v>235.113</v>
      </c>
      <c r="D13" s="1821">
        <v>97.372</v>
      </c>
      <c r="E13" s="273">
        <v>137.74100000000001</v>
      </c>
      <c r="F13" s="1816">
        <v>31.663</v>
      </c>
      <c r="G13" s="294"/>
      <c r="H13" s="294"/>
      <c r="I13" s="294"/>
      <c r="J13" s="294"/>
      <c r="K13" s="1842"/>
      <c r="L13" s="1842"/>
      <c r="M13" s="1842"/>
    </row>
    <row r="14" spans="1:13" s="248" customFormat="1" ht="15" customHeight="1">
      <c r="A14" s="288" t="s">
        <v>1911</v>
      </c>
      <c r="B14" s="1816">
        <v>58.28</v>
      </c>
      <c r="C14" s="1816">
        <v>50.488</v>
      </c>
      <c r="D14" s="1821">
        <v>19.289000000000001</v>
      </c>
      <c r="E14" s="1821">
        <v>31.199000000000002</v>
      </c>
      <c r="F14" s="1829">
        <v>7.7919999999999998</v>
      </c>
      <c r="G14" s="294"/>
      <c r="H14" s="294"/>
      <c r="I14" s="294"/>
      <c r="J14" s="294"/>
      <c r="K14" s="1842"/>
      <c r="L14" s="1842"/>
      <c r="M14" s="1842"/>
    </row>
    <row r="15" spans="1:13" s="250" customFormat="1" ht="15" customHeight="1">
      <c r="A15" s="821"/>
      <c r="B15" s="1816"/>
      <c r="C15" s="1821"/>
      <c r="D15" s="1821"/>
    </row>
    <row r="16" spans="1:13" s="1618" customFormat="1" ht="35.15" customHeight="1">
      <c r="A16" s="1819" t="s">
        <v>480</v>
      </c>
      <c r="B16" s="1815">
        <v>282.45100000000002</v>
      </c>
      <c r="C16" s="1815">
        <v>282.45100000000002</v>
      </c>
      <c r="D16" s="1815">
        <v>22.344000000000001</v>
      </c>
      <c r="E16" s="1815">
        <v>260.10699999999997</v>
      </c>
      <c r="F16" s="1815">
        <v>0</v>
      </c>
      <c r="G16" s="294"/>
      <c r="H16" s="294"/>
      <c r="I16" s="1826"/>
      <c r="J16" s="1827"/>
      <c r="K16" s="1827"/>
      <c r="L16" s="1827"/>
      <c r="M16" s="1827"/>
    </row>
    <row r="17" spans="1:13" s="248" customFormat="1" ht="15" customHeight="1">
      <c r="A17" s="1282" t="s">
        <v>1942</v>
      </c>
      <c r="B17" s="1816">
        <v>119.633</v>
      </c>
      <c r="C17" s="1816">
        <v>119.633</v>
      </c>
      <c r="D17" s="1821">
        <v>22.344000000000001</v>
      </c>
      <c r="E17" s="1858">
        <v>97.289000000000001</v>
      </c>
      <c r="F17" s="1816">
        <v>0</v>
      </c>
      <c r="G17" s="294"/>
      <c r="H17" s="294"/>
      <c r="I17" s="1826"/>
      <c r="J17" s="1865"/>
      <c r="K17" s="1865"/>
      <c r="L17" s="1865"/>
      <c r="M17" s="1865"/>
    </row>
    <row r="18" spans="1:13" s="248" customFormat="1" ht="15" customHeight="1">
      <c r="A18" s="288" t="s">
        <v>1943</v>
      </c>
      <c r="B18" s="1816">
        <v>30.478999999999999</v>
      </c>
      <c r="C18" s="1816">
        <v>30.478999999999999</v>
      </c>
      <c r="D18" s="1821">
        <v>0</v>
      </c>
      <c r="E18" s="1821">
        <v>30.478999999999999</v>
      </c>
      <c r="F18" s="1816">
        <v>0</v>
      </c>
      <c r="G18" s="294"/>
      <c r="H18" s="294"/>
      <c r="I18" s="1826"/>
      <c r="J18" s="1842"/>
      <c r="K18" s="1842"/>
      <c r="L18" s="1842"/>
      <c r="M18" s="1842"/>
    </row>
    <row r="19" spans="1:13" s="248" customFormat="1" ht="15" customHeight="1">
      <c r="A19" s="288" t="s">
        <v>1944</v>
      </c>
      <c r="B19" s="1816">
        <v>67.459000000000003</v>
      </c>
      <c r="C19" s="1816">
        <v>67.459000000000003</v>
      </c>
      <c r="D19" s="1821">
        <v>0</v>
      </c>
      <c r="E19" s="1858">
        <v>67.459000000000003</v>
      </c>
      <c r="F19" s="1816">
        <v>0</v>
      </c>
      <c r="G19" s="294"/>
      <c r="H19" s="294"/>
      <c r="I19" s="1826"/>
      <c r="J19" s="1842"/>
      <c r="K19" s="1842"/>
      <c r="L19" s="1842"/>
      <c r="M19" s="1842"/>
    </row>
    <row r="20" spans="1:13" s="248" customFormat="1" ht="15" customHeight="1">
      <c r="A20" s="288" t="s">
        <v>1911</v>
      </c>
      <c r="B20" s="1808">
        <v>64.88</v>
      </c>
      <c r="C20" s="1808">
        <v>64.88</v>
      </c>
      <c r="D20" s="1821">
        <v>0</v>
      </c>
      <c r="E20" s="1821">
        <v>64.88</v>
      </c>
      <c r="F20" s="1816">
        <v>0</v>
      </c>
      <c r="G20" s="294"/>
      <c r="H20" s="294"/>
      <c r="I20" s="1826"/>
      <c r="J20" s="1842"/>
      <c r="K20" s="1842"/>
      <c r="L20" s="1842"/>
      <c r="M20" s="1842"/>
    </row>
    <row r="21" spans="1:13" s="250" customFormat="1" ht="15" customHeight="1">
      <c r="A21" s="1820"/>
      <c r="B21" s="1816"/>
      <c r="C21" s="1816"/>
      <c r="D21" s="1816"/>
    </row>
    <row r="22" spans="1:13" s="1618" customFormat="1" ht="35.15" customHeight="1">
      <c r="A22" s="1819" t="s">
        <v>414</v>
      </c>
      <c r="B22" s="1815">
        <v>381.33300000000003</v>
      </c>
      <c r="C22" s="1815">
        <v>308.81700000000001</v>
      </c>
      <c r="D22" s="1815">
        <v>18.942</v>
      </c>
      <c r="E22" s="1815">
        <v>289.875</v>
      </c>
      <c r="F22" s="1815">
        <v>72.516000000000005</v>
      </c>
      <c r="G22" s="294"/>
      <c r="H22" s="294"/>
      <c r="I22" s="1826"/>
    </row>
    <row r="23" spans="1:13" s="250" customFormat="1" ht="15" customHeight="1">
      <c r="A23" s="1282" t="s">
        <v>1942</v>
      </c>
      <c r="B23" s="1816">
        <v>105.705</v>
      </c>
      <c r="C23" s="1816">
        <v>104.196</v>
      </c>
      <c r="D23" s="1821">
        <v>18.942</v>
      </c>
      <c r="E23" s="1821">
        <v>85.254000000000005</v>
      </c>
      <c r="F23" s="1816">
        <v>1.5089999999999999</v>
      </c>
      <c r="G23" s="294"/>
      <c r="H23" s="294"/>
      <c r="I23" s="1826"/>
    </row>
    <row r="24" spans="1:13" s="250" customFormat="1" ht="15" customHeight="1">
      <c r="A24" s="288" t="s">
        <v>1943</v>
      </c>
      <c r="B24" s="1816">
        <v>131.24600000000001</v>
      </c>
      <c r="C24" s="1816">
        <v>126.998</v>
      </c>
      <c r="D24" s="273">
        <v>0</v>
      </c>
      <c r="E24" s="1821">
        <v>126.998</v>
      </c>
      <c r="F24" s="1816">
        <v>4.2480000000000002</v>
      </c>
      <c r="G24" s="294"/>
      <c r="H24" s="294"/>
      <c r="I24" s="1826"/>
    </row>
    <row r="25" spans="1:13" s="250" customFormat="1" ht="15" customHeight="1">
      <c r="A25" s="288" t="s">
        <v>1944</v>
      </c>
      <c r="B25" s="1816">
        <v>101.504</v>
      </c>
      <c r="C25" s="1816">
        <v>34.744999999999997</v>
      </c>
      <c r="D25" s="1821">
        <v>0</v>
      </c>
      <c r="E25" s="1863">
        <v>34.744999999999997</v>
      </c>
      <c r="F25" s="1816">
        <v>66.759</v>
      </c>
      <c r="G25" s="294"/>
      <c r="H25" s="294"/>
      <c r="I25" s="1826"/>
    </row>
    <row r="26" spans="1:13" s="250" customFormat="1" ht="15" customHeight="1">
      <c r="A26" s="288" t="s">
        <v>1911</v>
      </c>
      <c r="B26" s="1816">
        <v>42.878</v>
      </c>
      <c r="C26" s="1816">
        <v>42.878</v>
      </c>
      <c r="D26" s="1821">
        <v>0</v>
      </c>
      <c r="E26" s="1821">
        <v>42.878</v>
      </c>
      <c r="F26" s="1816">
        <v>0</v>
      </c>
      <c r="G26" s="294"/>
      <c r="H26" s="294"/>
      <c r="I26" s="1826"/>
    </row>
    <row r="27" spans="1:13" s="250" customFormat="1" ht="15" customHeight="1">
      <c r="A27" s="1820"/>
      <c r="B27" s="1816"/>
      <c r="C27" s="1821"/>
      <c r="D27" s="1816"/>
      <c r="E27" s="248"/>
      <c r="F27" s="248"/>
    </row>
    <row r="28" spans="1:13" s="1618" customFormat="1" ht="35.15" customHeight="1">
      <c r="A28" s="1819" t="s">
        <v>1914</v>
      </c>
      <c r="B28" s="1815">
        <v>162.553</v>
      </c>
      <c r="C28" s="1815">
        <v>162.553</v>
      </c>
      <c r="D28" s="1815">
        <v>0</v>
      </c>
      <c r="E28" s="1815">
        <v>162.553</v>
      </c>
      <c r="F28" s="1815">
        <v>0</v>
      </c>
      <c r="G28" s="294"/>
      <c r="H28" s="294"/>
      <c r="I28" s="1826"/>
    </row>
    <row r="29" spans="1:13" s="250" customFormat="1" ht="15" customHeight="1">
      <c r="A29" s="1282" t="s">
        <v>1942</v>
      </c>
      <c r="B29" s="1816">
        <v>2.7890000000000001</v>
      </c>
      <c r="C29" s="1816">
        <v>2.7890000000000001</v>
      </c>
      <c r="D29" s="1821">
        <v>0</v>
      </c>
      <c r="E29" s="1821">
        <v>2.7890000000000001</v>
      </c>
      <c r="F29" s="1816">
        <v>0</v>
      </c>
      <c r="G29" s="294"/>
      <c r="H29" s="294"/>
      <c r="I29" s="1826"/>
    </row>
    <row r="30" spans="1:13" s="250" customFormat="1" ht="15" customHeight="1">
      <c r="A30" s="288" t="s">
        <v>1943</v>
      </c>
      <c r="B30" s="1816">
        <v>3.782</v>
      </c>
      <c r="C30" s="1816">
        <v>3.782</v>
      </c>
      <c r="D30" s="1821">
        <v>0</v>
      </c>
      <c r="E30" s="1821">
        <v>3.782</v>
      </c>
      <c r="F30" s="1816">
        <v>0</v>
      </c>
      <c r="G30" s="294"/>
      <c r="H30" s="294"/>
      <c r="I30" s="1826"/>
    </row>
    <row r="31" spans="1:13" s="250" customFormat="1" ht="15" customHeight="1">
      <c r="A31" s="288" t="s">
        <v>1944</v>
      </c>
      <c r="B31" s="1816">
        <v>149.68700000000001</v>
      </c>
      <c r="C31" s="1816">
        <v>149.68700000000001</v>
      </c>
      <c r="D31" s="1821">
        <v>0</v>
      </c>
      <c r="E31" s="1821">
        <v>149.68700000000001</v>
      </c>
      <c r="F31" s="1816">
        <v>0</v>
      </c>
      <c r="G31" s="294"/>
      <c r="H31" s="294"/>
      <c r="I31" s="1826"/>
    </row>
    <row r="32" spans="1:13" s="250" customFormat="1" ht="15" customHeight="1">
      <c r="A32" s="288" t="s">
        <v>1911</v>
      </c>
      <c r="B32" s="1816">
        <v>6.2949999999999999</v>
      </c>
      <c r="C32" s="1816">
        <v>6.2949999999999999</v>
      </c>
      <c r="D32" s="1821">
        <v>0</v>
      </c>
      <c r="E32" s="1821">
        <v>6.2949999999999999</v>
      </c>
      <c r="F32" s="1816">
        <v>0</v>
      </c>
      <c r="G32" s="294"/>
      <c r="H32" s="294"/>
      <c r="I32" s="1826"/>
    </row>
    <row r="33" spans="1:9" s="250" customFormat="1" ht="9.75" customHeight="1" thickBot="1">
      <c r="A33" s="1448"/>
      <c r="B33" s="1448"/>
      <c r="C33" s="1448"/>
      <c r="D33" s="1448"/>
      <c r="E33" s="1448"/>
      <c r="F33" s="1448"/>
      <c r="G33" s="294"/>
      <c r="H33" s="294"/>
      <c r="I33" s="1826"/>
    </row>
    <row r="34" spans="1:9" s="250" customFormat="1" ht="3.75" customHeight="1" thickTop="1">
      <c r="A34" s="288"/>
      <c r="B34" s="288"/>
      <c r="C34" s="288"/>
      <c r="D34" s="288"/>
      <c r="E34" s="288"/>
      <c r="F34" s="288"/>
    </row>
    <row r="35" spans="1:9" s="250" customFormat="1" ht="12" customHeight="1">
      <c r="A35" s="735" t="s">
        <v>1876</v>
      </c>
      <c r="B35" s="735"/>
      <c r="C35" s="735"/>
      <c r="D35" s="735"/>
      <c r="E35" s="288"/>
    </row>
    <row r="36" spans="1:9" ht="4.5" customHeight="1">
      <c r="A36" s="1736"/>
    </row>
    <row r="37" spans="1:9" s="1742" customFormat="1" ht="12" customHeight="1">
      <c r="A37" s="1806" t="s">
        <v>77</v>
      </c>
      <c r="B37" s="1733"/>
      <c r="C37" s="1733"/>
      <c r="D37" s="1733"/>
      <c r="F37" s="1743"/>
    </row>
    <row r="38" spans="1:9" s="1742" customFormat="1" ht="27.75" customHeight="1">
      <c r="A38" s="3118" t="s">
        <v>1946</v>
      </c>
      <c r="B38" s="3118"/>
      <c r="C38" s="3118"/>
      <c r="D38" s="3118"/>
      <c r="E38" s="3118"/>
      <c r="F38" s="3118"/>
    </row>
    <row r="39" spans="1:9">
      <c r="A39" s="1736"/>
      <c r="B39" s="1856"/>
      <c r="C39" s="1736"/>
      <c r="D39" s="1736"/>
    </row>
    <row r="40" spans="1:9">
      <c r="A40" s="1736"/>
      <c r="B40" s="1856"/>
      <c r="C40" s="1736"/>
      <c r="D40" s="1736"/>
    </row>
    <row r="41" spans="1:9">
      <c r="A41" s="1736"/>
      <c r="B41" s="1856"/>
      <c r="C41" s="1736"/>
      <c r="D41" s="1736"/>
    </row>
    <row r="42" spans="1:9">
      <c r="A42" s="1736"/>
      <c r="B42" s="1856"/>
      <c r="C42" s="1736"/>
      <c r="D42" s="1736"/>
    </row>
    <row r="43" spans="1:9">
      <c r="A43" s="1736"/>
      <c r="B43" s="1856"/>
      <c r="C43" s="1736"/>
      <c r="D43" s="1736"/>
    </row>
    <row r="44" spans="1:9">
      <c r="A44" s="1736"/>
      <c r="B44" s="1856"/>
      <c r="C44" s="1736"/>
      <c r="D44" s="1736"/>
    </row>
    <row r="45" spans="1:9">
      <c r="A45" s="1736"/>
      <c r="B45" s="1856"/>
      <c r="C45" s="1736"/>
      <c r="D45" s="1736"/>
    </row>
    <row r="46" spans="1:9">
      <c r="A46" s="1736"/>
      <c r="B46" s="1856"/>
      <c r="C46" s="1736"/>
      <c r="D46" s="1736"/>
    </row>
    <row r="47" spans="1:9">
      <c r="A47" s="1736"/>
      <c r="B47" s="1856"/>
      <c r="C47" s="1736"/>
      <c r="D47" s="1736"/>
    </row>
    <row r="48" spans="1:9">
      <c r="A48" s="1736"/>
      <c r="B48" s="1856"/>
      <c r="C48" s="1736"/>
      <c r="D48" s="1736"/>
    </row>
    <row r="49" spans="1:4">
      <c r="A49" s="1736"/>
      <c r="B49" s="1856"/>
      <c r="C49" s="1736"/>
      <c r="D49" s="1736"/>
    </row>
    <row r="50" spans="1:4">
      <c r="A50" s="1736"/>
      <c r="B50" s="1856"/>
      <c r="C50" s="1736"/>
      <c r="D50" s="1736"/>
    </row>
    <row r="51" spans="1:4">
      <c r="A51" s="1736"/>
      <c r="B51" s="1856"/>
      <c r="C51" s="1736"/>
      <c r="D51" s="1736"/>
    </row>
    <row r="52" spans="1:4">
      <c r="A52" s="1736"/>
      <c r="B52" s="1856"/>
      <c r="C52" s="1736"/>
      <c r="D52" s="1736"/>
    </row>
    <row r="53" spans="1:4">
      <c r="A53" s="1736"/>
      <c r="B53" s="1856"/>
      <c r="C53" s="1736"/>
      <c r="D53" s="1736"/>
    </row>
    <row r="54" spans="1:4">
      <c r="A54" s="1736"/>
      <c r="B54" s="1856"/>
      <c r="C54" s="1736"/>
      <c r="D54" s="1736"/>
    </row>
    <row r="55" spans="1:4">
      <c r="A55" s="1736"/>
      <c r="B55" s="1856"/>
      <c r="C55" s="1736"/>
      <c r="D55" s="1736"/>
    </row>
    <row r="56" spans="1:4">
      <c r="A56" s="1736"/>
      <c r="B56" s="1856"/>
      <c r="C56" s="1736"/>
      <c r="D56" s="1736"/>
    </row>
    <row r="57" spans="1:4">
      <c r="A57" s="1736"/>
      <c r="B57" s="1856"/>
      <c r="C57" s="1736"/>
      <c r="D57" s="1736"/>
    </row>
    <row r="58" spans="1:4">
      <c r="A58" s="1736"/>
      <c r="B58" s="1856"/>
      <c r="C58" s="1736"/>
      <c r="D58" s="1736"/>
    </row>
    <row r="59" spans="1:4">
      <c r="A59" s="1736"/>
      <c r="B59" s="1856"/>
      <c r="C59" s="1736"/>
      <c r="D59" s="1736"/>
    </row>
    <row r="60" spans="1:4">
      <c r="A60" s="1736"/>
      <c r="B60" s="1856"/>
      <c r="C60" s="1736"/>
      <c r="D60" s="1736"/>
    </row>
    <row r="61" spans="1:4">
      <c r="A61" s="1736"/>
      <c r="B61" s="1856"/>
      <c r="C61" s="1736"/>
      <c r="D61" s="1736"/>
    </row>
    <row r="62" spans="1:4">
      <c r="A62" s="1736"/>
      <c r="B62" s="1856"/>
      <c r="C62" s="1736"/>
      <c r="D62" s="1736"/>
    </row>
    <row r="63" spans="1:4">
      <c r="A63" s="1736"/>
      <c r="B63" s="1856"/>
      <c r="C63" s="1736"/>
      <c r="D63" s="1736"/>
    </row>
    <row r="64" spans="1:4">
      <c r="A64" s="1736"/>
      <c r="B64" s="1856"/>
      <c r="C64" s="1736"/>
      <c r="D64" s="1736"/>
    </row>
    <row r="65" spans="1:4">
      <c r="A65" s="1736"/>
      <c r="B65" s="1856"/>
      <c r="C65" s="1736"/>
      <c r="D65" s="1736"/>
    </row>
    <row r="66" spans="1:4">
      <c r="A66" s="1736"/>
      <c r="B66" s="1856"/>
      <c r="C66" s="1736"/>
      <c r="D66" s="1736"/>
    </row>
    <row r="67" spans="1:4">
      <c r="A67" s="1736"/>
      <c r="B67" s="1856"/>
      <c r="C67" s="1736"/>
      <c r="D67" s="1736"/>
    </row>
    <row r="68" spans="1:4">
      <c r="A68" s="1736"/>
      <c r="B68" s="1856"/>
      <c r="C68" s="1736"/>
      <c r="D68" s="1736"/>
    </row>
    <row r="69" spans="1:4">
      <c r="A69" s="1736"/>
      <c r="B69" s="1856"/>
      <c r="C69" s="1736"/>
      <c r="D69" s="1736"/>
    </row>
    <row r="70" spans="1:4">
      <c r="A70" s="1736"/>
      <c r="B70" s="1856"/>
      <c r="C70" s="1736"/>
      <c r="D70" s="1736"/>
    </row>
    <row r="71" spans="1:4">
      <c r="A71" s="1736"/>
      <c r="B71" s="1856"/>
      <c r="C71" s="1736"/>
      <c r="D71" s="1736"/>
    </row>
    <row r="72" spans="1:4">
      <c r="A72" s="1736"/>
      <c r="B72" s="1856"/>
      <c r="C72" s="1736"/>
      <c r="D72" s="1736"/>
    </row>
    <row r="73" spans="1:4">
      <c r="A73" s="1736"/>
      <c r="B73" s="1856"/>
      <c r="C73" s="1736"/>
      <c r="D73" s="1736"/>
    </row>
    <row r="74" spans="1:4">
      <c r="A74" s="1736"/>
      <c r="B74" s="1856"/>
      <c r="C74" s="1736"/>
      <c r="D74" s="1736"/>
    </row>
    <row r="75" spans="1:4">
      <c r="A75" s="1736"/>
      <c r="B75" s="1856"/>
      <c r="C75" s="1736"/>
      <c r="D75" s="1736"/>
    </row>
    <row r="76" spans="1:4">
      <c r="A76" s="1736"/>
      <c r="B76" s="1856"/>
      <c r="C76" s="1736"/>
      <c r="D76" s="1736"/>
    </row>
    <row r="77" spans="1:4">
      <c r="A77" s="1736"/>
      <c r="B77" s="1856"/>
      <c r="C77" s="1736"/>
      <c r="D77" s="1736"/>
    </row>
    <row r="78" spans="1:4">
      <c r="A78" s="1736"/>
      <c r="B78" s="1856"/>
      <c r="C78" s="1736"/>
      <c r="D78" s="1736"/>
    </row>
    <row r="79" spans="1:4">
      <c r="A79" s="1736"/>
      <c r="B79" s="1856"/>
      <c r="C79" s="1736"/>
      <c r="D79" s="1736"/>
    </row>
    <row r="80" spans="1:4">
      <c r="A80" s="1736"/>
      <c r="B80" s="1856"/>
      <c r="C80" s="1736"/>
      <c r="D80" s="1736"/>
    </row>
    <row r="81" spans="1:4">
      <c r="A81" s="1736"/>
      <c r="B81" s="1856"/>
      <c r="C81" s="1736"/>
      <c r="D81" s="1736"/>
    </row>
    <row r="82" spans="1:4">
      <c r="A82" s="1736"/>
      <c r="B82" s="1856"/>
      <c r="C82" s="1736"/>
      <c r="D82" s="1736"/>
    </row>
    <row r="83" spans="1:4">
      <c r="A83" s="1736"/>
      <c r="B83" s="1856"/>
      <c r="C83" s="1736"/>
      <c r="D83" s="1736"/>
    </row>
    <row r="84" spans="1:4">
      <c r="A84" s="1736"/>
      <c r="B84" s="1856"/>
      <c r="C84" s="1736"/>
      <c r="D84" s="1736"/>
    </row>
    <row r="85" spans="1:4">
      <c r="A85" s="1736"/>
      <c r="B85" s="1856"/>
      <c r="C85" s="1736"/>
      <c r="D85" s="1736"/>
    </row>
    <row r="86" spans="1:4">
      <c r="A86" s="1736"/>
      <c r="B86" s="1856"/>
      <c r="C86" s="1736"/>
      <c r="D86" s="1736"/>
    </row>
    <row r="87" spans="1:4">
      <c r="A87" s="1736"/>
      <c r="B87" s="1856"/>
      <c r="C87" s="1736"/>
      <c r="D87" s="1736"/>
    </row>
    <row r="88" spans="1:4">
      <c r="A88" s="1736"/>
      <c r="B88" s="1856"/>
      <c r="C88" s="1736"/>
      <c r="D88" s="1736"/>
    </row>
    <row r="89" spans="1:4">
      <c r="A89" s="1736"/>
      <c r="B89" s="1856"/>
      <c r="C89" s="1736"/>
      <c r="D89" s="1736"/>
    </row>
    <row r="90" spans="1:4">
      <c r="A90" s="1736"/>
      <c r="B90" s="1856"/>
      <c r="C90" s="1736"/>
      <c r="D90" s="1736"/>
    </row>
    <row r="91" spans="1:4">
      <c r="A91" s="1736"/>
      <c r="B91" s="1856"/>
      <c r="C91" s="1736"/>
      <c r="D91" s="1736"/>
    </row>
    <row r="92" spans="1:4">
      <c r="A92" s="1736"/>
      <c r="B92" s="1856"/>
      <c r="C92" s="1736"/>
      <c r="D92" s="1736"/>
    </row>
    <row r="93" spans="1:4">
      <c r="A93" s="1736"/>
      <c r="B93" s="1856"/>
      <c r="C93" s="1736"/>
      <c r="D93" s="1736"/>
    </row>
    <row r="94" spans="1:4">
      <c r="A94" s="1736"/>
      <c r="B94" s="1856"/>
      <c r="C94" s="1736"/>
      <c r="D94" s="1736"/>
    </row>
    <row r="95" spans="1:4">
      <c r="A95" s="1736"/>
      <c r="B95" s="1856"/>
      <c r="C95" s="1736"/>
      <c r="D95" s="1736"/>
    </row>
    <row r="96" spans="1:4">
      <c r="A96" s="1736"/>
      <c r="B96" s="1856"/>
      <c r="C96" s="1736"/>
      <c r="D96" s="1736"/>
    </row>
    <row r="97" spans="1:4">
      <c r="A97" s="1736"/>
      <c r="B97" s="1856"/>
      <c r="C97" s="1736"/>
      <c r="D97" s="1736"/>
    </row>
    <row r="98" spans="1:4">
      <c r="A98" s="1736"/>
      <c r="B98" s="1856"/>
      <c r="C98" s="1736"/>
      <c r="D98" s="1736"/>
    </row>
    <row r="99" spans="1:4">
      <c r="A99" s="1736"/>
      <c r="B99" s="1856"/>
      <c r="C99" s="1736"/>
      <c r="D99" s="1736"/>
    </row>
    <row r="100" spans="1:4">
      <c r="A100" s="1736"/>
      <c r="B100" s="1856"/>
      <c r="C100" s="1736"/>
      <c r="D100" s="1736"/>
    </row>
    <row r="101" spans="1:4">
      <c r="A101" s="1736"/>
      <c r="B101" s="1856"/>
      <c r="C101" s="1736"/>
      <c r="D101" s="1736"/>
    </row>
    <row r="102" spans="1:4">
      <c r="A102" s="1736"/>
      <c r="B102" s="1856"/>
      <c r="C102" s="1736"/>
      <c r="D102" s="1736"/>
    </row>
    <row r="103" spans="1:4">
      <c r="A103" s="1736"/>
      <c r="B103" s="1856"/>
      <c r="C103" s="1736"/>
      <c r="D103" s="1736"/>
    </row>
    <row r="104" spans="1:4">
      <c r="A104" s="1736"/>
      <c r="B104" s="1856"/>
      <c r="C104" s="1736"/>
      <c r="D104" s="1736"/>
    </row>
    <row r="105" spans="1:4">
      <c r="A105" s="1736"/>
      <c r="B105" s="1856"/>
      <c r="C105" s="1736"/>
      <c r="D105" s="1736"/>
    </row>
    <row r="106" spans="1:4">
      <c r="A106" s="1736"/>
      <c r="B106" s="1856"/>
      <c r="C106" s="1736"/>
      <c r="D106" s="1736"/>
    </row>
    <row r="107" spans="1:4">
      <c r="A107" s="1736"/>
      <c r="B107" s="1856"/>
      <c r="C107" s="1736"/>
      <c r="D107" s="1736"/>
    </row>
    <row r="108" spans="1:4">
      <c r="A108" s="1736"/>
      <c r="B108" s="1856"/>
      <c r="C108" s="1736"/>
      <c r="D108" s="1736"/>
    </row>
    <row r="109" spans="1:4">
      <c r="A109" s="1736"/>
      <c r="B109" s="1856"/>
      <c r="C109" s="1736"/>
      <c r="D109" s="1736"/>
    </row>
    <row r="110" spans="1:4">
      <c r="A110" s="1736"/>
      <c r="B110" s="1856"/>
      <c r="C110" s="1736"/>
      <c r="D110" s="1736"/>
    </row>
    <row r="111" spans="1:4">
      <c r="A111" s="1736"/>
      <c r="B111" s="1856"/>
      <c r="C111" s="1736"/>
      <c r="D111" s="1736"/>
    </row>
    <row r="112" spans="1:4">
      <c r="A112" s="1736"/>
      <c r="B112" s="1856"/>
      <c r="C112" s="1736"/>
      <c r="D112" s="1736"/>
    </row>
    <row r="113" spans="1:4">
      <c r="A113" s="1736"/>
      <c r="B113" s="1856"/>
      <c r="C113" s="1736"/>
      <c r="D113" s="1736"/>
    </row>
    <row r="114" spans="1:4">
      <c r="A114" s="1736"/>
      <c r="B114" s="1856"/>
      <c r="C114" s="1736"/>
      <c r="D114" s="1736"/>
    </row>
    <row r="115" spans="1:4">
      <c r="A115" s="1736"/>
      <c r="B115" s="1856"/>
      <c r="C115" s="1736"/>
      <c r="D115" s="1736"/>
    </row>
    <row r="116" spans="1:4">
      <c r="A116" s="1736"/>
      <c r="B116" s="1856"/>
      <c r="C116" s="1736"/>
      <c r="D116" s="1736"/>
    </row>
    <row r="117" spans="1:4">
      <c r="A117" s="1736"/>
      <c r="B117" s="1856"/>
      <c r="C117" s="1736"/>
      <c r="D117" s="1736"/>
    </row>
    <row r="118" spans="1:4">
      <c r="A118" s="1736"/>
      <c r="B118" s="1856"/>
      <c r="C118" s="1736"/>
      <c r="D118" s="1736"/>
    </row>
    <row r="119" spans="1:4">
      <c r="A119" s="1736"/>
      <c r="B119" s="1856"/>
      <c r="C119" s="1736"/>
      <c r="D119" s="1736"/>
    </row>
    <row r="120" spans="1:4">
      <c r="A120" s="1736"/>
      <c r="B120" s="1856"/>
      <c r="C120" s="1736"/>
      <c r="D120" s="1736"/>
    </row>
    <row r="121" spans="1:4">
      <c r="A121" s="1736"/>
      <c r="B121" s="1856"/>
      <c r="C121" s="1736"/>
      <c r="D121" s="1736"/>
    </row>
    <row r="122" spans="1:4">
      <c r="A122" s="1736"/>
      <c r="B122" s="1856"/>
      <c r="C122" s="1736"/>
      <c r="D122" s="1736"/>
    </row>
    <row r="123" spans="1:4">
      <c r="A123" s="1736"/>
      <c r="B123" s="1856"/>
      <c r="C123" s="1736"/>
      <c r="D123" s="1736"/>
    </row>
    <row r="124" spans="1:4">
      <c r="A124" s="1736"/>
      <c r="B124" s="1856"/>
      <c r="C124" s="1736"/>
      <c r="D124" s="1736"/>
    </row>
    <row r="125" spans="1:4">
      <c r="A125" s="1736"/>
      <c r="B125" s="1856"/>
      <c r="C125" s="1736"/>
      <c r="D125" s="1736"/>
    </row>
    <row r="126" spans="1:4">
      <c r="A126" s="1736"/>
      <c r="B126" s="1856"/>
      <c r="C126" s="1736"/>
      <c r="D126" s="1736"/>
    </row>
    <row r="127" spans="1:4">
      <c r="A127" s="1736"/>
      <c r="B127" s="1856"/>
      <c r="C127" s="1736"/>
      <c r="D127" s="1736"/>
    </row>
    <row r="128" spans="1:4">
      <c r="A128" s="1736"/>
      <c r="B128" s="1856"/>
      <c r="C128" s="1736"/>
      <c r="D128" s="1736"/>
    </row>
    <row r="129" spans="1:4">
      <c r="A129" s="1736"/>
      <c r="B129" s="1856"/>
      <c r="C129" s="1736"/>
      <c r="D129" s="1736"/>
    </row>
    <row r="130" spans="1:4">
      <c r="A130" s="1736"/>
      <c r="B130" s="1856"/>
      <c r="C130" s="1736"/>
      <c r="D130" s="1736"/>
    </row>
    <row r="131" spans="1:4">
      <c r="A131" s="1736"/>
      <c r="B131" s="1856"/>
      <c r="C131" s="1736"/>
      <c r="D131" s="1736"/>
    </row>
    <row r="132" spans="1:4">
      <c r="A132" s="1736"/>
      <c r="B132" s="1856"/>
      <c r="C132" s="1736"/>
      <c r="D132" s="1736"/>
    </row>
    <row r="133" spans="1:4">
      <c r="A133" s="1736"/>
      <c r="B133" s="1856"/>
      <c r="C133" s="1736"/>
      <c r="D133" s="1736"/>
    </row>
    <row r="134" spans="1:4">
      <c r="A134" s="1736"/>
      <c r="B134" s="1856"/>
      <c r="C134" s="1736"/>
      <c r="D134" s="1736"/>
    </row>
    <row r="135" spans="1:4">
      <c r="A135" s="1736"/>
      <c r="B135" s="1856"/>
      <c r="C135" s="1736"/>
      <c r="D135" s="1736"/>
    </row>
    <row r="136" spans="1:4">
      <c r="A136" s="1736"/>
      <c r="B136" s="1856"/>
      <c r="C136" s="1736"/>
      <c r="D136" s="1736"/>
    </row>
    <row r="137" spans="1:4">
      <c r="A137" s="1736"/>
      <c r="B137" s="1856"/>
      <c r="C137" s="1736"/>
      <c r="D137" s="1736"/>
    </row>
    <row r="138" spans="1:4">
      <c r="A138" s="1736"/>
      <c r="B138" s="1856"/>
      <c r="C138" s="1736"/>
      <c r="D138" s="1736"/>
    </row>
    <row r="139" spans="1:4">
      <c r="A139" s="1736"/>
      <c r="B139" s="1856"/>
      <c r="C139" s="1736"/>
      <c r="D139" s="1736"/>
    </row>
    <row r="140" spans="1:4">
      <c r="A140" s="1736"/>
      <c r="B140" s="1856"/>
      <c r="C140" s="1736"/>
      <c r="D140" s="1736"/>
    </row>
    <row r="141" spans="1:4">
      <c r="A141" s="1736"/>
      <c r="B141" s="1856"/>
      <c r="C141" s="1736"/>
      <c r="D141" s="1736"/>
    </row>
    <row r="142" spans="1:4">
      <c r="A142" s="1736"/>
      <c r="B142" s="1856"/>
      <c r="C142" s="1736"/>
      <c r="D142" s="1736"/>
    </row>
    <row r="143" spans="1:4">
      <c r="A143" s="1736"/>
      <c r="B143" s="1856"/>
      <c r="C143" s="1736"/>
      <c r="D143" s="1736"/>
    </row>
    <row r="144" spans="1:4">
      <c r="A144" s="1736"/>
      <c r="B144" s="1856"/>
      <c r="C144" s="1736"/>
      <c r="D144" s="1736"/>
    </row>
    <row r="145" spans="1:4">
      <c r="A145" s="1736"/>
      <c r="B145" s="1856"/>
      <c r="C145" s="1736"/>
      <c r="D145" s="1736"/>
    </row>
    <row r="146" spans="1:4">
      <c r="A146" s="1736"/>
      <c r="B146" s="1856"/>
      <c r="C146" s="1736"/>
      <c r="D146" s="1736"/>
    </row>
    <row r="147" spans="1:4">
      <c r="A147" s="1736"/>
      <c r="B147" s="1856"/>
      <c r="C147" s="1736"/>
      <c r="D147" s="1736"/>
    </row>
    <row r="148" spans="1:4">
      <c r="A148" s="1736"/>
      <c r="B148" s="1856"/>
      <c r="C148" s="1736"/>
      <c r="D148" s="1736"/>
    </row>
    <row r="149" spans="1:4">
      <c r="A149" s="1736"/>
      <c r="B149" s="1856"/>
      <c r="C149" s="1736"/>
      <c r="D149" s="1736"/>
    </row>
    <row r="150" spans="1:4">
      <c r="A150" s="1736"/>
      <c r="B150" s="1856"/>
      <c r="C150" s="1736"/>
      <c r="D150" s="1736"/>
    </row>
    <row r="151" spans="1:4">
      <c r="A151" s="1736"/>
      <c r="B151" s="1856"/>
      <c r="C151" s="1736"/>
      <c r="D151" s="1736"/>
    </row>
    <row r="152" spans="1:4">
      <c r="A152" s="1736"/>
      <c r="B152" s="1856"/>
      <c r="C152" s="1736"/>
      <c r="D152" s="1736"/>
    </row>
    <row r="153" spans="1:4">
      <c r="A153" s="1736"/>
      <c r="B153" s="1856"/>
      <c r="C153" s="1736"/>
      <c r="D153" s="1736"/>
    </row>
    <row r="154" spans="1:4">
      <c r="A154" s="1736"/>
      <c r="B154" s="1856"/>
      <c r="C154" s="1736"/>
      <c r="D154" s="1736"/>
    </row>
    <row r="155" spans="1:4">
      <c r="A155" s="1736"/>
      <c r="B155" s="1856"/>
      <c r="C155" s="1736"/>
      <c r="D155" s="1736"/>
    </row>
    <row r="156" spans="1:4">
      <c r="A156" s="1736"/>
      <c r="B156" s="1856"/>
      <c r="C156" s="1736"/>
      <c r="D156" s="1736"/>
    </row>
    <row r="157" spans="1:4">
      <c r="A157" s="1736"/>
      <c r="B157" s="1856"/>
      <c r="C157" s="1736"/>
      <c r="D157" s="1736"/>
    </row>
    <row r="158" spans="1:4">
      <c r="A158" s="1736"/>
      <c r="B158" s="1856"/>
      <c r="C158" s="1736"/>
      <c r="D158" s="1736"/>
    </row>
    <row r="159" spans="1:4">
      <c r="A159" s="1736"/>
      <c r="B159" s="1856"/>
      <c r="C159" s="1736"/>
      <c r="D159" s="1736"/>
    </row>
    <row r="160" spans="1:4">
      <c r="A160" s="1736"/>
      <c r="B160" s="1856"/>
      <c r="C160" s="1736"/>
      <c r="D160" s="1736"/>
    </row>
    <row r="161" spans="1:4">
      <c r="A161" s="1736"/>
      <c r="B161" s="1856"/>
      <c r="C161" s="1736"/>
      <c r="D161" s="1736"/>
    </row>
    <row r="162" spans="1:4">
      <c r="A162" s="1736"/>
      <c r="B162" s="1856"/>
      <c r="C162" s="1736"/>
      <c r="D162" s="1736"/>
    </row>
    <row r="163" spans="1:4">
      <c r="A163" s="1736"/>
      <c r="B163" s="1856"/>
      <c r="C163" s="1736"/>
      <c r="D163" s="1736"/>
    </row>
    <row r="164" spans="1:4">
      <c r="A164" s="1736"/>
      <c r="B164" s="1856"/>
      <c r="C164" s="1736"/>
      <c r="D164" s="1736"/>
    </row>
    <row r="165" spans="1:4">
      <c r="A165" s="1736"/>
      <c r="B165" s="1856"/>
      <c r="C165" s="1736"/>
      <c r="D165" s="1736"/>
    </row>
    <row r="166" spans="1:4">
      <c r="A166" s="1736"/>
      <c r="B166" s="1856"/>
      <c r="C166" s="1736"/>
      <c r="D166" s="1736"/>
    </row>
    <row r="167" spans="1:4">
      <c r="A167" s="1736"/>
      <c r="B167" s="1856"/>
      <c r="C167" s="1736"/>
      <c r="D167" s="1736"/>
    </row>
    <row r="168" spans="1:4">
      <c r="A168" s="1736"/>
      <c r="B168" s="1856"/>
      <c r="C168" s="1736"/>
      <c r="D168" s="1736"/>
    </row>
    <row r="169" spans="1:4">
      <c r="A169" s="1736"/>
      <c r="B169" s="1856"/>
      <c r="C169" s="1736"/>
      <c r="D169" s="1736"/>
    </row>
    <row r="170" spans="1:4">
      <c r="A170" s="1736"/>
      <c r="B170" s="1856"/>
      <c r="C170" s="1736"/>
      <c r="D170" s="1736"/>
    </row>
    <row r="171" spans="1:4">
      <c r="A171" s="1736"/>
      <c r="B171" s="1856"/>
      <c r="C171" s="1736"/>
      <c r="D171" s="1736"/>
    </row>
    <row r="172" spans="1:4">
      <c r="A172" s="1736"/>
      <c r="B172" s="1856"/>
      <c r="C172" s="1736"/>
      <c r="D172" s="1736"/>
    </row>
    <row r="173" spans="1:4">
      <c r="A173" s="1736"/>
      <c r="B173" s="1856"/>
      <c r="C173" s="1736"/>
      <c r="D173" s="1736"/>
    </row>
    <row r="174" spans="1:4">
      <c r="A174" s="1736"/>
      <c r="B174" s="1856"/>
      <c r="C174" s="1736"/>
      <c r="D174" s="1736"/>
    </row>
    <row r="175" spans="1:4">
      <c r="A175" s="1736"/>
      <c r="B175" s="1856"/>
      <c r="C175" s="1736"/>
      <c r="D175" s="1736"/>
    </row>
    <row r="176" spans="1:4">
      <c r="A176" s="1736"/>
      <c r="B176" s="1856"/>
      <c r="C176" s="1736"/>
      <c r="D176" s="1736"/>
    </row>
    <row r="177" spans="1:4">
      <c r="A177" s="1736"/>
      <c r="B177" s="1856"/>
      <c r="C177" s="1736"/>
      <c r="D177" s="1736"/>
    </row>
    <row r="178" spans="1:4">
      <c r="A178" s="1736"/>
      <c r="B178" s="1856"/>
      <c r="C178" s="1736"/>
      <c r="D178" s="1736"/>
    </row>
    <row r="179" spans="1:4">
      <c r="A179" s="1736"/>
      <c r="B179" s="1856"/>
      <c r="C179" s="1736"/>
      <c r="D179" s="1736"/>
    </row>
    <row r="180" spans="1:4">
      <c r="A180" s="1736"/>
      <c r="B180" s="1856"/>
      <c r="C180" s="1736"/>
      <c r="D180" s="1736"/>
    </row>
    <row r="181" spans="1:4">
      <c r="A181" s="1736"/>
      <c r="B181" s="1856"/>
      <c r="C181" s="1736"/>
      <c r="D181" s="1736"/>
    </row>
    <row r="182" spans="1:4">
      <c r="A182" s="1736"/>
      <c r="B182" s="1856"/>
      <c r="C182" s="1736"/>
      <c r="D182" s="1736"/>
    </row>
    <row r="183" spans="1:4">
      <c r="A183" s="1736"/>
      <c r="B183" s="1856"/>
      <c r="C183" s="1736"/>
      <c r="D183" s="1736"/>
    </row>
    <row r="184" spans="1:4">
      <c r="A184" s="1736"/>
      <c r="B184" s="1856"/>
      <c r="C184" s="1736"/>
      <c r="D184" s="1736"/>
    </row>
    <row r="185" spans="1:4">
      <c r="A185" s="1736"/>
      <c r="B185" s="1856"/>
      <c r="C185" s="1736"/>
      <c r="D185" s="1736"/>
    </row>
    <row r="186" spans="1:4">
      <c r="A186" s="1736"/>
      <c r="B186" s="1856"/>
      <c r="C186" s="1736"/>
      <c r="D186" s="1736"/>
    </row>
    <row r="187" spans="1:4">
      <c r="A187" s="1736"/>
      <c r="B187" s="1856"/>
      <c r="C187" s="1736"/>
      <c r="D187" s="1736"/>
    </row>
    <row r="188" spans="1:4">
      <c r="A188" s="1736"/>
      <c r="B188" s="1856"/>
      <c r="C188" s="1736"/>
      <c r="D188" s="1736"/>
    </row>
    <row r="189" spans="1:4">
      <c r="A189" s="1736"/>
      <c r="B189" s="1856"/>
      <c r="C189" s="1736"/>
      <c r="D189" s="1736"/>
    </row>
    <row r="190" spans="1:4">
      <c r="A190" s="1736"/>
      <c r="B190" s="1856"/>
      <c r="C190" s="1736"/>
      <c r="D190" s="1736"/>
    </row>
    <row r="191" spans="1:4">
      <c r="A191" s="1736"/>
      <c r="B191" s="1856"/>
      <c r="C191" s="1736"/>
      <c r="D191" s="1736"/>
    </row>
    <row r="192" spans="1:4">
      <c r="A192" s="1736"/>
      <c r="B192" s="1856"/>
      <c r="C192" s="1736"/>
      <c r="D192" s="1736"/>
    </row>
    <row r="193" spans="1:4">
      <c r="A193" s="1736"/>
      <c r="B193" s="1856"/>
      <c r="C193" s="1736"/>
      <c r="D193" s="1736"/>
    </row>
    <row r="194" spans="1:4">
      <c r="A194" s="1736"/>
      <c r="B194" s="1856"/>
      <c r="C194" s="1736"/>
      <c r="D194" s="1736"/>
    </row>
    <row r="195" spans="1:4">
      <c r="A195" s="1736"/>
      <c r="B195" s="1856"/>
      <c r="C195" s="1736"/>
      <c r="D195" s="1736"/>
    </row>
    <row r="196" spans="1:4">
      <c r="A196" s="1736"/>
      <c r="B196" s="1856"/>
      <c r="C196" s="1736"/>
      <c r="D196" s="1736"/>
    </row>
    <row r="197" spans="1:4">
      <c r="A197" s="1736"/>
      <c r="B197" s="1856"/>
      <c r="C197" s="1736"/>
      <c r="D197" s="1736"/>
    </row>
    <row r="198" spans="1:4">
      <c r="A198" s="1736"/>
      <c r="B198" s="1856"/>
      <c r="C198" s="1736"/>
      <c r="D198" s="1736"/>
    </row>
    <row r="199" spans="1:4">
      <c r="A199" s="1736"/>
      <c r="B199" s="1856"/>
      <c r="C199" s="1736"/>
      <c r="D199" s="1736"/>
    </row>
    <row r="200" spans="1:4">
      <c r="A200" s="1736"/>
      <c r="B200" s="1856"/>
      <c r="C200" s="1736"/>
      <c r="D200" s="1736"/>
    </row>
    <row r="201" spans="1:4">
      <c r="A201" s="1736"/>
      <c r="B201" s="1856"/>
      <c r="C201" s="1736"/>
      <c r="D201" s="1736"/>
    </row>
    <row r="202" spans="1:4">
      <c r="A202" s="1736"/>
      <c r="B202" s="1856"/>
      <c r="C202" s="1736"/>
      <c r="D202" s="1736"/>
    </row>
    <row r="203" spans="1:4">
      <c r="A203" s="1736"/>
      <c r="B203" s="1856"/>
      <c r="C203" s="1736"/>
      <c r="D203" s="1736"/>
    </row>
    <row r="204" spans="1:4">
      <c r="A204" s="1736"/>
      <c r="B204" s="1856"/>
      <c r="C204" s="1736"/>
      <c r="D204" s="1736"/>
    </row>
    <row r="205" spans="1:4">
      <c r="A205" s="1736"/>
      <c r="B205" s="1856"/>
      <c r="C205" s="1736"/>
      <c r="D205" s="1736"/>
    </row>
    <row r="206" spans="1:4">
      <c r="A206" s="1736"/>
      <c r="B206" s="1856"/>
      <c r="C206" s="1736"/>
      <c r="D206" s="1736"/>
    </row>
    <row r="207" spans="1:4">
      <c r="A207" s="1736"/>
      <c r="B207" s="1856"/>
      <c r="C207" s="1736"/>
      <c r="D207" s="1736"/>
    </row>
    <row r="208" spans="1:4">
      <c r="A208" s="1736"/>
      <c r="B208" s="1856"/>
      <c r="C208" s="1736"/>
      <c r="D208" s="1736"/>
    </row>
    <row r="209" spans="1:4">
      <c r="A209" s="1736"/>
      <c r="B209" s="1856"/>
      <c r="C209" s="1736"/>
      <c r="D209" s="1736"/>
    </row>
    <row r="210" spans="1:4">
      <c r="A210" s="1736"/>
      <c r="B210" s="1856"/>
      <c r="C210" s="1736"/>
      <c r="D210" s="1736"/>
    </row>
    <row r="211" spans="1:4">
      <c r="A211" s="1736"/>
      <c r="B211" s="1856"/>
      <c r="C211" s="1736"/>
      <c r="D211" s="1736"/>
    </row>
    <row r="212" spans="1:4">
      <c r="A212" s="1736"/>
      <c r="B212" s="1856"/>
      <c r="C212" s="1736"/>
      <c r="D212" s="1736"/>
    </row>
    <row r="213" spans="1:4">
      <c r="A213" s="1736"/>
      <c r="B213" s="1856"/>
      <c r="C213" s="1736"/>
      <c r="D213" s="1736"/>
    </row>
    <row r="214" spans="1:4">
      <c r="A214" s="1736"/>
      <c r="B214" s="1856"/>
      <c r="C214" s="1736"/>
      <c r="D214" s="1736"/>
    </row>
    <row r="215" spans="1:4">
      <c r="A215" s="1736"/>
      <c r="B215" s="1856"/>
      <c r="C215" s="1736"/>
      <c r="D215" s="1736"/>
    </row>
    <row r="216" spans="1:4">
      <c r="A216" s="1736"/>
      <c r="B216" s="1856"/>
      <c r="C216" s="1736"/>
      <c r="D216" s="1736"/>
    </row>
    <row r="217" spans="1:4">
      <c r="A217" s="1736"/>
      <c r="B217" s="1856"/>
      <c r="C217" s="1736"/>
      <c r="D217" s="1736"/>
    </row>
    <row r="218" spans="1:4">
      <c r="A218" s="1736"/>
      <c r="B218" s="1856"/>
      <c r="C218" s="1736"/>
      <c r="D218" s="1736"/>
    </row>
    <row r="219" spans="1:4">
      <c r="A219" s="1736"/>
      <c r="B219" s="1856"/>
      <c r="C219" s="1736"/>
      <c r="D219" s="1736"/>
    </row>
    <row r="220" spans="1:4">
      <c r="A220" s="1736"/>
      <c r="B220" s="1856"/>
      <c r="C220" s="1736"/>
      <c r="D220" s="1736"/>
    </row>
    <row r="221" spans="1:4">
      <c r="A221" s="1736"/>
      <c r="B221" s="1856"/>
      <c r="C221" s="1736"/>
      <c r="D221" s="1736"/>
    </row>
    <row r="222" spans="1:4">
      <c r="A222" s="1736"/>
      <c r="B222" s="1856"/>
      <c r="C222" s="1736"/>
      <c r="D222" s="1736"/>
    </row>
    <row r="223" spans="1:4">
      <c r="A223" s="1736"/>
      <c r="B223" s="1856"/>
      <c r="C223" s="1736"/>
      <c r="D223" s="1736"/>
    </row>
    <row r="224" spans="1:4">
      <c r="A224" s="1736"/>
      <c r="B224" s="1856"/>
      <c r="C224" s="1736"/>
      <c r="D224" s="1736"/>
    </row>
    <row r="225" spans="1:4">
      <c r="A225" s="1736"/>
      <c r="B225" s="1856"/>
      <c r="C225" s="1736"/>
      <c r="D225" s="1736"/>
    </row>
    <row r="226" spans="1:4">
      <c r="A226" s="1736"/>
      <c r="B226" s="1856"/>
      <c r="C226" s="1736"/>
      <c r="D226" s="1736"/>
    </row>
    <row r="227" spans="1:4">
      <c r="A227" s="1736"/>
      <c r="B227" s="1856"/>
      <c r="C227" s="1736"/>
      <c r="D227" s="1736"/>
    </row>
    <row r="228" spans="1:4">
      <c r="A228" s="1736"/>
      <c r="B228" s="1856"/>
      <c r="C228" s="1736"/>
      <c r="D228" s="1736"/>
    </row>
    <row r="229" spans="1:4">
      <c r="A229" s="1736"/>
      <c r="B229" s="1856"/>
      <c r="C229" s="1736"/>
      <c r="D229" s="1736"/>
    </row>
    <row r="230" spans="1:4">
      <c r="A230" s="1736"/>
      <c r="B230" s="1856"/>
      <c r="C230" s="1736"/>
      <c r="D230" s="1736"/>
    </row>
    <row r="231" spans="1:4">
      <c r="A231" s="1736"/>
      <c r="B231" s="1856"/>
      <c r="C231" s="1736"/>
      <c r="D231" s="1736"/>
    </row>
    <row r="232" spans="1:4">
      <c r="A232" s="1736"/>
      <c r="B232" s="1856"/>
      <c r="C232" s="1736"/>
      <c r="D232" s="1736"/>
    </row>
    <row r="233" spans="1:4">
      <c r="A233" s="1736"/>
      <c r="B233" s="1856"/>
      <c r="C233" s="1736"/>
      <c r="D233" s="1736"/>
    </row>
    <row r="234" spans="1:4">
      <c r="A234" s="1736"/>
      <c r="B234" s="1856"/>
      <c r="C234" s="1736"/>
      <c r="D234" s="1736"/>
    </row>
    <row r="235" spans="1:4">
      <c r="A235" s="1736"/>
      <c r="B235" s="1856"/>
      <c r="C235" s="1736"/>
      <c r="D235" s="1736"/>
    </row>
    <row r="236" spans="1:4">
      <c r="A236" s="1736"/>
      <c r="B236" s="1856"/>
      <c r="C236" s="1736"/>
      <c r="D236" s="1736"/>
    </row>
    <row r="237" spans="1:4">
      <c r="A237" s="1736"/>
      <c r="B237" s="1856"/>
      <c r="C237" s="1736"/>
      <c r="D237" s="1736"/>
    </row>
    <row r="238" spans="1:4">
      <c r="A238" s="1736"/>
      <c r="B238" s="1856"/>
      <c r="C238" s="1736"/>
      <c r="D238" s="1736"/>
    </row>
    <row r="239" spans="1:4">
      <c r="A239" s="1736"/>
      <c r="B239" s="1856"/>
      <c r="C239" s="1736"/>
      <c r="D239" s="1736"/>
    </row>
    <row r="240" spans="1:4">
      <c r="A240" s="1736"/>
      <c r="B240" s="1856"/>
      <c r="C240" s="1736"/>
      <c r="D240" s="1736"/>
    </row>
    <row r="241" spans="1:4">
      <c r="A241" s="1736"/>
      <c r="B241" s="1856"/>
      <c r="C241" s="1736"/>
      <c r="D241" s="1736"/>
    </row>
    <row r="242" spans="1:4">
      <c r="A242" s="1736"/>
      <c r="B242" s="1856"/>
      <c r="C242" s="1736"/>
      <c r="D242" s="1736"/>
    </row>
    <row r="243" spans="1:4">
      <c r="A243" s="1736"/>
      <c r="B243" s="1856"/>
      <c r="C243" s="1736"/>
      <c r="D243" s="1736"/>
    </row>
    <row r="244" spans="1:4">
      <c r="A244" s="1736"/>
      <c r="B244" s="1856"/>
      <c r="C244" s="1736"/>
      <c r="D244" s="1736"/>
    </row>
    <row r="245" spans="1:4">
      <c r="A245" s="1736"/>
      <c r="B245" s="1856"/>
      <c r="C245" s="1736"/>
      <c r="D245" s="1736"/>
    </row>
    <row r="246" spans="1:4">
      <c r="A246" s="1736"/>
      <c r="B246" s="1856"/>
      <c r="C246" s="1736"/>
      <c r="D246" s="1736"/>
    </row>
    <row r="247" spans="1:4">
      <c r="A247" s="1736"/>
      <c r="B247" s="1856"/>
      <c r="C247" s="1736"/>
      <c r="D247" s="1736"/>
    </row>
    <row r="248" spans="1:4">
      <c r="A248" s="1736"/>
      <c r="B248" s="1856"/>
      <c r="C248" s="1736"/>
      <c r="D248" s="1736"/>
    </row>
    <row r="249" spans="1:4">
      <c r="A249" s="1736"/>
      <c r="B249" s="1856"/>
      <c r="C249" s="1736"/>
      <c r="D249" s="1736"/>
    </row>
    <row r="250" spans="1:4">
      <c r="A250" s="1736"/>
      <c r="B250" s="1856"/>
      <c r="C250" s="1736"/>
      <c r="D250" s="1736"/>
    </row>
    <row r="251" spans="1:4">
      <c r="A251" s="1736"/>
      <c r="B251" s="1856"/>
      <c r="C251" s="1736"/>
      <c r="D251" s="1736"/>
    </row>
    <row r="252" spans="1:4">
      <c r="A252" s="1736"/>
      <c r="B252" s="1856"/>
      <c r="C252" s="1736"/>
      <c r="D252" s="1736"/>
    </row>
    <row r="253" spans="1:4">
      <c r="A253" s="1736"/>
      <c r="B253" s="1856"/>
      <c r="C253" s="1736"/>
      <c r="D253" s="1736"/>
    </row>
    <row r="254" spans="1:4">
      <c r="A254" s="1736"/>
      <c r="B254" s="1856"/>
      <c r="C254" s="1736"/>
      <c r="D254" s="1736"/>
    </row>
    <row r="255" spans="1:4">
      <c r="A255" s="1736"/>
      <c r="B255" s="1856"/>
      <c r="C255" s="1736"/>
      <c r="D255" s="1736"/>
    </row>
    <row r="256" spans="1:4">
      <c r="A256" s="1736"/>
      <c r="B256" s="1856"/>
      <c r="C256" s="1736"/>
      <c r="D256" s="1736"/>
    </row>
    <row r="257" spans="1:4">
      <c r="A257" s="1736"/>
      <c r="B257" s="1856"/>
      <c r="C257" s="1736"/>
      <c r="D257" s="1736"/>
    </row>
    <row r="258" spans="1:4">
      <c r="A258" s="1736"/>
      <c r="B258" s="1856"/>
      <c r="C258" s="1736"/>
      <c r="D258" s="1736"/>
    </row>
    <row r="259" spans="1:4">
      <c r="A259" s="1736"/>
      <c r="B259" s="1856"/>
      <c r="C259" s="1736"/>
      <c r="D259" s="1736"/>
    </row>
    <row r="260" spans="1:4">
      <c r="A260" s="1736"/>
      <c r="B260" s="1856"/>
      <c r="C260" s="1736"/>
      <c r="D260" s="1736"/>
    </row>
    <row r="261" spans="1:4">
      <c r="A261" s="1736"/>
      <c r="B261" s="1856"/>
      <c r="C261" s="1736"/>
      <c r="D261" s="1736"/>
    </row>
    <row r="262" spans="1:4">
      <c r="A262" s="1736"/>
      <c r="B262" s="1856"/>
      <c r="C262" s="1736"/>
      <c r="D262" s="1736"/>
    </row>
    <row r="263" spans="1:4">
      <c r="A263" s="1736"/>
      <c r="B263" s="1856"/>
      <c r="C263" s="1736"/>
      <c r="D263" s="1736"/>
    </row>
    <row r="264" spans="1:4">
      <c r="A264" s="1736"/>
      <c r="B264" s="1856"/>
      <c r="C264" s="1736"/>
      <c r="D264" s="1736"/>
    </row>
    <row r="265" spans="1:4">
      <c r="A265" s="1736"/>
      <c r="B265" s="1856"/>
      <c r="C265" s="1736"/>
      <c r="D265" s="1736"/>
    </row>
    <row r="266" spans="1:4">
      <c r="A266" s="1736"/>
      <c r="B266" s="1856"/>
      <c r="C266" s="1736"/>
      <c r="D266" s="1736"/>
    </row>
    <row r="267" spans="1:4">
      <c r="A267" s="1736"/>
      <c r="B267" s="1856"/>
      <c r="C267" s="1736"/>
      <c r="D267" s="1736"/>
    </row>
    <row r="268" spans="1:4">
      <c r="A268" s="1736"/>
      <c r="B268" s="1856"/>
      <c r="C268" s="1736"/>
      <c r="D268" s="1736"/>
    </row>
    <row r="269" spans="1:4">
      <c r="A269" s="1736"/>
      <c r="B269" s="1856"/>
      <c r="C269" s="1736"/>
      <c r="D269" s="1736"/>
    </row>
    <row r="270" spans="1:4">
      <c r="A270" s="1736"/>
      <c r="B270" s="1856"/>
      <c r="C270" s="1736"/>
      <c r="D270" s="1736"/>
    </row>
    <row r="271" spans="1:4">
      <c r="A271" s="1736"/>
      <c r="B271" s="1856"/>
      <c r="C271" s="1736"/>
      <c r="D271" s="1736"/>
    </row>
    <row r="272" spans="1:4">
      <c r="A272" s="1736"/>
      <c r="B272" s="1856"/>
      <c r="C272" s="1736"/>
      <c r="D272" s="1736"/>
    </row>
    <row r="273" spans="1:4">
      <c r="A273" s="1736"/>
      <c r="B273" s="1856"/>
      <c r="C273" s="1736"/>
      <c r="D273" s="1736"/>
    </row>
    <row r="274" spans="1:4">
      <c r="A274" s="1736"/>
      <c r="B274" s="1856"/>
      <c r="C274" s="1736"/>
      <c r="D274" s="1736"/>
    </row>
    <row r="275" spans="1:4">
      <c r="A275" s="1736"/>
      <c r="B275" s="1856"/>
      <c r="C275" s="1736"/>
      <c r="D275" s="1736"/>
    </row>
    <row r="276" spans="1:4">
      <c r="A276" s="1736"/>
      <c r="B276" s="1856"/>
      <c r="C276" s="1736"/>
      <c r="D276" s="1736"/>
    </row>
    <row r="277" spans="1:4">
      <c r="A277" s="1736"/>
      <c r="B277" s="1856"/>
      <c r="C277" s="1736"/>
      <c r="D277" s="1736"/>
    </row>
    <row r="278" spans="1:4">
      <c r="A278" s="1736"/>
      <c r="B278" s="1856"/>
      <c r="C278" s="1736"/>
      <c r="D278" s="1736"/>
    </row>
    <row r="279" spans="1:4">
      <c r="A279" s="1736"/>
      <c r="B279" s="1856"/>
      <c r="C279" s="1736"/>
      <c r="D279" s="1736"/>
    </row>
    <row r="280" spans="1:4">
      <c r="A280" s="1736"/>
      <c r="B280" s="1856"/>
      <c r="C280" s="1736"/>
      <c r="D280" s="1736"/>
    </row>
    <row r="281" spans="1:4">
      <c r="A281" s="1736"/>
      <c r="B281" s="1856"/>
      <c r="C281" s="1736"/>
      <c r="D281" s="1736"/>
    </row>
    <row r="282" spans="1:4">
      <c r="A282" s="1736"/>
      <c r="B282" s="1856"/>
      <c r="C282" s="1736"/>
      <c r="D282" s="1736"/>
    </row>
    <row r="283" spans="1:4">
      <c r="A283" s="1736"/>
      <c r="B283" s="1856"/>
      <c r="C283" s="1736"/>
      <c r="D283" s="1736"/>
    </row>
    <row r="284" spans="1:4">
      <c r="A284" s="1736"/>
      <c r="B284" s="1856"/>
      <c r="C284" s="1736"/>
      <c r="D284" s="1736"/>
    </row>
    <row r="285" spans="1:4">
      <c r="A285" s="1736"/>
      <c r="B285" s="1856"/>
      <c r="C285" s="1736"/>
      <c r="D285" s="1736"/>
    </row>
    <row r="286" spans="1:4">
      <c r="A286" s="1736"/>
      <c r="B286" s="1856"/>
      <c r="C286" s="1736"/>
      <c r="D286" s="1736"/>
    </row>
    <row r="287" spans="1:4">
      <c r="A287" s="1736"/>
      <c r="B287" s="1856"/>
      <c r="C287" s="1736"/>
      <c r="D287" s="1736"/>
    </row>
    <row r="288" spans="1:4">
      <c r="A288" s="1736"/>
      <c r="B288" s="1856"/>
      <c r="C288" s="1736"/>
      <c r="D288" s="1736"/>
    </row>
    <row r="289" spans="1:4">
      <c r="A289" s="1736"/>
      <c r="B289" s="1856"/>
      <c r="C289" s="1736"/>
      <c r="D289" s="1736"/>
    </row>
    <row r="290" spans="1:4">
      <c r="A290" s="1736"/>
      <c r="B290" s="1856"/>
      <c r="C290" s="1736"/>
      <c r="D290" s="1736"/>
    </row>
    <row r="291" spans="1:4">
      <c r="A291" s="1736"/>
      <c r="B291" s="1856"/>
      <c r="C291" s="1736"/>
      <c r="D291" s="1736"/>
    </row>
    <row r="292" spans="1:4">
      <c r="A292" s="1736"/>
      <c r="B292" s="1856"/>
      <c r="C292" s="1736"/>
      <c r="D292" s="1736"/>
    </row>
    <row r="293" spans="1:4">
      <c r="A293" s="1736"/>
      <c r="B293" s="1856"/>
      <c r="C293" s="1736"/>
      <c r="D293" s="1736"/>
    </row>
    <row r="294" spans="1:4">
      <c r="A294" s="1736"/>
      <c r="B294" s="1856"/>
      <c r="C294" s="1736"/>
      <c r="D294" s="1736"/>
    </row>
    <row r="295" spans="1:4">
      <c r="A295" s="1736"/>
      <c r="B295" s="1856"/>
      <c r="C295" s="1736"/>
      <c r="D295" s="1736"/>
    </row>
    <row r="296" spans="1:4">
      <c r="A296" s="1736"/>
      <c r="B296" s="1856"/>
      <c r="C296" s="1736"/>
      <c r="D296" s="1736"/>
    </row>
    <row r="297" spans="1:4">
      <c r="A297" s="1736"/>
      <c r="B297" s="1856"/>
      <c r="C297" s="1736"/>
      <c r="D297" s="1736"/>
    </row>
    <row r="298" spans="1:4">
      <c r="A298" s="1736"/>
      <c r="B298" s="1856"/>
      <c r="C298" s="1736"/>
      <c r="D298" s="1736"/>
    </row>
    <row r="299" spans="1:4">
      <c r="A299" s="1736"/>
      <c r="B299" s="1856"/>
      <c r="C299" s="1736"/>
      <c r="D299" s="1736"/>
    </row>
    <row r="300" spans="1:4">
      <c r="A300" s="1736"/>
      <c r="B300" s="1856"/>
      <c r="C300" s="1736"/>
      <c r="D300" s="1736"/>
    </row>
    <row r="301" spans="1:4">
      <c r="A301" s="1736"/>
      <c r="B301" s="1856"/>
      <c r="C301" s="1736"/>
      <c r="D301" s="1736"/>
    </row>
    <row r="302" spans="1:4">
      <c r="A302" s="1736"/>
      <c r="B302" s="1856"/>
      <c r="C302" s="1736"/>
      <c r="D302" s="1736"/>
    </row>
    <row r="303" spans="1:4">
      <c r="A303" s="1736"/>
      <c r="B303" s="1856"/>
      <c r="C303" s="1736"/>
      <c r="D303" s="1736"/>
    </row>
    <row r="304" spans="1:4">
      <c r="A304" s="1736"/>
      <c r="B304" s="1856"/>
      <c r="C304" s="1736"/>
      <c r="D304" s="1736"/>
    </row>
    <row r="305" spans="1:4">
      <c r="A305" s="1736"/>
      <c r="B305" s="1856"/>
      <c r="C305" s="1736"/>
      <c r="D305" s="1736"/>
    </row>
    <row r="306" spans="1:4">
      <c r="A306" s="1736"/>
      <c r="B306" s="1856"/>
      <c r="C306" s="1736"/>
      <c r="D306" s="1736"/>
    </row>
    <row r="307" spans="1:4">
      <c r="A307" s="1736"/>
      <c r="B307" s="1856"/>
      <c r="C307" s="1736"/>
      <c r="D307" s="1736"/>
    </row>
    <row r="308" spans="1:4">
      <c r="A308" s="1736"/>
      <c r="B308" s="1856"/>
      <c r="C308" s="1736"/>
      <c r="D308" s="1736"/>
    </row>
    <row r="309" spans="1:4">
      <c r="A309" s="1736"/>
      <c r="B309" s="1856"/>
      <c r="C309" s="1736"/>
      <c r="D309" s="1736"/>
    </row>
    <row r="310" spans="1:4">
      <c r="A310" s="1736"/>
      <c r="B310" s="1856"/>
      <c r="C310" s="1736"/>
      <c r="D310" s="1736"/>
    </row>
    <row r="311" spans="1:4">
      <c r="A311" s="1736"/>
      <c r="B311" s="1856"/>
      <c r="C311" s="1736"/>
      <c r="D311" s="1736"/>
    </row>
    <row r="312" spans="1:4">
      <c r="A312" s="1736"/>
      <c r="B312" s="1856"/>
      <c r="C312" s="1736"/>
      <c r="D312" s="1736"/>
    </row>
    <row r="313" spans="1:4">
      <c r="A313" s="1736"/>
      <c r="B313" s="1856"/>
      <c r="C313" s="1736"/>
      <c r="D313" s="1736"/>
    </row>
    <row r="314" spans="1:4">
      <c r="A314" s="1736"/>
      <c r="B314" s="1856"/>
      <c r="C314" s="1736"/>
      <c r="D314" s="1736"/>
    </row>
    <row r="315" spans="1:4">
      <c r="A315" s="1736"/>
      <c r="B315" s="1856"/>
      <c r="C315" s="1736"/>
      <c r="D315" s="1736"/>
    </row>
    <row r="316" spans="1:4">
      <c r="A316" s="1736"/>
      <c r="B316" s="1856"/>
      <c r="C316" s="1736"/>
      <c r="D316" s="1736"/>
    </row>
    <row r="317" spans="1:4">
      <c r="A317" s="1736"/>
      <c r="B317" s="1856"/>
      <c r="C317" s="1736"/>
      <c r="D317" s="1736"/>
    </row>
    <row r="318" spans="1:4">
      <c r="A318" s="1736"/>
      <c r="B318" s="1856"/>
      <c r="C318" s="1736"/>
      <c r="D318" s="1736"/>
    </row>
    <row r="319" spans="1:4">
      <c r="A319" s="1736"/>
      <c r="B319" s="1856"/>
      <c r="C319" s="1736"/>
      <c r="D319" s="1736"/>
    </row>
    <row r="320" spans="1:4">
      <c r="A320" s="1736"/>
      <c r="B320" s="1856"/>
      <c r="C320" s="1736"/>
      <c r="D320" s="1736"/>
    </row>
    <row r="321" spans="1:4">
      <c r="A321" s="1736"/>
      <c r="B321" s="1856"/>
      <c r="C321" s="1736"/>
      <c r="D321" s="1736"/>
    </row>
    <row r="322" spans="1:4">
      <c r="A322" s="1736"/>
      <c r="B322" s="1856"/>
      <c r="C322" s="1736"/>
      <c r="D322" s="1736"/>
    </row>
    <row r="323" spans="1:4">
      <c r="A323" s="1736"/>
      <c r="B323" s="1856"/>
      <c r="C323" s="1736"/>
      <c r="D323" s="1736"/>
    </row>
    <row r="324" spans="1:4">
      <c r="A324" s="1736"/>
      <c r="B324" s="1856"/>
      <c r="C324" s="1736"/>
      <c r="D324" s="1736"/>
    </row>
    <row r="325" spans="1:4">
      <c r="A325" s="1736"/>
      <c r="B325" s="1856"/>
      <c r="C325" s="1736"/>
      <c r="D325" s="1736"/>
    </row>
    <row r="326" spans="1:4">
      <c r="A326" s="1736"/>
      <c r="B326" s="1856"/>
      <c r="C326" s="1736"/>
      <c r="D326" s="1736"/>
    </row>
    <row r="327" spans="1:4">
      <c r="A327" s="1736"/>
      <c r="B327" s="1856"/>
      <c r="C327" s="1736"/>
      <c r="D327" s="1736"/>
    </row>
    <row r="328" spans="1:4">
      <c r="A328" s="1736"/>
      <c r="B328" s="1856"/>
      <c r="C328" s="1736"/>
      <c r="D328" s="1736"/>
    </row>
    <row r="329" spans="1:4">
      <c r="A329" s="1736"/>
      <c r="B329" s="1856"/>
      <c r="C329" s="1736"/>
      <c r="D329" s="1736"/>
    </row>
    <row r="330" spans="1:4">
      <c r="A330" s="1736"/>
      <c r="B330" s="1856"/>
      <c r="C330" s="1736"/>
      <c r="D330" s="1736"/>
    </row>
    <row r="331" spans="1:4">
      <c r="A331" s="1736"/>
      <c r="B331" s="1856"/>
      <c r="C331" s="1736"/>
      <c r="D331" s="1736"/>
    </row>
    <row r="332" spans="1:4">
      <c r="A332" s="1736"/>
      <c r="B332" s="1856"/>
      <c r="C332" s="1736"/>
      <c r="D332" s="1736"/>
    </row>
    <row r="333" spans="1:4">
      <c r="A333" s="1736"/>
      <c r="B333" s="1856"/>
      <c r="C333" s="1736"/>
      <c r="D333" s="1736"/>
    </row>
    <row r="334" spans="1:4">
      <c r="A334" s="1736"/>
      <c r="B334" s="1856"/>
      <c r="C334" s="1736"/>
      <c r="D334" s="1736"/>
    </row>
    <row r="335" spans="1:4">
      <c r="A335" s="1736"/>
      <c r="B335" s="1856"/>
      <c r="C335" s="1736"/>
      <c r="D335" s="1736"/>
    </row>
    <row r="336" spans="1:4">
      <c r="A336" s="1736"/>
      <c r="B336" s="1856"/>
      <c r="C336" s="1736"/>
      <c r="D336" s="1736"/>
    </row>
    <row r="337" spans="1:4">
      <c r="A337" s="1736"/>
      <c r="B337" s="1856"/>
      <c r="C337" s="1736"/>
      <c r="D337" s="1736"/>
    </row>
    <row r="338" spans="1:4">
      <c r="A338" s="1736"/>
      <c r="B338" s="1856"/>
      <c r="C338" s="1736"/>
      <c r="D338" s="1736"/>
    </row>
    <row r="339" spans="1:4">
      <c r="A339" s="1736"/>
      <c r="B339" s="1856"/>
      <c r="C339" s="1736"/>
      <c r="D339" s="1736"/>
    </row>
    <row r="340" spans="1:4">
      <c r="A340" s="1736"/>
      <c r="B340" s="1856"/>
      <c r="C340" s="1736"/>
      <c r="D340" s="1736"/>
    </row>
    <row r="341" spans="1:4">
      <c r="A341" s="1736"/>
      <c r="B341" s="1856"/>
      <c r="C341" s="1736"/>
      <c r="D341" s="1736"/>
    </row>
    <row r="342" spans="1:4">
      <c r="A342" s="1736"/>
      <c r="B342" s="1856"/>
      <c r="C342" s="1736"/>
      <c r="D342" s="1736"/>
    </row>
    <row r="343" spans="1:4">
      <c r="A343" s="1736"/>
      <c r="B343" s="1856"/>
      <c r="C343" s="1736"/>
      <c r="D343" s="1736"/>
    </row>
    <row r="344" spans="1:4">
      <c r="A344" s="1736"/>
      <c r="B344" s="1856"/>
      <c r="C344" s="1736"/>
      <c r="D344" s="1736"/>
    </row>
    <row r="345" spans="1:4">
      <c r="A345" s="1736"/>
      <c r="B345" s="1856"/>
      <c r="C345" s="1736"/>
      <c r="D345" s="1736"/>
    </row>
    <row r="346" spans="1:4">
      <c r="A346" s="1736"/>
      <c r="B346" s="1856"/>
      <c r="C346" s="1736"/>
      <c r="D346" s="1736"/>
    </row>
    <row r="347" spans="1:4">
      <c r="A347" s="1736"/>
      <c r="B347" s="1856"/>
      <c r="C347" s="1736"/>
      <c r="D347" s="1736"/>
    </row>
    <row r="348" spans="1:4">
      <c r="A348" s="1736"/>
      <c r="B348" s="1856"/>
      <c r="C348" s="1736"/>
      <c r="D348" s="1736"/>
    </row>
    <row r="349" spans="1:4">
      <c r="A349" s="1736"/>
      <c r="B349" s="1856"/>
      <c r="C349" s="1736"/>
      <c r="D349" s="1736"/>
    </row>
    <row r="350" spans="1:4">
      <c r="A350" s="1736"/>
      <c r="B350" s="1856"/>
      <c r="C350" s="1736"/>
      <c r="D350" s="1736"/>
    </row>
    <row r="351" spans="1:4">
      <c r="A351" s="1736"/>
      <c r="B351" s="1856"/>
      <c r="C351" s="1736"/>
      <c r="D351" s="1736"/>
    </row>
    <row r="352" spans="1:4">
      <c r="A352" s="1736"/>
      <c r="B352" s="1856"/>
      <c r="C352" s="1736"/>
      <c r="D352" s="1736"/>
    </row>
    <row r="353" spans="1:4">
      <c r="A353" s="1736"/>
      <c r="B353" s="1856"/>
      <c r="C353" s="1736"/>
      <c r="D353" s="1736"/>
    </row>
    <row r="354" spans="1:4">
      <c r="A354" s="1736"/>
      <c r="B354" s="1856"/>
      <c r="C354" s="1736"/>
      <c r="D354" s="1736"/>
    </row>
    <row r="355" spans="1:4">
      <c r="A355" s="1736"/>
      <c r="B355" s="1856"/>
      <c r="C355" s="1736"/>
      <c r="D355" s="1736"/>
    </row>
    <row r="356" spans="1:4">
      <c r="A356" s="1736"/>
      <c r="B356" s="1856"/>
      <c r="C356" s="1736"/>
      <c r="D356" s="1736"/>
    </row>
    <row r="357" spans="1:4">
      <c r="A357" s="1736"/>
      <c r="B357" s="1856"/>
      <c r="C357" s="1736"/>
      <c r="D357" s="1736"/>
    </row>
    <row r="358" spans="1:4">
      <c r="A358" s="1736"/>
      <c r="B358" s="1856"/>
      <c r="C358" s="1736"/>
      <c r="D358" s="1736"/>
    </row>
    <row r="359" spans="1:4">
      <c r="A359" s="1736"/>
      <c r="B359" s="1856"/>
      <c r="C359" s="1736"/>
      <c r="D359" s="1736"/>
    </row>
    <row r="360" spans="1:4">
      <c r="A360" s="1736"/>
      <c r="B360" s="1856"/>
      <c r="C360" s="1736"/>
      <c r="D360" s="1736"/>
    </row>
    <row r="361" spans="1:4">
      <c r="A361" s="1736"/>
      <c r="B361" s="1856"/>
      <c r="C361" s="1736"/>
      <c r="D361" s="1736"/>
    </row>
    <row r="362" spans="1:4">
      <c r="A362" s="1736"/>
      <c r="B362" s="1856"/>
      <c r="C362" s="1736"/>
      <c r="D362" s="1736"/>
    </row>
    <row r="363" spans="1:4">
      <c r="A363" s="1736"/>
      <c r="B363" s="1856"/>
      <c r="C363" s="1736"/>
      <c r="D363" s="1736"/>
    </row>
    <row r="364" spans="1:4">
      <c r="A364" s="1736"/>
      <c r="B364" s="1856"/>
      <c r="C364" s="1736"/>
      <c r="D364" s="1736"/>
    </row>
    <row r="365" spans="1:4">
      <c r="A365" s="1736"/>
      <c r="B365" s="1856"/>
      <c r="C365" s="1736"/>
      <c r="D365" s="1736"/>
    </row>
    <row r="366" spans="1:4">
      <c r="A366" s="1736"/>
      <c r="B366" s="1856"/>
      <c r="C366" s="1736"/>
      <c r="D366" s="1736"/>
    </row>
    <row r="367" spans="1:4">
      <c r="A367" s="1736"/>
      <c r="B367" s="1856"/>
      <c r="C367" s="1736"/>
      <c r="D367" s="1736"/>
    </row>
    <row r="368" spans="1:4">
      <c r="A368" s="1736"/>
      <c r="B368" s="1856"/>
      <c r="C368" s="1736"/>
      <c r="D368" s="1736"/>
    </row>
    <row r="369" spans="1:4">
      <c r="A369" s="1736"/>
      <c r="B369" s="1856"/>
      <c r="C369" s="1736"/>
      <c r="D369" s="1736"/>
    </row>
    <row r="370" spans="1:4">
      <c r="A370" s="1736"/>
      <c r="B370" s="1856"/>
      <c r="C370" s="1736"/>
      <c r="D370" s="1736"/>
    </row>
    <row r="371" spans="1:4">
      <c r="A371" s="1736"/>
      <c r="B371" s="1856"/>
      <c r="C371" s="1736"/>
      <c r="D371" s="1736"/>
    </row>
    <row r="372" spans="1:4">
      <c r="A372" s="1736"/>
      <c r="B372" s="1856"/>
      <c r="C372" s="1736"/>
      <c r="D372" s="1736"/>
    </row>
    <row r="373" spans="1:4">
      <c r="A373" s="1736"/>
      <c r="B373" s="1856"/>
      <c r="C373" s="1736"/>
      <c r="D373" s="1736"/>
    </row>
    <row r="374" spans="1:4">
      <c r="A374" s="1736"/>
      <c r="B374" s="1856"/>
      <c r="C374" s="1736"/>
      <c r="D374" s="1736"/>
    </row>
    <row r="375" spans="1:4">
      <c r="A375" s="1736"/>
      <c r="B375" s="1856"/>
      <c r="C375" s="1736"/>
      <c r="D375" s="1736"/>
    </row>
    <row r="376" spans="1:4">
      <c r="A376" s="1736"/>
      <c r="B376" s="1856"/>
      <c r="C376" s="1736"/>
      <c r="D376" s="1736"/>
    </row>
    <row r="377" spans="1:4">
      <c r="A377" s="1736"/>
      <c r="B377" s="1856"/>
      <c r="C377" s="1736"/>
      <c r="D377" s="1736"/>
    </row>
    <row r="378" spans="1:4">
      <c r="A378" s="1736"/>
      <c r="B378" s="1856"/>
      <c r="C378" s="1736"/>
      <c r="D378" s="1736"/>
    </row>
    <row r="379" spans="1:4">
      <c r="A379" s="1736"/>
      <c r="B379" s="1856"/>
      <c r="C379" s="1736"/>
      <c r="D379" s="1736"/>
    </row>
    <row r="380" spans="1:4">
      <c r="A380" s="1736"/>
      <c r="B380" s="1856"/>
      <c r="C380" s="1736"/>
      <c r="D380" s="1736"/>
    </row>
    <row r="381" spans="1:4">
      <c r="A381" s="1736"/>
      <c r="B381" s="1856"/>
      <c r="C381" s="1736"/>
      <c r="D381" s="1736"/>
    </row>
    <row r="382" spans="1:4">
      <c r="A382" s="1736"/>
      <c r="B382" s="1856"/>
      <c r="C382" s="1736"/>
      <c r="D382" s="1736"/>
    </row>
    <row r="383" spans="1:4">
      <c r="A383" s="1736"/>
      <c r="B383" s="1856"/>
      <c r="C383" s="1736"/>
      <c r="D383" s="1736"/>
    </row>
    <row r="384" spans="1:4">
      <c r="A384" s="1736"/>
      <c r="B384" s="1856"/>
      <c r="C384" s="1736"/>
      <c r="D384" s="1736"/>
    </row>
    <row r="385" spans="1:4">
      <c r="A385" s="1736"/>
      <c r="B385" s="1856"/>
      <c r="C385" s="1736"/>
      <c r="D385" s="1736"/>
    </row>
    <row r="386" spans="1:4">
      <c r="A386" s="1736"/>
      <c r="B386" s="1856"/>
      <c r="C386" s="1736"/>
      <c r="D386" s="1736"/>
    </row>
    <row r="387" spans="1:4">
      <c r="A387" s="1736"/>
      <c r="B387" s="1856"/>
      <c r="C387" s="1736"/>
      <c r="D387" s="1736"/>
    </row>
    <row r="388" spans="1:4">
      <c r="A388" s="1736"/>
      <c r="B388" s="1856"/>
      <c r="C388" s="1736"/>
      <c r="D388" s="1736"/>
    </row>
    <row r="389" spans="1:4">
      <c r="A389" s="1736"/>
      <c r="B389" s="1856"/>
      <c r="C389" s="1736"/>
      <c r="D389" s="1736"/>
    </row>
    <row r="390" spans="1:4">
      <c r="A390" s="1736"/>
      <c r="B390" s="1856"/>
      <c r="C390" s="1736"/>
      <c r="D390" s="1736"/>
    </row>
    <row r="391" spans="1:4">
      <c r="A391" s="1736"/>
      <c r="B391" s="1856"/>
      <c r="C391" s="1736"/>
      <c r="D391" s="1736"/>
    </row>
    <row r="392" spans="1:4">
      <c r="A392" s="1736"/>
      <c r="B392" s="1856"/>
      <c r="C392" s="1736"/>
      <c r="D392" s="1736"/>
    </row>
    <row r="393" spans="1:4">
      <c r="A393" s="1736"/>
      <c r="B393" s="1856"/>
      <c r="C393" s="1736"/>
      <c r="D393" s="1736"/>
    </row>
    <row r="394" spans="1:4">
      <c r="A394" s="1736"/>
      <c r="B394" s="1856"/>
      <c r="C394" s="1736"/>
      <c r="D394" s="1736"/>
    </row>
    <row r="395" spans="1:4">
      <c r="A395" s="1736"/>
      <c r="B395" s="1856"/>
      <c r="C395" s="1736"/>
      <c r="D395" s="1736"/>
    </row>
    <row r="396" spans="1:4">
      <c r="A396" s="1736"/>
      <c r="B396" s="1856"/>
      <c r="C396" s="1736"/>
      <c r="D396" s="1736"/>
    </row>
    <row r="397" spans="1:4">
      <c r="A397" s="1736"/>
      <c r="B397" s="1856"/>
      <c r="C397" s="1736"/>
      <c r="D397" s="1736"/>
    </row>
    <row r="398" spans="1:4">
      <c r="A398" s="1736"/>
      <c r="B398" s="1856"/>
      <c r="C398" s="1736"/>
      <c r="D398" s="1736"/>
    </row>
    <row r="399" spans="1:4">
      <c r="A399" s="1736"/>
      <c r="B399" s="1856"/>
      <c r="C399" s="1736"/>
      <c r="D399" s="1736"/>
    </row>
    <row r="400" spans="1:4">
      <c r="A400" s="1736"/>
      <c r="B400" s="1856"/>
      <c r="C400" s="1736"/>
      <c r="D400" s="1736"/>
    </row>
    <row r="401" spans="1:4">
      <c r="A401" s="1736"/>
      <c r="B401" s="1856"/>
      <c r="C401" s="1736"/>
      <c r="D401" s="1736"/>
    </row>
    <row r="402" spans="1:4">
      <c r="A402" s="1736"/>
      <c r="B402" s="1856"/>
      <c r="C402" s="1736"/>
      <c r="D402" s="1736"/>
    </row>
    <row r="403" spans="1:4">
      <c r="A403" s="1736"/>
      <c r="B403" s="1856"/>
      <c r="C403" s="1736"/>
      <c r="D403" s="1736"/>
    </row>
    <row r="404" spans="1:4">
      <c r="A404" s="1736"/>
      <c r="B404" s="1856"/>
      <c r="C404" s="1736"/>
      <c r="D404" s="1736"/>
    </row>
    <row r="405" spans="1:4">
      <c r="A405" s="1736"/>
      <c r="B405" s="1856"/>
      <c r="C405" s="1736"/>
      <c r="D405" s="1736"/>
    </row>
    <row r="406" spans="1:4">
      <c r="A406" s="1736"/>
      <c r="B406" s="1856"/>
      <c r="C406" s="1736"/>
      <c r="D406" s="1736"/>
    </row>
    <row r="407" spans="1:4">
      <c r="A407" s="1736"/>
      <c r="B407" s="1856"/>
      <c r="C407" s="1736"/>
      <c r="D407" s="1736"/>
    </row>
    <row r="408" spans="1:4">
      <c r="A408" s="1736"/>
      <c r="B408" s="1856"/>
      <c r="C408" s="1736"/>
      <c r="D408" s="1736"/>
    </row>
    <row r="409" spans="1:4">
      <c r="A409" s="1736"/>
      <c r="B409" s="1856"/>
      <c r="C409" s="1736"/>
      <c r="D409" s="1736"/>
    </row>
    <row r="410" spans="1:4">
      <c r="A410" s="1736"/>
      <c r="B410" s="1856"/>
      <c r="C410" s="1736"/>
      <c r="D410" s="1736"/>
    </row>
    <row r="411" spans="1:4">
      <c r="A411" s="1736"/>
      <c r="B411" s="1856"/>
      <c r="C411" s="1736"/>
      <c r="D411" s="1736"/>
    </row>
    <row r="412" spans="1:4">
      <c r="A412" s="1736"/>
      <c r="B412" s="1856"/>
      <c r="C412" s="1736"/>
      <c r="D412" s="1736"/>
    </row>
    <row r="413" spans="1:4">
      <c r="A413" s="1736"/>
      <c r="B413" s="1856"/>
      <c r="C413" s="1736"/>
      <c r="D413" s="1736"/>
    </row>
    <row r="414" spans="1:4">
      <c r="A414" s="1736"/>
      <c r="B414" s="1856"/>
      <c r="C414" s="1736"/>
      <c r="D414" s="1736"/>
    </row>
    <row r="415" spans="1:4">
      <c r="A415" s="1736"/>
      <c r="B415" s="1856"/>
      <c r="C415" s="1736"/>
      <c r="D415" s="1736"/>
    </row>
    <row r="416" spans="1:4">
      <c r="A416" s="1736"/>
      <c r="B416" s="1856"/>
      <c r="C416" s="1736"/>
      <c r="D416" s="1736"/>
    </row>
    <row r="417" spans="1:4">
      <c r="A417" s="1736"/>
      <c r="B417" s="1856"/>
      <c r="C417" s="1736"/>
      <c r="D417" s="1736"/>
    </row>
    <row r="418" spans="1:4">
      <c r="A418" s="1736"/>
      <c r="B418" s="1856"/>
      <c r="C418" s="1736"/>
      <c r="D418" s="1736"/>
    </row>
    <row r="419" spans="1:4">
      <c r="A419" s="1736"/>
      <c r="B419" s="1856"/>
      <c r="C419" s="1736"/>
      <c r="D419" s="1736"/>
    </row>
    <row r="420" spans="1:4">
      <c r="A420" s="1736"/>
      <c r="B420" s="1856"/>
      <c r="C420" s="1736"/>
      <c r="D420" s="1736"/>
    </row>
    <row r="421" spans="1:4">
      <c r="A421" s="1736"/>
      <c r="B421" s="1856"/>
      <c r="C421" s="1736"/>
      <c r="D421" s="1736"/>
    </row>
    <row r="422" spans="1:4">
      <c r="A422" s="1736"/>
      <c r="B422" s="1856"/>
      <c r="C422" s="1736"/>
      <c r="D422" s="1736"/>
    </row>
    <row r="423" spans="1:4">
      <c r="A423" s="1736"/>
      <c r="B423" s="1856"/>
      <c r="C423" s="1736"/>
      <c r="D423" s="1736"/>
    </row>
    <row r="424" spans="1:4">
      <c r="A424" s="1736"/>
      <c r="B424" s="1856"/>
      <c r="C424" s="1736"/>
      <c r="D424" s="1736"/>
    </row>
    <row r="425" spans="1:4">
      <c r="A425" s="1736"/>
      <c r="B425" s="1856"/>
      <c r="C425" s="1736"/>
      <c r="D425" s="1736"/>
    </row>
    <row r="426" spans="1:4">
      <c r="A426" s="1736"/>
      <c r="B426" s="1856"/>
      <c r="C426" s="1736"/>
      <c r="D426" s="1736"/>
    </row>
    <row r="427" spans="1:4">
      <c r="A427" s="1736"/>
      <c r="B427" s="1856"/>
      <c r="C427" s="1736"/>
      <c r="D427" s="1736"/>
    </row>
    <row r="428" spans="1:4">
      <c r="A428" s="1736"/>
      <c r="B428" s="1856"/>
      <c r="C428" s="1736"/>
      <c r="D428" s="1736"/>
    </row>
    <row r="429" spans="1:4">
      <c r="A429" s="1736"/>
      <c r="B429" s="1856"/>
      <c r="C429" s="1736"/>
      <c r="D429" s="1736"/>
    </row>
    <row r="430" spans="1:4">
      <c r="A430" s="1736"/>
      <c r="B430" s="1856"/>
      <c r="C430" s="1736"/>
      <c r="D430" s="1736"/>
    </row>
    <row r="431" spans="1:4">
      <c r="A431" s="1736"/>
      <c r="B431" s="1856"/>
      <c r="C431" s="1736"/>
      <c r="D431" s="1736"/>
    </row>
    <row r="432" spans="1:4">
      <c r="A432" s="1736"/>
      <c r="B432" s="1856"/>
      <c r="C432" s="1736"/>
      <c r="D432" s="1736"/>
    </row>
    <row r="433" spans="1:4">
      <c r="A433" s="1736"/>
      <c r="B433" s="1856"/>
      <c r="C433" s="1736"/>
      <c r="D433" s="1736"/>
    </row>
    <row r="434" spans="1:4">
      <c r="A434" s="1736"/>
      <c r="B434" s="1856"/>
      <c r="C434" s="1736"/>
      <c r="D434" s="1736"/>
    </row>
    <row r="435" spans="1:4">
      <c r="A435" s="1736"/>
      <c r="B435" s="1856"/>
      <c r="C435" s="1736"/>
      <c r="D435" s="1736"/>
    </row>
    <row r="436" spans="1:4">
      <c r="A436" s="1736"/>
      <c r="B436" s="1856"/>
      <c r="C436" s="1736"/>
      <c r="D436" s="1736"/>
    </row>
    <row r="437" spans="1:4">
      <c r="A437" s="1736"/>
      <c r="B437" s="1856"/>
      <c r="C437" s="1736"/>
      <c r="D437" s="1736"/>
    </row>
    <row r="438" spans="1:4">
      <c r="A438" s="1736"/>
      <c r="B438" s="1856"/>
      <c r="C438" s="1736"/>
      <c r="D438" s="1736"/>
    </row>
    <row r="439" spans="1:4">
      <c r="A439" s="1736"/>
      <c r="B439" s="1856"/>
      <c r="C439" s="1736"/>
      <c r="D439" s="1736"/>
    </row>
    <row r="440" spans="1:4">
      <c r="A440" s="1736"/>
      <c r="B440" s="1856"/>
      <c r="C440" s="1736"/>
      <c r="D440" s="1736"/>
    </row>
    <row r="441" spans="1:4">
      <c r="A441" s="1736"/>
      <c r="B441" s="1856"/>
      <c r="C441" s="1736"/>
      <c r="D441" s="1736"/>
    </row>
    <row r="442" spans="1:4">
      <c r="A442" s="1736"/>
      <c r="B442" s="1856"/>
      <c r="C442" s="1736"/>
      <c r="D442" s="1736"/>
    </row>
    <row r="443" spans="1:4">
      <c r="A443" s="1736"/>
      <c r="B443" s="1856"/>
      <c r="C443" s="1736"/>
      <c r="D443" s="1736"/>
    </row>
    <row r="444" spans="1:4">
      <c r="A444" s="1736"/>
      <c r="B444" s="1856"/>
      <c r="C444" s="1736"/>
      <c r="D444" s="1736"/>
    </row>
    <row r="445" spans="1:4">
      <c r="A445" s="1736"/>
      <c r="B445" s="1856"/>
      <c r="C445" s="1736"/>
      <c r="D445" s="1736"/>
    </row>
    <row r="446" spans="1:4">
      <c r="A446" s="1736"/>
      <c r="B446" s="1856"/>
      <c r="C446" s="1736"/>
      <c r="D446" s="1736"/>
    </row>
    <row r="447" spans="1:4">
      <c r="A447" s="1736"/>
      <c r="B447" s="1856"/>
      <c r="C447" s="1736"/>
      <c r="D447" s="1736"/>
    </row>
    <row r="448" spans="1:4">
      <c r="A448" s="1736"/>
      <c r="B448" s="1856"/>
      <c r="C448" s="1736"/>
      <c r="D448" s="1736"/>
    </row>
    <row r="449" spans="1:4">
      <c r="A449" s="1736"/>
      <c r="B449" s="1856"/>
      <c r="C449" s="1736"/>
      <c r="D449" s="1736"/>
    </row>
    <row r="450" spans="1:4">
      <c r="A450" s="1736"/>
      <c r="B450" s="1856"/>
      <c r="C450" s="1736"/>
      <c r="D450" s="1736"/>
    </row>
    <row r="451" spans="1:4">
      <c r="A451" s="1736"/>
      <c r="B451" s="1856"/>
      <c r="C451" s="1736"/>
      <c r="D451" s="1736"/>
    </row>
    <row r="452" spans="1:4">
      <c r="A452" s="1736"/>
      <c r="B452" s="1856"/>
      <c r="C452" s="1736"/>
      <c r="D452" s="1736"/>
    </row>
    <row r="453" spans="1:4">
      <c r="A453" s="1736"/>
      <c r="B453" s="1856"/>
      <c r="C453" s="1736"/>
      <c r="D453" s="1736"/>
    </row>
    <row r="454" spans="1:4">
      <c r="A454" s="1736"/>
      <c r="B454" s="1856"/>
      <c r="C454" s="1736"/>
      <c r="D454" s="1736"/>
    </row>
    <row r="455" spans="1:4">
      <c r="A455" s="1736"/>
      <c r="B455" s="1856"/>
      <c r="C455" s="1736"/>
      <c r="D455" s="1736"/>
    </row>
    <row r="456" spans="1:4">
      <c r="A456" s="1736"/>
      <c r="B456" s="1856"/>
      <c r="C456" s="1736"/>
      <c r="D456" s="1736"/>
    </row>
    <row r="457" spans="1:4">
      <c r="A457" s="1736"/>
      <c r="B457" s="1856"/>
      <c r="C457" s="1736"/>
      <c r="D457" s="1736"/>
    </row>
    <row r="458" spans="1:4">
      <c r="A458" s="1736"/>
      <c r="B458" s="1856"/>
      <c r="C458" s="1736"/>
      <c r="D458" s="1736"/>
    </row>
    <row r="459" spans="1:4">
      <c r="A459" s="1736"/>
      <c r="B459" s="1856"/>
      <c r="C459" s="1736"/>
      <c r="D459" s="1736"/>
    </row>
    <row r="460" spans="1:4">
      <c r="A460" s="1736"/>
      <c r="B460" s="1856"/>
      <c r="C460" s="1736"/>
      <c r="D460" s="1736"/>
    </row>
    <row r="461" spans="1:4">
      <c r="A461" s="1736"/>
      <c r="B461" s="1856"/>
      <c r="C461" s="1736"/>
      <c r="D461" s="1736"/>
    </row>
    <row r="462" spans="1:4">
      <c r="A462" s="1736"/>
      <c r="B462" s="1856"/>
      <c r="C462" s="1736"/>
      <c r="D462" s="1736"/>
    </row>
    <row r="463" spans="1:4">
      <c r="A463" s="1736"/>
      <c r="B463" s="1856"/>
      <c r="C463" s="1736"/>
      <c r="D463" s="1736"/>
    </row>
    <row r="464" spans="1:4">
      <c r="A464" s="1736"/>
      <c r="B464" s="1856"/>
      <c r="C464" s="1736"/>
      <c r="D464" s="1736"/>
    </row>
    <row r="465" spans="1:4">
      <c r="A465" s="1736"/>
      <c r="B465" s="1856"/>
      <c r="C465" s="1736"/>
      <c r="D465" s="1736"/>
    </row>
    <row r="466" spans="1:4">
      <c r="A466" s="1736"/>
      <c r="B466" s="1856"/>
      <c r="C466" s="1736"/>
      <c r="D466" s="1736"/>
    </row>
    <row r="467" spans="1:4">
      <c r="A467" s="1736"/>
      <c r="B467" s="1856"/>
      <c r="C467" s="1736"/>
      <c r="D467" s="1736"/>
    </row>
    <row r="468" spans="1:4">
      <c r="A468" s="1736"/>
      <c r="B468" s="1856"/>
      <c r="C468" s="1736"/>
      <c r="D468" s="1736"/>
    </row>
    <row r="469" spans="1:4">
      <c r="A469" s="1736"/>
      <c r="B469" s="1856"/>
      <c r="C469" s="1736"/>
      <c r="D469" s="1736"/>
    </row>
    <row r="470" spans="1:4">
      <c r="A470" s="1736"/>
      <c r="B470" s="1856"/>
      <c r="C470" s="1736"/>
      <c r="D470" s="1736"/>
    </row>
    <row r="471" spans="1:4">
      <c r="A471" s="1736"/>
      <c r="B471" s="1856"/>
      <c r="C471" s="1736"/>
      <c r="D471" s="1736"/>
    </row>
    <row r="472" spans="1:4">
      <c r="A472" s="1736"/>
      <c r="B472" s="1856"/>
      <c r="C472" s="1736"/>
      <c r="D472" s="1736"/>
    </row>
    <row r="473" spans="1:4">
      <c r="A473" s="1736"/>
      <c r="B473" s="1856"/>
      <c r="C473" s="1736"/>
      <c r="D473" s="1736"/>
    </row>
    <row r="474" spans="1:4">
      <c r="A474" s="1736"/>
      <c r="B474" s="1856"/>
      <c r="C474" s="1736"/>
      <c r="D474" s="1736"/>
    </row>
    <row r="475" spans="1:4">
      <c r="A475" s="1736"/>
      <c r="B475" s="1856"/>
      <c r="C475" s="1736"/>
      <c r="D475" s="1736"/>
    </row>
    <row r="476" spans="1:4">
      <c r="A476" s="1736"/>
      <c r="B476" s="1856"/>
      <c r="C476" s="1736"/>
      <c r="D476" s="1736"/>
    </row>
    <row r="477" spans="1:4">
      <c r="A477" s="1736"/>
      <c r="B477" s="1856"/>
      <c r="C477" s="1736"/>
      <c r="D477" s="1736"/>
    </row>
    <row r="478" spans="1:4">
      <c r="A478" s="1736"/>
      <c r="B478" s="1856"/>
      <c r="C478" s="1736"/>
      <c r="D478" s="1736"/>
    </row>
    <row r="479" spans="1:4">
      <c r="A479" s="1736"/>
      <c r="B479" s="1856"/>
      <c r="C479" s="1736"/>
      <c r="D479" s="1736"/>
    </row>
    <row r="480" spans="1:4">
      <c r="A480" s="1736"/>
      <c r="B480" s="1856"/>
      <c r="C480" s="1736"/>
      <c r="D480" s="1736"/>
    </row>
    <row r="481" spans="1:4">
      <c r="A481" s="1736"/>
      <c r="B481" s="1856"/>
      <c r="C481" s="1736"/>
      <c r="D481" s="1736"/>
    </row>
    <row r="482" spans="1:4">
      <c r="A482" s="1736"/>
      <c r="B482" s="1856"/>
      <c r="C482" s="1736"/>
      <c r="D482" s="1736"/>
    </row>
    <row r="483" spans="1:4">
      <c r="A483" s="1736"/>
      <c r="B483" s="1856"/>
      <c r="C483" s="1736"/>
      <c r="D483" s="1736"/>
    </row>
    <row r="484" spans="1:4">
      <c r="A484" s="1736"/>
      <c r="B484" s="1856"/>
      <c r="C484" s="1736"/>
      <c r="D484" s="1736"/>
    </row>
    <row r="485" spans="1:4">
      <c r="A485" s="1736"/>
      <c r="B485" s="1856"/>
      <c r="C485" s="1736"/>
      <c r="D485" s="1736"/>
    </row>
    <row r="486" spans="1:4">
      <c r="A486" s="1736"/>
      <c r="B486" s="1856"/>
      <c r="C486" s="1736"/>
      <c r="D486" s="1736"/>
    </row>
    <row r="487" spans="1:4">
      <c r="A487" s="1736"/>
      <c r="B487" s="1856"/>
      <c r="C487" s="1736"/>
      <c r="D487" s="1736"/>
    </row>
    <row r="488" spans="1:4">
      <c r="A488" s="1736"/>
      <c r="B488" s="1856"/>
      <c r="C488" s="1736"/>
      <c r="D488" s="1736"/>
    </row>
    <row r="489" spans="1:4">
      <c r="A489" s="1736"/>
      <c r="B489" s="1856"/>
      <c r="C489" s="1736"/>
      <c r="D489" s="1736"/>
    </row>
    <row r="490" spans="1:4">
      <c r="A490" s="1736"/>
      <c r="B490" s="1856"/>
      <c r="C490" s="1736"/>
      <c r="D490" s="1736"/>
    </row>
    <row r="491" spans="1:4">
      <c r="A491" s="1736"/>
      <c r="B491" s="1856"/>
      <c r="C491" s="1736"/>
      <c r="D491" s="1736"/>
    </row>
    <row r="492" spans="1:4">
      <c r="A492" s="1736"/>
      <c r="B492" s="1856"/>
      <c r="C492" s="1736"/>
      <c r="D492" s="1736"/>
    </row>
    <row r="493" spans="1:4">
      <c r="A493" s="1736"/>
      <c r="B493" s="1856"/>
      <c r="C493" s="1736"/>
      <c r="D493" s="1736"/>
    </row>
    <row r="494" spans="1:4">
      <c r="A494" s="1736"/>
      <c r="B494" s="1856"/>
      <c r="C494" s="1736"/>
      <c r="D494" s="1736"/>
    </row>
    <row r="495" spans="1:4">
      <c r="A495" s="1736"/>
      <c r="B495" s="1856"/>
      <c r="C495" s="1736"/>
      <c r="D495" s="1736"/>
    </row>
    <row r="496" spans="1:4">
      <c r="A496" s="1736"/>
      <c r="B496" s="1856"/>
      <c r="C496" s="1736"/>
      <c r="D496" s="1736"/>
    </row>
    <row r="497" spans="1:4">
      <c r="A497" s="1736"/>
      <c r="B497" s="1856"/>
      <c r="C497" s="1736"/>
      <c r="D497" s="1736"/>
    </row>
    <row r="498" spans="1:4">
      <c r="A498" s="1736"/>
      <c r="B498" s="1856"/>
      <c r="C498" s="1736"/>
      <c r="D498" s="1736"/>
    </row>
    <row r="499" spans="1:4">
      <c r="A499" s="1736"/>
      <c r="B499" s="1856"/>
      <c r="C499" s="1736"/>
      <c r="D499" s="1736"/>
    </row>
    <row r="500" spans="1:4">
      <c r="A500" s="1736"/>
      <c r="B500" s="1856"/>
      <c r="C500" s="1736"/>
      <c r="D500" s="1736"/>
    </row>
    <row r="501" spans="1:4">
      <c r="A501" s="1736"/>
      <c r="B501" s="1856"/>
      <c r="C501" s="1736"/>
      <c r="D501" s="1736"/>
    </row>
    <row r="502" spans="1:4">
      <c r="A502" s="1736"/>
      <c r="B502" s="1856"/>
      <c r="C502" s="1736"/>
      <c r="D502" s="1736"/>
    </row>
    <row r="503" spans="1:4">
      <c r="A503" s="1736"/>
      <c r="B503" s="1856"/>
      <c r="C503" s="1736"/>
      <c r="D503" s="1736"/>
    </row>
    <row r="504" spans="1:4">
      <c r="A504" s="1736"/>
      <c r="B504" s="1856"/>
      <c r="C504" s="1736"/>
      <c r="D504" s="1736"/>
    </row>
    <row r="505" spans="1:4">
      <c r="A505" s="1736"/>
      <c r="B505" s="1856"/>
      <c r="C505" s="1736"/>
      <c r="D505" s="1736"/>
    </row>
    <row r="506" spans="1:4">
      <c r="A506" s="1736"/>
      <c r="B506" s="1856"/>
      <c r="C506" s="1736"/>
      <c r="D506" s="1736"/>
    </row>
    <row r="507" spans="1:4">
      <c r="A507" s="1736"/>
      <c r="B507" s="1856"/>
      <c r="C507" s="1736"/>
      <c r="D507" s="1736"/>
    </row>
    <row r="508" spans="1:4">
      <c r="A508" s="1736"/>
      <c r="B508" s="1856"/>
      <c r="C508" s="1736"/>
      <c r="D508" s="1736"/>
    </row>
    <row r="509" spans="1:4">
      <c r="A509" s="1736"/>
      <c r="B509" s="1856"/>
      <c r="C509" s="1736"/>
      <c r="D509" s="1736"/>
    </row>
    <row r="510" spans="1:4">
      <c r="A510" s="1736"/>
      <c r="B510" s="1856"/>
      <c r="C510" s="1736"/>
      <c r="D510" s="1736"/>
    </row>
    <row r="511" spans="1:4">
      <c r="A511" s="1736"/>
      <c r="B511" s="1856"/>
      <c r="C511" s="1736"/>
      <c r="D511" s="1736"/>
    </row>
    <row r="512" spans="1:4">
      <c r="A512" s="1736"/>
      <c r="B512" s="1856"/>
      <c r="C512" s="1736"/>
      <c r="D512" s="1736"/>
    </row>
    <row r="513" spans="1:4">
      <c r="A513" s="1736"/>
      <c r="B513" s="1856"/>
      <c r="C513" s="1736"/>
      <c r="D513" s="1736"/>
    </row>
    <row r="514" spans="1:4">
      <c r="A514" s="1736"/>
      <c r="B514" s="1856"/>
      <c r="C514" s="1736"/>
      <c r="D514" s="1736"/>
    </row>
    <row r="515" spans="1:4">
      <c r="A515" s="1736"/>
      <c r="B515" s="1856"/>
      <c r="C515" s="1736"/>
      <c r="D515" s="1736"/>
    </row>
    <row r="516" spans="1:4">
      <c r="A516" s="1736"/>
      <c r="B516" s="1856"/>
      <c r="C516" s="1736"/>
      <c r="D516" s="1736"/>
    </row>
    <row r="517" spans="1:4">
      <c r="A517" s="1736"/>
      <c r="B517" s="1856"/>
      <c r="C517" s="1736"/>
      <c r="D517" s="1736"/>
    </row>
    <row r="518" spans="1:4">
      <c r="A518" s="1736"/>
      <c r="B518" s="1856"/>
      <c r="C518" s="1736"/>
      <c r="D518" s="1736"/>
    </row>
    <row r="519" spans="1:4">
      <c r="A519" s="1736"/>
      <c r="B519" s="1856"/>
      <c r="C519" s="1736"/>
      <c r="D519" s="1736"/>
    </row>
    <row r="520" spans="1:4">
      <c r="A520" s="1736"/>
      <c r="B520" s="1856"/>
      <c r="C520" s="1736"/>
      <c r="D520" s="1736"/>
    </row>
    <row r="521" spans="1:4">
      <c r="A521" s="1736"/>
      <c r="B521" s="1856"/>
      <c r="C521" s="1736"/>
      <c r="D521" s="1736"/>
    </row>
    <row r="522" spans="1:4">
      <c r="A522" s="1736"/>
      <c r="B522" s="1856"/>
      <c r="C522" s="1736"/>
      <c r="D522" s="1736"/>
    </row>
    <row r="523" spans="1:4">
      <c r="A523" s="1736"/>
      <c r="B523" s="1856"/>
      <c r="C523" s="1736"/>
      <c r="D523" s="1736"/>
    </row>
    <row r="524" spans="1:4">
      <c r="A524" s="1736"/>
      <c r="B524" s="1856"/>
      <c r="C524" s="1736"/>
      <c r="D524" s="1736"/>
    </row>
    <row r="525" spans="1:4">
      <c r="A525" s="1736"/>
      <c r="B525" s="1856"/>
      <c r="C525" s="1736"/>
      <c r="D525" s="1736"/>
    </row>
    <row r="526" spans="1:4">
      <c r="A526" s="1736"/>
      <c r="B526" s="1856"/>
      <c r="C526" s="1736"/>
      <c r="D526" s="1736"/>
    </row>
    <row r="527" spans="1:4">
      <c r="A527" s="1736"/>
      <c r="B527" s="1856"/>
      <c r="C527" s="1736"/>
      <c r="D527" s="1736"/>
    </row>
    <row r="528" spans="1:4">
      <c r="A528" s="1736"/>
      <c r="B528" s="1856"/>
      <c r="C528" s="1736"/>
      <c r="D528" s="1736"/>
    </row>
    <row r="529" spans="1:4">
      <c r="A529" s="1736"/>
      <c r="B529" s="1856"/>
      <c r="C529" s="1736"/>
      <c r="D529" s="1736"/>
    </row>
    <row r="530" spans="1:4">
      <c r="A530" s="1736"/>
      <c r="B530" s="1856"/>
      <c r="C530" s="1736"/>
      <c r="D530" s="1736"/>
    </row>
    <row r="531" spans="1:4">
      <c r="A531" s="1736"/>
      <c r="B531" s="1856"/>
      <c r="C531" s="1736"/>
      <c r="D531" s="1736"/>
    </row>
    <row r="532" spans="1:4">
      <c r="A532" s="1736"/>
      <c r="B532" s="1856"/>
      <c r="C532" s="1736"/>
      <c r="D532" s="1736"/>
    </row>
    <row r="533" spans="1:4">
      <c r="A533" s="1736"/>
      <c r="B533" s="1856"/>
      <c r="C533" s="1736"/>
      <c r="D533" s="1736"/>
    </row>
    <row r="534" spans="1:4">
      <c r="A534" s="1736"/>
      <c r="B534" s="1856"/>
      <c r="C534" s="1736"/>
      <c r="D534" s="1736"/>
    </row>
    <row r="535" spans="1:4">
      <c r="A535" s="1736"/>
      <c r="B535" s="1856"/>
      <c r="C535" s="1736"/>
      <c r="D535" s="1736"/>
    </row>
    <row r="536" spans="1:4">
      <c r="A536" s="1736"/>
      <c r="B536" s="1856"/>
      <c r="C536" s="1736"/>
      <c r="D536" s="1736"/>
    </row>
    <row r="537" spans="1:4">
      <c r="A537" s="1736"/>
      <c r="B537" s="1856"/>
      <c r="C537" s="1736"/>
      <c r="D537" s="1736"/>
    </row>
    <row r="538" spans="1:4">
      <c r="A538" s="1736"/>
      <c r="B538" s="1856"/>
      <c r="C538" s="1736"/>
      <c r="D538" s="1736"/>
    </row>
    <row r="539" spans="1:4">
      <c r="A539" s="1736"/>
      <c r="B539" s="1856"/>
      <c r="C539" s="1736"/>
      <c r="D539" s="1736"/>
    </row>
    <row r="540" spans="1:4">
      <c r="A540" s="1736"/>
      <c r="B540" s="1856"/>
      <c r="C540" s="1736"/>
      <c r="D540" s="1736"/>
    </row>
    <row r="541" spans="1:4">
      <c r="A541" s="1736"/>
      <c r="B541" s="1856"/>
      <c r="C541" s="1736"/>
      <c r="D541" s="1736"/>
    </row>
    <row r="542" spans="1:4">
      <c r="A542" s="1736"/>
      <c r="B542" s="1856"/>
      <c r="C542" s="1736"/>
      <c r="D542" s="1736"/>
    </row>
    <row r="543" spans="1:4">
      <c r="A543" s="1736"/>
      <c r="B543" s="1856"/>
      <c r="C543" s="1736"/>
      <c r="D543" s="1736"/>
    </row>
    <row r="544" spans="1:4">
      <c r="A544" s="1736"/>
      <c r="B544" s="1856"/>
      <c r="C544" s="1736"/>
      <c r="D544" s="1736"/>
    </row>
    <row r="545" spans="1:4">
      <c r="A545" s="1736"/>
      <c r="B545" s="1856"/>
      <c r="C545" s="1736"/>
      <c r="D545" s="1736"/>
    </row>
    <row r="546" spans="1:4">
      <c r="A546" s="1736"/>
      <c r="B546" s="1856"/>
      <c r="C546" s="1736"/>
      <c r="D546" s="1736"/>
    </row>
    <row r="547" spans="1:4">
      <c r="A547" s="1736"/>
      <c r="B547" s="1856"/>
      <c r="C547" s="1736"/>
      <c r="D547" s="1736"/>
    </row>
    <row r="548" spans="1:4">
      <c r="A548" s="1736"/>
      <c r="B548" s="1856"/>
      <c r="C548" s="1736"/>
      <c r="D548" s="1736"/>
    </row>
    <row r="549" spans="1:4">
      <c r="A549" s="1736"/>
      <c r="B549" s="1856"/>
      <c r="C549" s="1736"/>
      <c r="D549" s="1736"/>
    </row>
    <row r="550" spans="1:4">
      <c r="A550" s="1736"/>
      <c r="B550" s="1856"/>
      <c r="C550" s="1736"/>
      <c r="D550" s="1736"/>
    </row>
    <row r="551" spans="1:4">
      <c r="A551" s="1736"/>
      <c r="B551" s="1856"/>
      <c r="C551" s="1736"/>
      <c r="D551" s="1736"/>
    </row>
    <row r="552" spans="1:4">
      <c r="A552" s="1736"/>
      <c r="B552" s="1856"/>
      <c r="C552" s="1736"/>
      <c r="D552" s="1736"/>
    </row>
    <row r="553" spans="1:4">
      <c r="A553" s="1736"/>
      <c r="B553" s="1856"/>
      <c r="C553" s="1736"/>
      <c r="D553" s="1736"/>
    </row>
    <row r="554" spans="1:4">
      <c r="A554" s="1736"/>
      <c r="B554" s="1856"/>
      <c r="C554" s="1736"/>
      <c r="D554" s="1736"/>
    </row>
    <row r="555" spans="1:4">
      <c r="A555" s="1736"/>
      <c r="B555" s="1856"/>
      <c r="C555" s="1736"/>
      <c r="D555" s="1736"/>
    </row>
    <row r="556" spans="1:4">
      <c r="A556" s="1736"/>
      <c r="B556" s="1856"/>
      <c r="C556" s="1736"/>
      <c r="D556" s="1736"/>
    </row>
    <row r="557" spans="1:4">
      <c r="A557" s="1736"/>
      <c r="B557" s="1856"/>
      <c r="C557" s="1736"/>
      <c r="D557" s="1736"/>
    </row>
    <row r="558" spans="1:4">
      <c r="A558" s="1736"/>
      <c r="B558" s="1856"/>
      <c r="C558" s="1736"/>
      <c r="D558" s="1736"/>
    </row>
    <row r="559" spans="1:4">
      <c r="A559" s="1736"/>
      <c r="B559" s="1856"/>
      <c r="C559" s="1736"/>
      <c r="D559" s="1736"/>
    </row>
    <row r="560" spans="1:4">
      <c r="A560" s="1736"/>
      <c r="B560" s="1856"/>
      <c r="C560" s="1736"/>
      <c r="D560" s="1736"/>
    </row>
    <row r="561" spans="1:4">
      <c r="A561" s="1736"/>
      <c r="B561" s="1856"/>
      <c r="C561" s="1736"/>
      <c r="D561" s="1736"/>
    </row>
    <row r="562" spans="1:4">
      <c r="A562" s="1736"/>
      <c r="B562" s="1856"/>
      <c r="C562" s="1736"/>
      <c r="D562" s="1736"/>
    </row>
    <row r="563" spans="1:4">
      <c r="A563" s="1736"/>
      <c r="B563" s="1856"/>
      <c r="C563" s="1736"/>
      <c r="D563" s="1736"/>
    </row>
    <row r="564" spans="1:4">
      <c r="A564" s="1736"/>
      <c r="B564" s="1856"/>
      <c r="C564" s="1736"/>
      <c r="D564" s="1736"/>
    </row>
    <row r="565" spans="1:4">
      <c r="A565" s="1736"/>
      <c r="B565" s="1856"/>
      <c r="C565" s="1736"/>
      <c r="D565" s="1736"/>
    </row>
    <row r="566" spans="1:4">
      <c r="A566" s="1736"/>
      <c r="B566" s="1856"/>
      <c r="C566" s="1736"/>
      <c r="D566" s="1736"/>
    </row>
    <row r="567" spans="1:4">
      <c r="A567" s="1736"/>
      <c r="B567" s="1856"/>
      <c r="C567" s="1736"/>
      <c r="D567" s="1736"/>
    </row>
    <row r="568" spans="1:4">
      <c r="A568" s="1736"/>
      <c r="B568" s="1856"/>
      <c r="C568" s="1736"/>
      <c r="D568" s="1736"/>
    </row>
    <row r="569" spans="1:4">
      <c r="A569" s="1736"/>
      <c r="B569" s="1856"/>
      <c r="C569" s="1736"/>
      <c r="D569" s="1736"/>
    </row>
    <row r="570" spans="1:4">
      <c r="A570" s="1736"/>
      <c r="B570" s="1856"/>
      <c r="C570" s="1736"/>
      <c r="D570" s="1736"/>
    </row>
    <row r="571" spans="1:4">
      <c r="A571" s="1736"/>
      <c r="B571" s="1856"/>
      <c r="C571" s="1736"/>
      <c r="D571" s="1736"/>
    </row>
    <row r="572" spans="1:4">
      <c r="A572" s="1736"/>
      <c r="B572" s="1856"/>
      <c r="C572" s="1736"/>
      <c r="D572" s="1736"/>
    </row>
    <row r="573" spans="1:4">
      <c r="A573" s="1736"/>
      <c r="B573" s="1856"/>
      <c r="C573" s="1736"/>
      <c r="D573" s="1736"/>
    </row>
    <row r="574" spans="1:4">
      <c r="A574" s="1736"/>
      <c r="B574" s="1856"/>
      <c r="C574" s="1736"/>
      <c r="D574" s="1736"/>
    </row>
    <row r="575" spans="1:4">
      <c r="A575" s="1736"/>
      <c r="B575" s="1856"/>
      <c r="C575" s="1736"/>
      <c r="D575" s="1736"/>
    </row>
    <row r="576" spans="1:4">
      <c r="A576" s="1736"/>
      <c r="B576" s="1856"/>
      <c r="C576" s="1736"/>
      <c r="D576" s="1736"/>
    </row>
    <row r="577" spans="1:4">
      <c r="A577" s="1736"/>
      <c r="B577" s="1856"/>
      <c r="C577" s="1736"/>
      <c r="D577" s="1736"/>
    </row>
    <row r="578" spans="1:4">
      <c r="A578" s="1736"/>
      <c r="B578" s="1856"/>
      <c r="C578" s="1736"/>
      <c r="D578" s="1736"/>
    </row>
    <row r="579" spans="1:4">
      <c r="A579" s="1736"/>
      <c r="B579" s="1856"/>
      <c r="C579" s="1736"/>
      <c r="D579" s="1736"/>
    </row>
    <row r="580" spans="1:4">
      <c r="A580" s="1736"/>
      <c r="B580" s="1856"/>
      <c r="C580" s="1736"/>
      <c r="D580" s="1736"/>
    </row>
    <row r="581" spans="1:4">
      <c r="A581" s="1736"/>
      <c r="B581" s="1856"/>
      <c r="C581" s="1736"/>
      <c r="D581" s="1736"/>
    </row>
    <row r="582" spans="1:4">
      <c r="A582" s="1736"/>
      <c r="B582" s="1856"/>
      <c r="C582" s="1736"/>
      <c r="D582" s="1736"/>
    </row>
    <row r="583" spans="1:4">
      <c r="A583" s="1736"/>
      <c r="B583" s="1856"/>
      <c r="C583" s="1736"/>
      <c r="D583" s="1736"/>
    </row>
    <row r="584" spans="1:4">
      <c r="A584" s="1736"/>
      <c r="B584" s="1856"/>
      <c r="C584" s="1736"/>
      <c r="D584" s="1736"/>
    </row>
    <row r="585" spans="1:4">
      <c r="A585" s="1736"/>
      <c r="B585" s="1856"/>
      <c r="C585" s="1736"/>
      <c r="D585" s="1736"/>
    </row>
    <row r="586" spans="1:4">
      <c r="A586" s="1736"/>
      <c r="B586" s="1856"/>
      <c r="C586" s="1736"/>
      <c r="D586" s="1736"/>
    </row>
    <row r="587" spans="1:4">
      <c r="A587" s="1736"/>
      <c r="B587" s="1856"/>
      <c r="C587" s="1736"/>
      <c r="D587" s="1736"/>
    </row>
    <row r="588" spans="1:4">
      <c r="A588" s="1736"/>
      <c r="B588" s="1856"/>
      <c r="C588" s="1736"/>
      <c r="D588" s="1736"/>
    </row>
    <row r="589" spans="1:4">
      <c r="A589" s="1736"/>
      <c r="B589" s="1856"/>
      <c r="C589" s="1736"/>
      <c r="D589" s="1736"/>
    </row>
    <row r="590" spans="1:4">
      <c r="A590" s="1736"/>
      <c r="B590" s="1856"/>
      <c r="C590" s="1736"/>
      <c r="D590" s="1736"/>
    </row>
    <row r="591" spans="1:4">
      <c r="A591" s="1736"/>
      <c r="B591" s="1856"/>
      <c r="C591" s="1736"/>
      <c r="D591" s="1736"/>
    </row>
    <row r="592" spans="1:4">
      <c r="A592" s="1736"/>
      <c r="B592" s="1856"/>
      <c r="C592" s="1736"/>
      <c r="D592" s="1736"/>
    </row>
    <row r="593" spans="1:4">
      <c r="A593" s="1736"/>
      <c r="B593" s="1856"/>
      <c r="C593" s="1736"/>
      <c r="D593" s="1736"/>
    </row>
    <row r="594" spans="1:4">
      <c r="A594" s="1736"/>
      <c r="B594" s="1856"/>
      <c r="C594" s="1736"/>
      <c r="D594" s="1736"/>
    </row>
    <row r="595" spans="1:4">
      <c r="A595" s="1736"/>
      <c r="B595" s="1856"/>
      <c r="C595" s="1736"/>
      <c r="D595" s="1736"/>
    </row>
    <row r="596" spans="1:4">
      <c r="A596" s="1736"/>
      <c r="B596" s="1856"/>
      <c r="C596" s="1736"/>
      <c r="D596" s="1736"/>
    </row>
    <row r="597" spans="1:4">
      <c r="A597" s="1736"/>
      <c r="B597" s="1856"/>
      <c r="C597" s="1736"/>
      <c r="D597" s="1736"/>
    </row>
    <row r="598" spans="1:4">
      <c r="A598" s="1736"/>
      <c r="B598" s="1856"/>
      <c r="C598" s="1736"/>
      <c r="D598" s="1736"/>
    </row>
    <row r="599" spans="1:4">
      <c r="A599" s="1736"/>
      <c r="B599" s="1856"/>
      <c r="C599" s="1736"/>
      <c r="D599" s="1736"/>
    </row>
    <row r="600" spans="1:4">
      <c r="A600" s="1736"/>
      <c r="B600" s="1856"/>
      <c r="C600" s="1736"/>
      <c r="D600" s="1736"/>
    </row>
    <row r="601" spans="1:4">
      <c r="A601" s="1736"/>
      <c r="B601" s="1856"/>
      <c r="C601" s="1736"/>
      <c r="D601" s="1736"/>
    </row>
    <row r="602" spans="1:4">
      <c r="A602" s="1736"/>
      <c r="B602" s="1856"/>
      <c r="C602" s="1736"/>
      <c r="D602" s="1736"/>
    </row>
    <row r="603" spans="1:4">
      <c r="A603" s="1736"/>
      <c r="B603" s="1856"/>
      <c r="C603" s="1736"/>
      <c r="D603" s="1736"/>
    </row>
    <row r="604" spans="1:4">
      <c r="A604" s="1736"/>
      <c r="B604" s="1856"/>
      <c r="C604" s="1736"/>
      <c r="D604" s="1736"/>
    </row>
    <row r="605" spans="1:4">
      <c r="A605" s="1736"/>
      <c r="B605" s="1856"/>
      <c r="C605" s="1736"/>
      <c r="D605" s="1736"/>
    </row>
    <row r="606" spans="1:4">
      <c r="A606" s="1736"/>
      <c r="B606" s="1856"/>
      <c r="C606" s="1736"/>
      <c r="D606" s="1736"/>
    </row>
    <row r="607" spans="1:4">
      <c r="A607" s="1736"/>
      <c r="B607" s="1856"/>
      <c r="C607" s="1736"/>
      <c r="D607" s="1736"/>
    </row>
    <row r="608" spans="1:4">
      <c r="A608" s="1736"/>
      <c r="B608" s="1856"/>
      <c r="C608" s="1736"/>
      <c r="D608" s="1736"/>
    </row>
    <row r="609" spans="1:4">
      <c r="A609" s="1736"/>
      <c r="B609" s="1856"/>
      <c r="C609" s="1736"/>
      <c r="D609" s="1736"/>
    </row>
    <row r="610" spans="1:4">
      <c r="A610" s="1736"/>
      <c r="B610" s="1856"/>
      <c r="C610" s="1736"/>
      <c r="D610" s="1736"/>
    </row>
    <row r="611" spans="1:4">
      <c r="A611" s="1736"/>
      <c r="B611" s="1856"/>
      <c r="C611" s="1736"/>
      <c r="D611" s="1736"/>
    </row>
    <row r="612" spans="1:4">
      <c r="A612" s="1736"/>
      <c r="B612" s="1856"/>
      <c r="C612" s="1736"/>
      <c r="D612" s="1736"/>
    </row>
    <row r="613" spans="1:4">
      <c r="A613" s="1736"/>
      <c r="B613" s="1856"/>
      <c r="C613" s="1736"/>
      <c r="D613" s="1736"/>
    </row>
    <row r="614" spans="1:4">
      <c r="A614" s="1736"/>
      <c r="B614" s="1856"/>
      <c r="C614" s="1736"/>
      <c r="D614" s="1736"/>
    </row>
    <row r="615" spans="1:4">
      <c r="A615" s="1736"/>
      <c r="B615" s="1856"/>
      <c r="C615" s="1736"/>
      <c r="D615" s="1736"/>
    </row>
    <row r="616" spans="1:4">
      <c r="A616" s="1736"/>
      <c r="B616" s="1856"/>
      <c r="C616" s="1736"/>
      <c r="D616" s="1736"/>
    </row>
    <row r="617" spans="1:4">
      <c r="A617" s="1736"/>
      <c r="B617" s="1856"/>
      <c r="C617" s="1736"/>
      <c r="D617" s="1736"/>
    </row>
    <row r="618" spans="1:4">
      <c r="A618" s="1736"/>
      <c r="B618" s="1856"/>
      <c r="C618" s="1736"/>
      <c r="D618" s="1736"/>
    </row>
    <row r="619" spans="1:4">
      <c r="A619" s="1736"/>
      <c r="B619" s="1856"/>
      <c r="C619" s="1736"/>
      <c r="D619" s="1736"/>
    </row>
    <row r="620" spans="1:4">
      <c r="A620" s="1736"/>
      <c r="B620" s="1856"/>
      <c r="C620" s="1736"/>
      <c r="D620" s="1736"/>
    </row>
    <row r="621" spans="1:4">
      <c r="A621" s="1736"/>
      <c r="B621" s="1856"/>
      <c r="C621" s="1736"/>
      <c r="D621" s="1736"/>
    </row>
    <row r="622" spans="1:4">
      <c r="A622" s="1736"/>
      <c r="B622" s="1856"/>
      <c r="C622" s="1736"/>
      <c r="D622" s="1736"/>
    </row>
    <row r="623" spans="1:4">
      <c r="A623" s="1736"/>
      <c r="B623" s="1856"/>
      <c r="C623" s="1736"/>
      <c r="D623" s="1736"/>
    </row>
    <row r="624" spans="1:4">
      <c r="A624" s="1736"/>
      <c r="B624" s="1856"/>
      <c r="C624" s="1736"/>
      <c r="D624" s="1736"/>
    </row>
    <row r="625" spans="1:4">
      <c r="A625" s="1736"/>
      <c r="B625" s="1856"/>
      <c r="C625" s="1736"/>
      <c r="D625" s="1736"/>
    </row>
    <row r="626" spans="1:4">
      <c r="A626" s="1736"/>
      <c r="B626" s="1856"/>
      <c r="C626" s="1736"/>
      <c r="D626" s="1736"/>
    </row>
    <row r="627" spans="1:4">
      <c r="A627" s="1736"/>
      <c r="B627" s="1856"/>
      <c r="C627" s="1736"/>
      <c r="D627" s="1736"/>
    </row>
    <row r="628" spans="1:4">
      <c r="A628" s="1736"/>
      <c r="B628" s="1856"/>
      <c r="C628" s="1736"/>
      <c r="D628" s="1736"/>
    </row>
    <row r="629" spans="1:4">
      <c r="A629" s="1736"/>
      <c r="B629" s="1856"/>
      <c r="C629" s="1736"/>
      <c r="D629" s="1736"/>
    </row>
    <row r="630" spans="1:4">
      <c r="A630" s="1736"/>
      <c r="B630" s="1856"/>
      <c r="C630" s="1736"/>
      <c r="D630" s="1736"/>
    </row>
    <row r="631" spans="1:4">
      <c r="A631" s="1736"/>
      <c r="B631" s="1856"/>
      <c r="C631" s="1736"/>
      <c r="D631" s="1736"/>
    </row>
    <row r="632" spans="1:4">
      <c r="A632" s="1736"/>
      <c r="B632" s="1856"/>
      <c r="C632" s="1736"/>
      <c r="D632" s="1736"/>
    </row>
    <row r="633" spans="1:4">
      <c r="A633" s="1736"/>
      <c r="B633" s="1856"/>
      <c r="C633" s="1736"/>
      <c r="D633" s="1736"/>
    </row>
    <row r="634" spans="1:4">
      <c r="A634" s="1736"/>
      <c r="B634" s="1856"/>
      <c r="C634" s="1736"/>
      <c r="D634" s="1736"/>
    </row>
    <row r="635" spans="1:4">
      <c r="A635" s="1736"/>
      <c r="B635" s="1856"/>
      <c r="C635" s="1736"/>
      <c r="D635" s="1736"/>
    </row>
    <row r="636" spans="1:4">
      <c r="A636" s="1736"/>
      <c r="B636" s="1856"/>
      <c r="C636" s="1736"/>
      <c r="D636" s="1736"/>
    </row>
    <row r="637" spans="1:4">
      <c r="A637" s="1736"/>
      <c r="B637" s="1856"/>
      <c r="C637" s="1736"/>
      <c r="D637" s="1736"/>
    </row>
    <row r="638" spans="1:4">
      <c r="A638" s="1736"/>
      <c r="B638" s="1856"/>
      <c r="C638" s="1736"/>
      <c r="D638" s="1736"/>
    </row>
    <row r="639" spans="1:4">
      <c r="A639" s="1736"/>
      <c r="B639" s="1856"/>
      <c r="C639" s="1736"/>
      <c r="D639" s="1736"/>
    </row>
    <row r="640" spans="1:4">
      <c r="A640" s="1736"/>
      <c r="B640" s="1856"/>
      <c r="C640" s="1736"/>
      <c r="D640" s="1736"/>
    </row>
    <row r="641" spans="1:4">
      <c r="A641" s="1736"/>
      <c r="B641" s="1856"/>
      <c r="C641" s="1736"/>
      <c r="D641" s="1736"/>
    </row>
    <row r="642" spans="1:4">
      <c r="A642" s="1736"/>
      <c r="B642" s="1856"/>
      <c r="C642" s="1736"/>
      <c r="D642" s="1736"/>
    </row>
    <row r="643" spans="1:4">
      <c r="A643" s="1736"/>
      <c r="B643" s="1856"/>
      <c r="C643" s="1736"/>
      <c r="D643" s="1736"/>
    </row>
    <row r="644" spans="1:4">
      <c r="A644" s="1736"/>
      <c r="B644" s="1856"/>
      <c r="C644" s="1736"/>
      <c r="D644" s="1736"/>
    </row>
    <row r="645" spans="1:4">
      <c r="A645" s="1736"/>
      <c r="B645" s="1856"/>
      <c r="C645" s="1736"/>
      <c r="D645" s="1736"/>
    </row>
    <row r="646" spans="1:4">
      <c r="A646" s="1736"/>
      <c r="B646" s="1856"/>
      <c r="C646" s="1736"/>
      <c r="D646" s="1736"/>
    </row>
    <row r="647" spans="1:4">
      <c r="A647" s="1736"/>
      <c r="B647" s="1856"/>
      <c r="C647" s="1736"/>
      <c r="D647" s="1736"/>
    </row>
    <row r="648" spans="1:4">
      <c r="A648" s="1736"/>
      <c r="B648" s="1856"/>
      <c r="C648" s="1736"/>
      <c r="D648" s="1736"/>
    </row>
    <row r="649" spans="1:4">
      <c r="A649" s="1736"/>
      <c r="B649" s="1856"/>
      <c r="C649" s="1736"/>
      <c r="D649" s="1736"/>
    </row>
    <row r="650" spans="1:4">
      <c r="A650" s="1736"/>
      <c r="B650" s="1856"/>
      <c r="C650" s="1736"/>
      <c r="D650" s="1736"/>
    </row>
    <row r="651" spans="1:4">
      <c r="A651" s="1736"/>
      <c r="B651" s="1856"/>
      <c r="C651" s="1736"/>
      <c r="D651" s="1736"/>
    </row>
    <row r="652" spans="1:4">
      <c r="A652" s="1736"/>
      <c r="B652" s="1856"/>
      <c r="C652" s="1736"/>
      <c r="D652" s="1736"/>
    </row>
    <row r="653" spans="1:4">
      <c r="A653" s="1736"/>
      <c r="B653" s="1856"/>
      <c r="C653" s="1736"/>
      <c r="D653" s="1736"/>
    </row>
    <row r="654" spans="1:4">
      <c r="A654" s="1736"/>
      <c r="B654" s="1856"/>
      <c r="C654" s="1736"/>
      <c r="D654" s="1736"/>
    </row>
    <row r="655" spans="1:4">
      <c r="A655" s="1736"/>
      <c r="B655" s="1856"/>
      <c r="C655" s="1736"/>
      <c r="D655" s="1736"/>
    </row>
    <row r="656" spans="1:4">
      <c r="A656" s="1736"/>
      <c r="B656" s="1856"/>
      <c r="C656" s="1736"/>
      <c r="D656" s="1736"/>
    </row>
    <row r="657" spans="1:4">
      <c r="A657" s="1736"/>
      <c r="B657" s="1856"/>
      <c r="C657" s="1736"/>
      <c r="D657" s="1736"/>
    </row>
    <row r="658" spans="1:4">
      <c r="A658" s="1736"/>
      <c r="B658" s="1856"/>
      <c r="C658" s="1736"/>
      <c r="D658" s="1736"/>
    </row>
    <row r="659" spans="1:4">
      <c r="A659" s="1736"/>
      <c r="B659" s="1856"/>
      <c r="C659" s="1736"/>
      <c r="D659" s="1736"/>
    </row>
    <row r="660" spans="1:4">
      <c r="A660" s="1736"/>
      <c r="B660" s="1856"/>
      <c r="C660" s="1736"/>
      <c r="D660" s="1736"/>
    </row>
    <row r="661" spans="1:4">
      <c r="A661" s="1736"/>
      <c r="B661" s="1856"/>
      <c r="C661" s="1736"/>
      <c r="D661" s="1736"/>
    </row>
    <row r="662" spans="1:4">
      <c r="A662" s="1736"/>
      <c r="B662" s="1856"/>
      <c r="C662" s="1736"/>
      <c r="D662" s="1736"/>
    </row>
    <row r="663" spans="1:4">
      <c r="A663" s="1736"/>
      <c r="B663" s="1856"/>
      <c r="C663" s="1736"/>
      <c r="D663" s="1736"/>
    </row>
    <row r="664" spans="1:4">
      <c r="A664" s="1736"/>
      <c r="B664" s="1856"/>
      <c r="C664" s="1736"/>
      <c r="D664" s="1736"/>
    </row>
    <row r="665" spans="1:4">
      <c r="A665" s="1736"/>
      <c r="B665" s="1856"/>
      <c r="C665" s="1736"/>
      <c r="D665" s="1736"/>
    </row>
    <row r="666" spans="1:4">
      <c r="A666" s="1736"/>
      <c r="B666" s="1856"/>
      <c r="C666" s="1736"/>
      <c r="D666" s="1736"/>
    </row>
    <row r="667" spans="1:4">
      <c r="A667" s="1736"/>
      <c r="B667" s="1856"/>
      <c r="C667" s="1736"/>
      <c r="D667" s="1736"/>
    </row>
    <row r="668" spans="1:4">
      <c r="A668" s="1736"/>
      <c r="B668" s="1856"/>
      <c r="C668" s="1736"/>
      <c r="D668" s="1736"/>
    </row>
    <row r="669" spans="1:4">
      <c r="A669" s="1736"/>
      <c r="B669" s="1856"/>
      <c r="C669" s="1736"/>
      <c r="D669" s="1736"/>
    </row>
    <row r="670" spans="1:4">
      <c r="A670" s="1736"/>
      <c r="B670" s="1856"/>
      <c r="C670" s="1736"/>
      <c r="D670" s="1736"/>
    </row>
    <row r="671" spans="1:4">
      <c r="A671" s="1736"/>
      <c r="B671" s="1856"/>
      <c r="C671" s="1736"/>
      <c r="D671" s="1736"/>
    </row>
    <row r="672" spans="1:4">
      <c r="A672" s="1736"/>
      <c r="B672" s="1856"/>
      <c r="C672" s="1736"/>
      <c r="D672" s="1736"/>
    </row>
    <row r="673" spans="1:4">
      <c r="A673" s="1736"/>
      <c r="B673" s="1856"/>
      <c r="C673" s="1736"/>
      <c r="D673" s="1736"/>
    </row>
    <row r="674" spans="1:4">
      <c r="A674" s="1736"/>
      <c r="B674" s="1856"/>
      <c r="C674" s="1736"/>
      <c r="D674" s="1736"/>
    </row>
    <row r="675" spans="1:4">
      <c r="A675" s="1736"/>
      <c r="B675" s="1856"/>
      <c r="C675" s="1736"/>
      <c r="D675" s="1736"/>
    </row>
    <row r="676" spans="1:4">
      <c r="A676" s="1736"/>
      <c r="B676" s="1856"/>
      <c r="C676" s="1736"/>
      <c r="D676" s="1736"/>
    </row>
    <row r="677" spans="1:4">
      <c r="A677" s="1736"/>
      <c r="B677" s="1856"/>
      <c r="C677" s="1736"/>
      <c r="D677" s="1736"/>
    </row>
    <row r="678" spans="1:4">
      <c r="A678" s="1736"/>
      <c r="B678" s="1856"/>
      <c r="C678" s="1736"/>
      <c r="D678" s="1736"/>
    </row>
    <row r="679" spans="1:4">
      <c r="A679" s="1736"/>
      <c r="B679" s="1856"/>
      <c r="C679" s="1736"/>
      <c r="D679" s="1736"/>
    </row>
    <row r="680" spans="1:4">
      <c r="A680" s="1736"/>
      <c r="B680" s="1856"/>
      <c r="C680" s="1736"/>
      <c r="D680" s="1736"/>
    </row>
    <row r="681" spans="1:4">
      <c r="A681" s="1736"/>
      <c r="B681" s="1856"/>
      <c r="C681" s="1736"/>
      <c r="D681" s="1736"/>
    </row>
    <row r="682" spans="1:4">
      <c r="A682" s="1736"/>
      <c r="B682" s="1856"/>
      <c r="C682" s="1736"/>
      <c r="D682" s="1736"/>
    </row>
    <row r="683" spans="1:4">
      <c r="A683" s="1736"/>
      <c r="B683" s="1856"/>
      <c r="C683" s="1736"/>
      <c r="D683" s="1736"/>
    </row>
    <row r="684" spans="1:4">
      <c r="A684" s="1736"/>
      <c r="B684" s="1856"/>
      <c r="C684" s="1736"/>
      <c r="D684" s="1736"/>
    </row>
    <row r="685" spans="1:4">
      <c r="A685" s="1736"/>
      <c r="B685" s="1856"/>
      <c r="C685" s="1736"/>
      <c r="D685" s="1736"/>
    </row>
    <row r="686" spans="1:4">
      <c r="A686" s="1736"/>
      <c r="B686" s="1856"/>
      <c r="C686" s="1736"/>
      <c r="D686" s="1736"/>
    </row>
    <row r="687" spans="1:4">
      <c r="A687" s="1736"/>
      <c r="B687" s="1856"/>
      <c r="C687" s="1736"/>
      <c r="D687" s="1736"/>
    </row>
    <row r="688" spans="1:4">
      <c r="A688" s="1736"/>
      <c r="B688" s="1856"/>
      <c r="C688" s="1736"/>
      <c r="D688" s="1736"/>
    </row>
    <row r="689" spans="1:4">
      <c r="A689" s="1736"/>
      <c r="B689" s="1856"/>
      <c r="C689" s="1736"/>
      <c r="D689" s="1736"/>
    </row>
    <row r="690" spans="1:4">
      <c r="A690" s="1736"/>
      <c r="B690" s="1856"/>
      <c r="C690" s="1736"/>
      <c r="D690" s="1736"/>
    </row>
    <row r="691" spans="1:4">
      <c r="A691" s="1736"/>
      <c r="B691" s="1856"/>
      <c r="C691" s="1736"/>
      <c r="D691" s="1736"/>
    </row>
    <row r="692" spans="1:4">
      <c r="A692" s="1736"/>
      <c r="B692" s="1856"/>
      <c r="C692" s="1736"/>
      <c r="D692" s="1736"/>
    </row>
    <row r="693" spans="1:4">
      <c r="A693" s="1736"/>
      <c r="B693" s="1856"/>
      <c r="C693" s="1736"/>
      <c r="D693" s="1736"/>
    </row>
    <row r="694" spans="1:4">
      <c r="A694" s="1736"/>
      <c r="B694" s="1856"/>
      <c r="C694" s="1736"/>
      <c r="D694" s="1736"/>
    </row>
    <row r="695" spans="1:4">
      <c r="A695" s="1736"/>
      <c r="B695" s="1856"/>
      <c r="C695" s="1736"/>
      <c r="D695" s="1736"/>
    </row>
    <row r="696" spans="1:4">
      <c r="A696" s="1736"/>
      <c r="B696" s="1856"/>
      <c r="C696" s="1736"/>
      <c r="D696" s="1736"/>
    </row>
    <row r="697" spans="1:4">
      <c r="A697" s="1736"/>
      <c r="B697" s="1856"/>
      <c r="C697" s="1736"/>
      <c r="D697" s="1736"/>
    </row>
    <row r="698" spans="1:4">
      <c r="A698" s="1736"/>
      <c r="B698" s="1856"/>
      <c r="C698" s="1736"/>
      <c r="D698" s="1736"/>
    </row>
    <row r="699" spans="1:4">
      <c r="A699" s="1736"/>
      <c r="B699" s="1856"/>
      <c r="C699" s="1736"/>
      <c r="D699" s="1736"/>
    </row>
    <row r="700" spans="1:4">
      <c r="A700" s="1736"/>
      <c r="B700" s="1856"/>
      <c r="C700" s="1736"/>
      <c r="D700" s="1736"/>
    </row>
    <row r="701" spans="1:4">
      <c r="A701" s="1736"/>
      <c r="B701" s="1856"/>
      <c r="C701" s="1736"/>
      <c r="D701" s="1736"/>
    </row>
    <row r="702" spans="1:4">
      <c r="A702" s="1736"/>
      <c r="B702" s="1856"/>
      <c r="C702" s="1736"/>
      <c r="D702" s="1736"/>
    </row>
    <row r="703" spans="1:4">
      <c r="A703" s="1736"/>
      <c r="B703" s="1856"/>
      <c r="C703" s="1736"/>
      <c r="D703" s="1736"/>
    </row>
    <row r="704" spans="1:4">
      <c r="A704" s="1736"/>
      <c r="B704" s="1856"/>
      <c r="C704" s="1736"/>
      <c r="D704" s="1736"/>
    </row>
    <row r="705" spans="1:4">
      <c r="A705" s="1736"/>
      <c r="B705" s="1856"/>
      <c r="C705" s="1736"/>
      <c r="D705" s="1736"/>
    </row>
    <row r="706" spans="1:4">
      <c r="A706" s="1736"/>
      <c r="B706" s="1856"/>
      <c r="C706" s="1736"/>
      <c r="D706" s="1736"/>
    </row>
    <row r="707" spans="1:4">
      <c r="A707" s="1736"/>
      <c r="B707" s="1856"/>
      <c r="C707" s="1736"/>
      <c r="D707" s="1736"/>
    </row>
    <row r="708" spans="1:4">
      <c r="A708" s="1736"/>
      <c r="B708" s="1856"/>
      <c r="C708" s="1736"/>
      <c r="D708" s="1736"/>
    </row>
    <row r="709" spans="1:4">
      <c r="A709" s="1736"/>
      <c r="B709" s="1856"/>
      <c r="C709" s="1736"/>
      <c r="D709" s="1736"/>
    </row>
    <row r="710" spans="1:4">
      <c r="A710" s="1736"/>
      <c r="B710" s="1856"/>
      <c r="C710" s="1736"/>
      <c r="D710" s="1736"/>
    </row>
    <row r="711" spans="1:4">
      <c r="A711" s="1736"/>
      <c r="B711" s="1856"/>
      <c r="C711" s="1736"/>
      <c r="D711" s="1736"/>
    </row>
    <row r="712" spans="1:4">
      <c r="A712" s="1736"/>
      <c r="B712" s="1856"/>
      <c r="C712" s="1736"/>
      <c r="D712" s="1736"/>
    </row>
    <row r="713" spans="1:4">
      <c r="A713" s="1736"/>
      <c r="B713" s="1856"/>
      <c r="C713" s="1736"/>
      <c r="D713" s="1736"/>
    </row>
    <row r="714" spans="1:4">
      <c r="A714" s="1736"/>
      <c r="B714" s="1856"/>
      <c r="C714" s="1736"/>
      <c r="D714" s="1736"/>
    </row>
    <row r="715" spans="1:4">
      <c r="A715" s="1736"/>
      <c r="B715" s="1856"/>
      <c r="C715" s="1736"/>
      <c r="D715" s="1736"/>
    </row>
    <row r="716" spans="1:4">
      <c r="A716" s="1736"/>
      <c r="B716" s="1856"/>
      <c r="C716" s="1736"/>
      <c r="D716" s="1736"/>
    </row>
    <row r="717" spans="1:4">
      <c r="A717" s="1736"/>
      <c r="B717" s="1856"/>
      <c r="C717" s="1736"/>
      <c r="D717" s="1736"/>
    </row>
    <row r="718" spans="1:4">
      <c r="A718" s="1736"/>
      <c r="B718" s="1856"/>
      <c r="C718" s="1736"/>
      <c r="D718" s="1736"/>
    </row>
    <row r="719" spans="1:4">
      <c r="A719" s="1736"/>
      <c r="B719" s="1856"/>
      <c r="C719" s="1736"/>
      <c r="D719" s="1736"/>
    </row>
    <row r="720" spans="1:4">
      <c r="A720" s="1736"/>
      <c r="B720" s="1856"/>
      <c r="C720" s="1736"/>
      <c r="D720" s="1736"/>
    </row>
    <row r="721" spans="1:4">
      <c r="A721" s="1736"/>
      <c r="B721" s="1856"/>
      <c r="C721" s="1736"/>
      <c r="D721" s="1736"/>
    </row>
    <row r="722" spans="1:4">
      <c r="A722" s="1736"/>
      <c r="B722" s="1856"/>
      <c r="C722" s="1736"/>
      <c r="D722" s="1736"/>
    </row>
    <row r="723" spans="1:4">
      <c r="A723" s="1736"/>
      <c r="B723" s="1856"/>
      <c r="C723" s="1736"/>
      <c r="D723" s="1736"/>
    </row>
    <row r="724" spans="1:4">
      <c r="A724" s="1736"/>
      <c r="B724" s="1856"/>
      <c r="C724" s="1736"/>
      <c r="D724" s="1736"/>
    </row>
    <row r="725" spans="1:4">
      <c r="A725" s="1736"/>
      <c r="B725" s="1856"/>
      <c r="C725" s="1736"/>
      <c r="D725" s="1736"/>
    </row>
    <row r="726" spans="1:4">
      <c r="A726" s="1736"/>
      <c r="B726" s="1856"/>
      <c r="C726" s="1736"/>
      <c r="D726" s="1736"/>
    </row>
    <row r="727" spans="1:4">
      <c r="A727" s="1736"/>
      <c r="B727" s="1856"/>
      <c r="C727" s="1736"/>
      <c r="D727" s="1736"/>
    </row>
    <row r="728" spans="1:4">
      <c r="A728" s="1736"/>
      <c r="B728" s="1856"/>
      <c r="C728" s="1736"/>
      <c r="D728" s="1736"/>
    </row>
    <row r="729" spans="1:4">
      <c r="A729" s="1736"/>
      <c r="B729" s="1856"/>
      <c r="C729" s="1736"/>
      <c r="D729" s="1736"/>
    </row>
    <row r="730" spans="1:4">
      <c r="A730" s="1736"/>
      <c r="B730" s="1856"/>
      <c r="C730" s="1736"/>
      <c r="D730" s="1736"/>
    </row>
    <row r="731" spans="1:4">
      <c r="A731" s="1736"/>
      <c r="B731" s="1856"/>
      <c r="C731" s="1736"/>
      <c r="D731" s="1736"/>
    </row>
    <row r="732" spans="1:4">
      <c r="A732" s="1736"/>
      <c r="B732" s="1856"/>
      <c r="C732" s="1736"/>
      <c r="D732" s="1736"/>
    </row>
    <row r="733" spans="1:4">
      <c r="A733" s="1736"/>
      <c r="B733" s="1856"/>
      <c r="C733" s="1736"/>
      <c r="D733" s="1736"/>
    </row>
    <row r="734" spans="1:4">
      <c r="A734" s="1736"/>
      <c r="B734" s="1856"/>
      <c r="C734" s="1736"/>
      <c r="D734" s="1736"/>
    </row>
    <row r="735" spans="1:4">
      <c r="A735" s="1736"/>
      <c r="B735" s="1856"/>
      <c r="C735" s="1736"/>
      <c r="D735" s="1736"/>
    </row>
    <row r="736" spans="1:4">
      <c r="A736" s="1736"/>
      <c r="B736" s="1856"/>
      <c r="C736" s="1736"/>
      <c r="D736" s="1736"/>
    </row>
    <row r="737" spans="1:4">
      <c r="A737" s="1736"/>
      <c r="B737" s="1856"/>
      <c r="C737" s="1736"/>
      <c r="D737" s="1736"/>
    </row>
    <row r="738" spans="1:4">
      <c r="A738" s="1736"/>
      <c r="B738" s="1856"/>
      <c r="C738" s="1736"/>
      <c r="D738" s="1736"/>
    </row>
    <row r="739" spans="1:4">
      <c r="A739" s="1736"/>
      <c r="B739" s="1856"/>
      <c r="C739" s="1736"/>
      <c r="D739" s="1736"/>
    </row>
    <row r="740" spans="1:4">
      <c r="A740" s="1736"/>
      <c r="B740" s="1856"/>
      <c r="C740" s="1736"/>
      <c r="D740" s="1736"/>
    </row>
    <row r="741" spans="1:4">
      <c r="A741" s="1736"/>
      <c r="B741" s="1856"/>
      <c r="C741" s="1736"/>
      <c r="D741" s="1736"/>
    </row>
    <row r="742" spans="1:4">
      <c r="A742" s="1736"/>
      <c r="B742" s="1856"/>
      <c r="C742" s="1736"/>
      <c r="D742" s="1736"/>
    </row>
    <row r="743" spans="1:4">
      <c r="A743" s="1736"/>
      <c r="B743" s="1856"/>
      <c r="C743" s="1736"/>
      <c r="D743" s="1736"/>
    </row>
    <row r="744" spans="1:4">
      <c r="A744" s="1736"/>
      <c r="B744" s="1856"/>
      <c r="C744" s="1736"/>
      <c r="D744" s="1736"/>
    </row>
    <row r="745" spans="1:4">
      <c r="A745" s="1736"/>
      <c r="B745" s="1856"/>
      <c r="C745" s="1736"/>
      <c r="D745" s="1736"/>
    </row>
    <row r="746" spans="1:4">
      <c r="A746" s="1736"/>
      <c r="B746" s="1856"/>
      <c r="C746" s="1736"/>
      <c r="D746" s="1736"/>
    </row>
    <row r="747" spans="1:4">
      <c r="A747" s="1736"/>
      <c r="B747" s="1856"/>
      <c r="C747" s="1736"/>
      <c r="D747" s="1736"/>
    </row>
    <row r="748" spans="1:4">
      <c r="A748" s="1736"/>
      <c r="B748" s="1856"/>
      <c r="C748" s="1736"/>
      <c r="D748" s="1736"/>
    </row>
    <row r="749" spans="1:4">
      <c r="A749" s="1736"/>
      <c r="B749" s="1856"/>
      <c r="C749" s="1736"/>
      <c r="D749" s="1736"/>
    </row>
    <row r="750" spans="1:4">
      <c r="A750" s="1736"/>
      <c r="B750" s="1856"/>
      <c r="C750" s="1736"/>
      <c r="D750" s="1736"/>
    </row>
    <row r="751" spans="1:4">
      <c r="A751" s="1736"/>
      <c r="B751" s="1856"/>
      <c r="C751" s="1736"/>
      <c r="D751" s="1736"/>
    </row>
    <row r="752" spans="1:4">
      <c r="A752" s="1736"/>
      <c r="B752" s="1856"/>
      <c r="C752" s="1736"/>
      <c r="D752" s="1736"/>
    </row>
    <row r="753" spans="1:4">
      <c r="A753" s="1736"/>
      <c r="B753" s="1856"/>
      <c r="C753" s="1736"/>
      <c r="D753" s="1736"/>
    </row>
    <row r="754" spans="1:4">
      <c r="A754" s="1736"/>
      <c r="B754" s="1856"/>
      <c r="C754" s="1736"/>
      <c r="D754" s="1736"/>
    </row>
    <row r="755" spans="1:4">
      <c r="A755" s="1736"/>
      <c r="B755" s="1856"/>
      <c r="C755" s="1736"/>
      <c r="D755" s="1736"/>
    </row>
    <row r="756" spans="1:4">
      <c r="A756" s="1736"/>
      <c r="B756" s="1856"/>
      <c r="C756" s="1736"/>
      <c r="D756" s="1736"/>
    </row>
    <row r="757" spans="1:4">
      <c r="A757" s="1736"/>
      <c r="B757" s="1856"/>
      <c r="C757" s="1736"/>
      <c r="D757" s="1736"/>
    </row>
    <row r="758" spans="1:4">
      <c r="A758" s="1736"/>
      <c r="B758" s="1856"/>
      <c r="C758" s="1736"/>
      <c r="D758" s="1736"/>
    </row>
    <row r="759" spans="1:4">
      <c r="A759" s="1736"/>
      <c r="B759" s="1856"/>
      <c r="C759" s="1736"/>
      <c r="D759" s="1736"/>
    </row>
    <row r="760" spans="1:4">
      <c r="A760" s="1736"/>
      <c r="B760" s="1856"/>
      <c r="C760" s="1736"/>
      <c r="D760" s="1736"/>
    </row>
    <row r="761" spans="1:4">
      <c r="A761" s="1736"/>
      <c r="B761" s="1856"/>
      <c r="C761" s="1736"/>
      <c r="D761" s="1736"/>
    </row>
    <row r="762" spans="1:4">
      <c r="A762" s="1736"/>
      <c r="B762" s="1856"/>
      <c r="C762" s="1736"/>
      <c r="D762" s="1736"/>
    </row>
    <row r="763" spans="1:4">
      <c r="A763" s="1736"/>
      <c r="B763" s="1856"/>
      <c r="C763" s="1736"/>
      <c r="D763" s="1736"/>
    </row>
    <row r="764" spans="1:4">
      <c r="A764" s="1736"/>
      <c r="B764" s="1856"/>
      <c r="C764" s="1736"/>
      <c r="D764" s="1736"/>
    </row>
    <row r="765" spans="1:4">
      <c r="A765" s="1736"/>
      <c r="B765" s="1856"/>
      <c r="C765" s="1736"/>
      <c r="D765" s="1736"/>
    </row>
    <row r="766" spans="1:4">
      <c r="A766" s="1736"/>
      <c r="B766" s="1856"/>
      <c r="C766" s="1736"/>
      <c r="D766" s="1736"/>
    </row>
    <row r="767" spans="1:4">
      <c r="A767" s="1736"/>
      <c r="B767" s="1856"/>
      <c r="C767" s="1736"/>
      <c r="D767" s="1736"/>
    </row>
    <row r="768" spans="1:4">
      <c r="A768" s="1736"/>
      <c r="B768" s="1856"/>
      <c r="C768" s="1736"/>
      <c r="D768" s="1736"/>
    </row>
    <row r="769" spans="1:4">
      <c r="A769" s="1736"/>
      <c r="B769" s="1856"/>
      <c r="C769" s="1736"/>
      <c r="D769" s="1736"/>
    </row>
    <row r="770" spans="1:4">
      <c r="A770" s="1736"/>
      <c r="B770" s="1856"/>
      <c r="C770" s="1736"/>
      <c r="D770" s="1736"/>
    </row>
    <row r="771" spans="1:4">
      <c r="A771" s="1736"/>
      <c r="B771" s="1856"/>
      <c r="C771" s="1736"/>
      <c r="D771" s="1736"/>
    </row>
    <row r="772" spans="1:4">
      <c r="A772" s="1736"/>
      <c r="B772" s="1856"/>
      <c r="C772" s="1736"/>
      <c r="D772" s="1736"/>
    </row>
    <row r="773" spans="1:4">
      <c r="A773" s="1736"/>
      <c r="B773" s="1856"/>
      <c r="C773" s="1736"/>
      <c r="D773" s="1736"/>
    </row>
    <row r="774" spans="1:4">
      <c r="A774" s="1736"/>
      <c r="B774" s="1856"/>
      <c r="C774" s="1736"/>
      <c r="D774" s="1736"/>
    </row>
    <row r="775" spans="1:4">
      <c r="A775" s="1736"/>
      <c r="B775" s="1856"/>
      <c r="C775" s="1736"/>
      <c r="D775" s="1736"/>
    </row>
    <row r="776" spans="1:4">
      <c r="A776" s="1736"/>
      <c r="B776" s="1856"/>
      <c r="C776" s="1736"/>
      <c r="D776" s="1736"/>
    </row>
    <row r="777" spans="1:4">
      <c r="A777" s="1736"/>
      <c r="B777" s="1856"/>
      <c r="C777" s="1736"/>
      <c r="D777" s="1736"/>
    </row>
    <row r="778" spans="1:4">
      <c r="A778" s="1736"/>
      <c r="B778" s="1856"/>
      <c r="C778" s="1736"/>
      <c r="D778" s="1736"/>
    </row>
    <row r="779" spans="1:4">
      <c r="A779" s="1736"/>
      <c r="B779" s="1856"/>
      <c r="C779" s="1736"/>
      <c r="D779" s="1736"/>
    </row>
    <row r="780" spans="1:4">
      <c r="A780" s="1736"/>
      <c r="B780" s="1856"/>
      <c r="C780" s="1736"/>
      <c r="D780" s="1736"/>
    </row>
    <row r="781" spans="1:4">
      <c r="A781" s="1736"/>
      <c r="B781" s="1856"/>
      <c r="C781" s="1736"/>
      <c r="D781" s="1736"/>
    </row>
    <row r="782" spans="1:4">
      <c r="A782" s="1736"/>
      <c r="B782" s="1856"/>
      <c r="C782" s="1736"/>
      <c r="D782" s="1736"/>
    </row>
    <row r="783" spans="1:4">
      <c r="A783" s="1736"/>
      <c r="B783" s="1856"/>
      <c r="C783" s="1736"/>
      <c r="D783" s="1736"/>
    </row>
    <row r="784" spans="1:4">
      <c r="A784" s="1736"/>
      <c r="B784" s="1856"/>
      <c r="C784" s="1736"/>
      <c r="D784" s="1736"/>
    </row>
    <row r="785" spans="1:4">
      <c r="A785" s="1736"/>
      <c r="B785" s="1856"/>
      <c r="C785" s="1736"/>
      <c r="D785" s="1736"/>
    </row>
    <row r="786" spans="1:4">
      <c r="A786" s="1736"/>
      <c r="B786" s="1856"/>
      <c r="C786" s="1736"/>
      <c r="D786" s="1736"/>
    </row>
    <row r="787" spans="1:4">
      <c r="A787" s="1736"/>
      <c r="B787" s="1856"/>
      <c r="C787" s="1736"/>
      <c r="D787" s="1736"/>
    </row>
    <row r="788" spans="1:4">
      <c r="A788" s="1736"/>
      <c r="B788" s="1856"/>
      <c r="C788" s="1736"/>
      <c r="D788" s="1736"/>
    </row>
    <row r="789" spans="1:4">
      <c r="A789" s="1736"/>
      <c r="B789" s="1856"/>
      <c r="C789" s="1736"/>
      <c r="D789" s="1736"/>
    </row>
    <row r="790" spans="1:4">
      <c r="A790" s="1736"/>
      <c r="B790" s="1856"/>
      <c r="C790" s="1736"/>
      <c r="D790" s="1736"/>
    </row>
    <row r="791" spans="1:4">
      <c r="A791" s="1736"/>
      <c r="B791" s="1856"/>
      <c r="C791" s="1736"/>
      <c r="D791" s="1736"/>
    </row>
    <row r="792" spans="1:4">
      <c r="A792" s="1736"/>
      <c r="B792" s="1856"/>
      <c r="C792" s="1736"/>
      <c r="D792" s="1736"/>
    </row>
    <row r="793" spans="1:4">
      <c r="A793" s="1736"/>
      <c r="B793" s="1856"/>
      <c r="C793" s="1736"/>
      <c r="D793" s="1736"/>
    </row>
    <row r="794" spans="1:4">
      <c r="A794" s="1736"/>
      <c r="B794" s="1856"/>
      <c r="C794" s="1736"/>
      <c r="D794" s="1736"/>
    </row>
    <row r="795" spans="1:4">
      <c r="A795" s="1736"/>
      <c r="B795" s="1856"/>
      <c r="C795" s="1736"/>
      <c r="D795" s="1736"/>
    </row>
    <row r="796" spans="1:4">
      <c r="A796" s="1736"/>
      <c r="B796" s="1856"/>
      <c r="C796" s="1736"/>
      <c r="D796" s="1736"/>
    </row>
    <row r="797" spans="1:4">
      <c r="A797" s="1736"/>
      <c r="B797" s="1856"/>
      <c r="C797" s="1736"/>
      <c r="D797" s="1736"/>
    </row>
    <row r="798" spans="1:4">
      <c r="A798" s="1736"/>
      <c r="B798" s="1856"/>
      <c r="C798" s="1736"/>
      <c r="D798" s="1736"/>
    </row>
    <row r="799" spans="1:4">
      <c r="A799" s="1736"/>
      <c r="B799" s="1856"/>
      <c r="C799" s="1736"/>
      <c r="D799" s="1736"/>
    </row>
    <row r="800" spans="1:4">
      <c r="A800" s="1736"/>
      <c r="B800" s="1856"/>
      <c r="C800" s="1736"/>
      <c r="D800" s="1736"/>
    </row>
    <row r="801" spans="1:4">
      <c r="A801" s="1736"/>
      <c r="B801" s="1856"/>
      <c r="C801" s="1736"/>
      <c r="D801" s="1736"/>
    </row>
    <row r="802" spans="1:4">
      <c r="A802" s="1736"/>
      <c r="B802" s="1856"/>
      <c r="C802" s="1736"/>
      <c r="D802" s="1736"/>
    </row>
    <row r="803" spans="1:4">
      <c r="A803" s="1736"/>
      <c r="B803" s="1856"/>
      <c r="C803" s="1736"/>
      <c r="D803" s="1736"/>
    </row>
    <row r="804" spans="1:4">
      <c r="A804" s="1736"/>
      <c r="B804" s="1856"/>
      <c r="C804" s="1736"/>
      <c r="D804" s="1736"/>
    </row>
    <row r="805" spans="1:4">
      <c r="A805" s="1736"/>
      <c r="B805" s="1856"/>
      <c r="C805" s="1736"/>
      <c r="D805" s="1736"/>
    </row>
    <row r="806" spans="1:4">
      <c r="A806" s="1736"/>
      <c r="B806" s="1856"/>
      <c r="C806" s="1736"/>
      <c r="D806" s="1736"/>
    </row>
    <row r="807" spans="1:4">
      <c r="A807" s="1736"/>
      <c r="B807" s="1856"/>
      <c r="C807" s="1736"/>
      <c r="D807" s="1736"/>
    </row>
    <row r="808" spans="1:4">
      <c r="A808" s="1736"/>
      <c r="B808" s="1856"/>
      <c r="C808" s="1736"/>
      <c r="D808" s="1736"/>
    </row>
    <row r="809" spans="1:4">
      <c r="A809" s="1736"/>
      <c r="B809" s="1856"/>
      <c r="C809" s="1736"/>
      <c r="D809" s="1736"/>
    </row>
    <row r="810" spans="1:4">
      <c r="A810" s="1736"/>
      <c r="B810" s="1856"/>
      <c r="C810" s="1736"/>
      <c r="D810" s="1736"/>
    </row>
    <row r="811" spans="1:4">
      <c r="A811" s="1736"/>
      <c r="B811" s="1856"/>
      <c r="C811" s="1736"/>
      <c r="D811" s="1736"/>
    </row>
    <row r="812" spans="1:4">
      <c r="A812" s="1736"/>
      <c r="B812" s="1856"/>
      <c r="C812" s="1736"/>
      <c r="D812" s="1736"/>
    </row>
    <row r="813" spans="1:4">
      <c r="A813" s="1736"/>
      <c r="B813" s="1856"/>
      <c r="C813" s="1736"/>
      <c r="D813" s="1736"/>
    </row>
    <row r="814" spans="1:4">
      <c r="A814" s="1736"/>
      <c r="B814" s="1856"/>
      <c r="C814" s="1736"/>
      <c r="D814" s="1736"/>
    </row>
    <row r="815" spans="1:4">
      <c r="A815" s="1736"/>
      <c r="B815" s="1856"/>
      <c r="C815" s="1736"/>
      <c r="D815" s="1736"/>
    </row>
    <row r="816" spans="1:4">
      <c r="A816" s="1736"/>
      <c r="B816" s="1856"/>
      <c r="C816" s="1736"/>
      <c r="D816" s="1736"/>
    </row>
    <row r="817" spans="1:4">
      <c r="A817" s="1736"/>
      <c r="B817" s="1856"/>
      <c r="C817" s="1736"/>
      <c r="D817" s="1736"/>
    </row>
    <row r="818" spans="1:4">
      <c r="A818" s="1736"/>
      <c r="B818" s="1856"/>
      <c r="C818" s="1736"/>
      <c r="D818" s="1736"/>
    </row>
    <row r="819" spans="1:4">
      <c r="A819" s="1736"/>
      <c r="B819" s="1856"/>
      <c r="C819" s="1736"/>
      <c r="D819" s="1736"/>
    </row>
    <row r="820" spans="1:4">
      <c r="A820" s="1736"/>
      <c r="B820" s="1856"/>
      <c r="C820" s="1736"/>
      <c r="D820" s="1736"/>
    </row>
    <row r="821" spans="1:4">
      <c r="A821" s="1736"/>
      <c r="B821" s="1856"/>
      <c r="C821" s="1736"/>
      <c r="D821" s="1736"/>
    </row>
    <row r="822" spans="1:4">
      <c r="A822" s="1736"/>
      <c r="B822" s="1856"/>
      <c r="C822" s="1736"/>
      <c r="D822" s="1736"/>
    </row>
    <row r="823" spans="1:4">
      <c r="A823" s="1736"/>
      <c r="B823" s="1856"/>
      <c r="C823" s="1736"/>
      <c r="D823" s="1736"/>
    </row>
    <row r="824" spans="1:4">
      <c r="A824" s="1736"/>
      <c r="B824" s="1856"/>
      <c r="C824" s="1736"/>
      <c r="D824" s="1736"/>
    </row>
    <row r="825" spans="1:4">
      <c r="A825" s="1736"/>
      <c r="B825" s="1856"/>
      <c r="C825" s="1736"/>
      <c r="D825" s="1736"/>
    </row>
    <row r="826" spans="1:4">
      <c r="A826" s="1736"/>
      <c r="B826" s="1856"/>
      <c r="C826" s="1736"/>
      <c r="D826" s="1736"/>
    </row>
    <row r="827" spans="1:4">
      <c r="A827" s="1736"/>
      <c r="B827" s="1856"/>
      <c r="C827" s="1736"/>
      <c r="D827" s="1736"/>
    </row>
    <row r="828" spans="1:4">
      <c r="A828" s="1736"/>
      <c r="B828" s="1856"/>
      <c r="C828" s="1736"/>
      <c r="D828" s="1736"/>
    </row>
    <row r="829" spans="1:4">
      <c r="A829" s="1736"/>
      <c r="B829" s="1856"/>
      <c r="C829" s="1736"/>
      <c r="D829" s="1736"/>
    </row>
    <row r="830" spans="1:4">
      <c r="A830" s="1736"/>
      <c r="B830" s="1856"/>
      <c r="C830" s="1736"/>
      <c r="D830" s="1736"/>
    </row>
    <row r="831" spans="1:4">
      <c r="A831" s="1736"/>
      <c r="B831" s="1856"/>
      <c r="C831" s="1736"/>
      <c r="D831" s="1736"/>
    </row>
    <row r="832" spans="1:4">
      <c r="A832" s="1736"/>
      <c r="B832" s="1856"/>
      <c r="C832" s="1736"/>
      <c r="D832" s="1736"/>
    </row>
    <row r="833" spans="1:4">
      <c r="A833" s="1736"/>
      <c r="B833" s="1856"/>
      <c r="C833" s="1736"/>
      <c r="D833" s="1736"/>
    </row>
    <row r="834" spans="1:4">
      <c r="A834" s="1736"/>
      <c r="B834" s="1856"/>
      <c r="C834" s="1736"/>
      <c r="D834" s="1736"/>
    </row>
    <row r="835" spans="1:4">
      <c r="A835" s="1736"/>
      <c r="B835" s="1856"/>
      <c r="C835" s="1736"/>
      <c r="D835" s="1736"/>
    </row>
    <row r="836" spans="1:4">
      <c r="A836" s="1736"/>
      <c r="B836" s="1856"/>
      <c r="C836" s="1736"/>
      <c r="D836" s="1736"/>
    </row>
    <row r="837" spans="1:4">
      <c r="A837" s="1736"/>
      <c r="B837" s="1856"/>
      <c r="C837" s="1736"/>
      <c r="D837" s="1736"/>
    </row>
    <row r="838" spans="1:4">
      <c r="A838" s="1736"/>
      <c r="B838" s="1856"/>
      <c r="C838" s="1736"/>
      <c r="D838" s="1736"/>
    </row>
    <row r="839" spans="1:4">
      <c r="A839" s="1736"/>
      <c r="B839" s="1856"/>
      <c r="C839" s="1736"/>
      <c r="D839" s="1736"/>
    </row>
    <row r="840" spans="1:4">
      <c r="A840" s="1736"/>
      <c r="B840" s="1856"/>
      <c r="C840" s="1736"/>
      <c r="D840" s="1736"/>
    </row>
    <row r="841" spans="1:4">
      <c r="A841" s="1736"/>
      <c r="B841" s="1856"/>
      <c r="C841" s="1736"/>
      <c r="D841" s="1736"/>
    </row>
    <row r="842" spans="1:4">
      <c r="A842" s="1736"/>
      <c r="B842" s="1856"/>
      <c r="C842" s="1736"/>
      <c r="D842" s="1736"/>
    </row>
    <row r="843" spans="1:4">
      <c r="A843" s="1736"/>
      <c r="B843" s="1856"/>
      <c r="C843" s="1736"/>
      <c r="D843" s="1736"/>
    </row>
    <row r="844" spans="1:4">
      <c r="A844" s="1736"/>
      <c r="B844" s="1856"/>
      <c r="C844" s="1736"/>
      <c r="D844" s="1736"/>
    </row>
    <row r="845" spans="1:4">
      <c r="A845" s="1736"/>
      <c r="B845" s="1856"/>
      <c r="C845" s="1736"/>
      <c r="D845" s="1736"/>
    </row>
    <row r="846" spans="1:4">
      <c r="A846" s="1736"/>
      <c r="B846" s="1856"/>
      <c r="C846" s="1736"/>
      <c r="D846" s="1736"/>
    </row>
    <row r="847" spans="1:4">
      <c r="A847" s="1736"/>
      <c r="B847" s="1856"/>
      <c r="C847" s="1736"/>
      <c r="D847" s="1736"/>
    </row>
    <row r="848" spans="1:4">
      <c r="A848" s="1736"/>
      <c r="B848" s="1856"/>
      <c r="C848" s="1736"/>
      <c r="D848" s="1736"/>
    </row>
    <row r="849" spans="1:4">
      <c r="A849" s="1736"/>
      <c r="B849" s="1856"/>
      <c r="C849" s="1736"/>
      <c r="D849" s="1736"/>
    </row>
    <row r="850" spans="1:4">
      <c r="A850" s="1736"/>
      <c r="B850" s="1856"/>
      <c r="C850" s="1736"/>
      <c r="D850" s="1736"/>
    </row>
    <row r="851" spans="1:4">
      <c r="A851" s="1736"/>
      <c r="B851" s="1856"/>
      <c r="C851" s="1736"/>
      <c r="D851" s="1736"/>
    </row>
    <row r="852" spans="1:4">
      <c r="A852" s="1736"/>
      <c r="B852" s="1856"/>
      <c r="C852" s="1736"/>
      <c r="D852" s="1736"/>
    </row>
    <row r="853" spans="1:4">
      <c r="A853" s="1736"/>
      <c r="B853" s="1856"/>
      <c r="C853" s="1736"/>
      <c r="D853" s="1736"/>
    </row>
    <row r="854" spans="1:4">
      <c r="A854" s="1736"/>
      <c r="B854" s="1856"/>
      <c r="C854" s="1736"/>
      <c r="D854" s="1736"/>
    </row>
    <row r="855" spans="1:4">
      <c r="A855" s="1736"/>
      <c r="B855" s="1856"/>
      <c r="C855" s="1736"/>
      <c r="D855" s="1736"/>
    </row>
    <row r="856" spans="1:4">
      <c r="A856" s="1736"/>
      <c r="B856" s="1856"/>
      <c r="C856" s="1736"/>
      <c r="D856" s="1736"/>
    </row>
    <row r="857" spans="1:4">
      <c r="A857" s="1736"/>
      <c r="B857" s="1856"/>
      <c r="C857" s="1736"/>
      <c r="D857" s="1736"/>
    </row>
    <row r="858" spans="1:4">
      <c r="A858" s="1736"/>
      <c r="B858" s="1856"/>
      <c r="C858" s="1736"/>
      <c r="D858" s="1736"/>
    </row>
    <row r="859" spans="1:4">
      <c r="A859" s="1736"/>
      <c r="B859" s="1856"/>
      <c r="C859" s="1736"/>
      <c r="D859" s="1736"/>
    </row>
    <row r="860" spans="1:4">
      <c r="A860" s="1736"/>
      <c r="B860" s="1856"/>
      <c r="C860" s="1736"/>
      <c r="D860" s="1736"/>
    </row>
    <row r="861" spans="1:4">
      <c r="A861" s="1736"/>
      <c r="B861" s="1856"/>
      <c r="C861" s="1736"/>
      <c r="D861" s="1736"/>
    </row>
    <row r="862" spans="1:4">
      <c r="A862" s="1736"/>
      <c r="B862" s="1856"/>
      <c r="C862" s="1736"/>
      <c r="D862" s="1736"/>
    </row>
    <row r="863" spans="1:4">
      <c r="A863" s="1736"/>
      <c r="B863" s="1856"/>
      <c r="C863" s="1736"/>
      <c r="D863" s="1736"/>
    </row>
    <row r="864" spans="1:4">
      <c r="A864" s="1736"/>
      <c r="B864" s="1856"/>
      <c r="C864" s="1736"/>
      <c r="D864" s="1736"/>
    </row>
    <row r="865" spans="1:4">
      <c r="A865" s="1736"/>
      <c r="B865" s="1856"/>
      <c r="C865" s="1736"/>
      <c r="D865" s="1736"/>
    </row>
    <row r="866" spans="1:4">
      <c r="A866" s="1736"/>
      <c r="B866" s="1856"/>
      <c r="C866" s="1736"/>
      <c r="D866" s="1736"/>
    </row>
    <row r="867" spans="1:4">
      <c r="A867" s="1736"/>
      <c r="B867" s="1856"/>
      <c r="C867" s="1736"/>
      <c r="D867" s="1736"/>
    </row>
    <row r="868" spans="1:4">
      <c r="A868" s="1736"/>
      <c r="B868" s="1856"/>
      <c r="C868" s="1736"/>
      <c r="D868" s="1736"/>
    </row>
    <row r="869" spans="1:4">
      <c r="A869" s="1736"/>
      <c r="B869" s="1856"/>
      <c r="C869" s="1736"/>
      <c r="D869" s="1736"/>
    </row>
    <row r="870" spans="1:4">
      <c r="A870" s="1736"/>
      <c r="B870" s="1856"/>
      <c r="C870" s="1736"/>
      <c r="D870" s="1736"/>
    </row>
    <row r="871" spans="1:4">
      <c r="A871" s="1736"/>
      <c r="B871" s="1856"/>
      <c r="C871" s="1736"/>
      <c r="D871" s="1736"/>
    </row>
    <row r="872" spans="1:4">
      <c r="A872" s="1736"/>
      <c r="B872" s="1856"/>
      <c r="C872" s="1736"/>
      <c r="D872" s="1736"/>
    </row>
    <row r="873" spans="1:4">
      <c r="A873" s="1736"/>
      <c r="B873" s="1856"/>
      <c r="C873" s="1736"/>
      <c r="D873" s="1736"/>
    </row>
    <row r="874" spans="1:4">
      <c r="A874" s="1736"/>
      <c r="B874" s="1856"/>
      <c r="C874" s="1736"/>
      <c r="D874" s="1736"/>
    </row>
    <row r="875" spans="1:4">
      <c r="A875" s="1736"/>
      <c r="B875" s="1856"/>
      <c r="C875" s="1736"/>
      <c r="D875" s="1736"/>
    </row>
    <row r="876" spans="1:4">
      <c r="A876" s="1736"/>
      <c r="B876" s="1856"/>
      <c r="C876" s="1736"/>
      <c r="D876" s="1736"/>
    </row>
    <row r="877" spans="1:4">
      <c r="A877" s="1736"/>
      <c r="B877" s="1856"/>
      <c r="C877" s="1736"/>
      <c r="D877" s="1736"/>
    </row>
    <row r="878" spans="1:4">
      <c r="A878" s="1736"/>
      <c r="B878" s="1856"/>
      <c r="C878" s="1736"/>
      <c r="D878" s="1736"/>
    </row>
    <row r="879" spans="1:4">
      <c r="A879" s="1736"/>
      <c r="B879" s="1856"/>
      <c r="C879" s="1736"/>
      <c r="D879" s="1736"/>
    </row>
    <row r="880" spans="1:4">
      <c r="A880" s="1736"/>
      <c r="B880" s="1856"/>
      <c r="C880" s="1736"/>
      <c r="D880" s="1736"/>
    </row>
    <row r="881" spans="1:4">
      <c r="A881" s="1736"/>
      <c r="B881" s="1856"/>
      <c r="C881" s="1736"/>
      <c r="D881" s="1736"/>
    </row>
    <row r="882" spans="1:4">
      <c r="A882" s="1736"/>
      <c r="B882" s="1856"/>
      <c r="C882" s="1736"/>
      <c r="D882" s="1736"/>
    </row>
    <row r="883" spans="1:4">
      <c r="A883" s="1736"/>
      <c r="B883" s="1856"/>
      <c r="C883" s="1736"/>
      <c r="D883" s="1736"/>
    </row>
    <row r="884" spans="1:4">
      <c r="A884" s="1736"/>
      <c r="B884" s="1856"/>
      <c r="C884" s="1736"/>
      <c r="D884" s="1736"/>
    </row>
    <row r="885" spans="1:4">
      <c r="A885" s="1736"/>
      <c r="B885" s="1856"/>
      <c r="C885" s="1736"/>
      <c r="D885" s="1736"/>
    </row>
    <row r="886" spans="1:4">
      <c r="A886" s="1736"/>
      <c r="B886" s="1856"/>
      <c r="C886" s="1736"/>
      <c r="D886" s="1736"/>
    </row>
    <row r="887" spans="1:4">
      <c r="A887" s="1736"/>
      <c r="B887" s="1856"/>
      <c r="C887" s="1736"/>
      <c r="D887" s="1736"/>
    </row>
    <row r="888" spans="1:4">
      <c r="A888" s="1736"/>
      <c r="B888" s="1856"/>
      <c r="C888" s="1736"/>
      <c r="D888" s="1736"/>
    </row>
    <row r="889" spans="1:4">
      <c r="A889" s="1736"/>
      <c r="B889" s="1856"/>
      <c r="C889" s="1736"/>
      <c r="D889" s="1736"/>
    </row>
    <row r="890" spans="1:4">
      <c r="A890" s="1736"/>
      <c r="B890" s="1856"/>
      <c r="C890" s="1736"/>
      <c r="D890" s="1736"/>
    </row>
    <row r="891" spans="1:4">
      <c r="A891" s="1736"/>
      <c r="B891" s="1856"/>
      <c r="C891" s="1736"/>
      <c r="D891" s="1736"/>
    </row>
    <row r="892" spans="1:4">
      <c r="A892" s="1736"/>
      <c r="B892" s="1856"/>
      <c r="C892" s="1736"/>
      <c r="D892" s="1736"/>
    </row>
    <row r="893" spans="1:4">
      <c r="A893" s="1736"/>
      <c r="B893" s="1856"/>
      <c r="C893" s="1736"/>
      <c r="D893" s="1736"/>
    </row>
    <row r="894" spans="1:4">
      <c r="A894" s="1736"/>
      <c r="B894" s="1856"/>
      <c r="C894" s="1736"/>
      <c r="D894" s="1736"/>
    </row>
    <row r="895" spans="1:4">
      <c r="A895" s="1736"/>
      <c r="B895" s="1856"/>
      <c r="C895" s="1736"/>
      <c r="D895" s="1736"/>
    </row>
    <row r="896" spans="1:4">
      <c r="A896" s="1736"/>
      <c r="B896" s="1856"/>
      <c r="C896" s="1736"/>
      <c r="D896" s="1736"/>
    </row>
    <row r="897" spans="1:4">
      <c r="A897" s="1736"/>
      <c r="B897" s="1856"/>
      <c r="C897" s="1736"/>
      <c r="D897" s="1736"/>
    </row>
    <row r="898" spans="1:4">
      <c r="A898" s="1736"/>
      <c r="B898" s="1856"/>
      <c r="C898" s="1736"/>
      <c r="D898" s="1736"/>
    </row>
    <row r="899" spans="1:4">
      <c r="A899" s="1736"/>
      <c r="B899" s="1856"/>
      <c r="C899" s="1736"/>
      <c r="D899" s="1736"/>
    </row>
    <row r="900" spans="1:4">
      <c r="A900" s="1736"/>
      <c r="B900" s="1856"/>
      <c r="C900" s="1736"/>
      <c r="D900" s="1736"/>
    </row>
    <row r="901" spans="1:4">
      <c r="A901" s="1736"/>
      <c r="B901" s="1856"/>
      <c r="C901" s="1736"/>
      <c r="D901" s="1736"/>
    </row>
    <row r="902" spans="1:4">
      <c r="A902" s="1736"/>
      <c r="B902" s="1856"/>
      <c r="C902" s="1736"/>
      <c r="D902" s="1736"/>
    </row>
    <row r="903" spans="1:4">
      <c r="A903" s="1736"/>
      <c r="B903" s="1856"/>
      <c r="C903" s="1736"/>
      <c r="D903" s="1736"/>
    </row>
    <row r="904" spans="1:4">
      <c r="A904" s="1736"/>
      <c r="B904" s="1856"/>
      <c r="C904" s="1736"/>
      <c r="D904" s="1736"/>
    </row>
    <row r="905" spans="1:4">
      <c r="A905" s="1736"/>
      <c r="B905" s="1856"/>
      <c r="C905" s="1736"/>
      <c r="D905" s="1736"/>
    </row>
    <row r="906" spans="1:4">
      <c r="A906" s="1736"/>
      <c r="B906" s="1856"/>
      <c r="C906" s="1736"/>
      <c r="D906" s="1736"/>
    </row>
    <row r="907" spans="1:4">
      <c r="A907" s="1736"/>
      <c r="B907" s="1856"/>
      <c r="C907" s="1736"/>
      <c r="D907" s="1736"/>
    </row>
    <row r="908" spans="1:4">
      <c r="A908" s="1736"/>
      <c r="B908" s="1856"/>
      <c r="C908" s="1736"/>
      <c r="D908" s="1736"/>
    </row>
    <row r="909" spans="1:4">
      <c r="A909" s="1736"/>
      <c r="B909" s="1856"/>
      <c r="C909" s="1736"/>
      <c r="D909" s="1736"/>
    </row>
    <row r="910" spans="1:4">
      <c r="A910" s="1736"/>
      <c r="B910" s="1856"/>
      <c r="C910" s="1736"/>
      <c r="D910" s="1736"/>
    </row>
    <row r="911" spans="1:4">
      <c r="A911" s="1736"/>
      <c r="B911" s="1856"/>
      <c r="C911" s="1736"/>
      <c r="D911" s="1736"/>
    </row>
    <row r="912" spans="1:4">
      <c r="A912" s="1736"/>
      <c r="B912" s="1856"/>
      <c r="C912" s="1736"/>
      <c r="D912" s="1736"/>
    </row>
    <row r="913" spans="1:4">
      <c r="A913" s="1736"/>
      <c r="B913" s="1856"/>
      <c r="C913" s="1736"/>
      <c r="D913" s="1736"/>
    </row>
    <row r="914" spans="1:4">
      <c r="A914" s="1736"/>
      <c r="B914" s="1856"/>
      <c r="C914" s="1736"/>
      <c r="D914" s="1736"/>
    </row>
    <row r="915" spans="1:4">
      <c r="A915" s="1736"/>
      <c r="B915" s="1856"/>
      <c r="C915" s="1736"/>
      <c r="D915" s="1736"/>
    </row>
    <row r="916" spans="1:4">
      <c r="A916" s="1736"/>
      <c r="B916" s="1856"/>
      <c r="C916" s="1736"/>
      <c r="D916" s="1736"/>
    </row>
    <row r="917" spans="1:4">
      <c r="A917" s="1736"/>
      <c r="B917" s="1856"/>
      <c r="C917" s="1736"/>
      <c r="D917" s="1736"/>
    </row>
    <row r="918" spans="1:4">
      <c r="A918" s="1736"/>
      <c r="B918" s="1856"/>
      <c r="C918" s="1736"/>
      <c r="D918" s="1736"/>
    </row>
    <row r="919" spans="1:4">
      <c r="A919" s="1736"/>
      <c r="B919" s="1856"/>
      <c r="C919" s="1736"/>
      <c r="D919" s="1736"/>
    </row>
    <row r="920" spans="1:4">
      <c r="A920" s="1736"/>
      <c r="B920" s="1856"/>
      <c r="C920" s="1736"/>
      <c r="D920" s="1736"/>
    </row>
    <row r="921" spans="1:4">
      <c r="A921" s="1736"/>
      <c r="B921" s="1856"/>
      <c r="C921" s="1736"/>
      <c r="D921" s="1736"/>
    </row>
    <row r="922" spans="1:4">
      <c r="A922" s="1736"/>
      <c r="B922" s="1856"/>
      <c r="C922" s="1736"/>
      <c r="D922" s="1736"/>
    </row>
    <row r="923" spans="1:4">
      <c r="A923" s="1736"/>
      <c r="B923" s="1856"/>
      <c r="C923" s="1736"/>
      <c r="D923" s="1736"/>
    </row>
    <row r="924" spans="1:4">
      <c r="A924" s="1736"/>
      <c r="B924" s="1856"/>
      <c r="C924" s="1736"/>
      <c r="D924" s="1736"/>
    </row>
    <row r="925" spans="1:4">
      <c r="A925" s="1736"/>
      <c r="B925" s="1856"/>
      <c r="C925" s="1736"/>
      <c r="D925" s="1736"/>
    </row>
    <row r="926" spans="1:4">
      <c r="A926" s="1736"/>
      <c r="B926" s="1856"/>
      <c r="C926" s="1736"/>
      <c r="D926" s="1736"/>
    </row>
    <row r="927" spans="1:4">
      <c r="A927" s="1736"/>
      <c r="B927" s="1856"/>
      <c r="C927" s="1736"/>
      <c r="D927" s="1736"/>
    </row>
    <row r="928" spans="1:4">
      <c r="A928" s="1736"/>
      <c r="B928" s="1856"/>
      <c r="C928" s="1736"/>
      <c r="D928" s="1736"/>
    </row>
    <row r="929" spans="1:4">
      <c r="A929" s="1736"/>
      <c r="B929" s="1856"/>
      <c r="C929" s="1736"/>
      <c r="D929" s="1736"/>
    </row>
    <row r="930" spans="1:4">
      <c r="A930" s="1736"/>
      <c r="B930" s="1856"/>
      <c r="C930" s="1736"/>
      <c r="D930" s="1736"/>
    </row>
    <row r="931" spans="1:4">
      <c r="A931" s="1736"/>
      <c r="B931" s="1856"/>
      <c r="C931" s="1736"/>
      <c r="D931" s="1736"/>
    </row>
    <row r="932" spans="1:4">
      <c r="A932" s="1736"/>
      <c r="B932" s="1856"/>
      <c r="C932" s="1736"/>
      <c r="D932" s="1736"/>
    </row>
    <row r="933" spans="1:4">
      <c r="A933" s="1736"/>
      <c r="B933" s="1856"/>
      <c r="C933" s="1736"/>
      <c r="D933" s="1736"/>
    </row>
    <row r="934" spans="1:4">
      <c r="A934" s="1736"/>
      <c r="B934" s="1856"/>
      <c r="C934" s="1736"/>
      <c r="D934" s="1736"/>
    </row>
    <row r="935" spans="1:4">
      <c r="A935" s="1736"/>
      <c r="B935" s="1856"/>
      <c r="C935" s="1736"/>
      <c r="D935" s="1736"/>
    </row>
    <row r="936" spans="1:4">
      <c r="A936" s="1736"/>
      <c r="B936" s="1856"/>
      <c r="C936" s="1736"/>
      <c r="D936" s="1736"/>
    </row>
    <row r="937" spans="1:4">
      <c r="A937" s="1736"/>
      <c r="B937" s="1856"/>
      <c r="C937" s="1736"/>
      <c r="D937" s="1736"/>
    </row>
    <row r="938" spans="1:4">
      <c r="A938" s="1736"/>
      <c r="B938" s="1856"/>
      <c r="C938" s="1736"/>
      <c r="D938" s="1736"/>
    </row>
    <row r="939" spans="1:4">
      <c r="A939" s="1736"/>
      <c r="B939" s="1856"/>
      <c r="C939" s="1736"/>
      <c r="D939" s="1736"/>
    </row>
    <row r="940" spans="1:4">
      <c r="A940" s="1736"/>
      <c r="B940" s="1856"/>
      <c r="C940" s="1736"/>
      <c r="D940" s="1736"/>
    </row>
    <row r="941" spans="1:4">
      <c r="A941" s="1736"/>
      <c r="B941" s="1856"/>
      <c r="C941" s="1736"/>
      <c r="D941" s="1736"/>
    </row>
    <row r="942" spans="1:4">
      <c r="A942" s="1736"/>
      <c r="B942" s="1856"/>
      <c r="C942" s="1736"/>
      <c r="D942" s="1736"/>
    </row>
    <row r="943" spans="1:4">
      <c r="A943" s="1736"/>
      <c r="B943" s="1856"/>
      <c r="C943" s="1736"/>
      <c r="D943" s="1736"/>
    </row>
    <row r="944" spans="1:4">
      <c r="A944" s="1736"/>
      <c r="B944" s="1856"/>
      <c r="C944" s="1736"/>
      <c r="D944" s="1736"/>
    </row>
    <row r="945" spans="1:4">
      <c r="A945" s="1736"/>
      <c r="B945" s="1856"/>
      <c r="C945" s="1736"/>
      <c r="D945" s="1736"/>
    </row>
    <row r="946" spans="1:4">
      <c r="A946" s="1736"/>
      <c r="B946" s="1856"/>
      <c r="C946" s="1736"/>
      <c r="D946" s="1736"/>
    </row>
    <row r="947" spans="1:4">
      <c r="A947" s="1736"/>
      <c r="B947" s="1856"/>
      <c r="C947" s="1736"/>
      <c r="D947" s="1736"/>
    </row>
    <row r="948" spans="1:4">
      <c r="A948" s="1736"/>
      <c r="B948" s="1856"/>
      <c r="C948" s="1736"/>
      <c r="D948" s="1736"/>
    </row>
    <row r="949" spans="1:4">
      <c r="A949" s="1736"/>
      <c r="B949" s="1856"/>
      <c r="C949" s="1736"/>
      <c r="D949" s="1736"/>
    </row>
    <row r="950" spans="1:4">
      <c r="A950" s="1736"/>
      <c r="B950" s="1856"/>
      <c r="C950" s="1736"/>
      <c r="D950" s="1736"/>
    </row>
    <row r="951" spans="1:4">
      <c r="A951" s="1736"/>
      <c r="B951" s="1856"/>
      <c r="C951" s="1736"/>
      <c r="D951" s="1736"/>
    </row>
    <row r="952" spans="1:4">
      <c r="A952" s="1736"/>
      <c r="B952" s="1856"/>
      <c r="C952" s="1736"/>
      <c r="D952" s="1736"/>
    </row>
    <row r="953" spans="1:4">
      <c r="A953" s="1736"/>
      <c r="B953" s="1856"/>
      <c r="C953" s="1736"/>
      <c r="D953" s="1736"/>
    </row>
    <row r="954" spans="1:4">
      <c r="A954" s="1736"/>
      <c r="B954" s="1856"/>
      <c r="C954" s="1736"/>
      <c r="D954" s="1736"/>
    </row>
    <row r="955" spans="1:4">
      <c r="A955" s="1736"/>
      <c r="B955" s="1856"/>
      <c r="C955" s="1736"/>
      <c r="D955" s="1736"/>
    </row>
    <row r="956" spans="1:4">
      <c r="A956" s="1736"/>
      <c r="B956" s="1856"/>
      <c r="C956" s="1736"/>
      <c r="D956" s="1736"/>
    </row>
    <row r="957" spans="1:4">
      <c r="A957" s="1736"/>
      <c r="B957" s="1856"/>
      <c r="C957" s="1736"/>
      <c r="D957" s="1736"/>
    </row>
    <row r="958" spans="1:4">
      <c r="A958" s="1736"/>
      <c r="B958" s="1856"/>
      <c r="C958" s="1736"/>
      <c r="D958" s="1736"/>
    </row>
    <row r="959" spans="1:4">
      <c r="A959" s="1736"/>
      <c r="B959" s="1856"/>
      <c r="C959" s="1736"/>
      <c r="D959" s="1736"/>
    </row>
    <row r="960" spans="1:4">
      <c r="A960" s="1736"/>
      <c r="B960" s="1856"/>
      <c r="C960" s="1736"/>
      <c r="D960" s="1736"/>
    </row>
    <row r="961" spans="1:4">
      <c r="A961" s="1736"/>
      <c r="B961" s="1856"/>
      <c r="C961" s="1736"/>
      <c r="D961" s="1736"/>
    </row>
    <row r="962" spans="1:4">
      <c r="A962" s="1736"/>
      <c r="B962" s="1856"/>
      <c r="C962" s="1736"/>
      <c r="D962" s="1736"/>
    </row>
    <row r="963" spans="1:4">
      <c r="A963" s="1736"/>
      <c r="B963" s="1856"/>
      <c r="C963" s="1736"/>
      <c r="D963" s="1736"/>
    </row>
    <row r="964" spans="1:4">
      <c r="A964" s="1736"/>
      <c r="B964" s="1856"/>
      <c r="C964" s="1736"/>
      <c r="D964" s="1736"/>
    </row>
    <row r="965" spans="1:4">
      <c r="A965" s="1736"/>
      <c r="B965" s="1856"/>
      <c r="C965" s="1736"/>
      <c r="D965" s="1736"/>
    </row>
    <row r="966" spans="1:4">
      <c r="A966" s="1736"/>
      <c r="B966" s="1856"/>
      <c r="C966" s="1736"/>
      <c r="D966" s="1736"/>
    </row>
    <row r="967" spans="1:4">
      <c r="A967" s="1736"/>
      <c r="B967" s="1856"/>
      <c r="C967" s="1736"/>
      <c r="D967" s="1736"/>
    </row>
    <row r="968" spans="1:4">
      <c r="A968" s="1736"/>
      <c r="B968" s="1856"/>
      <c r="C968" s="1736"/>
      <c r="D968" s="1736"/>
    </row>
    <row r="969" spans="1:4">
      <c r="A969" s="1736"/>
      <c r="B969" s="1856"/>
      <c r="C969" s="1736"/>
      <c r="D969" s="1736"/>
    </row>
    <row r="970" spans="1:4">
      <c r="A970" s="1736"/>
      <c r="B970" s="1856"/>
      <c r="C970" s="1736"/>
      <c r="D970" s="1736"/>
    </row>
    <row r="971" spans="1:4">
      <c r="A971" s="1736"/>
      <c r="B971" s="1856"/>
      <c r="C971" s="1736"/>
      <c r="D971" s="1736"/>
    </row>
    <row r="972" spans="1:4">
      <c r="A972" s="1736"/>
      <c r="B972" s="1856"/>
      <c r="C972" s="1736"/>
      <c r="D972" s="1736"/>
    </row>
    <row r="973" spans="1:4">
      <c r="A973" s="1736"/>
      <c r="B973" s="1856"/>
      <c r="C973" s="1736"/>
      <c r="D973" s="1736"/>
    </row>
    <row r="974" spans="1:4">
      <c r="A974" s="1736"/>
      <c r="B974" s="1856"/>
      <c r="C974" s="1736"/>
      <c r="D974" s="1736"/>
    </row>
    <row r="975" spans="1:4">
      <c r="A975" s="1736"/>
      <c r="B975" s="1856"/>
      <c r="C975" s="1736"/>
      <c r="D975" s="1736"/>
    </row>
    <row r="976" spans="1:4">
      <c r="A976" s="1736"/>
      <c r="B976" s="1856"/>
      <c r="C976" s="1736"/>
      <c r="D976" s="1736"/>
    </row>
    <row r="977" spans="1:4">
      <c r="A977" s="1736"/>
      <c r="B977" s="1856"/>
      <c r="C977" s="1736"/>
      <c r="D977" s="1736"/>
    </row>
  </sheetData>
  <mergeCells count="9">
    <mergeCell ref="A38:F38"/>
    <mergeCell ref="A2:D2"/>
    <mergeCell ref="A3:F3"/>
    <mergeCell ref="B5:B8"/>
    <mergeCell ref="C5:E6"/>
    <mergeCell ref="F5:F8"/>
    <mergeCell ref="C7:C8"/>
    <mergeCell ref="D7:D8"/>
    <mergeCell ref="E7:E8"/>
  </mergeCells>
  <conditionalFormatting sqref="F25 B25:D25 B16:F20 B26:F26 B10:F14 B22:F24 B28:F32">
    <cfRule type="cellIs" dxfId="51" priority="3" stopIfTrue="1" operator="between">
      <formula>0.0001</formula>
      <formula>0.045</formula>
    </cfRule>
  </conditionalFormatting>
  <conditionalFormatting sqref="F25 B25:D25 B16:F20 B26:F26 B10:F14 B22:F24 B28:F32">
    <cfRule type="cellIs" dxfId="50" priority="2" stopIfTrue="1" operator="between">
      <formula>0.001</formula>
      <formula>0.45</formula>
    </cfRule>
  </conditionalFormatting>
  <conditionalFormatting sqref="B32:C32 E28 B20:C20 D25 F25 D11:F14 D23:F24 D17:F20 D26:F26 D29:F32">
    <cfRule type="cellIs" dxfId="49" priority="1" stopIfTrue="1" operator="between">
      <formula>0.001</formula>
      <formula>0.045</formula>
    </cfRule>
  </conditionalFormatting>
  <hyperlinks>
    <hyperlink ref="A38" r:id="rId1" xr:uid="{12FDE983-700B-4061-8AC1-A31DD4761779}"/>
    <hyperlink ref="A1" location="Índice!A1" display="Voltar ao ìndice" xr:uid="{1E01C16C-B7E6-499F-84C1-C3087C458EC7}"/>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ABE76-B3B3-4A8C-9925-7D3D24C56D31}">
  <dimension ref="A1:T70"/>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0" ht="13">
      <c r="A1" s="439" t="s">
        <v>358</v>
      </c>
    </row>
    <row r="2" spans="1:10" ht="16.5" customHeight="1">
      <c r="A2" s="2620" t="s">
        <v>193</v>
      </c>
      <c r="B2" s="2620"/>
      <c r="C2" s="2620"/>
    </row>
    <row r="3" spans="1:10" ht="23.25" customHeight="1">
      <c r="A3" s="2621" t="s">
        <v>194</v>
      </c>
      <c r="B3" s="2627"/>
      <c r="C3" s="2627"/>
      <c r="D3" s="2627"/>
      <c r="E3" s="2627"/>
      <c r="F3" s="2627"/>
      <c r="G3" s="2627"/>
      <c r="H3" s="2627"/>
      <c r="I3" s="2627"/>
      <c r="J3" s="2627"/>
    </row>
    <row r="4" spans="1:10" ht="13" customHeight="1">
      <c r="A4" s="189">
        <v>2020</v>
      </c>
      <c r="B4" s="120"/>
      <c r="C4" s="121"/>
      <c r="D4" s="121"/>
    </row>
    <row r="5" spans="1:10" ht="20.25" customHeight="1">
      <c r="A5" s="2604" t="s">
        <v>113</v>
      </c>
      <c r="B5" s="2604" t="s">
        <v>114</v>
      </c>
      <c r="C5" s="2604" t="s">
        <v>115</v>
      </c>
      <c r="D5" s="2608" t="s">
        <v>116</v>
      </c>
      <c r="E5" s="2609"/>
      <c r="F5" s="2609"/>
      <c r="G5" s="2610" t="s">
        <v>117</v>
      </c>
      <c r="H5" s="2611"/>
      <c r="I5" s="2611"/>
      <c r="J5" s="2612" t="s">
        <v>118</v>
      </c>
    </row>
    <row r="6" spans="1:10" ht="9" customHeight="1">
      <c r="A6" s="2605"/>
      <c r="B6" s="2605"/>
      <c r="C6" s="2605"/>
      <c r="D6" s="2604" t="s">
        <v>121</v>
      </c>
      <c r="E6" s="2604" t="s">
        <v>122</v>
      </c>
      <c r="F6" s="2604" t="s">
        <v>123</v>
      </c>
      <c r="G6" s="2604" t="s">
        <v>0</v>
      </c>
      <c r="H6" s="2604" t="s">
        <v>124</v>
      </c>
      <c r="I6" s="2604" t="s">
        <v>125</v>
      </c>
      <c r="J6" s="2613"/>
    </row>
    <row r="7" spans="1:10" ht="9" customHeight="1">
      <c r="A7" s="2605"/>
      <c r="B7" s="2605"/>
      <c r="C7" s="2605"/>
      <c r="D7" s="2605"/>
      <c r="E7" s="2605"/>
      <c r="F7" s="2605"/>
      <c r="G7" s="2605"/>
      <c r="H7" s="2605"/>
      <c r="I7" s="2605"/>
      <c r="J7" s="2613"/>
    </row>
    <row r="8" spans="1:10" ht="9" customHeight="1">
      <c r="A8" s="2605"/>
      <c r="B8" s="2605"/>
      <c r="C8" s="2605"/>
      <c r="D8" s="2605"/>
      <c r="E8" s="2605"/>
      <c r="F8" s="2605"/>
      <c r="G8" s="2605"/>
      <c r="H8" s="2605"/>
      <c r="I8" s="2605"/>
      <c r="J8" s="2613"/>
    </row>
    <row r="9" spans="1:10" ht="9" customHeight="1">
      <c r="A9" s="2605"/>
      <c r="B9" s="2605"/>
      <c r="C9" s="2605"/>
      <c r="D9" s="2605"/>
      <c r="E9" s="2605"/>
      <c r="F9" s="2605"/>
      <c r="G9" s="2605"/>
      <c r="H9" s="2605"/>
      <c r="I9" s="2605"/>
      <c r="J9" s="2613"/>
    </row>
    <row r="10" spans="1:10">
      <c r="A10" s="2605"/>
      <c r="B10" s="2607"/>
      <c r="C10" s="2607"/>
      <c r="D10" s="2607"/>
      <c r="E10" s="2607"/>
      <c r="F10" s="2607"/>
      <c r="G10" s="2607"/>
      <c r="H10" s="2607"/>
      <c r="I10" s="2607"/>
      <c r="J10" s="2614"/>
    </row>
    <row r="11" spans="1:10" ht="15" customHeight="1">
      <c r="A11" s="2606"/>
      <c r="B11" s="2617" t="s">
        <v>126</v>
      </c>
      <c r="C11" s="2618"/>
      <c r="D11" s="2617" t="s">
        <v>127</v>
      </c>
      <c r="E11" s="2619"/>
      <c r="F11" s="2619"/>
      <c r="G11" s="2619"/>
      <c r="H11" s="2619"/>
      <c r="I11" s="2619"/>
      <c r="J11" s="2619"/>
    </row>
    <row r="12" spans="1:10" ht="6" customHeight="1">
      <c r="A12" s="123"/>
      <c r="B12" s="123"/>
      <c r="C12" s="123"/>
      <c r="D12" s="121"/>
    </row>
    <row r="13" spans="1:10" ht="12" customHeight="1">
      <c r="A13" s="124" t="s">
        <v>186</v>
      </c>
      <c r="B13" s="121"/>
      <c r="C13" s="121"/>
      <c r="D13" s="121"/>
    </row>
    <row r="14" spans="1:10" ht="6" customHeight="1">
      <c r="A14" s="121"/>
      <c r="B14" s="121"/>
      <c r="C14" s="121"/>
      <c r="D14" s="121"/>
    </row>
    <row r="15" spans="1:10" s="129" customFormat="1" ht="12" customHeight="1">
      <c r="A15" s="124" t="s">
        <v>142</v>
      </c>
      <c r="B15" s="126">
        <v>1793</v>
      </c>
      <c r="C15" s="126">
        <v>12404</v>
      </c>
      <c r="D15" s="126">
        <v>433881.87699999998</v>
      </c>
      <c r="E15" s="126">
        <v>146899.98800000001</v>
      </c>
      <c r="F15" s="126">
        <v>567824.68299999996</v>
      </c>
      <c r="G15" s="126">
        <v>1115815.97</v>
      </c>
      <c r="H15" s="126">
        <v>504448.80900000001</v>
      </c>
      <c r="I15" s="126">
        <v>611367.16099999996</v>
      </c>
      <c r="J15" s="126">
        <v>127035.308</v>
      </c>
    </row>
    <row r="16" spans="1:10" ht="20.149999999999999" customHeight="1">
      <c r="A16" s="124" t="s">
        <v>143</v>
      </c>
      <c r="B16" s="126">
        <v>1735</v>
      </c>
      <c r="C16" s="126">
        <v>12116</v>
      </c>
      <c r="D16" s="126">
        <v>427708.348</v>
      </c>
      <c r="E16" s="126">
        <v>145310.81400000001</v>
      </c>
      <c r="F16" s="126">
        <v>563455.69799999997</v>
      </c>
      <c r="G16" s="126">
        <v>1104654.085</v>
      </c>
      <c r="H16" s="126">
        <v>499869.86499999999</v>
      </c>
      <c r="I16" s="126">
        <v>604784.22</v>
      </c>
      <c r="J16" s="126">
        <v>123668.255</v>
      </c>
    </row>
    <row r="17" spans="1:20" ht="20.149999999999999" customHeight="1">
      <c r="A17" s="119" t="s">
        <v>144</v>
      </c>
      <c r="B17" s="131">
        <v>488</v>
      </c>
      <c r="C17" s="131">
        <v>3454</v>
      </c>
      <c r="D17" s="131">
        <v>97682.771999999997</v>
      </c>
      <c r="E17" s="131">
        <v>70093.266000000003</v>
      </c>
      <c r="F17" s="131">
        <v>135497.299</v>
      </c>
      <c r="G17" s="131">
        <v>363726.36900000001</v>
      </c>
      <c r="H17" s="131">
        <v>224479.42800000001</v>
      </c>
      <c r="I17" s="131">
        <v>139246.94099999999</v>
      </c>
      <c r="J17" s="131">
        <v>41366.116999999998</v>
      </c>
    </row>
    <row r="18" spans="1:20" ht="12" customHeight="1">
      <c r="A18" s="119" t="s">
        <v>145</v>
      </c>
      <c r="B18" s="131">
        <v>290</v>
      </c>
      <c r="C18" s="131">
        <v>1182</v>
      </c>
      <c r="D18" s="131">
        <v>21600.402999999998</v>
      </c>
      <c r="E18" s="131">
        <v>7773.0739999999996</v>
      </c>
      <c r="F18" s="131">
        <v>18407.734</v>
      </c>
      <c r="G18" s="131">
        <v>53765.93</v>
      </c>
      <c r="H18" s="131">
        <v>18802.472000000002</v>
      </c>
      <c r="I18" s="131">
        <v>34963.457999999999</v>
      </c>
      <c r="J18" s="131">
        <v>5363.2790000000005</v>
      </c>
    </row>
    <row r="19" spans="1:20" ht="12" customHeight="1">
      <c r="A19" s="119" t="s">
        <v>146</v>
      </c>
      <c r="B19" s="131">
        <v>855</v>
      </c>
      <c r="C19" s="131">
        <v>7232</v>
      </c>
      <c r="D19" s="131">
        <v>304851.783</v>
      </c>
      <c r="E19" s="131">
        <v>67187.047999999995</v>
      </c>
      <c r="F19" s="131">
        <v>406197.76699999999</v>
      </c>
      <c r="G19" s="131">
        <v>679169.93</v>
      </c>
      <c r="H19" s="131">
        <v>255553.978</v>
      </c>
      <c r="I19" s="131">
        <v>423615.95199999999</v>
      </c>
      <c r="J19" s="131">
        <v>76449.513999999996</v>
      </c>
    </row>
    <row r="20" spans="1:20" ht="12" customHeight="1">
      <c r="A20" s="119" t="s">
        <v>148</v>
      </c>
      <c r="B20" s="135">
        <v>51</v>
      </c>
      <c r="C20" s="135">
        <v>128</v>
      </c>
      <c r="D20" s="135">
        <v>1831.329</v>
      </c>
      <c r="E20" s="135">
        <v>131.76300000000001</v>
      </c>
      <c r="F20" s="135">
        <v>2044.509</v>
      </c>
      <c r="G20" s="135">
        <v>4449.5330000000004</v>
      </c>
      <c r="H20" s="135">
        <v>785.36900000000003</v>
      </c>
      <c r="I20" s="135">
        <v>3664.1640000000002</v>
      </c>
      <c r="J20" s="135">
        <v>309.06700000000001</v>
      </c>
    </row>
    <row r="21" spans="1:20" ht="12" customHeight="1">
      <c r="A21" s="119" t="s">
        <v>149</v>
      </c>
      <c r="B21" s="135">
        <v>51</v>
      </c>
      <c r="C21" s="135">
        <v>120</v>
      </c>
      <c r="D21" s="135">
        <v>1742.0609999999999</v>
      </c>
      <c r="E21" s="135">
        <v>125.663</v>
      </c>
      <c r="F21" s="135">
        <v>1308.3889999999999</v>
      </c>
      <c r="G21" s="135">
        <v>3542.3229999999999</v>
      </c>
      <c r="H21" s="135">
        <v>248.61799999999999</v>
      </c>
      <c r="I21" s="135">
        <v>3293.7049999999999</v>
      </c>
      <c r="J21" s="135">
        <v>180.27799999999999</v>
      </c>
    </row>
    <row r="22" spans="1:20" ht="20.149999999999999" customHeight="1">
      <c r="A22" s="155" t="s">
        <v>150</v>
      </c>
      <c r="B22" s="208">
        <v>29</v>
      </c>
      <c r="C22" s="208">
        <v>99</v>
      </c>
      <c r="D22" s="208">
        <v>1421.9880000000001</v>
      </c>
      <c r="E22" s="232">
        <v>312.84199999999998</v>
      </c>
      <c r="F22" s="232">
        <v>1273.3019999999999</v>
      </c>
      <c r="G22" s="232">
        <v>2922.9960000000001</v>
      </c>
      <c r="H22" s="232">
        <v>1139.1759999999999</v>
      </c>
      <c r="I22" s="232">
        <v>1783.82</v>
      </c>
      <c r="J22" s="232">
        <v>133.846</v>
      </c>
    </row>
    <row r="23" spans="1:20" ht="12" customHeight="1">
      <c r="A23" s="155" t="s">
        <v>151</v>
      </c>
      <c r="B23" s="208">
        <v>29</v>
      </c>
      <c r="C23" s="208">
        <v>189</v>
      </c>
      <c r="D23" s="208">
        <v>4751.5410000000002</v>
      </c>
      <c r="E23" s="232">
        <v>1276.3320000000001</v>
      </c>
      <c r="F23" s="232">
        <v>3095.683</v>
      </c>
      <c r="G23" s="232">
        <v>8238.8889999999992</v>
      </c>
      <c r="H23" s="232">
        <v>3439.768</v>
      </c>
      <c r="I23" s="232">
        <v>4799.1210000000001</v>
      </c>
      <c r="J23" s="232">
        <v>3233.2069999999999</v>
      </c>
    </row>
    <row r="24" spans="1:20" ht="6.75" customHeight="1">
      <c r="A24" s="124"/>
      <c r="B24" s="138"/>
      <c r="C24" s="138"/>
      <c r="D24" s="138"/>
      <c r="E24" s="138"/>
      <c r="F24" s="138"/>
      <c r="G24" s="138"/>
      <c r="H24" s="138"/>
      <c r="I24" s="138"/>
      <c r="J24" s="138"/>
    </row>
    <row r="25" spans="1:20" ht="12" customHeight="1">
      <c r="A25" s="155" t="s">
        <v>187</v>
      </c>
      <c r="B25" s="138"/>
      <c r="C25" s="138"/>
      <c r="D25" s="138"/>
      <c r="E25" s="138"/>
      <c r="F25" s="138"/>
      <c r="G25" s="138"/>
      <c r="H25" s="138"/>
      <c r="I25" s="138"/>
      <c r="J25" s="138"/>
    </row>
    <row r="26" spans="1:20" ht="5.25" customHeight="1">
      <c r="A26" s="124" t="s">
        <v>167</v>
      </c>
      <c r="B26" s="138"/>
      <c r="C26" s="138"/>
      <c r="D26" s="138"/>
      <c r="E26" s="138"/>
      <c r="F26" s="138"/>
      <c r="G26" s="138"/>
      <c r="H26" s="138"/>
      <c r="I26" s="138"/>
      <c r="J26" s="138"/>
    </row>
    <row r="27" spans="1:20" s="129" customFormat="1" ht="12" customHeight="1">
      <c r="A27" s="155" t="s">
        <v>142</v>
      </c>
      <c r="B27" s="180">
        <v>1371</v>
      </c>
      <c r="C27" s="180">
        <v>6681</v>
      </c>
      <c r="D27" s="180">
        <v>167271.21100000001</v>
      </c>
      <c r="E27" s="180">
        <v>138067.54300000001</v>
      </c>
      <c r="F27" s="180">
        <v>272286.66200000001</v>
      </c>
      <c r="G27" s="180">
        <v>673135.679</v>
      </c>
      <c r="H27" s="180">
        <v>473780.59100000001</v>
      </c>
      <c r="I27" s="180">
        <v>199355.08799999999</v>
      </c>
      <c r="J27" s="180">
        <v>87403.123000000007</v>
      </c>
    </row>
    <row r="28" spans="1:20" s="129" customFormat="1" ht="20.149999999999999" customHeight="1">
      <c r="A28" s="124" t="s">
        <v>143</v>
      </c>
      <c r="B28" s="144">
        <v>1321</v>
      </c>
      <c r="C28" s="144">
        <v>6447</v>
      </c>
      <c r="D28" s="144">
        <v>162276.71599999999</v>
      </c>
      <c r="E28" s="144">
        <v>136478.42199999999</v>
      </c>
      <c r="F28" s="144">
        <v>268128.90000000002</v>
      </c>
      <c r="G28" s="144">
        <v>663645.76599999995</v>
      </c>
      <c r="H28" s="144">
        <v>469201.72100000002</v>
      </c>
      <c r="I28" s="144">
        <v>194444.04500000001</v>
      </c>
      <c r="J28" s="144">
        <v>87739.493000000002</v>
      </c>
    </row>
    <row r="29" spans="1:20" ht="20.149999999999999" customHeight="1">
      <c r="A29" s="119" t="s">
        <v>144</v>
      </c>
      <c r="B29" s="181">
        <v>337</v>
      </c>
      <c r="C29" s="181">
        <v>1960</v>
      </c>
      <c r="D29" s="181">
        <v>52328.667000000001</v>
      </c>
      <c r="E29" s="181">
        <v>65971.531000000003</v>
      </c>
      <c r="F29" s="181">
        <v>107722.75199999999</v>
      </c>
      <c r="G29" s="181">
        <v>279116.83600000001</v>
      </c>
      <c r="H29" s="181">
        <v>214241.26199999999</v>
      </c>
      <c r="I29" s="181">
        <v>64875.574000000001</v>
      </c>
      <c r="J29" s="181">
        <v>31092.73</v>
      </c>
      <c r="L29" s="223"/>
      <c r="M29" s="223"/>
      <c r="N29" s="223"/>
      <c r="O29" s="223"/>
      <c r="P29" s="223"/>
      <c r="Q29" s="223"/>
      <c r="R29" s="223"/>
      <c r="S29" s="223"/>
      <c r="T29" s="223"/>
    </row>
    <row r="30" spans="1:20" ht="12" customHeight="1">
      <c r="A30" s="119" t="s">
        <v>145</v>
      </c>
      <c r="B30" s="181">
        <v>215</v>
      </c>
      <c r="C30" s="181">
        <v>678</v>
      </c>
      <c r="D30" s="181">
        <v>8986.0130000000008</v>
      </c>
      <c r="E30" s="181">
        <v>5200.2830000000004</v>
      </c>
      <c r="F30" s="181">
        <v>9981.8160000000007</v>
      </c>
      <c r="G30" s="181">
        <v>24805.331999999999</v>
      </c>
      <c r="H30" s="181">
        <v>12399.718000000001</v>
      </c>
      <c r="I30" s="181">
        <v>12405.614</v>
      </c>
      <c r="J30" s="181">
        <v>-931.072</v>
      </c>
    </row>
    <row r="31" spans="1:20" ht="12" customHeight="1">
      <c r="A31" s="119" t="s">
        <v>146</v>
      </c>
      <c r="B31" s="148">
        <v>679</v>
      </c>
      <c r="C31" s="148">
        <v>3611</v>
      </c>
      <c r="D31" s="148">
        <v>98783.289000000004</v>
      </c>
      <c r="E31" s="148">
        <v>65050.082999999999</v>
      </c>
      <c r="F31" s="148">
        <v>147458.99100000001</v>
      </c>
      <c r="G31" s="148">
        <v>353846.47899999999</v>
      </c>
      <c r="H31" s="148">
        <v>241630.18400000001</v>
      </c>
      <c r="I31" s="148">
        <v>112216.295</v>
      </c>
      <c r="J31" s="148">
        <v>57281.56</v>
      </c>
      <c r="L31" s="223"/>
      <c r="M31" s="182"/>
      <c r="N31" s="182"/>
      <c r="O31" s="182"/>
      <c r="P31" s="182"/>
      <c r="Q31" s="182"/>
      <c r="R31" s="182"/>
      <c r="S31" s="182"/>
      <c r="T31" s="182"/>
    </row>
    <row r="32" spans="1:20" ht="12" customHeight="1">
      <c r="A32" s="119" t="s">
        <v>148</v>
      </c>
      <c r="B32" s="148">
        <v>46</v>
      </c>
      <c r="C32" s="148">
        <v>104</v>
      </c>
      <c r="D32" s="148">
        <v>1047.6510000000001</v>
      </c>
      <c r="E32" s="148">
        <v>130.86199999999999</v>
      </c>
      <c r="F32" s="148">
        <v>1772.204</v>
      </c>
      <c r="G32" s="148">
        <v>3105.61</v>
      </c>
      <c r="H32" s="148">
        <v>784.10400000000004</v>
      </c>
      <c r="I32" s="148">
        <v>2321.5059999999999</v>
      </c>
      <c r="J32" s="148">
        <v>127.23</v>
      </c>
    </row>
    <row r="33" spans="1:20" ht="12" customHeight="1">
      <c r="A33" s="119" t="s">
        <v>149</v>
      </c>
      <c r="B33" s="148">
        <v>44</v>
      </c>
      <c r="C33" s="148">
        <v>94</v>
      </c>
      <c r="D33" s="148">
        <v>1131.096</v>
      </c>
      <c r="E33" s="148">
        <v>125.663</v>
      </c>
      <c r="F33" s="148">
        <v>1193.1369999999999</v>
      </c>
      <c r="G33" s="148">
        <v>2771.509</v>
      </c>
      <c r="H33" s="148">
        <v>146.453</v>
      </c>
      <c r="I33" s="148">
        <v>2625.056</v>
      </c>
      <c r="J33" s="148">
        <v>169.04499999999999</v>
      </c>
    </row>
    <row r="34" spans="1:20" s="129" customFormat="1" ht="20.149999999999999" customHeight="1">
      <c r="A34" s="155" t="s">
        <v>164</v>
      </c>
      <c r="B34" s="144">
        <v>24</v>
      </c>
      <c r="C34" s="144">
        <v>86</v>
      </c>
      <c r="D34" s="144">
        <v>1328.202</v>
      </c>
      <c r="E34" s="144">
        <v>312.78899999999999</v>
      </c>
      <c r="F34" s="144">
        <v>1221.365</v>
      </c>
      <c r="G34" s="144">
        <v>2687.0990000000002</v>
      </c>
      <c r="H34" s="144">
        <v>1139.1020000000001</v>
      </c>
      <c r="I34" s="144">
        <v>1547.9970000000001</v>
      </c>
      <c r="J34" s="144">
        <v>38.347000000000001</v>
      </c>
    </row>
    <row r="35" spans="1:20" s="129" customFormat="1" ht="12" customHeight="1">
      <c r="A35" s="155" t="s">
        <v>165</v>
      </c>
      <c r="B35" s="144">
        <v>26</v>
      </c>
      <c r="C35" s="144">
        <v>148</v>
      </c>
      <c r="D35" s="144">
        <v>3666.2930000000001</v>
      </c>
      <c r="E35" s="144">
        <v>1276.3320000000001</v>
      </c>
      <c r="F35" s="144">
        <v>2936.3969999999999</v>
      </c>
      <c r="G35" s="144">
        <v>6802.8140000000003</v>
      </c>
      <c r="H35" s="144">
        <v>3439.768</v>
      </c>
      <c r="I35" s="144">
        <v>3363.0459999999998</v>
      </c>
      <c r="J35" s="144">
        <v>-374.71699999999998</v>
      </c>
    </row>
    <row r="36" spans="1:20" ht="6.75" customHeight="1">
      <c r="A36" s="121"/>
      <c r="B36" s="138"/>
      <c r="C36" s="138"/>
      <c r="D36" s="138"/>
      <c r="E36" s="138"/>
      <c r="F36" s="138"/>
      <c r="G36" s="138"/>
      <c r="H36" s="138"/>
      <c r="I36" s="138"/>
      <c r="J36" s="138"/>
    </row>
    <row r="37" spans="1:20" ht="12" customHeight="1">
      <c r="A37" s="155" t="s">
        <v>188</v>
      </c>
      <c r="B37" s="138"/>
      <c r="C37" s="138"/>
      <c r="D37" s="138"/>
      <c r="E37" s="138"/>
      <c r="F37" s="138"/>
      <c r="G37" s="138"/>
      <c r="H37" s="138"/>
      <c r="I37" s="138"/>
      <c r="J37" s="138"/>
      <c r="L37" s="223"/>
      <c r="M37" s="182"/>
      <c r="N37" s="182"/>
      <c r="O37" s="182"/>
      <c r="P37" s="182"/>
      <c r="Q37" s="182"/>
      <c r="R37" s="182"/>
      <c r="S37" s="182"/>
      <c r="T37" s="182"/>
    </row>
    <row r="38" spans="1:20" ht="6.75" customHeight="1">
      <c r="A38" s="124" t="s">
        <v>167</v>
      </c>
      <c r="B38" s="138"/>
      <c r="C38" s="138"/>
      <c r="D38" s="138"/>
      <c r="E38" s="138"/>
      <c r="F38" s="138"/>
      <c r="G38" s="138"/>
      <c r="H38" s="138"/>
      <c r="I38" s="138"/>
      <c r="J38" s="138"/>
    </row>
    <row r="39" spans="1:20" s="129" customFormat="1" ht="12" customHeight="1">
      <c r="A39" s="155" t="s">
        <v>142</v>
      </c>
      <c r="B39" s="144">
        <v>465</v>
      </c>
      <c r="C39" s="144">
        <v>2130</v>
      </c>
      <c r="D39" s="144">
        <v>49430.493000000002</v>
      </c>
      <c r="E39" s="144">
        <v>109319.52</v>
      </c>
      <c r="F39" s="144">
        <v>123826.149</v>
      </c>
      <c r="G39" s="144">
        <v>369390.22100000002</v>
      </c>
      <c r="H39" s="144">
        <v>330183.49699999997</v>
      </c>
      <c r="I39" s="144">
        <v>39206.724000000002</v>
      </c>
      <c r="J39" s="144">
        <v>69590.895000000004</v>
      </c>
    </row>
    <row r="40" spans="1:20" s="129" customFormat="1" ht="20.149999999999999" customHeight="1">
      <c r="A40" s="124" t="s">
        <v>143</v>
      </c>
      <c r="B40" s="144">
        <v>450</v>
      </c>
      <c r="C40" s="144">
        <v>2112</v>
      </c>
      <c r="D40" s="144">
        <v>49390.341999999997</v>
      </c>
      <c r="E40" s="144">
        <v>109282.495</v>
      </c>
      <c r="F40" s="144">
        <v>123773.443</v>
      </c>
      <c r="G40" s="144">
        <v>369230.17300000001</v>
      </c>
      <c r="H40" s="144">
        <v>330113.78100000002</v>
      </c>
      <c r="I40" s="144">
        <v>39116.392</v>
      </c>
      <c r="J40" s="144">
        <v>69597.475999999995</v>
      </c>
    </row>
    <row r="41" spans="1:20" ht="20.149999999999999" customHeight="1">
      <c r="A41" s="119" t="s">
        <v>144</v>
      </c>
      <c r="B41" s="148">
        <v>95</v>
      </c>
      <c r="C41" s="148">
        <v>519</v>
      </c>
      <c r="D41" s="148">
        <v>15158.927</v>
      </c>
      <c r="E41" s="148">
        <v>59156.616000000002</v>
      </c>
      <c r="F41" s="148">
        <v>61314.43</v>
      </c>
      <c r="G41" s="148">
        <v>189265.03400000001</v>
      </c>
      <c r="H41" s="148">
        <v>170799.24100000001</v>
      </c>
      <c r="I41" s="148">
        <v>18465.793000000001</v>
      </c>
      <c r="J41" s="148">
        <v>41496.671000000002</v>
      </c>
    </row>
    <row r="42" spans="1:20" ht="12" customHeight="1">
      <c r="A42" s="119" t="s">
        <v>145</v>
      </c>
      <c r="B42" s="148">
        <v>56</v>
      </c>
      <c r="C42" s="148">
        <v>136</v>
      </c>
      <c r="D42" s="148">
        <v>1961.393</v>
      </c>
      <c r="E42" s="148">
        <v>3988.5659999999998</v>
      </c>
      <c r="F42" s="148">
        <v>2654.5540000000001</v>
      </c>
      <c r="G42" s="148">
        <v>9753.56</v>
      </c>
      <c r="H42" s="148">
        <v>8928.0460000000003</v>
      </c>
      <c r="I42" s="148">
        <v>825.51400000000001</v>
      </c>
      <c r="J42" s="148">
        <v>223.19900000000001</v>
      </c>
    </row>
    <row r="43" spans="1:20" ht="12" customHeight="1">
      <c r="A43" s="119" t="s">
        <v>146</v>
      </c>
      <c r="B43" s="148">
        <v>270</v>
      </c>
      <c r="C43" s="148">
        <v>1418</v>
      </c>
      <c r="D43" s="148">
        <v>32118.839</v>
      </c>
      <c r="E43" s="148">
        <v>46072.892</v>
      </c>
      <c r="F43" s="148">
        <v>59407.942000000003</v>
      </c>
      <c r="G43" s="148">
        <v>169563.98199999999</v>
      </c>
      <c r="H43" s="148">
        <v>150045.283</v>
      </c>
      <c r="I43" s="148">
        <v>19518.699000000001</v>
      </c>
      <c r="J43" s="148">
        <v>27887.399000000001</v>
      </c>
    </row>
    <row r="44" spans="1:20" ht="12" customHeight="1">
      <c r="A44" s="119" t="s">
        <v>148</v>
      </c>
      <c r="B44" s="148">
        <v>14</v>
      </c>
      <c r="C44" s="148">
        <v>17</v>
      </c>
      <c r="D44" s="148">
        <v>74.647999999999996</v>
      </c>
      <c r="E44" s="148">
        <v>43.813000000000002</v>
      </c>
      <c r="F44" s="148">
        <v>364.56299999999999</v>
      </c>
      <c r="G44" s="148">
        <v>400.49700000000001</v>
      </c>
      <c r="H44" s="148">
        <v>313.61900000000003</v>
      </c>
      <c r="I44" s="148">
        <v>86.878</v>
      </c>
      <c r="J44" s="148">
        <v>-123.006</v>
      </c>
    </row>
    <row r="45" spans="1:20" ht="12" customHeight="1">
      <c r="A45" s="119" t="s">
        <v>149</v>
      </c>
      <c r="B45" s="148">
        <v>15</v>
      </c>
      <c r="C45" s="148">
        <v>22</v>
      </c>
      <c r="D45" s="148">
        <v>76.534999999999997</v>
      </c>
      <c r="E45" s="148">
        <v>20.608000000000001</v>
      </c>
      <c r="F45" s="148">
        <v>31.954000000000001</v>
      </c>
      <c r="G45" s="148">
        <v>247.1</v>
      </c>
      <c r="H45" s="148">
        <v>27.591999999999999</v>
      </c>
      <c r="I45" s="148">
        <v>219.50800000000001</v>
      </c>
      <c r="J45" s="148">
        <v>113.21299999999999</v>
      </c>
    </row>
    <row r="46" spans="1:20" s="129" customFormat="1" ht="20.149999999999999" customHeight="1">
      <c r="A46" s="155" t="s">
        <v>164</v>
      </c>
      <c r="B46" s="144">
        <v>11</v>
      </c>
      <c r="C46" s="144">
        <v>13</v>
      </c>
      <c r="D46" s="144">
        <v>17.614000000000001</v>
      </c>
      <c r="E46" s="144">
        <v>26.925000000000001</v>
      </c>
      <c r="F46" s="144">
        <v>46.493000000000002</v>
      </c>
      <c r="G46" s="144">
        <v>132.58699999999999</v>
      </c>
      <c r="H46" s="144">
        <v>51.305</v>
      </c>
      <c r="I46" s="144">
        <v>81.281999999999996</v>
      </c>
      <c r="J46" s="144">
        <v>32.225999999999999</v>
      </c>
    </row>
    <row r="47" spans="1:20" s="129" customFormat="1" ht="12" customHeight="1">
      <c r="A47" s="155" t="s">
        <v>165</v>
      </c>
      <c r="B47" s="144">
        <v>4</v>
      </c>
      <c r="C47" s="144">
        <v>5</v>
      </c>
      <c r="D47" s="144">
        <v>22.536999999999999</v>
      </c>
      <c r="E47" s="144">
        <v>10.1</v>
      </c>
      <c r="F47" s="144">
        <v>6.2130000000000001</v>
      </c>
      <c r="G47" s="144">
        <v>27.460999999999999</v>
      </c>
      <c r="H47" s="144">
        <v>18.411000000000001</v>
      </c>
      <c r="I47" s="144">
        <v>9.0500000000000007</v>
      </c>
      <c r="J47" s="126">
        <v>-38.807000000000002</v>
      </c>
    </row>
    <row r="48" spans="1:20" ht="6.75" customHeight="1" thickBot="1">
      <c r="A48" s="235"/>
      <c r="B48" s="236"/>
      <c r="C48" s="237"/>
      <c r="D48" s="237"/>
      <c r="E48" s="237"/>
      <c r="F48" s="237"/>
      <c r="G48" s="237"/>
      <c r="H48" s="237"/>
      <c r="I48" s="237"/>
      <c r="J48" s="237"/>
    </row>
    <row r="49" spans="1:10" ht="13.5" customHeight="1" thickTop="1">
      <c r="A49" s="2625" t="s">
        <v>174</v>
      </c>
      <c r="B49" s="2625"/>
      <c r="C49" s="2625"/>
      <c r="D49" s="2625"/>
      <c r="E49" s="2625"/>
      <c r="F49" s="2625"/>
      <c r="G49" s="2625"/>
      <c r="H49" s="2625"/>
      <c r="I49" s="2625"/>
      <c r="J49" s="2625"/>
    </row>
    <row r="50" spans="1:10" ht="13" customHeight="1">
      <c r="A50" s="121"/>
      <c r="B50" s="121"/>
      <c r="C50" s="121"/>
      <c r="D50" s="121"/>
      <c r="E50" s="121"/>
      <c r="F50" s="121"/>
      <c r="G50" s="121"/>
      <c r="H50" s="121"/>
      <c r="I50" s="121"/>
      <c r="J50" s="121"/>
    </row>
    <row r="51" spans="1:10" ht="15.75" customHeight="1"/>
    <row r="62" spans="1:10">
      <c r="C62" s="223"/>
      <c r="D62" s="223"/>
      <c r="E62" s="223"/>
      <c r="F62" s="223"/>
      <c r="G62" s="223"/>
      <c r="H62" s="223"/>
      <c r="I62" s="223"/>
      <c r="J62" s="223"/>
    </row>
    <row r="64" spans="1:10">
      <c r="C64" s="223"/>
      <c r="D64" s="223"/>
      <c r="E64" s="223"/>
      <c r="F64" s="223"/>
      <c r="G64" s="223"/>
      <c r="H64" s="223"/>
      <c r="I64" s="223"/>
      <c r="J64" s="223"/>
    </row>
    <row r="70" spans="3:10">
      <c r="C70" s="223"/>
      <c r="D70" s="223"/>
      <c r="E70" s="223"/>
      <c r="F70" s="223"/>
      <c r="G70" s="223"/>
      <c r="H70" s="223"/>
      <c r="I70" s="223"/>
      <c r="J70" s="223"/>
    </row>
  </sheetData>
  <mergeCells count="17">
    <mergeCell ref="A49:J49"/>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N29:T29 N31:T31 N37:T37 D29:J35 D62:J62 D64:J64 D70:J70 D41:J47 J39">
    <cfRule type="cellIs" dxfId="91" priority="2" stopIfTrue="1" operator="between">
      <formula>0.1</formula>
      <formula>0.459</formula>
    </cfRule>
  </conditionalFormatting>
  <conditionalFormatting sqref="J47">
    <cfRule type="cellIs" dxfId="90" priority="1" stopIfTrue="1" operator="between">
      <formula>0.1</formula>
      <formula>0.459</formula>
    </cfRule>
  </conditionalFormatting>
  <hyperlinks>
    <hyperlink ref="A1" location="Índice!A1" display="Voltar ao índice" xr:uid="{84A40954-56BF-4F67-9DF7-E60455B8CF14}"/>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9E183-3531-4386-B134-E9F62ADC0924}">
  <dimension ref="A1:L79"/>
  <sheetViews>
    <sheetView showGridLines="0" zoomScaleNormal="100" workbookViewId="0"/>
  </sheetViews>
  <sheetFormatPr defaultRowHeight="9"/>
  <cols>
    <col min="1" max="1" width="27.1796875" style="1302" customWidth="1"/>
    <col min="2" max="2" width="9.1796875" style="1302" customWidth="1"/>
    <col min="3" max="3" width="10.7265625" style="1302" customWidth="1"/>
    <col min="4" max="4" width="10.453125" style="1302" customWidth="1"/>
    <col min="5" max="255" width="9.1796875" style="1302"/>
    <col min="256" max="256" width="29.81640625" style="1302" customWidth="1"/>
    <col min="257" max="257" width="10.26953125" style="1302" customWidth="1"/>
    <col min="258" max="258" width="12" style="1302" customWidth="1"/>
    <col min="259" max="259" width="10.453125" style="1302" customWidth="1"/>
    <col min="260" max="260" width="13.453125" style="1302" customWidth="1"/>
    <col min="261" max="511" width="9.1796875" style="1302"/>
    <col min="512" max="512" width="29.81640625" style="1302" customWidth="1"/>
    <col min="513" max="513" width="10.26953125" style="1302" customWidth="1"/>
    <col min="514" max="514" width="12" style="1302" customWidth="1"/>
    <col min="515" max="515" width="10.453125" style="1302" customWidth="1"/>
    <col min="516" max="516" width="13.453125" style="1302" customWidth="1"/>
    <col min="517" max="767" width="9.1796875" style="1302"/>
    <col min="768" max="768" width="29.81640625" style="1302" customWidth="1"/>
    <col min="769" max="769" width="10.26953125" style="1302" customWidth="1"/>
    <col min="770" max="770" width="12" style="1302" customWidth="1"/>
    <col min="771" max="771" width="10.453125" style="1302" customWidth="1"/>
    <col min="772" max="772" width="13.453125" style="1302" customWidth="1"/>
    <col min="773" max="1023" width="9.1796875" style="1302"/>
    <col min="1024" max="1024" width="29.81640625" style="1302" customWidth="1"/>
    <col min="1025" max="1025" width="10.26953125" style="1302" customWidth="1"/>
    <col min="1026" max="1026" width="12" style="1302" customWidth="1"/>
    <col min="1027" max="1027" width="10.453125" style="1302" customWidth="1"/>
    <col min="1028" max="1028" width="13.453125" style="1302" customWidth="1"/>
    <col min="1029" max="1279" width="9.1796875" style="1302"/>
    <col min="1280" max="1280" width="29.81640625" style="1302" customWidth="1"/>
    <col min="1281" max="1281" width="10.26953125" style="1302" customWidth="1"/>
    <col min="1282" max="1282" width="12" style="1302" customWidth="1"/>
    <col min="1283" max="1283" width="10.453125" style="1302" customWidth="1"/>
    <col min="1284" max="1284" width="13.453125" style="1302" customWidth="1"/>
    <col min="1285" max="1535" width="9.1796875" style="1302"/>
    <col min="1536" max="1536" width="29.81640625" style="1302" customWidth="1"/>
    <col min="1537" max="1537" width="10.26953125" style="1302" customWidth="1"/>
    <col min="1538" max="1538" width="12" style="1302" customWidth="1"/>
    <col min="1539" max="1539" width="10.453125" style="1302" customWidth="1"/>
    <col min="1540" max="1540" width="13.453125" style="1302" customWidth="1"/>
    <col min="1541" max="1791" width="9.1796875" style="1302"/>
    <col min="1792" max="1792" width="29.81640625" style="1302" customWidth="1"/>
    <col min="1793" max="1793" width="10.26953125" style="1302" customWidth="1"/>
    <col min="1794" max="1794" width="12" style="1302" customWidth="1"/>
    <col min="1795" max="1795" width="10.453125" style="1302" customWidth="1"/>
    <col min="1796" max="1796" width="13.453125" style="1302" customWidth="1"/>
    <col min="1797" max="2047" width="9.1796875" style="1302"/>
    <col min="2048" max="2048" width="29.81640625" style="1302" customWidth="1"/>
    <col min="2049" max="2049" width="10.26953125" style="1302" customWidth="1"/>
    <col min="2050" max="2050" width="12" style="1302" customWidth="1"/>
    <col min="2051" max="2051" width="10.453125" style="1302" customWidth="1"/>
    <col min="2052" max="2052" width="13.453125" style="1302" customWidth="1"/>
    <col min="2053" max="2303" width="9.1796875" style="1302"/>
    <col min="2304" max="2304" width="29.81640625" style="1302" customWidth="1"/>
    <col min="2305" max="2305" width="10.26953125" style="1302" customWidth="1"/>
    <col min="2306" max="2306" width="12" style="1302" customWidth="1"/>
    <col min="2307" max="2307" width="10.453125" style="1302" customWidth="1"/>
    <col min="2308" max="2308" width="13.453125" style="1302" customWidth="1"/>
    <col min="2309" max="2559" width="9.1796875" style="1302"/>
    <col min="2560" max="2560" width="29.81640625" style="1302" customWidth="1"/>
    <col min="2561" max="2561" width="10.26953125" style="1302" customWidth="1"/>
    <col min="2562" max="2562" width="12" style="1302" customWidth="1"/>
    <col min="2563" max="2563" width="10.453125" style="1302" customWidth="1"/>
    <col min="2564" max="2564" width="13.453125" style="1302" customWidth="1"/>
    <col min="2565" max="2815" width="9.1796875" style="1302"/>
    <col min="2816" max="2816" width="29.81640625" style="1302" customWidth="1"/>
    <col min="2817" max="2817" width="10.26953125" style="1302" customWidth="1"/>
    <col min="2818" max="2818" width="12" style="1302" customWidth="1"/>
    <col min="2819" max="2819" width="10.453125" style="1302" customWidth="1"/>
    <col min="2820" max="2820" width="13.453125" style="1302" customWidth="1"/>
    <col min="2821" max="3071" width="9.1796875" style="1302"/>
    <col min="3072" max="3072" width="29.81640625" style="1302" customWidth="1"/>
    <col min="3073" max="3073" width="10.26953125" style="1302" customWidth="1"/>
    <col min="3074" max="3074" width="12" style="1302" customWidth="1"/>
    <col min="3075" max="3075" width="10.453125" style="1302" customWidth="1"/>
    <col min="3076" max="3076" width="13.453125" style="1302" customWidth="1"/>
    <col min="3077" max="3327" width="9.1796875" style="1302"/>
    <col min="3328" max="3328" width="29.81640625" style="1302" customWidth="1"/>
    <col min="3329" max="3329" width="10.26953125" style="1302" customWidth="1"/>
    <col min="3330" max="3330" width="12" style="1302" customWidth="1"/>
    <col min="3331" max="3331" width="10.453125" style="1302" customWidth="1"/>
    <col min="3332" max="3332" width="13.453125" style="1302" customWidth="1"/>
    <col min="3333" max="3583" width="9.1796875" style="1302"/>
    <col min="3584" max="3584" width="29.81640625" style="1302" customWidth="1"/>
    <col min="3585" max="3585" width="10.26953125" style="1302" customWidth="1"/>
    <col min="3586" max="3586" width="12" style="1302" customWidth="1"/>
    <col min="3587" max="3587" width="10.453125" style="1302" customWidth="1"/>
    <col min="3588" max="3588" width="13.453125" style="1302" customWidth="1"/>
    <col min="3589" max="3839" width="9.1796875" style="1302"/>
    <col min="3840" max="3840" width="29.81640625" style="1302" customWidth="1"/>
    <col min="3841" max="3841" width="10.26953125" style="1302" customWidth="1"/>
    <col min="3842" max="3842" width="12" style="1302" customWidth="1"/>
    <col min="3843" max="3843" width="10.453125" style="1302" customWidth="1"/>
    <col min="3844" max="3844" width="13.453125" style="1302" customWidth="1"/>
    <col min="3845" max="4095" width="9.1796875" style="1302"/>
    <col min="4096" max="4096" width="29.81640625" style="1302" customWidth="1"/>
    <col min="4097" max="4097" width="10.26953125" style="1302" customWidth="1"/>
    <col min="4098" max="4098" width="12" style="1302" customWidth="1"/>
    <col min="4099" max="4099" width="10.453125" style="1302" customWidth="1"/>
    <col min="4100" max="4100" width="13.453125" style="1302" customWidth="1"/>
    <col min="4101" max="4351" width="9.1796875" style="1302"/>
    <col min="4352" max="4352" width="29.81640625" style="1302" customWidth="1"/>
    <col min="4353" max="4353" width="10.26953125" style="1302" customWidth="1"/>
    <col min="4354" max="4354" width="12" style="1302" customWidth="1"/>
    <col min="4355" max="4355" width="10.453125" style="1302" customWidth="1"/>
    <col min="4356" max="4356" width="13.453125" style="1302" customWidth="1"/>
    <col min="4357" max="4607" width="9.1796875" style="1302"/>
    <col min="4608" max="4608" width="29.81640625" style="1302" customWidth="1"/>
    <col min="4609" max="4609" width="10.26953125" style="1302" customWidth="1"/>
    <col min="4610" max="4610" width="12" style="1302" customWidth="1"/>
    <col min="4611" max="4611" width="10.453125" style="1302" customWidth="1"/>
    <col min="4612" max="4612" width="13.453125" style="1302" customWidth="1"/>
    <col min="4613" max="4863" width="9.1796875" style="1302"/>
    <col min="4864" max="4864" width="29.81640625" style="1302" customWidth="1"/>
    <col min="4865" max="4865" width="10.26953125" style="1302" customWidth="1"/>
    <col min="4866" max="4866" width="12" style="1302" customWidth="1"/>
    <col min="4867" max="4867" width="10.453125" style="1302" customWidth="1"/>
    <col min="4868" max="4868" width="13.453125" style="1302" customWidth="1"/>
    <col min="4869" max="5119" width="9.1796875" style="1302"/>
    <col min="5120" max="5120" width="29.81640625" style="1302" customWidth="1"/>
    <col min="5121" max="5121" width="10.26953125" style="1302" customWidth="1"/>
    <col min="5122" max="5122" width="12" style="1302" customWidth="1"/>
    <col min="5123" max="5123" width="10.453125" style="1302" customWidth="1"/>
    <col min="5124" max="5124" width="13.453125" style="1302" customWidth="1"/>
    <col min="5125" max="5375" width="9.1796875" style="1302"/>
    <col min="5376" max="5376" width="29.81640625" style="1302" customWidth="1"/>
    <col min="5377" max="5377" width="10.26953125" style="1302" customWidth="1"/>
    <col min="5378" max="5378" width="12" style="1302" customWidth="1"/>
    <col min="5379" max="5379" width="10.453125" style="1302" customWidth="1"/>
    <col min="5380" max="5380" width="13.453125" style="1302" customWidth="1"/>
    <col min="5381" max="5631" width="9.1796875" style="1302"/>
    <col min="5632" max="5632" width="29.81640625" style="1302" customWidth="1"/>
    <col min="5633" max="5633" width="10.26953125" style="1302" customWidth="1"/>
    <col min="5634" max="5634" width="12" style="1302" customWidth="1"/>
    <col min="5635" max="5635" width="10.453125" style="1302" customWidth="1"/>
    <col min="5636" max="5636" width="13.453125" style="1302" customWidth="1"/>
    <col min="5637" max="5887" width="9.1796875" style="1302"/>
    <col min="5888" max="5888" width="29.81640625" style="1302" customWidth="1"/>
    <col min="5889" max="5889" width="10.26953125" style="1302" customWidth="1"/>
    <col min="5890" max="5890" width="12" style="1302" customWidth="1"/>
    <col min="5891" max="5891" width="10.453125" style="1302" customWidth="1"/>
    <col min="5892" max="5892" width="13.453125" style="1302" customWidth="1"/>
    <col min="5893" max="6143" width="9.1796875" style="1302"/>
    <col min="6144" max="6144" width="29.81640625" style="1302" customWidth="1"/>
    <col min="6145" max="6145" width="10.26953125" style="1302" customWidth="1"/>
    <col min="6146" max="6146" width="12" style="1302" customWidth="1"/>
    <col min="6147" max="6147" width="10.453125" style="1302" customWidth="1"/>
    <col min="6148" max="6148" width="13.453125" style="1302" customWidth="1"/>
    <col min="6149" max="6399" width="9.1796875" style="1302"/>
    <col min="6400" max="6400" width="29.81640625" style="1302" customWidth="1"/>
    <col min="6401" max="6401" width="10.26953125" style="1302" customWidth="1"/>
    <col min="6402" max="6402" width="12" style="1302" customWidth="1"/>
    <col min="6403" max="6403" width="10.453125" style="1302" customWidth="1"/>
    <col min="6404" max="6404" width="13.453125" style="1302" customWidth="1"/>
    <col min="6405" max="6655" width="9.1796875" style="1302"/>
    <col min="6656" max="6656" width="29.81640625" style="1302" customWidth="1"/>
    <col min="6657" max="6657" width="10.26953125" style="1302" customWidth="1"/>
    <col min="6658" max="6658" width="12" style="1302" customWidth="1"/>
    <col min="6659" max="6659" width="10.453125" style="1302" customWidth="1"/>
    <col min="6660" max="6660" width="13.453125" style="1302" customWidth="1"/>
    <col min="6661" max="6911" width="9.1796875" style="1302"/>
    <col min="6912" max="6912" width="29.81640625" style="1302" customWidth="1"/>
    <col min="6913" max="6913" width="10.26953125" style="1302" customWidth="1"/>
    <col min="6914" max="6914" width="12" style="1302" customWidth="1"/>
    <col min="6915" max="6915" width="10.453125" style="1302" customWidth="1"/>
    <col min="6916" max="6916" width="13.453125" style="1302" customWidth="1"/>
    <col min="6917" max="7167" width="9.1796875" style="1302"/>
    <col min="7168" max="7168" width="29.81640625" style="1302" customWidth="1"/>
    <col min="7169" max="7169" width="10.26953125" style="1302" customWidth="1"/>
    <col min="7170" max="7170" width="12" style="1302" customWidth="1"/>
    <col min="7171" max="7171" width="10.453125" style="1302" customWidth="1"/>
    <col min="7172" max="7172" width="13.453125" style="1302" customWidth="1"/>
    <col min="7173" max="7423" width="9.1796875" style="1302"/>
    <col min="7424" max="7424" width="29.81640625" style="1302" customWidth="1"/>
    <col min="7425" max="7425" width="10.26953125" style="1302" customWidth="1"/>
    <col min="7426" max="7426" width="12" style="1302" customWidth="1"/>
    <col min="7427" max="7427" width="10.453125" style="1302" customWidth="1"/>
    <col min="7428" max="7428" width="13.453125" style="1302" customWidth="1"/>
    <col min="7429" max="7679" width="9.1796875" style="1302"/>
    <col min="7680" max="7680" width="29.81640625" style="1302" customWidth="1"/>
    <col min="7681" max="7681" width="10.26953125" style="1302" customWidth="1"/>
    <col min="7682" max="7682" width="12" style="1302" customWidth="1"/>
    <col min="7683" max="7683" width="10.453125" style="1302" customWidth="1"/>
    <col min="7684" max="7684" width="13.453125" style="1302" customWidth="1"/>
    <col min="7685" max="7935" width="9.1796875" style="1302"/>
    <col min="7936" max="7936" width="29.81640625" style="1302" customWidth="1"/>
    <col min="7937" max="7937" width="10.26953125" style="1302" customWidth="1"/>
    <col min="7938" max="7938" width="12" style="1302" customWidth="1"/>
    <col min="7939" max="7939" width="10.453125" style="1302" customWidth="1"/>
    <col min="7940" max="7940" width="13.453125" style="1302" customWidth="1"/>
    <col min="7941" max="8191" width="9.1796875" style="1302"/>
    <col min="8192" max="8192" width="29.81640625" style="1302" customWidth="1"/>
    <col min="8193" max="8193" width="10.26953125" style="1302" customWidth="1"/>
    <col min="8194" max="8194" width="12" style="1302" customWidth="1"/>
    <col min="8195" max="8195" width="10.453125" style="1302" customWidth="1"/>
    <col min="8196" max="8196" width="13.453125" style="1302" customWidth="1"/>
    <col min="8197" max="8447" width="9.1796875" style="1302"/>
    <col min="8448" max="8448" width="29.81640625" style="1302" customWidth="1"/>
    <col min="8449" max="8449" width="10.26953125" style="1302" customWidth="1"/>
    <col min="8450" max="8450" width="12" style="1302" customWidth="1"/>
    <col min="8451" max="8451" width="10.453125" style="1302" customWidth="1"/>
    <col min="8452" max="8452" width="13.453125" style="1302" customWidth="1"/>
    <col min="8453" max="8703" width="9.1796875" style="1302"/>
    <col min="8704" max="8704" width="29.81640625" style="1302" customWidth="1"/>
    <col min="8705" max="8705" width="10.26953125" style="1302" customWidth="1"/>
    <col min="8706" max="8706" width="12" style="1302" customWidth="1"/>
    <col min="8707" max="8707" width="10.453125" style="1302" customWidth="1"/>
    <col min="8708" max="8708" width="13.453125" style="1302" customWidth="1"/>
    <col min="8709" max="8959" width="9.1796875" style="1302"/>
    <col min="8960" max="8960" width="29.81640625" style="1302" customWidth="1"/>
    <col min="8961" max="8961" width="10.26953125" style="1302" customWidth="1"/>
    <col min="8962" max="8962" width="12" style="1302" customWidth="1"/>
    <col min="8963" max="8963" width="10.453125" style="1302" customWidth="1"/>
    <col min="8964" max="8964" width="13.453125" style="1302" customWidth="1"/>
    <col min="8965" max="9215" width="9.1796875" style="1302"/>
    <col min="9216" max="9216" width="29.81640625" style="1302" customWidth="1"/>
    <col min="9217" max="9217" width="10.26953125" style="1302" customWidth="1"/>
    <col min="9218" max="9218" width="12" style="1302" customWidth="1"/>
    <col min="9219" max="9219" width="10.453125" style="1302" customWidth="1"/>
    <col min="9220" max="9220" width="13.453125" style="1302" customWidth="1"/>
    <col min="9221" max="9471" width="9.1796875" style="1302"/>
    <col min="9472" max="9472" width="29.81640625" style="1302" customWidth="1"/>
    <col min="9473" max="9473" width="10.26953125" style="1302" customWidth="1"/>
    <col min="9474" max="9474" width="12" style="1302" customWidth="1"/>
    <col min="9475" max="9475" width="10.453125" style="1302" customWidth="1"/>
    <col min="9476" max="9476" width="13.453125" style="1302" customWidth="1"/>
    <col min="9477" max="9727" width="9.1796875" style="1302"/>
    <col min="9728" max="9728" width="29.81640625" style="1302" customWidth="1"/>
    <col min="9729" max="9729" width="10.26953125" style="1302" customWidth="1"/>
    <col min="9730" max="9730" width="12" style="1302" customWidth="1"/>
    <col min="9731" max="9731" width="10.453125" style="1302" customWidth="1"/>
    <col min="9732" max="9732" width="13.453125" style="1302" customWidth="1"/>
    <col min="9733" max="9983" width="9.1796875" style="1302"/>
    <col min="9984" max="9984" width="29.81640625" style="1302" customWidth="1"/>
    <col min="9985" max="9985" width="10.26953125" style="1302" customWidth="1"/>
    <col min="9986" max="9986" width="12" style="1302" customWidth="1"/>
    <col min="9987" max="9987" width="10.453125" style="1302" customWidth="1"/>
    <col min="9988" max="9988" width="13.453125" style="1302" customWidth="1"/>
    <col min="9989" max="10239" width="9.1796875" style="1302"/>
    <col min="10240" max="10240" width="29.81640625" style="1302" customWidth="1"/>
    <col min="10241" max="10241" width="10.26953125" style="1302" customWidth="1"/>
    <col min="10242" max="10242" width="12" style="1302" customWidth="1"/>
    <col min="10243" max="10243" width="10.453125" style="1302" customWidth="1"/>
    <col min="10244" max="10244" width="13.453125" style="1302" customWidth="1"/>
    <col min="10245" max="10495" width="9.1796875" style="1302"/>
    <col min="10496" max="10496" width="29.81640625" style="1302" customWidth="1"/>
    <col min="10497" max="10497" width="10.26953125" style="1302" customWidth="1"/>
    <col min="10498" max="10498" width="12" style="1302" customWidth="1"/>
    <col min="10499" max="10499" width="10.453125" style="1302" customWidth="1"/>
    <col min="10500" max="10500" width="13.453125" style="1302" customWidth="1"/>
    <col min="10501" max="10751" width="9.1796875" style="1302"/>
    <col min="10752" max="10752" width="29.81640625" style="1302" customWidth="1"/>
    <col min="10753" max="10753" width="10.26953125" style="1302" customWidth="1"/>
    <col min="10754" max="10754" width="12" style="1302" customWidth="1"/>
    <col min="10755" max="10755" width="10.453125" style="1302" customWidth="1"/>
    <col min="10756" max="10756" width="13.453125" style="1302" customWidth="1"/>
    <col min="10757" max="11007" width="9.1796875" style="1302"/>
    <col min="11008" max="11008" width="29.81640625" style="1302" customWidth="1"/>
    <col min="11009" max="11009" width="10.26953125" style="1302" customWidth="1"/>
    <col min="11010" max="11010" width="12" style="1302" customWidth="1"/>
    <col min="11011" max="11011" width="10.453125" style="1302" customWidth="1"/>
    <col min="11012" max="11012" width="13.453125" style="1302" customWidth="1"/>
    <col min="11013" max="11263" width="9.1796875" style="1302"/>
    <col min="11264" max="11264" width="29.81640625" style="1302" customWidth="1"/>
    <col min="11265" max="11265" width="10.26953125" style="1302" customWidth="1"/>
    <col min="11266" max="11266" width="12" style="1302" customWidth="1"/>
    <col min="11267" max="11267" width="10.453125" style="1302" customWidth="1"/>
    <col min="11268" max="11268" width="13.453125" style="1302" customWidth="1"/>
    <col min="11269" max="11519" width="9.1796875" style="1302"/>
    <col min="11520" max="11520" width="29.81640625" style="1302" customWidth="1"/>
    <col min="11521" max="11521" width="10.26953125" style="1302" customWidth="1"/>
    <col min="11522" max="11522" width="12" style="1302" customWidth="1"/>
    <col min="11523" max="11523" width="10.453125" style="1302" customWidth="1"/>
    <col min="11524" max="11524" width="13.453125" style="1302" customWidth="1"/>
    <col min="11525" max="11775" width="9.1796875" style="1302"/>
    <col min="11776" max="11776" width="29.81640625" style="1302" customWidth="1"/>
    <col min="11777" max="11777" width="10.26953125" style="1302" customWidth="1"/>
    <col min="11778" max="11778" width="12" style="1302" customWidth="1"/>
    <col min="11779" max="11779" width="10.453125" style="1302" customWidth="1"/>
    <col min="11780" max="11780" width="13.453125" style="1302" customWidth="1"/>
    <col min="11781" max="12031" width="9.1796875" style="1302"/>
    <col min="12032" max="12032" width="29.81640625" style="1302" customWidth="1"/>
    <col min="12033" max="12033" width="10.26953125" style="1302" customWidth="1"/>
    <col min="12034" max="12034" width="12" style="1302" customWidth="1"/>
    <col min="12035" max="12035" width="10.453125" style="1302" customWidth="1"/>
    <col min="12036" max="12036" width="13.453125" style="1302" customWidth="1"/>
    <col min="12037" max="12287" width="9.1796875" style="1302"/>
    <col min="12288" max="12288" width="29.81640625" style="1302" customWidth="1"/>
    <col min="12289" max="12289" width="10.26953125" style="1302" customWidth="1"/>
    <col min="12290" max="12290" width="12" style="1302" customWidth="1"/>
    <col min="12291" max="12291" width="10.453125" style="1302" customWidth="1"/>
    <col min="12292" max="12292" width="13.453125" style="1302" customWidth="1"/>
    <col min="12293" max="12543" width="9.1796875" style="1302"/>
    <col min="12544" max="12544" width="29.81640625" style="1302" customWidth="1"/>
    <col min="12545" max="12545" width="10.26953125" style="1302" customWidth="1"/>
    <col min="12546" max="12546" width="12" style="1302" customWidth="1"/>
    <col min="12547" max="12547" width="10.453125" style="1302" customWidth="1"/>
    <col min="12548" max="12548" width="13.453125" style="1302" customWidth="1"/>
    <col min="12549" max="12799" width="9.1796875" style="1302"/>
    <col min="12800" max="12800" width="29.81640625" style="1302" customWidth="1"/>
    <col min="12801" max="12801" width="10.26953125" style="1302" customWidth="1"/>
    <col min="12802" max="12802" width="12" style="1302" customWidth="1"/>
    <col min="12803" max="12803" width="10.453125" style="1302" customWidth="1"/>
    <col min="12804" max="12804" width="13.453125" style="1302" customWidth="1"/>
    <col min="12805" max="13055" width="9.1796875" style="1302"/>
    <col min="13056" max="13056" width="29.81640625" style="1302" customWidth="1"/>
    <col min="13057" max="13057" width="10.26953125" style="1302" customWidth="1"/>
    <col min="13058" max="13058" width="12" style="1302" customWidth="1"/>
    <col min="13059" max="13059" width="10.453125" style="1302" customWidth="1"/>
    <col min="13060" max="13060" width="13.453125" style="1302" customWidth="1"/>
    <col min="13061" max="13311" width="9.1796875" style="1302"/>
    <col min="13312" max="13312" width="29.81640625" style="1302" customWidth="1"/>
    <col min="13313" max="13313" width="10.26953125" style="1302" customWidth="1"/>
    <col min="13314" max="13314" width="12" style="1302" customWidth="1"/>
    <col min="13315" max="13315" width="10.453125" style="1302" customWidth="1"/>
    <col min="13316" max="13316" width="13.453125" style="1302" customWidth="1"/>
    <col min="13317" max="13567" width="9.1796875" style="1302"/>
    <col min="13568" max="13568" width="29.81640625" style="1302" customWidth="1"/>
    <col min="13569" max="13569" width="10.26953125" style="1302" customWidth="1"/>
    <col min="13570" max="13570" width="12" style="1302" customWidth="1"/>
    <col min="13571" max="13571" width="10.453125" style="1302" customWidth="1"/>
    <col min="13572" max="13572" width="13.453125" style="1302" customWidth="1"/>
    <col min="13573" max="13823" width="9.1796875" style="1302"/>
    <col min="13824" max="13824" width="29.81640625" style="1302" customWidth="1"/>
    <col min="13825" max="13825" width="10.26953125" style="1302" customWidth="1"/>
    <col min="13826" max="13826" width="12" style="1302" customWidth="1"/>
    <col min="13827" max="13827" width="10.453125" style="1302" customWidth="1"/>
    <col min="13828" max="13828" width="13.453125" style="1302" customWidth="1"/>
    <col min="13829" max="14079" width="9.1796875" style="1302"/>
    <col min="14080" max="14080" width="29.81640625" style="1302" customWidth="1"/>
    <col min="14081" max="14081" width="10.26953125" style="1302" customWidth="1"/>
    <col min="14082" max="14082" width="12" style="1302" customWidth="1"/>
    <col min="14083" max="14083" width="10.453125" style="1302" customWidth="1"/>
    <col min="14084" max="14084" width="13.453125" style="1302" customWidth="1"/>
    <col min="14085" max="14335" width="9.1796875" style="1302"/>
    <col min="14336" max="14336" width="29.81640625" style="1302" customWidth="1"/>
    <col min="14337" max="14337" width="10.26953125" style="1302" customWidth="1"/>
    <col min="14338" max="14338" width="12" style="1302" customWidth="1"/>
    <col min="14339" max="14339" width="10.453125" style="1302" customWidth="1"/>
    <col min="14340" max="14340" width="13.453125" style="1302" customWidth="1"/>
    <col min="14341" max="14591" width="9.1796875" style="1302"/>
    <col min="14592" max="14592" width="29.81640625" style="1302" customWidth="1"/>
    <col min="14593" max="14593" width="10.26953125" style="1302" customWidth="1"/>
    <col min="14594" max="14594" width="12" style="1302" customWidth="1"/>
    <col min="14595" max="14595" width="10.453125" style="1302" customWidth="1"/>
    <col min="14596" max="14596" width="13.453125" style="1302" customWidth="1"/>
    <col min="14597" max="14847" width="9.1796875" style="1302"/>
    <col min="14848" max="14848" width="29.81640625" style="1302" customWidth="1"/>
    <col min="14849" max="14849" width="10.26953125" style="1302" customWidth="1"/>
    <col min="14850" max="14850" width="12" style="1302" customWidth="1"/>
    <col min="14851" max="14851" width="10.453125" style="1302" customWidth="1"/>
    <col min="14852" max="14852" width="13.453125" style="1302" customWidth="1"/>
    <col min="14853" max="15103" width="9.1796875" style="1302"/>
    <col min="15104" max="15104" width="29.81640625" style="1302" customWidth="1"/>
    <col min="15105" max="15105" width="10.26953125" style="1302" customWidth="1"/>
    <col min="15106" max="15106" width="12" style="1302" customWidth="1"/>
    <col min="15107" max="15107" width="10.453125" style="1302" customWidth="1"/>
    <col min="15108" max="15108" width="13.453125" style="1302" customWidth="1"/>
    <col min="15109" max="15359" width="9.1796875" style="1302"/>
    <col min="15360" max="15360" width="29.81640625" style="1302" customWidth="1"/>
    <col min="15361" max="15361" width="10.26953125" style="1302" customWidth="1"/>
    <col min="15362" max="15362" width="12" style="1302" customWidth="1"/>
    <col min="15363" max="15363" width="10.453125" style="1302" customWidth="1"/>
    <col min="15364" max="15364" width="13.453125" style="1302" customWidth="1"/>
    <col min="15365" max="15615" width="9.1796875" style="1302"/>
    <col min="15616" max="15616" width="29.81640625" style="1302" customWidth="1"/>
    <col min="15617" max="15617" width="10.26953125" style="1302" customWidth="1"/>
    <col min="15618" max="15618" width="12" style="1302" customWidth="1"/>
    <col min="15619" max="15619" width="10.453125" style="1302" customWidth="1"/>
    <col min="15620" max="15620" width="13.453125" style="1302" customWidth="1"/>
    <col min="15621" max="15871" width="9.1796875" style="1302"/>
    <col min="15872" max="15872" width="29.81640625" style="1302" customWidth="1"/>
    <col min="15873" max="15873" width="10.26953125" style="1302" customWidth="1"/>
    <col min="15874" max="15874" width="12" style="1302" customWidth="1"/>
    <col min="15875" max="15875" width="10.453125" style="1302" customWidth="1"/>
    <col min="15876" max="15876" width="13.453125" style="1302" customWidth="1"/>
    <col min="15877" max="16127" width="9.1796875" style="1302"/>
    <col min="16128" max="16128" width="29.81640625" style="1302" customWidth="1"/>
    <col min="16129" max="16129" width="10.26953125" style="1302" customWidth="1"/>
    <col min="16130" max="16130" width="12" style="1302" customWidth="1"/>
    <col min="16131" max="16131" width="10.453125" style="1302" customWidth="1"/>
    <col min="16132" max="16132" width="13.453125" style="1302" customWidth="1"/>
    <col min="16133" max="16384" width="9.1796875" style="1302"/>
  </cols>
  <sheetData>
    <row r="1" spans="1:12" ht="12.5">
      <c r="A1" s="1046" t="s">
        <v>1146</v>
      </c>
    </row>
    <row r="2" spans="1:12" ht="19.5" customHeight="1">
      <c r="A2" s="3095" t="s">
        <v>1947</v>
      </c>
      <c r="B2" s="3095"/>
      <c r="C2" s="3095"/>
      <c r="D2" s="3095"/>
    </row>
    <row r="3" spans="1:12" ht="19.5" customHeight="1">
      <c r="A3" s="3096" t="s">
        <v>1948</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16.5" customHeight="1">
      <c r="A8" s="1718" t="s">
        <v>561</v>
      </c>
      <c r="B8" s="3097"/>
      <c r="C8" s="3097"/>
      <c r="D8" s="3115"/>
      <c r="E8" s="3115"/>
      <c r="F8" s="3114"/>
      <c r="G8" s="1832"/>
      <c r="H8" s="1832"/>
      <c r="I8" s="1832"/>
      <c r="J8" s="1832"/>
      <c r="K8" s="1832"/>
      <c r="L8" s="1832"/>
    </row>
    <row r="9" spans="1:12" s="250" customFormat="1" ht="6" customHeight="1">
      <c r="A9" s="288"/>
      <c r="B9" s="288"/>
      <c r="C9" s="288"/>
      <c r="D9" s="288"/>
    </row>
    <row r="10" spans="1:12" s="1618" customFormat="1" ht="22" customHeight="1">
      <c r="A10" s="1754" t="s">
        <v>142</v>
      </c>
      <c r="B10" s="1815">
        <v>6780.0579999999991</v>
      </c>
      <c r="C10" s="1815">
        <v>4129.5780000000004</v>
      </c>
      <c r="D10" s="1815">
        <v>1492.7059999999999</v>
      </c>
      <c r="E10" s="1815">
        <v>2636.8719999999998</v>
      </c>
      <c r="F10" s="1815">
        <v>2650.48</v>
      </c>
      <c r="G10" s="294"/>
      <c r="H10" s="294"/>
      <c r="I10" s="294"/>
      <c r="J10" s="294"/>
      <c r="K10" s="294"/>
      <c r="L10" s="294"/>
    </row>
    <row r="11" spans="1:12" s="248" customFormat="1" ht="15" customHeight="1">
      <c r="A11" s="1833" t="s">
        <v>1949</v>
      </c>
      <c r="B11" s="1816">
        <v>5913.1229999999996</v>
      </c>
      <c r="C11" s="1816">
        <v>3507.7190000000001</v>
      </c>
      <c r="D11" s="1816">
        <v>981.22799999999995</v>
      </c>
      <c r="E11" s="1816">
        <v>2526.491</v>
      </c>
      <c r="F11" s="1816">
        <v>2405.404</v>
      </c>
      <c r="G11" s="294"/>
      <c r="H11" s="294"/>
      <c r="I11" s="294"/>
      <c r="J11" s="294"/>
    </row>
    <row r="12" spans="1:12" s="248" customFormat="1" ht="15" customHeight="1">
      <c r="A12" s="1834" t="s">
        <v>1911</v>
      </c>
      <c r="B12" s="1816">
        <v>866.93499999999995</v>
      </c>
      <c r="C12" s="1816">
        <v>621.85900000000004</v>
      </c>
      <c r="D12" s="1816">
        <v>511.47800000000001</v>
      </c>
      <c r="E12" s="1816">
        <v>110.381</v>
      </c>
      <c r="F12" s="1816">
        <v>245.07599999999999</v>
      </c>
      <c r="G12" s="294"/>
      <c r="H12" s="294"/>
      <c r="I12" s="294"/>
      <c r="J12" s="294"/>
    </row>
    <row r="13" spans="1:12" s="248" customFormat="1" ht="10" customHeight="1">
      <c r="A13" s="821"/>
      <c r="B13" s="1816"/>
      <c r="C13" s="1816"/>
      <c r="D13" s="1816"/>
    </row>
    <row r="14" spans="1:12" s="1618" customFormat="1" ht="22" customHeight="1">
      <c r="A14" s="1819" t="s">
        <v>143</v>
      </c>
      <c r="B14" s="1815">
        <v>6476.4579999999996</v>
      </c>
      <c r="C14" s="1815">
        <v>3851.9989999999998</v>
      </c>
      <c r="D14" s="1815">
        <v>1468.989</v>
      </c>
      <c r="E14" s="1815">
        <v>2383.0099999999998</v>
      </c>
      <c r="F14" s="1815">
        <v>2624.4589999999998</v>
      </c>
      <c r="G14" s="294"/>
      <c r="H14" s="294"/>
      <c r="I14" s="294"/>
      <c r="J14" s="294"/>
      <c r="K14" s="294"/>
      <c r="L14" s="294"/>
    </row>
    <row r="15" spans="1:12" s="248" customFormat="1" ht="15" customHeight="1">
      <c r="A15" s="1833" t="s">
        <v>1949</v>
      </c>
      <c r="B15" s="1816">
        <v>5612.7089999999998</v>
      </c>
      <c r="C15" s="1816">
        <v>3230.14</v>
      </c>
      <c r="D15" s="1816">
        <v>957.51099999999997</v>
      </c>
      <c r="E15" s="1816">
        <v>2272.6289999999999</v>
      </c>
      <c r="F15" s="1816">
        <v>2382.569</v>
      </c>
      <c r="G15" s="294"/>
      <c r="H15" s="294"/>
      <c r="I15" s="294"/>
      <c r="J15" s="294"/>
      <c r="K15" s="294"/>
      <c r="L15" s="294"/>
    </row>
    <row r="16" spans="1:12" s="248" customFormat="1" ht="15" customHeight="1">
      <c r="A16" s="1835" t="s">
        <v>1911</v>
      </c>
      <c r="B16" s="1816">
        <v>863.74900000000002</v>
      </c>
      <c r="C16" s="1816">
        <v>621.85900000000004</v>
      </c>
      <c r="D16" s="1816">
        <v>511.47800000000001</v>
      </c>
      <c r="E16" s="1816">
        <v>110.381</v>
      </c>
      <c r="F16" s="1816">
        <v>241.89</v>
      </c>
      <c r="G16" s="294"/>
      <c r="H16" s="294"/>
      <c r="I16" s="1826"/>
    </row>
    <row r="17" spans="1:9" s="250" customFormat="1" ht="10" customHeight="1">
      <c r="A17" s="1820"/>
      <c r="B17" s="1816"/>
      <c r="C17" s="1816"/>
      <c r="D17" s="1816"/>
    </row>
    <row r="18" spans="1:9" s="1618" customFormat="1" ht="22" customHeight="1">
      <c r="A18" s="1819" t="s">
        <v>476</v>
      </c>
      <c r="B18" s="1815">
        <v>3010.4450000000002</v>
      </c>
      <c r="C18" s="1815">
        <v>1878.5260000000001</v>
      </c>
      <c r="D18" s="1815">
        <v>651.88100000000009</v>
      </c>
      <c r="E18" s="1815">
        <v>1226.645</v>
      </c>
      <c r="F18" s="1815">
        <v>1131.9189999999999</v>
      </c>
      <c r="G18" s="294"/>
      <c r="H18" s="294"/>
      <c r="I18" s="1826"/>
    </row>
    <row r="19" spans="1:9" s="250" customFormat="1" ht="15" customHeight="1">
      <c r="A19" s="307" t="s">
        <v>1949</v>
      </c>
      <c r="B19" s="1816">
        <v>2847.634</v>
      </c>
      <c r="C19" s="1816">
        <v>1716.296</v>
      </c>
      <c r="D19" s="1821">
        <v>525.73900000000003</v>
      </c>
      <c r="E19" s="1821">
        <v>1190.557</v>
      </c>
      <c r="F19" s="1821">
        <v>1131.338</v>
      </c>
      <c r="G19" s="294"/>
      <c r="H19" s="294"/>
      <c r="I19" s="1826"/>
    </row>
    <row r="20" spans="1:9" s="250" customFormat="1" ht="15" customHeight="1">
      <c r="A20" s="1836" t="s">
        <v>1911</v>
      </c>
      <c r="B20" s="1816">
        <v>162.81100000000001</v>
      </c>
      <c r="C20" s="1816">
        <v>162.22999999999999</v>
      </c>
      <c r="D20" s="1821">
        <v>126.142</v>
      </c>
      <c r="E20" s="1821">
        <v>36.088000000000001</v>
      </c>
      <c r="F20" s="1821">
        <v>0.58099999999999996</v>
      </c>
      <c r="G20" s="294"/>
      <c r="H20" s="294"/>
      <c r="I20" s="1826"/>
    </row>
    <row r="21" spans="1:9" s="250" customFormat="1" ht="10" customHeight="1">
      <c r="A21" s="1820"/>
      <c r="B21" s="1821"/>
      <c r="C21" s="1821"/>
      <c r="D21" s="1821"/>
      <c r="E21" s="1832"/>
      <c r="F21" s="1832"/>
      <c r="G21" s="1832"/>
    </row>
    <row r="22" spans="1:9" s="1618" customFormat="1" ht="22" customHeight="1">
      <c r="A22" s="1819" t="s">
        <v>1771</v>
      </c>
      <c r="B22" s="1815">
        <v>1442.4730000000002</v>
      </c>
      <c r="C22" s="1815">
        <v>717.83699999999999</v>
      </c>
      <c r="D22" s="1815">
        <v>137.73599999999999</v>
      </c>
      <c r="E22" s="1815">
        <v>580.101</v>
      </c>
      <c r="F22" s="1815">
        <v>724.63599999999997</v>
      </c>
      <c r="G22" s="294"/>
      <c r="H22" s="294"/>
      <c r="I22" s="1826"/>
    </row>
    <row r="23" spans="1:9" s="250" customFormat="1" ht="15" customHeight="1">
      <c r="A23" s="307" t="s">
        <v>1949</v>
      </c>
      <c r="B23" s="1816">
        <v>1415.9190000000001</v>
      </c>
      <c r="C23" s="1816">
        <v>691.28300000000002</v>
      </c>
      <c r="D23" s="1821">
        <v>137.73599999999999</v>
      </c>
      <c r="E23" s="1821">
        <v>553.54700000000003</v>
      </c>
      <c r="F23" s="1816">
        <v>724.63599999999997</v>
      </c>
      <c r="G23" s="294"/>
      <c r="H23" s="294"/>
      <c r="I23" s="1826"/>
    </row>
    <row r="24" spans="1:9" s="250" customFormat="1" ht="15" customHeight="1">
      <c r="A24" s="1836" t="s">
        <v>1911</v>
      </c>
      <c r="B24" s="1816">
        <v>26.553999999999998</v>
      </c>
      <c r="C24" s="1816">
        <v>26.553999999999998</v>
      </c>
      <c r="D24" s="1821">
        <v>0</v>
      </c>
      <c r="E24" s="1821">
        <v>26.553999999999998</v>
      </c>
      <c r="F24" s="1816">
        <v>0</v>
      </c>
      <c r="G24" s="294"/>
      <c r="H24" s="294"/>
      <c r="I24" s="1826"/>
    </row>
    <row r="25" spans="1:9" s="250" customFormat="1" ht="10" customHeight="1">
      <c r="A25" s="288"/>
      <c r="B25" s="1816"/>
      <c r="C25" s="1821"/>
      <c r="D25" s="1821"/>
    </row>
    <row r="26" spans="1:9" s="303" customFormat="1" ht="22" customHeight="1">
      <c r="A26" s="1819" t="s">
        <v>1780</v>
      </c>
      <c r="B26" s="1815">
        <v>516.83500000000004</v>
      </c>
      <c r="C26" s="1815">
        <v>228.245</v>
      </c>
      <c r="D26" s="1815">
        <v>150.898</v>
      </c>
      <c r="E26" s="1815">
        <v>77.347000000000008</v>
      </c>
      <c r="F26" s="1815">
        <v>288.58999999999997</v>
      </c>
      <c r="G26" s="294"/>
      <c r="H26" s="294"/>
      <c r="I26" s="1826"/>
    </row>
    <row r="27" spans="1:9" s="250" customFormat="1" ht="15" customHeight="1">
      <c r="A27" s="307" t="s">
        <v>1949</v>
      </c>
      <c r="B27" s="1816">
        <v>478.86900000000003</v>
      </c>
      <c r="C27" s="1816">
        <v>190.279</v>
      </c>
      <c r="D27" s="1821">
        <v>150.898</v>
      </c>
      <c r="E27" s="1821">
        <v>39.381</v>
      </c>
      <c r="F27" s="1816">
        <v>288.58999999999997</v>
      </c>
      <c r="G27" s="294"/>
      <c r="H27" s="294"/>
      <c r="I27" s="1826"/>
    </row>
    <row r="28" spans="1:9" s="250" customFormat="1" ht="15" customHeight="1">
      <c r="A28" s="1836" t="s">
        <v>1911</v>
      </c>
      <c r="B28" s="1816">
        <v>37.966000000000001</v>
      </c>
      <c r="C28" s="1816">
        <v>37.966000000000001</v>
      </c>
      <c r="D28" s="1821">
        <v>0</v>
      </c>
      <c r="E28" s="1821">
        <v>37.966000000000001</v>
      </c>
      <c r="F28" s="1816">
        <v>0</v>
      </c>
      <c r="G28" s="294"/>
      <c r="H28" s="294"/>
      <c r="I28" s="1826"/>
    </row>
    <row r="29" spans="1:9" s="250" customFormat="1" ht="10" customHeight="1">
      <c r="A29" s="288"/>
      <c r="B29" s="1816"/>
      <c r="C29" s="1821"/>
      <c r="D29" s="1821"/>
    </row>
    <row r="30" spans="1:9" s="303" customFormat="1" ht="22" customHeight="1">
      <c r="A30" s="1754" t="s">
        <v>479</v>
      </c>
      <c r="B30" s="1815">
        <v>1304.73</v>
      </c>
      <c r="C30" s="1815">
        <v>892.16399999999999</v>
      </c>
      <c r="D30" s="1815">
        <v>528.47400000000005</v>
      </c>
      <c r="E30" s="1815">
        <v>363.69</v>
      </c>
      <c r="F30" s="1815">
        <v>412.56600000000003</v>
      </c>
      <c r="G30" s="294"/>
      <c r="H30" s="294"/>
      <c r="I30" s="1826"/>
    </row>
    <row r="31" spans="1:9" s="250" customFormat="1" ht="15" customHeight="1">
      <c r="A31" s="288" t="s">
        <v>1949</v>
      </c>
      <c r="B31" s="1816">
        <v>697.37699999999995</v>
      </c>
      <c r="C31" s="1816">
        <v>497.05500000000001</v>
      </c>
      <c r="D31" s="1821">
        <v>143.13800000000001</v>
      </c>
      <c r="E31" s="1821">
        <v>353.91699999999997</v>
      </c>
      <c r="F31" s="1816">
        <v>200.322</v>
      </c>
      <c r="G31" s="294"/>
      <c r="H31" s="294"/>
      <c r="I31" s="1826"/>
    </row>
    <row r="32" spans="1:9" s="250" customFormat="1" ht="15" customHeight="1">
      <c r="A32" s="288" t="s">
        <v>1911</v>
      </c>
      <c r="B32" s="1816">
        <v>607.35299999999995</v>
      </c>
      <c r="C32" s="1816">
        <v>395.10899999999998</v>
      </c>
      <c r="D32" s="1821">
        <v>385.33600000000001</v>
      </c>
      <c r="E32" s="1821">
        <v>9.7729999999999997</v>
      </c>
      <c r="F32" s="1816">
        <v>212.244</v>
      </c>
      <c r="G32" s="294"/>
      <c r="H32" s="294"/>
      <c r="I32" s="1826"/>
    </row>
    <row r="33" spans="1:9" s="250" customFormat="1" ht="10" customHeight="1">
      <c r="A33" s="288"/>
      <c r="B33" s="1816"/>
      <c r="C33" s="1821"/>
      <c r="D33" s="1821"/>
    </row>
    <row r="34" spans="1:9" s="303" customFormat="1" ht="22" customHeight="1">
      <c r="A34" s="1819" t="s">
        <v>480</v>
      </c>
      <c r="B34" s="1815">
        <v>201.97499999999999</v>
      </c>
      <c r="C34" s="1815">
        <v>135.227</v>
      </c>
      <c r="D34" s="1815">
        <v>0</v>
      </c>
      <c r="E34" s="1815">
        <v>135.227</v>
      </c>
      <c r="F34" s="1815">
        <v>66.748000000000005</v>
      </c>
      <c r="G34" s="294"/>
      <c r="H34" s="294"/>
      <c r="I34" s="1826"/>
    </row>
    <row r="35" spans="1:9" s="250" customFormat="1" ht="15" customHeight="1">
      <c r="A35" s="288" t="s">
        <v>1949</v>
      </c>
      <c r="B35" s="1816">
        <v>172.91</v>
      </c>
      <c r="C35" s="1816">
        <v>135.227</v>
      </c>
      <c r="D35" s="1821">
        <v>0</v>
      </c>
      <c r="E35" s="1821">
        <v>135.227</v>
      </c>
      <c r="F35" s="1816">
        <v>37.683</v>
      </c>
      <c r="G35" s="294"/>
      <c r="H35" s="294"/>
      <c r="I35" s="1826"/>
    </row>
    <row r="36" spans="1:9" s="250" customFormat="1" ht="15" customHeight="1">
      <c r="A36" s="288" t="s">
        <v>1911</v>
      </c>
      <c r="B36" s="1816">
        <v>29.065000000000001</v>
      </c>
      <c r="C36" s="1816">
        <v>0</v>
      </c>
      <c r="D36" s="1821">
        <v>0</v>
      </c>
      <c r="E36" s="1821">
        <v>0</v>
      </c>
      <c r="F36" s="1816">
        <v>29.065000000000001</v>
      </c>
      <c r="G36" s="294"/>
      <c r="H36" s="294"/>
      <c r="I36" s="1826"/>
    </row>
    <row r="37" spans="1:9" s="250" customFormat="1" ht="10" customHeight="1">
      <c r="A37" s="288"/>
      <c r="B37" s="1816"/>
      <c r="C37" s="1821"/>
      <c r="D37" s="1821"/>
    </row>
    <row r="38" spans="1:9" s="303" customFormat="1" ht="22" customHeight="1">
      <c r="A38" s="1819" t="s">
        <v>414</v>
      </c>
      <c r="B38" s="1815">
        <v>222.369</v>
      </c>
      <c r="C38" s="1815">
        <v>219.18299999999999</v>
      </c>
      <c r="D38" s="1815">
        <v>0</v>
      </c>
      <c r="E38" s="1815">
        <v>219.18299999999999</v>
      </c>
      <c r="F38" s="1815">
        <v>3.1859999999999999</v>
      </c>
      <c r="G38" s="294"/>
      <c r="H38" s="294"/>
      <c r="I38" s="1826"/>
    </row>
    <row r="39" spans="1:9" s="250" customFormat="1" ht="15" customHeight="1">
      <c r="A39" s="288" t="s">
        <v>1949</v>
      </c>
      <c r="B39" s="1816">
        <v>219.18299999999999</v>
      </c>
      <c r="C39" s="1816">
        <v>219.18299999999999</v>
      </c>
      <c r="D39" s="1816">
        <v>0</v>
      </c>
      <c r="E39" s="1816">
        <v>219.18299999999999</v>
      </c>
      <c r="F39" s="1816">
        <v>0</v>
      </c>
      <c r="G39" s="294"/>
      <c r="H39" s="294"/>
      <c r="I39" s="1826"/>
    </row>
    <row r="40" spans="1:9" s="250" customFormat="1" ht="15" customHeight="1">
      <c r="A40" s="288" t="s">
        <v>1911</v>
      </c>
      <c r="B40" s="1816">
        <v>3.1859999999999999</v>
      </c>
      <c r="C40" s="1816">
        <v>0</v>
      </c>
      <c r="D40" s="1816">
        <v>0</v>
      </c>
      <c r="E40" s="1816">
        <v>0</v>
      </c>
      <c r="F40" s="1816">
        <v>3.1859999999999999</v>
      </c>
      <c r="G40" s="294"/>
      <c r="H40" s="294"/>
      <c r="I40" s="1826"/>
    </row>
    <row r="41" spans="1:9" s="250" customFormat="1" ht="10" customHeight="1">
      <c r="A41" s="288"/>
      <c r="B41" s="1816"/>
      <c r="C41" s="1816"/>
      <c r="D41" s="1816"/>
      <c r="E41" s="248"/>
      <c r="F41" s="248"/>
    </row>
    <row r="42" spans="1:9" s="303" customFormat="1" ht="22" customHeight="1">
      <c r="A42" s="1439" t="s">
        <v>1914</v>
      </c>
      <c r="B42" s="1815">
        <v>81.230999999999995</v>
      </c>
      <c r="C42" s="1815">
        <v>58.396000000000001</v>
      </c>
      <c r="D42" s="1815">
        <v>23.716999999999999</v>
      </c>
      <c r="E42" s="1815">
        <v>34.679000000000002</v>
      </c>
      <c r="F42" s="1815">
        <v>22.835000000000001</v>
      </c>
      <c r="G42" s="294"/>
      <c r="H42" s="294"/>
      <c r="I42" s="1826"/>
    </row>
    <row r="43" spans="1:9" s="250" customFormat="1" ht="15" customHeight="1">
      <c r="A43" s="307" t="s">
        <v>1949</v>
      </c>
      <c r="B43" s="1816">
        <v>81.230999999999995</v>
      </c>
      <c r="C43" s="1816">
        <v>58.396000000000001</v>
      </c>
      <c r="D43" s="1816">
        <v>23.716999999999999</v>
      </c>
      <c r="E43" s="1816">
        <v>34.679000000000002</v>
      </c>
      <c r="F43" s="1816">
        <v>22.835000000000001</v>
      </c>
      <c r="G43" s="294"/>
      <c r="H43" s="294"/>
      <c r="I43" s="1826"/>
    </row>
    <row r="44" spans="1:9" s="250" customFormat="1" ht="15" customHeight="1">
      <c r="A44" s="1836" t="s">
        <v>1911</v>
      </c>
      <c r="B44" s="1816">
        <v>0</v>
      </c>
      <c r="C44" s="1816">
        <v>0</v>
      </c>
      <c r="D44" s="1816">
        <v>0</v>
      </c>
      <c r="E44" s="1816">
        <v>0</v>
      </c>
      <c r="F44" s="1816">
        <v>0</v>
      </c>
      <c r="G44" s="294"/>
      <c r="H44" s="294"/>
      <c r="I44" s="1826"/>
    </row>
    <row r="45" spans="1:9" s="250" customFormat="1" ht="4.5" customHeight="1" thickBot="1">
      <c r="A45" s="1448"/>
      <c r="B45" s="1448"/>
      <c r="C45" s="1448"/>
      <c r="D45" s="1448"/>
      <c r="E45" s="1448"/>
      <c r="F45" s="1448"/>
    </row>
    <row r="46" spans="1:9" s="250" customFormat="1" ht="3.75" customHeight="1" thickTop="1">
      <c r="A46" s="288"/>
      <c r="B46" s="288"/>
      <c r="C46" s="288"/>
      <c r="D46" s="288"/>
      <c r="E46" s="288"/>
      <c r="F46" s="288"/>
    </row>
    <row r="47" spans="1:9" s="250" customFormat="1" ht="13" customHeight="1">
      <c r="A47" s="735" t="s">
        <v>1876</v>
      </c>
      <c r="B47" s="735"/>
      <c r="C47" s="735"/>
      <c r="D47" s="735"/>
      <c r="E47" s="288"/>
    </row>
    <row r="48" spans="1:9">
      <c r="A48" s="1736"/>
    </row>
    <row r="49" spans="1:6" s="1742" customFormat="1" ht="10.5">
      <c r="A49" s="1831" t="s">
        <v>77</v>
      </c>
      <c r="B49" s="1733"/>
      <c r="C49" s="1733"/>
      <c r="D49" s="1733"/>
      <c r="F49" s="1743"/>
    </row>
    <row r="50" spans="1:6" s="1742" customFormat="1" ht="12" customHeight="1">
      <c r="A50" s="1809" t="s">
        <v>1900</v>
      </c>
      <c r="B50" s="1733"/>
      <c r="C50" s="1733"/>
      <c r="D50" s="1733"/>
      <c r="F50" s="1743"/>
    </row>
    <row r="51" spans="1:6">
      <c r="A51" s="1736"/>
      <c r="B51" s="1736"/>
      <c r="C51" s="1736"/>
      <c r="D51" s="1736"/>
    </row>
    <row r="52" spans="1:6">
      <c r="A52" s="1736"/>
      <c r="B52" s="1736"/>
      <c r="C52" s="1736"/>
      <c r="D52" s="1736"/>
    </row>
    <row r="53" spans="1:6">
      <c r="A53" s="1736"/>
      <c r="B53" s="1736"/>
      <c r="C53" s="1736"/>
      <c r="D53" s="1736"/>
    </row>
    <row r="54" spans="1:6">
      <c r="A54" s="1736"/>
      <c r="B54" s="1736"/>
      <c r="C54" s="1736"/>
      <c r="D54" s="1736"/>
    </row>
    <row r="55" spans="1:6">
      <c r="A55" s="1736"/>
      <c r="B55" s="1736"/>
      <c r="C55" s="1736"/>
      <c r="D55" s="1736"/>
    </row>
    <row r="56" spans="1:6">
      <c r="A56" s="1736"/>
      <c r="B56" s="1736"/>
      <c r="C56" s="1736"/>
      <c r="D56" s="1736"/>
    </row>
    <row r="57" spans="1:6">
      <c r="A57" s="1736"/>
      <c r="B57" s="1736"/>
      <c r="C57" s="1736"/>
      <c r="D57" s="1736"/>
    </row>
    <row r="58" spans="1:6">
      <c r="A58" s="1736"/>
      <c r="B58" s="1736"/>
      <c r="C58" s="1736"/>
      <c r="D58" s="1736"/>
    </row>
    <row r="59" spans="1:6">
      <c r="A59" s="1736"/>
      <c r="B59" s="1736"/>
      <c r="C59" s="1736"/>
      <c r="D59" s="1736"/>
    </row>
    <row r="60" spans="1:6">
      <c r="A60" s="1736"/>
      <c r="B60" s="1736"/>
      <c r="C60" s="1736"/>
      <c r="D60" s="1736"/>
    </row>
    <row r="61" spans="1:6">
      <c r="A61" s="1736"/>
      <c r="B61" s="1736"/>
      <c r="C61" s="1736"/>
      <c r="D61" s="1736"/>
    </row>
    <row r="62" spans="1:6">
      <c r="A62" s="1736"/>
      <c r="B62" s="1736"/>
      <c r="C62" s="1736"/>
      <c r="D62" s="1736"/>
    </row>
    <row r="63" spans="1:6">
      <c r="A63" s="1736"/>
      <c r="B63" s="1736"/>
      <c r="C63" s="1736"/>
      <c r="D63" s="1736"/>
    </row>
    <row r="64" spans="1:6">
      <c r="A64" s="1736"/>
      <c r="B64" s="1736"/>
      <c r="C64" s="1736"/>
      <c r="D64" s="1736"/>
    </row>
    <row r="65" spans="1:4">
      <c r="A65" s="1736"/>
      <c r="B65" s="1736"/>
      <c r="C65" s="1736"/>
      <c r="D65" s="1736"/>
    </row>
    <row r="66" spans="1:4">
      <c r="A66" s="1736"/>
      <c r="B66" s="1736"/>
      <c r="C66" s="1736"/>
      <c r="D66" s="1736"/>
    </row>
    <row r="67" spans="1:4">
      <c r="A67" s="1736"/>
      <c r="B67" s="1736"/>
      <c r="C67" s="1736"/>
      <c r="D67" s="1736"/>
    </row>
    <row r="68" spans="1:4">
      <c r="A68" s="1736"/>
      <c r="B68" s="1736"/>
      <c r="C68" s="1736"/>
      <c r="D68" s="1736"/>
    </row>
    <row r="69" spans="1:4">
      <c r="A69" s="1736"/>
      <c r="B69" s="1736"/>
      <c r="C69" s="1736"/>
      <c r="D69" s="1736"/>
    </row>
    <row r="70" spans="1:4">
      <c r="A70" s="1736"/>
      <c r="B70" s="1736"/>
      <c r="C70" s="1736"/>
      <c r="D70" s="1736"/>
    </row>
    <row r="71" spans="1:4">
      <c r="A71" s="1736"/>
      <c r="B71" s="1736"/>
      <c r="C71" s="1736"/>
      <c r="D71" s="1736"/>
    </row>
    <row r="72" spans="1:4">
      <c r="A72" s="1736"/>
      <c r="B72" s="1736"/>
      <c r="C72" s="1736"/>
      <c r="D72" s="1736"/>
    </row>
    <row r="73" spans="1:4">
      <c r="A73" s="1736"/>
      <c r="B73" s="1736"/>
      <c r="C73" s="1736"/>
      <c r="D73" s="1736"/>
    </row>
    <row r="74" spans="1:4">
      <c r="A74" s="1736"/>
      <c r="B74" s="1736"/>
      <c r="C74" s="1736"/>
      <c r="D74" s="1736"/>
    </row>
    <row r="75" spans="1:4">
      <c r="A75" s="1736"/>
      <c r="B75" s="1736"/>
      <c r="C75" s="1736"/>
      <c r="D75" s="1736"/>
    </row>
    <row r="76" spans="1:4">
      <c r="A76" s="1736"/>
      <c r="B76" s="1736"/>
      <c r="C76" s="1736"/>
      <c r="D76" s="1736"/>
    </row>
    <row r="77" spans="1:4">
      <c r="A77" s="1736"/>
      <c r="B77" s="1736"/>
      <c r="C77" s="1736"/>
      <c r="D77" s="1736"/>
    </row>
    <row r="78" spans="1:4">
      <c r="A78" s="1736"/>
      <c r="B78" s="1736"/>
      <c r="C78" s="1736"/>
      <c r="D78" s="1736"/>
    </row>
    <row r="79" spans="1:4">
      <c r="A79" s="1736"/>
      <c r="B79" s="1736"/>
      <c r="C79" s="1736"/>
      <c r="D79" s="1736"/>
    </row>
  </sheetData>
  <mergeCells count="8">
    <mergeCell ref="A2:D2"/>
    <mergeCell ref="A3:F3"/>
    <mergeCell ref="B5:B8"/>
    <mergeCell ref="C5:E6"/>
    <mergeCell ref="F5:F8"/>
    <mergeCell ref="C7:C8"/>
    <mergeCell ref="D7:D8"/>
    <mergeCell ref="E7:E8"/>
  </mergeCells>
  <conditionalFormatting sqref="B14:F16 B18:F20 B22:F24 B30:F32 B34:F36 B38:F40 B42:F44 B10:F12 B26:F28">
    <cfRule type="cellIs" dxfId="48" priority="2" stopIfTrue="1" operator="between">
      <formula>0.0001</formula>
      <formula>0.045</formula>
    </cfRule>
  </conditionalFormatting>
  <conditionalFormatting sqref="B10:F44">
    <cfRule type="cellIs" dxfId="47" priority="1" stopIfTrue="1" operator="between">
      <formula>0.001</formula>
      <formula>0.045</formula>
    </cfRule>
  </conditionalFormatting>
  <hyperlinks>
    <hyperlink ref="A50" r:id="rId1" xr:uid="{9EABFC4C-E5DF-450A-9595-9714A416B8D4}"/>
    <hyperlink ref="A1" location="Índice!A1" display="Voltar ao ìndice" xr:uid="{68391D42-DEA4-4271-B15E-131E811AA02A}"/>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1D924-C055-419A-B53B-D67340A14FA3}">
  <dimension ref="A1:L70"/>
  <sheetViews>
    <sheetView showGridLines="0" zoomScaleNormal="100" workbookViewId="0"/>
  </sheetViews>
  <sheetFormatPr defaultRowHeight="9"/>
  <cols>
    <col min="1" max="1" width="30.453125" style="1302" customWidth="1"/>
    <col min="2" max="3" width="9.7265625" style="1302" customWidth="1"/>
    <col min="4" max="4" width="9.453125" style="1302" customWidth="1"/>
    <col min="5" max="5" width="8.7265625" style="1302" customWidth="1"/>
    <col min="6" max="6" width="8.26953125" style="1302" customWidth="1"/>
    <col min="7" max="255" width="9.1796875" style="1302"/>
    <col min="256" max="256" width="32.54296875" style="1302" customWidth="1"/>
    <col min="257" max="258" width="9.7265625" style="1302" customWidth="1"/>
    <col min="259" max="259" width="9.453125" style="1302" customWidth="1"/>
    <col min="260" max="260" width="12.54296875" style="1302" customWidth="1"/>
    <col min="261" max="261" width="8.7265625" style="1302" customWidth="1"/>
    <col min="262" max="262" width="8.26953125" style="1302" customWidth="1"/>
    <col min="263" max="511" width="9.1796875" style="1302"/>
    <col min="512" max="512" width="32.54296875" style="1302" customWidth="1"/>
    <col min="513" max="514" width="9.7265625" style="1302" customWidth="1"/>
    <col min="515" max="515" width="9.453125" style="1302" customWidth="1"/>
    <col min="516" max="516" width="12.54296875" style="1302" customWidth="1"/>
    <col min="517" max="517" width="8.7265625" style="1302" customWidth="1"/>
    <col min="518" max="518" width="8.26953125" style="1302" customWidth="1"/>
    <col min="519" max="767" width="9.1796875" style="1302"/>
    <col min="768" max="768" width="32.54296875" style="1302" customWidth="1"/>
    <col min="769" max="770" width="9.7265625" style="1302" customWidth="1"/>
    <col min="771" max="771" width="9.453125" style="1302" customWidth="1"/>
    <col min="772" max="772" width="12.54296875" style="1302" customWidth="1"/>
    <col min="773" max="773" width="8.7265625" style="1302" customWidth="1"/>
    <col min="774" max="774" width="8.26953125" style="1302" customWidth="1"/>
    <col min="775" max="1023" width="9.1796875" style="1302"/>
    <col min="1024" max="1024" width="32.54296875" style="1302" customWidth="1"/>
    <col min="1025" max="1026" width="9.7265625" style="1302" customWidth="1"/>
    <col min="1027" max="1027" width="9.453125" style="1302" customWidth="1"/>
    <col min="1028" max="1028" width="12.54296875" style="1302" customWidth="1"/>
    <col min="1029" max="1029" width="8.7265625" style="1302" customWidth="1"/>
    <col min="1030" max="1030" width="8.26953125" style="1302" customWidth="1"/>
    <col min="1031" max="1279" width="9.1796875" style="1302"/>
    <col min="1280" max="1280" width="32.54296875" style="1302" customWidth="1"/>
    <col min="1281" max="1282" width="9.7265625" style="1302" customWidth="1"/>
    <col min="1283" max="1283" width="9.453125" style="1302" customWidth="1"/>
    <col min="1284" max="1284" width="12.54296875" style="1302" customWidth="1"/>
    <col min="1285" max="1285" width="8.7265625" style="1302" customWidth="1"/>
    <col min="1286" max="1286" width="8.26953125" style="1302" customWidth="1"/>
    <col min="1287" max="1535" width="9.1796875" style="1302"/>
    <col min="1536" max="1536" width="32.54296875" style="1302" customWidth="1"/>
    <col min="1537" max="1538" width="9.7265625" style="1302" customWidth="1"/>
    <col min="1539" max="1539" width="9.453125" style="1302" customWidth="1"/>
    <col min="1540" max="1540" width="12.54296875" style="1302" customWidth="1"/>
    <col min="1541" max="1541" width="8.7265625" style="1302" customWidth="1"/>
    <col min="1542" max="1542" width="8.26953125" style="1302" customWidth="1"/>
    <col min="1543" max="1791" width="9.1796875" style="1302"/>
    <col min="1792" max="1792" width="32.54296875" style="1302" customWidth="1"/>
    <col min="1793" max="1794" width="9.7265625" style="1302" customWidth="1"/>
    <col min="1795" max="1795" width="9.453125" style="1302" customWidth="1"/>
    <col min="1796" max="1796" width="12.54296875" style="1302" customWidth="1"/>
    <col min="1797" max="1797" width="8.7265625" style="1302" customWidth="1"/>
    <col min="1798" max="1798" width="8.26953125" style="1302" customWidth="1"/>
    <col min="1799" max="2047" width="9.1796875" style="1302"/>
    <col min="2048" max="2048" width="32.54296875" style="1302" customWidth="1"/>
    <col min="2049" max="2050" width="9.7265625" style="1302" customWidth="1"/>
    <col min="2051" max="2051" width="9.453125" style="1302" customWidth="1"/>
    <col min="2052" max="2052" width="12.54296875" style="1302" customWidth="1"/>
    <col min="2053" max="2053" width="8.7265625" style="1302" customWidth="1"/>
    <col min="2054" max="2054" width="8.26953125" style="1302" customWidth="1"/>
    <col min="2055" max="2303" width="9.1796875" style="1302"/>
    <col min="2304" max="2304" width="32.54296875" style="1302" customWidth="1"/>
    <col min="2305" max="2306" width="9.7265625" style="1302" customWidth="1"/>
    <col min="2307" max="2307" width="9.453125" style="1302" customWidth="1"/>
    <col min="2308" max="2308" width="12.54296875" style="1302" customWidth="1"/>
    <col min="2309" max="2309" width="8.7265625" style="1302" customWidth="1"/>
    <col min="2310" max="2310" width="8.26953125" style="1302" customWidth="1"/>
    <col min="2311" max="2559" width="9.1796875" style="1302"/>
    <col min="2560" max="2560" width="32.54296875" style="1302" customWidth="1"/>
    <col min="2561" max="2562" width="9.7265625" style="1302" customWidth="1"/>
    <col min="2563" max="2563" width="9.453125" style="1302" customWidth="1"/>
    <col min="2564" max="2564" width="12.54296875" style="1302" customWidth="1"/>
    <col min="2565" max="2565" width="8.7265625" style="1302" customWidth="1"/>
    <col min="2566" max="2566" width="8.26953125" style="1302" customWidth="1"/>
    <col min="2567" max="2815" width="9.1796875" style="1302"/>
    <col min="2816" max="2816" width="32.54296875" style="1302" customWidth="1"/>
    <col min="2817" max="2818" width="9.7265625" style="1302" customWidth="1"/>
    <col min="2819" max="2819" width="9.453125" style="1302" customWidth="1"/>
    <col min="2820" max="2820" width="12.54296875" style="1302" customWidth="1"/>
    <col min="2821" max="2821" width="8.7265625" style="1302" customWidth="1"/>
    <col min="2822" max="2822" width="8.26953125" style="1302" customWidth="1"/>
    <col min="2823" max="3071" width="9.1796875" style="1302"/>
    <col min="3072" max="3072" width="32.54296875" style="1302" customWidth="1"/>
    <col min="3073" max="3074" width="9.7265625" style="1302" customWidth="1"/>
    <col min="3075" max="3075" width="9.453125" style="1302" customWidth="1"/>
    <col min="3076" max="3076" width="12.54296875" style="1302" customWidth="1"/>
    <col min="3077" max="3077" width="8.7265625" style="1302" customWidth="1"/>
    <col min="3078" max="3078" width="8.26953125" style="1302" customWidth="1"/>
    <col min="3079" max="3327" width="9.1796875" style="1302"/>
    <col min="3328" max="3328" width="32.54296875" style="1302" customWidth="1"/>
    <col min="3329" max="3330" width="9.7265625" style="1302" customWidth="1"/>
    <col min="3331" max="3331" width="9.453125" style="1302" customWidth="1"/>
    <col min="3332" max="3332" width="12.54296875" style="1302" customWidth="1"/>
    <col min="3333" max="3333" width="8.7265625" style="1302" customWidth="1"/>
    <col min="3334" max="3334" width="8.26953125" style="1302" customWidth="1"/>
    <col min="3335" max="3583" width="9.1796875" style="1302"/>
    <col min="3584" max="3584" width="32.54296875" style="1302" customWidth="1"/>
    <col min="3585" max="3586" width="9.7265625" style="1302" customWidth="1"/>
    <col min="3587" max="3587" width="9.453125" style="1302" customWidth="1"/>
    <col min="3588" max="3588" width="12.54296875" style="1302" customWidth="1"/>
    <col min="3589" max="3589" width="8.7265625" style="1302" customWidth="1"/>
    <col min="3590" max="3590" width="8.26953125" style="1302" customWidth="1"/>
    <col min="3591" max="3839" width="9.1796875" style="1302"/>
    <col min="3840" max="3840" width="32.54296875" style="1302" customWidth="1"/>
    <col min="3841" max="3842" width="9.7265625" style="1302" customWidth="1"/>
    <col min="3843" max="3843" width="9.453125" style="1302" customWidth="1"/>
    <col min="3844" max="3844" width="12.54296875" style="1302" customWidth="1"/>
    <col min="3845" max="3845" width="8.7265625" style="1302" customWidth="1"/>
    <col min="3846" max="3846" width="8.26953125" style="1302" customWidth="1"/>
    <col min="3847" max="4095" width="9.1796875" style="1302"/>
    <col min="4096" max="4096" width="32.54296875" style="1302" customWidth="1"/>
    <col min="4097" max="4098" width="9.7265625" style="1302" customWidth="1"/>
    <col min="4099" max="4099" width="9.453125" style="1302" customWidth="1"/>
    <col min="4100" max="4100" width="12.54296875" style="1302" customWidth="1"/>
    <col min="4101" max="4101" width="8.7265625" style="1302" customWidth="1"/>
    <col min="4102" max="4102" width="8.26953125" style="1302" customWidth="1"/>
    <col min="4103" max="4351" width="9.1796875" style="1302"/>
    <col min="4352" max="4352" width="32.54296875" style="1302" customWidth="1"/>
    <col min="4353" max="4354" width="9.7265625" style="1302" customWidth="1"/>
    <col min="4355" max="4355" width="9.453125" style="1302" customWidth="1"/>
    <col min="4356" max="4356" width="12.54296875" style="1302" customWidth="1"/>
    <col min="4357" max="4357" width="8.7265625" style="1302" customWidth="1"/>
    <col min="4358" max="4358" width="8.26953125" style="1302" customWidth="1"/>
    <col min="4359" max="4607" width="9.1796875" style="1302"/>
    <col min="4608" max="4608" width="32.54296875" style="1302" customWidth="1"/>
    <col min="4609" max="4610" width="9.7265625" style="1302" customWidth="1"/>
    <col min="4611" max="4611" width="9.453125" style="1302" customWidth="1"/>
    <col min="4612" max="4612" width="12.54296875" style="1302" customWidth="1"/>
    <col min="4613" max="4613" width="8.7265625" style="1302" customWidth="1"/>
    <col min="4614" max="4614" width="8.26953125" style="1302" customWidth="1"/>
    <col min="4615" max="4863" width="9.1796875" style="1302"/>
    <col min="4864" max="4864" width="32.54296875" style="1302" customWidth="1"/>
    <col min="4865" max="4866" width="9.7265625" style="1302" customWidth="1"/>
    <col min="4867" max="4867" width="9.453125" style="1302" customWidth="1"/>
    <col min="4868" max="4868" width="12.54296875" style="1302" customWidth="1"/>
    <col min="4869" max="4869" width="8.7265625" style="1302" customWidth="1"/>
    <col min="4870" max="4870" width="8.26953125" style="1302" customWidth="1"/>
    <col min="4871" max="5119" width="9.1796875" style="1302"/>
    <col min="5120" max="5120" width="32.54296875" style="1302" customWidth="1"/>
    <col min="5121" max="5122" width="9.7265625" style="1302" customWidth="1"/>
    <col min="5123" max="5123" width="9.453125" style="1302" customWidth="1"/>
    <col min="5124" max="5124" width="12.54296875" style="1302" customWidth="1"/>
    <col min="5125" max="5125" width="8.7265625" style="1302" customWidth="1"/>
    <col min="5126" max="5126" width="8.26953125" style="1302" customWidth="1"/>
    <col min="5127" max="5375" width="9.1796875" style="1302"/>
    <col min="5376" max="5376" width="32.54296875" style="1302" customWidth="1"/>
    <col min="5377" max="5378" width="9.7265625" style="1302" customWidth="1"/>
    <col min="5379" max="5379" width="9.453125" style="1302" customWidth="1"/>
    <col min="5380" max="5380" width="12.54296875" style="1302" customWidth="1"/>
    <col min="5381" max="5381" width="8.7265625" style="1302" customWidth="1"/>
    <col min="5382" max="5382" width="8.26953125" style="1302" customWidth="1"/>
    <col min="5383" max="5631" width="9.1796875" style="1302"/>
    <col min="5632" max="5632" width="32.54296875" style="1302" customWidth="1"/>
    <col min="5633" max="5634" width="9.7265625" style="1302" customWidth="1"/>
    <col min="5635" max="5635" width="9.453125" style="1302" customWidth="1"/>
    <col min="5636" max="5636" width="12.54296875" style="1302" customWidth="1"/>
    <col min="5637" max="5637" width="8.7265625" style="1302" customWidth="1"/>
    <col min="5638" max="5638" width="8.26953125" style="1302" customWidth="1"/>
    <col min="5639" max="5887" width="9.1796875" style="1302"/>
    <col min="5888" max="5888" width="32.54296875" style="1302" customWidth="1"/>
    <col min="5889" max="5890" width="9.7265625" style="1302" customWidth="1"/>
    <col min="5891" max="5891" width="9.453125" style="1302" customWidth="1"/>
    <col min="5892" max="5892" width="12.54296875" style="1302" customWidth="1"/>
    <col min="5893" max="5893" width="8.7265625" style="1302" customWidth="1"/>
    <col min="5894" max="5894" width="8.26953125" style="1302" customWidth="1"/>
    <col min="5895" max="6143" width="9.1796875" style="1302"/>
    <col min="6144" max="6144" width="32.54296875" style="1302" customWidth="1"/>
    <col min="6145" max="6146" width="9.7265625" style="1302" customWidth="1"/>
    <col min="6147" max="6147" width="9.453125" style="1302" customWidth="1"/>
    <col min="6148" max="6148" width="12.54296875" style="1302" customWidth="1"/>
    <col min="6149" max="6149" width="8.7265625" style="1302" customWidth="1"/>
    <col min="6150" max="6150" width="8.26953125" style="1302" customWidth="1"/>
    <col min="6151" max="6399" width="9.1796875" style="1302"/>
    <col min="6400" max="6400" width="32.54296875" style="1302" customWidth="1"/>
    <col min="6401" max="6402" width="9.7265625" style="1302" customWidth="1"/>
    <col min="6403" max="6403" width="9.453125" style="1302" customWidth="1"/>
    <col min="6404" max="6404" width="12.54296875" style="1302" customWidth="1"/>
    <col min="6405" max="6405" width="8.7265625" style="1302" customWidth="1"/>
    <col min="6406" max="6406" width="8.26953125" style="1302" customWidth="1"/>
    <col min="6407" max="6655" width="9.1796875" style="1302"/>
    <col min="6656" max="6656" width="32.54296875" style="1302" customWidth="1"/>
    <col min="6657" max="6658" width="9.7265625" style="1302" customWidth="1"/>
    <col min="6659" max="6659" width="9.453125" style="1302" customWidth="1"/>
    <col min="6660" max="6660" width="12.54296875" style="1302" customWidth="1"/>
    <col min="6661" max="6661" width="8.7265625" style="1302" customWidth="1"/>
    <col min="6662" max="6662" width="8.26953125" style="1302" customWidth="1"/>
    <col min="6663" max="6911" width="9.1796875" style="1302"/>
    <col min="6912" max="6912" width="32.54296875" style="1302" customWidth="1"/>
    <col min="6913" max="6914" width="9.7265625" style="1302" customWidth="1"/>
    <col min="6915" max="6915" width="9.453125" style="1302" customWidth="1"/>
    <col min="6916" max="6916" width="12.54296875" style="1302" customWidth="1"/>
    <col min="6917" max="6917" width="8.7265625" style="1302" customWidth="1"/>
    <col min="6918" max="6918" width="8.26953125" style="1302" customWidth="1"/>
    <col min="6919" max="7167" width="9.1796875" style="1302"/>
    <col min="7168" max="7168" width="32.54296875" style="1302" customWidth="1"/>
    <col min="7169" max="7170" width="9.7265625" style="1302" customWidth="1"/>
    <col min="7171" max="7171" width="9.453125" style="1302" customWidth="1"/>
    <col min="7172" max="7172" width="12.54296875" style="1302" customWidth="1"/>
    <col min="7173" max="7173" width="8.7265625" style="1302" customWidth="1"/>
    <col min="7174" max="7174" width="8.26953125" style="1302" customWidth="1"/>
    <col min="7175" max="7423" width="9.1796875" style="1302"/>
    <col min="7424" max="7424" width="32.54296875" style="1302" customWidth="1"/>
    <col min="7425" max="7426" width="9.7265625" style="1302" customWidth="1"/>
    <col min="7427" max="7427" width="9.453125" style="1302" customWidth="1"/>
    <col min="7428" max="7428" width="12.54296875" style="1302" customWidth="1"/>
    <col min="7429" max="7429" width="8.7265625" style="1302" customWidth="1"/>
    <col min="7430" max="7430" width="8.26953125" style="1302" customWidth="1"/>
    <col min="7431" max="7679" width="9.1796875" style="1302"/>
    <col min="7680" max="7680" width="32.54296875" style="1302" customWidth="1"/>
    <col min="7681" max="7682" width="9.7265625" style="1302" customWidth="1"/>
    <col min="7683" max="7683" width="9.453125" style="1302" customWidth="1"/>
    <col min="7684" max="7684" width="12.54296875" style="1302" customWidth="1"/>
    <col min="7685" max="7685" width="8.7265625" style="1302" customWidth="1"/>
    <col min="7686" max="7686" width="8.26953125" style="1302" customWidth="1"/>
    <col min="7687" max="7935" width="9.1796875" style="1302"/>
    <col min="7936" max="7936" width="32.54296875" style="1302" customWidth="1"/>
    <col min="7937" max="7938" width="9.7265625" style="1302" customWidth="1"/>
    <col min="7939" max="7939" width="9.453125" style="1302" customWidth="1"/>
    <col min="7940" max="7940" width="12.54296875" style="1302" customWidth="1"/>
    <col min="7941" max="7941" width="8.7265625" style="1302" customWidth="1"/>
    <col min="7942" max="7942" width="8.26953125" style="1302" customWidth="1"/>
    <col min="7943" max="8191" width="9.1796875" style="1302"/>
    <col min="8192" max="8192" width="32.54296875" style="1302" customWidth="1"/>
    <col min="8193" max="8194" width="9.7265625" style="1302" customWidth="1"/>
    <col min="8195" max="8195" width="9.453125" style="1302" customWidth="1"/>
    <col min="8196" max="8196" width="12.54296875" style="1302" customWidth="1"/>
    <col min="8197" max="8197" width="8.7265625" style="1302" customWidth="1"/>
    <col min="8198" max="8198" width="8.26953125" style="1302" customWidth="1"/>
    <col min="8199" max="8447" width="9.1796875" style="1302"/>
    <col min="8448" max="8448" width="32.54296875" style="1302" customWidth="1"/>
    <col min="8449" max="8450" width="9.7265625" style="1302" customWidth="1"/>
    <col min="8451" max="8451" width="9.453125" style="1302" customWidth="1"/>
    <col min="8452" max="8452" width="12.54296875" style="1302" customWidth="1"/>
    <col min="8453" max="8453" width="8.7265625" style="1302" customWidth="1"/>
    <col min="8454" max="8454" width="8.26953125" style="1302" customWidth="1"/>
    <col min="8455" max="8703" width="9.1796875" style="1302"/>
    <col min="8704" max="8704" width="32.54296875" style="1302" customWidth="1"/>
    <col min="8705" max="8706" width="9.7265625" style="1302" customWidth="1"/>
    <col min="8707" max="8707" width="9.453125" style="1302" customWidth="1"/>
    <col min="8708" max="8708" width="12.54296875" style="1302" customWidth="1"/>
    <col min="8709" max="8709" width="8.7265625" style="1302" customWidth="1"/>
    <col min="8710" max="8710" width="8.26953125" style="1302" customWidth="1"/>
    <col min="8711" max="8959" width="9.1796875" style="1302"/>
    <col min="8960" max="8960" width="32.54296875" style="1302" customWidth="1"/>
    <col min="8961" max="8962" width="9.7265625" style="1302" customWidth="1"/>
    <col min="8963" max="8963" width="9.453125" style="1302" customWidth="1"/>
    <col min="8964" max="8964" width="12.54296875" style="1302" customWidth="1"/>
    <col min="8965" max="8965" width="8.7265625" style="1302" customWidth="1"/>
    <col min="8966" max="8966" width="8.26953125" style="1302" customWidth="1"/>
    <col min="8967" max="9215" width="9.1796875" style="1302"/>
    <col min="9216" max="9216" width="32.54296875" style="1302" customWidth="1"/>
    <col min="9217" max="9218" width="9.7265625" style="1302" customWidth="1"/>
    <col min="9219" max="9219" width="9.453125" style="1302" customWidth="1"/>
    <col min="9220" max="9220" width="12.54296875" style="1302" customWidth="1"/>
    <col min="9221" max="9221" width="8.7265625" style="1302" customWidth="1"/>
    <col min="9222" max="9222" width="8.26953125" style="1302" customWidth="1"/>
    <col min="9223" max="9471" width="9.1796875" style="1302"/>
    <col min="9472" max="9472" width="32.54296875" style="1302" customWidth="1"/>
    <col min="9473" max="9474" width="9.7265625" style="1302" customWidth="1"/>
    <col min="9475" max="9475" width="9.453125" style="1302" customWidth="1"/>
    <col min="9476" max="9476" width="12.54296875" style="1302" customWidth="1"/>
    <col min="9477" max="9477" width="8.7265625" style="1302" customWidth="1"/>
    <col min="9478" max="9478" width="8.26953125" style="1302" customWidth="1"/>
    <col min="9479" max="9727" width="9.1796875" style="1302"/>
    <col min="9728" max="9728" width="32.54296875" style="1302" customWidth="1"/>
    <col min="9729" max="9730" width="9.7265625" style="1302" customWidth="1"/>
    <col min="9731" max="9731" width="9.453125" style="1302" customWidth="1"/>
    <col min="9732" max="9732" width="12.54296875" style="1302" customWidth="1"/>
    <col min="9733" max="9733" width="8.7265625" style="1302" customWidth="1"/>
    <col min="9734" max="9734" width="8.26953125" style="1302" customWidth="1"/>
    <col min="9735" max="9983" width="9.1796875" style="1302"/>
    <col min="9984" max="9984" width="32.54296875" style="1302" customWidth="1"/>
    <col min="9985" max="9986" width="9.7265625" style="1302" customWidth="1"/>
    <col min="9987" max="9987" width="9.453125" style="1302" customWidth="1"/>
    <col min="9988" max="9988" width="12.54296875" style="1302" customWidth="1"/>
    <col min="9989" max="9989" width="8.7265625" style="1302" customWidth="1"/>
    <col min="9990" max="9990" width="8.26953125" style="1302" customWidth="1"/>
    <col min="9991" max="10239" width="9.1796875" style="1302"/>
    <col min="10240" max="10240" width="32.54296875" style="1302" customWidth="1"/>
    <col min="10241" max="10242" width="9.7265625" style="1302" customWidth="1"/>
    <col min="10243" max="10243" width="9.453125" style="1302" customWidth="1"/>
    <col min="10244" max="10244" width="12.54296875" style="1302" customWidth="1"/>
    <col min="10245" max="10245" width="8.7265625" style="1302" customWidth="1"/>
    <col min="10246" max="10246" width="8.26953125" style="1302" customWidth="1"/>
    <col min="10247" max="10495" width="9.1796875" style="1302"/>
    <col min="10496" max="10496" width="32.54296875" style="1302" customWidth="1"/>
    <col min="10497" max="10498" width="9.7265625" style="1302" customWidth="1"/>
    <col min="10499" max="10499" width="9.453125" style="1302" customWidth="1"/>
    <col min="10500" max="10500" width="12.54296875" style="1302" customWidth="1"/>
    <col min="10501" max="10501" width="8.7265625" style="1302" customWidth="1"/>
    <col min="10502" max="10502" width="8.26953125" style="1302" customWidth="1"/>
    <col min="10503" max="10751" width="9.1796875" style="1302"/>
    <col min="10752" max="10752" width="32.54296875" style="1302" customWidth="1"/>
    <col min="10753" max="10754" width="9.7265625" style="1302" customWidth="1"/>
    <col min="10755" max="10755" width="9.453125" style="1302" customWidth="1"/>
    <col min="10756" max="10756" width="12.54296875" style="1302" customWidth="1"/>
    <col min="10757" max="10757" width="8.7265625" style="1302" customWidth="1"/>
    <col min="10758" max="10758" width="8.26953125" style="1302" customWidth="1"/>
    <col min="10759" max="11007" width="9.1796875" style="1302"/>
    <col min="11008" max="11008" width="32.54296875" style="1302" customWidth="1"/>
    <col min="11009" max="11010" width="9.7265625" style="1302" customWidth="1"/>
    <col min="11011" max="11011" width="9.453125" style="1302" customWidth="1"/>
    <col min="11012" max="11012" width="12.54296875" style="1302" customWidth="1"/>
    <col min="11013" max="11013" width="8.7265625" style="1302" customWidth="1"/>
    <col min="11014" max="11014" width="8.26953125" style="1302" customWidth="1"/>
    <col min="11015" max="11263" width="9.1796875" style="1302"/>
    <col min="11264" max="11264" width="32.54296875" style="1302" customWidth="1"/>
    <col min="11265" max="11266" width="9.7265625" style="1302" customWidth="1"/>
    <col min="11267" max="11267" width="9.453125" style="1302" customWidth="1"/>
    <col min="11268" max="11268" width="12.54296875" style="1302" customWidth="1"/>
    <col min="11269" max="11269" width="8.7265625" style="1302" customWidth="1"/>
    <col min="11270" max="11270" width="8.26953125" style="1302" customWidth="1"/>
    <col min="11271" max="11519" width="9.1796875" style="1302"/>
    <col min="11520" max="11520" width="32.54296875" style="1302" customWidth="1"/>
    <col min="11521" max="11522" width="9.7265625" style="1302" customWidth="1"/>
    <col min="11523" max="11523" width="9.453125" style="1302" customWidth="1"/>
    <col min="11524" max="11524" width="12.54296875" style="1302" customWidth="1"/>
    <col min="11525" max="11525" width="8.7265625" style="1302" customWidth="1"/>
    <col min="11526" max="11526" width="8.26953125" style="1302" customWidth="1"/>
    <col min="11527" max="11775" width="9.1796875" style="1302"/>
    <col min="11776" max="11776" width="32.54296875" style="1302" customWidth="1"/>
    <col min="11777" max="11778" width="9.7265625" style="1302" customWidth="1"/>
    <col min="11779" max="11779" width="9.453125" style="1302" customWidth="1"/>
    <col min="11780" max="11780" width="12.54296875" style="1302" customWidth="1"/>
    <col min="11781" max="11781" width="8.7265625" style="1302" customWidth="1"/>
    <col min="11782" max="11782" width="8.26953125" style="1302" customWidth="1"/>
    <col min="11783" max="12031" width="9.1796875" style="1302"/>
    <col min="12032" max="12032" width="32.54296875" style="1302" customWidth="1"/>
    <col min="12033" max="12034" width="9.7265625" style="1302" customWidth="1"/>
    <col min="12035" max="12035" width="9.453125" style="1302" customWidth="1"/>
    <col min="12036" max="12036" width="12.54296875" style="1302" customWidth="1"/>
    <col min="12037" max="12037" width="8.7265625" style="1302" customWidth="1"/>
    <col min="12038" max="12038" width="8.26953125" style="1302" customWidth="1"/>
    <col min="12039" max="12287" width="9.1796875" style="1302"/>
    <col min="12288" max="12288" width="32.54296875" style="1302" customWidth="1"/>
    <col min="12289" max="12290" width="9.7265625" style="1302" customWidth="1"/>
    <col min="12291" max="12291" width="9.453125" style="1302" customWidth="1"/>
    <col min="12292" max="12292" width="12.54296875" style="1302" customWidth="1"/>
    <col min="12293" max="12293" width="8.7265625" style="1302" customWidth="1"/>
    <col min="12294" max="12294" width="8.26953125" style="1302" customWidth="1"/>
    <col min="12295" max="12543" width="9.1796875" style="1302"/>
    <col min="12544" max="12544" width="32.54296875" style="1302" customWidth="1"/>
    <col min="12545" max="12546" width="9.7265625" style="1302" customWidth="1"/>
    <col min="12547" max="12547" width="9.453125" style="1302" customWidth="1"/>
    <col min="12548" max="12548" width="12.54296875" style="1302" customWidth="1"/>
    <col min="12549" max="12549" width="8.7265625" style="1302" customWidth="1"/>
    <col min="12550" max="12550" width="8.26953125" style="1302" customWidth="1"/>
    <col min="12551" max="12799" width="9.1796875" style="1302"/>
    <col min="12800" max="12800" width="32.54296875" style="1302" customWidth="1"/>
    <col min="12801" max="12802" width="9.7265625" style="1302" customWidth="1"/>
    <col min="12803" max="12803" width="9.453125" style="1302" customWidth="1"/>
    <col min="12804" max="12804" width="12.54296875" style="1302" customWidth="1"/>
    <col min="12805" max="12805" width="8.7265625" style="1302" customWidth="1"/>
    <col min="12806" max="12806" width="8.26953125" style="1302" customWidth="1"/>
    <col min="12807" max="13055" width="9.1796875" style="1302"/>
    <col min="13056" max="13056" width="32.54296875" style="1302" customWidth="1"/>
    <col min="13057" max="13058" width="9.7265625" style="1302" customWidth="1"/>
    <col min="13059" max="13059" width="9.453125" style="1302" customWidth="1"/>
    <col min="13060" max="13060" width="12.54296875" style="1302" customWidth="1"/>
    <col min="13061" max="13061" width="8.7265625" style="1302" customWidth="1"/>
    <col min="13062" max="13062" width="8.26953125" style="1302" customWidth="1"/>
    <col min="13063" max="13311" width="9.1796875" style="1302"/>
    <col min="13312" max="13312" width="32.54296875" style="1302" customWidth="1"/>
    <col min="13313" max="13314" width="9.7265625" style="1302" customWidth="1"/>
    <col min="13315" max="13315" width="9.453125" style="1302" customWidth="1"/>
    <col min="13316" max="13316" width="12.54296875" style="1302" customWidth="1"/>
    <col min="13317" max="13317" width="8.7265625" style="1302" customWidth="1"/>
    <col min="13318" max="13318" width="8.26953125" style="1302" customWidth="1"/>
    <col min="13319" max="13567" width="9.1796875" style="1302"/>
    <col min="13568" max="13568" width="32.54296875" style="1302" customWidth="1"/>
    <col min="13569" max="13570" width="9.7265625" style="1302" customWidth="1"/>
    <col min="13571" max="13571" width="9.453125" style="1302" customWidth="1"/>
    <col min="13572" max="13572" width="12.54296875" style="1302" customWidth="1"/>
    <col min="13573" max="13573" width="8.7265625" style="1302" customWidth="1"/>
    <col min="13574" max="13574" width="8.26953125" style="1302" customWidth="1"/>
    <col min="13575" max="13823" width="9.1796875" style="1302"/>
    <col min="13824" max="13824" width="32.54296875" style="1302" customWidth="1"/>
    <col min="13825" max="13826" width="9.7265625" style="1302" customWidth="1"/>
    <col min="13827" max="13827" width="9.453125" style="1302" customWidth="1"/>
    <col min="13828" max="13828" width="12.54296875" style="1302" customWidth="1"/>
    <col min="13829" max="13829" width="8.7265625" style="1302" customWidth="1"/>
    <col min="13830" max="13830" width="8.26953125" style="1302" customWidth="1"/>
    <col min="13831" max="14079" width="9.1796875" style="1302"/>
    <col min="14080" max="14080" width="32.54296875" style="1302" customWidth="1"/>
    <col min="14081" max="14082" width="9.7265625" style="1302" customWidth="1"/>
    <col min="14083" max="14083" width="9.453125" style="1302" customWidth="1"/>
    <col min="14084" max="14084" width="12.54296875" style="1302" customWidth="1"/>
    <col min="14085" max="14085" width="8.7265625" style="1302" customWidth="1"/>
    <col min="14086" max="14086" width="8.26953125" style="1302" customWidth="1"/>
    <col min="14087" max="14335" width="9.1796875" style="1302"/>
    <col min="14336" max="14336" width="32.54296875" style="1302" customWidth="1"/>
    <col min="14337" max="14338" width="9.7265625" style="1302" customWidth="1"/>
    <col min="14339" max="14339" width="9.453125" style="1302" customWidth="1"/>
    <col min="14340" max="14340" width="12.54296875" style="1302" customWidth="1"/>
    <col min="14341" max="14341" width="8.7265625" style="1302" customWidth="1"/>
    <col min="14342" max="14342" width="8.26953125" style="1302" customWidth="1"/>
    <col min="14343" max="14591" width="9.1796875" style="1302"/>
    <col min="14592" max="14592" width="32.54296875" style="1302" customWidth="1"/>
    <col min="14593" max="14594" width="9.7265625" style="1302" customWidth="1"/>
    <col min="14595" max="14595" width="9.453125" style="1302" customWidth="1"/>
    <col min="14596" max="14596" width="12.54296875" style="1302" customWidth="1"/>
    <col min="14597" max="14597" width="8.7265625" style="1302" customWidth="1"/>
    <col min="14598" max="14598" width="8.26953125" style="1302" customWidth="1"/>
    <col min="14599" max="14847" width="9.1796875" style="1302"/>
    <col min="14848" max="14848" width="32.54296875" style="1302" customWidth="1"/>
    <col min="14849" max="14850" width="9.7265625" style="1302" customWidth="1"/>
    <col min="14851" max="14851" width="9.453125" style="1302" customWidth="1"/>
    <col min="14852" max="14852" width="12.54296875" style="1302" customWidth="1"/>
    <col min="14853" max="14853" width="8.7265625" style="1302" customWidth="1"/>
    <col min="14854" max="14854" width="8.26953125" style="1302" customWidth="1"/>
    <col min="14855" max="15103" width="9.1796875" style="1302"/>
    <col min="15104" max="15104" width="32.54296875" style="1302" customWidth="1"/>
    <col min="15105" max="15106" width="9.7265625" style="1302" customWidth="1"/>
    <col min="15107" max="15107" width="9.453125" style="1302" customWidth="1"/>
    <col min="15108" max="15108" width="12.54296875" style="1302" customWidth="1"/>
    <col min="15109" max="15109" width="8.7265625" style="1302" customWidth="1"/>
    <col min="15110" max="15110" width="8.26953125" style="1302" customWidth="1"/>
    <col min="15111" max="15359" width="9.1796875" style="1302"/>
    <col min="15360" max="15360" width="32.54296875" style="1302" customWidth="1"/>
    <col min="15361" max="15362" width="9.7265625" style="1302" customWidth="1"/>
    <col min="15363" max="15363" width="9.453125" style="1302" customWidth="1"/>
    <col min="15364" max="15364" width="12.54296875" style="1302" customWidth="1"/>
    <col min="15365" max="15365" width="8.7265625" style="1302" customWidth="1"/>
    <col min="15366" max="15366" width="8.26953125" style="1302" customWidth="1"/>
    <col min="15367" max="15615" width="9.1796875" style="1302"/>
    <col min="15616" max="15616" width="32.54296875" style="1302" customWidth="1"/>
    <col min="15617" max="15618" width="9.7265625" style="1302" customWidth="1"/>
    <col min="15619" max="15619" width="9.453125" style="1302" customWidth="1"/>
    <col min="15620" max="15620" width="12.54296875" style="1302" customWidth="1"/>
    <col min="15621" max="15621" width="8.7265625" style="1302" customWidth="1"/>
    <col min="15622" max="15622" width="8.26953125" style="1302" customWidth="1"/>
    <col min="15623" max="15871" width="9.1796875" style="1302"/>
    <col min="15872" max="15872" width="32.54296875" style="1302" customWidth="1"/>
    <col min="15873" max="15874" width="9.7265625" style="1302" customWidth="1"/>
    <col min="15875" max="15875" width="9.453125" style="1302" customWidth="1"/>
    <col min="15876" max="15876" width="12.54296875" style="1302" customWidth="1"/>
    <col min="15877" max="15877" width="8.7265625" style="1302" customWidth="1"/>
    <col min="15878" max="15878" width="8.26953125" style="1302" customWidth="1"/>
    <col min="15879" max="16127" width="9.1796875" style="1302"/>
    <col min="16128" max="16128" width="32.54296875" style="1302" customWidth="1"/>
    <col min="16129" max="16130" width="9.7265625" style="1302" customWidth="1"/>
    <col min="16131" max="16131" width="9.453125" style="1302" customWidth="1"/>
    <col min="16132" max="16132" width="12.54296875" style="1302" customWidth="1"/>
    <col min="16133" max="16133" width="8.7265625" style="1302" customWidth="1"/>
    <col min="16134" max="16134" width="8.26953125" style="1302" customWidth="1"/>
    <col min="16135" max="16384" width="9.1796875" style="1302"/>
  </cols>
  <sheetData>
    <row r="1" spans="1:12" ht="12.5">
      <c r="A1" s="1046" t="s">
        <v>1146</v>
      </c>
    </row>
    <row r="2" spans="1:12" ht="19.5" customHeight="1">
      <c r="A2" s="3095" t="s">
        <v>1950</v>
      </c>
      <c r="B2" s="3095"/>
      <c r="C2" s="3095"/>
      <c r="D2" s="3095"/>
    </row>
    <row r="3" spans="1:12" ht="19.5" customHeight="1">
      <c r="A3" s="3096" t="s">
        <v>1951</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29.25" customHeight="1">
      <c r="A8" s="1718" t="s">
        <v>561</v>
      </c>
      <c r="B8" s="3097"/>
      <c r="C8" s="3097"/>
      <c r="D8" s="3115"/>
      <c r="E8" s="3115"/>
      <c r="F8" s="3114"/>
      <c r="G8" s="1832"/>
      <c r="H8" s="1832"/>
      <c r="I8" s="1832"/>
      <c r="J8" s="1832"/>
      <c r="K8" s="1832"/>
      <c r="L8" s="1832"/>
    </row>
    <row r="9" spans="1:12" s="1618" customFormat="1" ht="22" customHeight="1">
      <c r="A9" s="1754" t="s">
        <v>142</v>
      </c>
      <c r="B9" s="1815">
        <v>9465.0480000000007</v>
      </c>
      <c r="C9" s="1815">
        <v>9451.2270000000008</v>
      </c>
      <c r="D9" s="1815">
        <v>1407.002</v>
      </c>
      <c r="E9" s="1815">
        <v>8044.2249999999995</v>
      </c>
      <c r="F9" s="1815">
        <v>13.821</v>
      </c>
      <c r="G9" s="294"/>
      <c r="H9" s="294"/>
      <c r="I9" s="294"/>
      <c r="J9" s="294"/>
      <c r="K9" s="294"/>
      <c r="L9" s="294"/>
    </row>
    <row r="10" spans="1:12" s="248" customFormat="1" ht="15" customHeight="1">
      <c r="A10" s="1833" t="s">
        <v>1952</v>
      </c>
      <c r="B10" s="1816">
        <v>7230.3490000000002</v>
      </c>
      <c r="C10" s="1816">
        <v>7216.5280000000002</v>
      </c>
      <c r="D10" s="1816">
        <v>1056.248</v>
      </c>
      <c r="E10" s="1816">
        <v>6160.28</v>
      </c>
      <c r="F10" s="1816">
        <v>13.821</v>
      </c>
      <c r="G10" s="294"/>
      <c r="H10" s="294"/>
      <c r="I10" s="294"/>
      <c r="J10" s="294"/>
    </row>
    <row r="11" spans="1:12" s="248" customFormat="1" ht="15" customHeight="1">
      <c r="A11" s="1834" t="s">
        <v>1911</v>
      </c>
      <c r="B11" s="1816">
        <v>2234.6990000000001</v>
      </c>
      <c r="C11" s="1816">
        <v>2234.6990000000001</v>
      </c>
      <c r="D11" s="1816">
        <v>350.75400000000002</v>
      </c>
      <c r="E11" s="1816">
        <v>1883.9449999999999</v>
      </c>
      <c r="F11" s="1816">
        <v>0</v>
      </c>
      <c r="G11" s="294"/>
      <c r="H11" s="294"/>
      <c r="I11" s="294"/>
      <c r="J11" s="294"/>
    </row>
    <row r="12" spans="1:12" s="1618" customFormat="1" ht="22" customHeight="1">
      <c r="A12" s="1439" t="s">
        <v>143</v>
      </c>
      <c r="B12" s="1816">
        <v>8996.8760000000002</v>
      </c>
      <c r="C12" s="1816">
        <v>8983.0550000000003</v>
      </c>
      <c r="D12" s="1816">
        <v>1195.527</v>
      </c>
      <c r="E12" s="1816">
        <v>7787.5280000000002</v>
      </c>
      <c r="F12" s="1816">
        <v>13.821</v>
      </c>
      <c r="G12" s="294"/>
      <c r="H12" s="294"/>
      <c r="I12" s="294"/>
      <c r="J12" s="294"/>
      <c r="K12" s="294"/>
      <c r="L12" s="294"/>
    </row>
    <row r="13" spans="1:12" s="248" customFormat="1" ht="15" customHeight="1">
      <c r="A13" s="1833" t="s">
        <v>1952</v>
      </c>
      <c r="B13" s="1816">
        <v>6872.933</v>
      </c>
      <c r="C13" s="1816">
        <v>6859.1120000000001</v>
      </c>
      <c r="D13" s="1816">
        <v>844.77300000000002</v>
      </c>
      <c r="E13" s="1816">
        <v>6014.3389999999999</v>
      </c>
      <c r="F13" s="1816">
        <v>13.821</v>
      </c>
      <c r="G13" s="294"/>
      <c r="H13" s="294"/>
      <c r="I13" s="294"/>
      <c r="J13" s="294"/>
      <c r="K13" s="294"/>
      <c r="L13" s="294"/>
    </row>
    <row r="14" spans="1:12" s="248" customFormat="1" ht="15" customHeight="1">
      <c r="A14" s="1835" t="s">
        <v>1911</v>
      </c>
      <c r="B14" s="1816">
        <v>2123.9430000000002</v>
      </c>
      <c r="C14" s="1816">
        <v>2123.9430000000002</v>
      </c>
      <c r="D14" s="1816">
        <v>350.75400000000002</v>
      </c>
      <c r="E14" s="1816">
        <v>1773.1890000000001</v>
      </c>
      <c r="F14" s="1816">
        <v>0</v>
      </c>
      <c r="G14" s="294"/>
      <c r="H14" s="294"/>
      <c r="I14" s="1826"/>
    </row>
    <row r="15" spans="1:12" s="1618" customFormat="1" ht="22" customHeight="1">
      <c r="A15" s="1439" t="s">
        <v>476</v>
      </c>
      <c r="B15" s="1816">
        <v>2935.8130000000001</v>
      </c>
      <c r="C15" s="1816">
        <v>2933.2179999999998</v>
      </c>
      <c r="D15" s="1816">
        <v>89.718999999999994</v>
      </c>
      <c r="E15" s="1816">
        <v>2843.4989999999998</v>
      </c>
      <c r="F15" s="1816">
        <v>2.5950000000000002</v>
      </c>
      <c r="G15" s="294"/>
      <c r="H15" s="294"/>
      <c r="I15" s="1826"/>
    </row>
    <row r="16" spans="1:12" s="250" customFormat="1" ht="15" customHeight="1">
      <c r="A16" s="307" t="s">
        <v>1952</v>
      </c>
      <c r="B16" s="1816">
        <v>2329.8270000000002</v>
      </c>
      <c r="C16" s="1816">
        <v>2327.232</v>
      </c>
      <c r="D16" s="1821">
        <v>32.719000000000001</v>
      </c>
      <c r="E16" s="1821">
        <v>2294.5129999999999</v>
      </c>
      <c r="F16" s="1816">
        <v>2.5950000000000002</v>
      </c>
      <c r="G16" s="294"/>
      <c r="H16" s="294"/>
      <c r="I16" s="1826"/>
    </row>
    <row r="17" spans="1:9" s="250" customFormat="1" ht="15" customHeight="1">
      <c r="A17" s="1836" t="s">
        <v>1911</v>
      </c>
      <c r="B17" s="1816">
        <v>605.98599999999999</v>
      </c>
      <c r="C17" s="1816">
        <v>605.98599999999999</v>
      </c>
      <c r="D17" s="1821">
        <v>57</v>
      </c>
      <c r="E17" s="1841">
        <v>548.98599999999999</v>
      </c>
      <c r="F17" s="1816">
        <v>0</v>
      </c>
      <c r="G17" s="294"/>
      <c r="H17" s="294"/>
      <c r="I17" s="1826"/>
    </row>
    <row r="18" spans="1:9" s="1618" customFormat="1" ht="22" customHeight="1">
      <c r="A18" s="1439" t="s">
        <v>1771</v>
      </c>
      <c r="B18" s="1816">
        <v>2406.4839999999999</v>
      </c>
      <c r="C18" s="1816">
        <v>2406.2579999999998</v>
      </c>
      <c r="D18" s="1816">
        <v>399.029</v>
      </c>
      <c r="E18" s="1816">
        <v>2007.2289999999998</v>
      </c>
      <c r="F18" s="1866" t="s">
        <v>1912</v>
      </c>
      <c r="G18" s="294"/>
      <c r="H18" s="294"/>
      <c r="I18" s="1826"/>
    </row>
    <row r="19" spans="1:9" s="250" customFormat="1" ht="15" customHeight="1">
      <c r="A19" s="307" t="s">
        <v>1952</v>
      </c>
      <c r="B19" s="1816">
        <v>2064.797</v>
      </c>
      <c r="C19" s="1816">
        <v>2064.5709999999999</v>
      </c>
      <c r="D19" s="1821">
        <v>377.61700000000002</v>
      </c>
      <c r="E19" s="1821">
        <v>1686.954</v>
      </c>
      <c r="F19" s="1866" t="s">
        <v>1912</v>
      </c>
      <c r="G19" s="294"/>
      <c r="H19" s="294"/>
      <c r="I19" s="1826"/>
    </row>
    <row r="20" spans="1:9" s="250" customFormat="1" ht="15" customHeight="1">
      <c r="A20" s="1836" t="s">
        <v>1911</v>
      </c>
      <c r="B20" s="1816">
        <v>341.68700000000001</v>
      </c>
      <c r="C20" s="1816">
        <v>341.68700000000001</v>
      </c>
      <c r="D20" s="1821">
        <v>21.411999999999999</v>
      </c>
      <c r="E20" s="1821">
        <v>320.27499999999998</v>
      </c>
      <c r="F20" s="1816">
        <v>0</v>
      </c>
      <c r="G20" s="294"/>
      <c r="H20" s="294"/>
      <c r="I20" s="1826"/>
    </row>
    <row r="21" spans="1:9" s="303" customFormat="1" ht="22" customHeight="1">
      <c r="A21" s="1439" t="s">
        <v>1780</v>
      </c>
      <c r="B21" s="1816">
        <v>1507.5819999999999</v>
      </c>
      <c r="C21" s="1816">
        <v>1496.5819999999999</v>
      </c>
      <c r="D21" s="1816">
        <v>256.33</v>
      </c>
      <c r="E21" s="1816">
        <v>1240.252</v>
      </c>
      <c r="F21" s="1816">
        <v>11</v>
      </c>
      <c r="G21" s="294"/>
      <c r="H21" s="294"/>
      <c r="I21" s="1826"/>
    </row>
    <row r="22" spans="1:9" s="250" customFormat="1" ht="15" customHeight="1">
      <c r="A22" s="307" t="s">
        <v>1952</v>
      </c>
      <c r="B22" s="1816">
        <v>824.673</v>
      </c>
      <c r="C22" s="1816">
        <v>813.673</v>
      </c>
      <c r="D22" s="1821">
        <v>99.293999999999997</v>
      </c>
      <c r="E22" s="1821">
        <v>714.37900000000002</v>
      </c>
      <c r="F22" s="1816">
        <v>11</v>
      </c>
      <c r="G22" s="294"/>
      <c r="H22" s="294"/>
      <c r="I22" s="1826"/>
    </row>
    <row r="23" spans="1:9" s="250" customFormat="1" ht="15" customHeight="1">
      <c r="A23" s="1836" t="s">
        <v>1911</v>
      </c>
      <c r="B23" s="1816">
        <v>682.90899999999999</v>
      </c>
      <c r="C23" s="1816">
        <v>682.90899999999999</v>
      </c>
      <c r="D23" s="1821">
        <v>157.036</v>
      </c>
      <c r="E23" s="1821">
        <v>525.87300000000005</v>
      </c>
      <c r="F23" s="1816">
        <v>0</v>
      </c>
      <c r="G23" s="294"/>
      <c r="H23" s="294"/>
      <c r="I23" s="1826"/>
    </row>
    <row r="24" spans="1:9" s="303" customFormat="1" ht="22" customHeight="1">
      <c r="A24" s="821" t="s">
        <v>479</v>
      </c>
      <c r="B24" s="1816">
        <v>1283.9100000000001</v>
      </c>
      <c r="C24" s="1816">
        <v>1283.9099999999999</v>
      </c>
      <c r="D24" s="1816">
        <v>221.125</v>
      </c>
      <c r="E24" s="1816">
        <v>1062.7849999999999</v>
      </c>
      <c r="F24" s="1816">
        <v>0</v>
      </c>
      <c r="G24" s="294"/>
      <c r="H24" s="294"/>
      <c r="I24" s="1826"/>
    </row>
    <row r="25" spans="1:9" s="250" customFormat="1" ht="15" customHeight="1">
      <c r="A25" s="307" t="s">
        <v>1952</v>
      </c>
      <c r="B25" s="1816">
        <v>844.6</v>
      </c>
      <c r="C25" s="1816">
        <v>844.6</v>
      </c>
      <c r="D25" s="1821">
        <v>105.819</v>
      </c>
      <c r="E25" s="1821">
        <v>738.78099999999995</v>
      </c>
      <c r="F25" s="1816">
        <v>0</v>
      </c>
      <c r="G25" s="294"/>
      <c r="H25" s="294"/>
      <c r="I25" s="1826"/>
    </row>
    <row r="26" spans="1:9" s="250" customFormat="1" ht="15" customHeight="1">
      <c r="A26" s="288" t="s">
        <v>1911</v>
      </c>
      <c r="B26" s="1816">
        <v>439.31</v>
      </c>
      <c r="C26" s="1816">
        <v>439.31</v>
      </c>
      <c r="D26" s="1821">
        <v>115.306</v>
      </c>
      <c r="E26" s="1821">
        <v>324.00400000000002</v>
      </c>
      <c r="F26" s="1816">
        <v>0</v>
      </c>
      <c r="G26" s="294"/>
      <c r="H26" s="294"/>
      <c r="I26" s="1826"/>
    </row>
    <row r="27" spans="1:9" s="303" customFormat="1" ht="22" customHeight="1">
      <c r="A27" s="1439" t="s">
        <v>480</v>
      </c>
      <c r="B27" s="1816">
        <v>863.08699999999999</v>
      </c>
      <c r="C27" s="1816">
        <v>863.08699999999999</v>
      </c>
      <c r="D27" s="1816">
        <v>229.32400000000001</v>
      </c>
      <c r="E27" s="1816">
        <v>633.76300000000003</v>
      </c>
      <c r="F27" s="1816">
        <v>0</v>
      </c>
      <c r="G27" s="294"/>
      <c r="H27" s="294"/>
      <c r="I27" s="1826"/>
    </row>
    <row r="28" spans="1:9" s="250" customFormat="1" ht="15" customHeight="1">
      <c r="A28" s="307" t="s">
        <v>1952</v>
      </c>
      <c r="B28" s="1816">
        <v>809.03599999999994</v>
      </c>
      <c r="C28" s="1816">
        <v>809.03599999999994</v>
      </c>
      <c r="D28" s="1821">
        <v>229.32400000000001</v>
      </c>
      <c r="E28" s="1821">
        <v>579.71199999999999</v>
      </c>
      <c r="F28" s="1816">
        <v>0</v>
      </c>
      <c r="G28" s="294"/>
      <c r="H28" s="294"/>
      <c r="I28" s="1826"/>
    </row>
    <row r="29" spans="1:9" s="250" customFormat="1" ht="15" customHeight="1">
      <c r="A29" s="288" t="s">
        <v>1911</v>
      </c>
      <c r="B29" s="1816">
        <v>54.051000000000002</v>
      </c>
      <c r="C29" s="1816">
        <v>54.051000000000002</v>
      </c>
      <c r="D29" s="1821">
        <v>0</v>
      </c>
      <c r="E29" s="1821">
        <v>54.051000000000002</v>
      </c>
      <c r="F29" s="1816">
        <v>0</v>
      </c>
      <c r="G29" s="294"/>
      <c r="H29" s="294"/>
      <c r="I29" s="1826"/>
    </row>
    <row r="30" spans="1:9" s="303" customFormat="1" ht="22" customHeight="1">
      <c r="A30" s="1439" t="s">
        <v>414</v>
      </c>
      <c r="B30" s="1816">
        <v>203.25299999999999</v>
      </c>
      <c r="C30" s="1816">
        <v>203.25299999999999</v>
      </c>
      <c r="D30" s="1816">
        <v>14.159000000000001</v>
      </c>
      <c r="E30" s="1816">
        <v>189.09399999999999</v>
      </c>
      <c r="F30" s="1816">
        <v>0</v>
      </c>
      <c r="G30" s="294"/>
      <c r="H30" s="294"/>
      <c r="I30" s="1826"/>
    </row>
    <row r="31" spans="1:9" s="250" customFormat="1" ht="15" customHeight="1">
      <c r="A31" s="307" t="s">
        <v>1952</v>
      </c>
      <c r="B31" s="1816">
        <v>92.497</v>
      </c>
      <c r="C31" s="1816">
        <v>92.497</v>
      </c>
      <c r="D31" s="1816">
        <v>14.159000000000001</v>
      </c>
      <c r="E31" s="1816">
        <v>78.337999999999994</v>
      </c>
      <c r="F31" s="1816">
        <v>0</v>
      </c>
      <c r="G31" s="294"/>
      <c r="H31" s="294"/>
      <c r="I31" s="1826"/>
    </row>
    <row r="32" spans="1:9" s="250" customFormat="1" ht="15" customHeight="1">
      <c r="A32" s="288" t="s">
        <v>1911</v>
      </c>
      <c r="B32" s="1816">
        <v>110.756</v>
      </c>
      <c r="C32" s="1816">
        <v>110.756</v>
      </c>
      <c r="D32" s="1816">
        <v>0</v>
      </c>
      <c r="E32" s="1816">
        <v>110.756</v>
      </c>
      <c r="F32" s="1816">
        <v>0</v>
      </c>
      <c r="G32" s="294"/>
      <c r="H32" s="294"/>
      <c r="I32" s="1826"/>
    </row>
    <row r="33" spans="1:9" s="303" customFormat="1" ht="22" customHeight="1">
      <c r="A33" s="1439" t="s">
        <v>1914</v>
      </c>
      <c r="B33" s="1816">
        <v>264.91899999999998</v>
      </c>
      <c r="C33" s="1816">
        <v>264.91899999999998</v>
      </c>
      <c r="D33" s="1816">
        <v>197.316</v>
      </c>
      <c r="E33" s="1816">
        <v>67.602999999999994</v>
      </c>
      <c r="F33" s="1816">
        <v>0</v>
      </c>
      <c r="G33" s="294"/>
      <c r="H33" s="294"/>
      <c r="I33" s="1826"/>
    </row>
    <row r="34" spans="1:9" s="250" customFormat="1" ht="15" customHeight="1">
      <c r="A34" s="307" t="s">
        <v>1952</v>
      </c>
      <c r="B34" s="1816">
        <v>264.91899999999998</v>
      </c>
      <c r="C34" s="1816">
        <v>264.91899999999998</v>
      </c>
      <c r="D34" s="1816">
        <v>197.316</v>
      </c>
      <c r="E34" s="1816">
        <v>67.602999999999994</v>
      </c>
      <c r="F34" s="1816">
        <v>0</v>
      </c>
      <c r="G34" s="294"/>
      <c r="H34" s="294"/>
      <c r="I34" s="1826"/>
    </row>
    <row r="35" spans="1:9" s="250" customFormat="1" ht="15" customHeight="1">
      <c r="A35" s="1836" t="s">
        <v>1911</v>
      </c>
      <c r="B35" s="1802">
        <v>0</v>
      </c>
      <c r="C35" s="1802">
        <v>0</v>
      </c>
      <c r="D35" s="1828">
        <v>0</v>
      </c>
      <c r="E35" s="1802">
        <v>0</v>
      </c>
      <c r="F35" s="1816">
        <v>0</v>
      </c>
      <c r="G35" s="294"/>
      <c r="H35" s="294"/>
      <c r="I35" s="1826"/>
    </row>
    <row r="36" spans="1:9" s="250" customFormat="1" ht="4.5" customHeight="1" thickBot="1">
      <c r="A36" s="1448"/>
      <c r="B36" s="730"/>
      <c r="C36" s="730"/>
      <c r="D36" s="730"/>
      <c r="E36" s="730"/>
      <c r="F36" s="1448"/>
    </row>
    <row r="37" spans="1:9" s="250" customFormat="1" ht="3.75" customHeight="1" thickTop="1">
      <c r="A37" s="288"/>
      <c r="B37" s="288"/>
      <c r="C37" s="288"/>
      <c r="D37" s="288"/>
      <c r="E37" s="288"/>
      <c r="F37" s="288"/>
    </row>
    <row r="38" spans="1:9" s="250" customFormat="1" ht="13" customHeight="1">
      <c r="A38" s="735" t="s">
        <v>1876</v>
      </c>
      <c r="B38" s="735"/>
      <c r="C38" s="735"/>
      <c r="D38" s="735"/>
      <c r="E38" s="288"/>
    </row>
    <row r="39" spans="1:9">
      <c r="A39" s="1736"/>
    </row>
    <row r="40" spans="1:9" s="1742" customFormat="1" ht="10.5">
      <c r="A40" s="1831" t="s">
        <v>77</v>
      </c>
      <c r="B40" s="1733"/>
      <c r="C40" s="1733"/>
      <c r="D40" s="1733"/>
      <c r="F40" s="1743"/>
    </row>
    <row r="41" spans="1:9" s="1742" customFormat="1" ht="12" customHeight="1">
      <c r="A41" s="1809" t="s">
        <v>1902</v>
      </c>
      <c r="B41" s="1733"/>
      <c r="C41" s="1733"/>
      <c r="D41" s="1733"/>
      <c r="F41" s="1743"/>
    </row>
    <row r="42" spans="1:9">
      <c r="A42" s="1736"/>
      <c r="B42" s="1736"/>
      <c r="C42" s="1736"/>
      <c r="D42" s="1736"/>
    </row>
    <row r="43" spans="1:9">
      <c r="A43" s="1736"/>
      <c r="B43" s="1736"/>
      <c r="C43" s="1736"/>
      <c r="D43" s="1736"/>
    </row>
    <row r="44" spans="1:9">
      <c r="A44" s="1736"/>
      <c r="B44" s="1736"/>
      <c r="C44" s="1736"/>
      <c r="D44" s="1736"/>
    </row>
    <row r="45" spans="1:9">
      <c r="A45" s="1736"/>
      <c r="B45" s="1736"/>
      <c r="C45" s="1736"/>
      <c r="D45" s="1736"/>
    </row>
    <row r="46" spans="1:9">
      <c r="A46" s="1736"/>
      <c r="B46" s="1736"/>
      <c r="C46" s="1736"/>
      <c r="D46" s="1736"/>
    </row>
    <row r="47" spans="1:9">
      <c r="A47" s="1736"/>
      <c r="B47" s="1736"/>
      <c r="C47" s="1736"/>
      <c r="D47" s="1736"/>
    </row>
    <row r="48" spans="1:9">
      <c r="A48" s="1736"/>
      <c r="B48" s="1736"/>
      <c r="C48" s="1736"/>
      <c r="D48" s="1736"/>
    </row>
    <row r="49" spans="1:4">
      <c r="A49" s="1736"/>
      <c r="B49" s="1736"/>
      <c r="C49" s="1736"/>
      <c r="D49" s="1736"/>
    </row>
    <row r="50" spans="1:4">
      <c r="A50" s="1736"/>
      <c r="B50" s="1736"/>
      <c r="C50" s="1736"/>
      <c r="D50" s="1736"/>
    </row>
    <row r="51" spans="1:4">
      <c r="A51" s="1736"/>
      <c r="B51" s="1736"/>
      <c r="C51" s="1736"/>
      <c r="D51" s="1736"/>
    </row>
    <row r="52" spans="1:4">
      <c r="A52" s="1736"/>
      <c r="B52" s="1736"/>
      <c r="C52" s="1736"/>
      <c r="D52" s="1736"/>
    </row>
    <row r="53" spans="1:4">
      <c r="A53" s="1736"/>
      <c r="B53" s="1736"/>
      <c r="C53" s="1736"/>
      <c r="D53" s="1736"/>
    </row>
    <row r="54" spans="1:4">
      <c r="A54" s="1736"/>
      <c r="B54" s="1736"/>
      <c r="C54" s="1736"/>
      <c r="D54" s="1736"/>
    </row>
    <row r="55" spans="1:4">
      <c r="A55" s="1736"/>
      <c r="B55" s="1736"/>
      <c r="C55" s="1736"/>
      <c r="D55" s="1736"/>
    </row>
    <row r="56" spans="1:4">
      <c r="A56" s="1736"/>
      <c r="B56" s="1736"/>
      <c r="C56" s="1736"/>
      <c r="D56" s="1736"/>
    </row>
    <row r="57" spans="1:4">
      <c r="A57" s="1736"/>
      <c r="B57" s="1736"/>
      <c r="C57" s="1736"/>
      <c r="D57" s="1736"/>
    </row>
    <row r="58" spans="1:4">
      <c r="A58" s="1736"/>
      <c r="B58" s="1736"/>
      <c r="C58" s="1736"/>
      <c r="D58" s="1736"/>
    </row>
    <row r="59" spans="1:4">
      <c r="A59" s="1736"/>
      <c r="B59" s="1736"/>
      <c r="C59" s="1736"/>
      <c r="D59" s="1736"/>
    </row>
    <row r="60" spans="1:4">
      <c r="A60" s="1736"/>
      <c r="B60" s="1736"/>
      <c r="C60" s="1736"/>
      <c r="D60" s="1736"/>
    </row>
    <row r="61" spans="1:4">
      <c r="A61" s="1736"/>
      <c r="B61" s="1736"/>
      <c r="C61" s="1736"/>
      <c r="D61" s="1736"/>
    </row>
    <row r="62" spans="1:4">
      <c r="A62" s="1736"/>
      <c r="B62" s="1736"/>
      <c r="C62" s="1736"/>
      <c r="D62" s="1736"/>
    </row>
    <row r="63" spans="1:4">
      <c r="A63" s="1736"/>
      <c r="B63" s="1736"/>
      <c r="C63" s="1736"/>
      <c r="D63" s="1736"/>
    </row>
    <row r="64" spans="1:4">
      <c r="A64" s="1736"/>
      <c r="B64" s="1736"/>
      <c r="C64" s="1736"/>
      <c r="D64" s="1736"/>
    </row>
    <row r="65" spans="1:4">
      <c r="A65" s="1736"/>
      <c r="B65" s="1736"/>
      <c r="C65" s="1736"/>
      <c r="D65" s="1736"/>
    </row>
    <row r="66" spans="1:4">
      <c r="A66" s="1736"/>
      <c r="B66" s="1736"/>
      <c r="C66" s="1736"/>
      <c r="D66" s="1736"/>
    </row>
    <row r="67" spans="1:4">
      <c r="A67" s="1736"/>
      <c r="B67" s="1736"/>
      <c r="C67" s="1736"/>
      <c r="D67" s="1736"/>
    </row>
    <row r="68" spans="1:4">
      <c r="A68" s="1736"/>
      <c r="B68" s="1736"/>
      <c r="C68" s="1736"/>
      <c r="D68" s="1736"/>
    </row>
    <row r="69" spans="1:4">
      <c r="A69" s="1736"/>
      <c r="B69" s="1736"/>
      <c r="C69" s="1736"/>
      <c r="D69" s="1736"/>
    </row>
    <row r="70" spans="1:4">
      <c r="A70" s="1736"/>
      <c r="B70" s="1736"/>
      <c r="C70" s="1736"/>
      <c r="D70" s="1736"/>
    </row>
  </sheetData>
  <mergeCells count="8">
    <mergeCell ref="A2:D2"/>
    <mergeCell ref="A3:F3"/>
    <mergeCell ref="B5:B8"/>
    <mergeCell ref="C5:E6"/>
    <mergeCell ref="F5:F8"/>
    <mergeCell ref="C7:C8"/>
    <mergeCell ref="D7:D8"/>
    <mergeCell ref="E7:E8"/>
  </mergeCells>
  <conditionalFormatting sqref="F22 E29:F29 B9:F12 D13:F21 D23:F28 D30:E32 D22 F30:F31 D33:F35 B13:C35">
    <cfRule type="cellIs" dxfId="46" priority="16" stopIfTrue="1" operator="between">
      <formula>0.0001</formula>
      <formula>0.045</formula>
    </cfRule>
  </conditionalFormatting>
  <conditionalFormatting sqref="F22 E29:F29 B9:F12 D13:F21 D23:F28 D30:E32 D22 F30:F31 D33:F35 B13:C35">
    <cfRule type="cellIs" dxfId="45" priority="15" stopIfTrue="1" operator="between">
      <formula>0.001</formula>
      <formula>0.045</formula>
    </cfRule>
  </conditionalFormatting>
  <conditionalFormatting sqref="F31 D22 F22 D20:F20 D23:F23 D25:F26 D28 D34:F35 D31:E32 E28:F29">
    <cfRule type="cellIs" dxfId="44" priority="14" stopIfTrue="1" operator="between">
      <formula>0.001</formula>
      <formula>0.45</formula>
    </cfRule>
  </conditionalFormatting>
  <conditionalFormatting sqref="E17">
    <cfRule type="cellIs" dxfId="43" priority="13" stopIfTrue="1" operator="between">
      <formula>0.0001</formula>
      <formula>0.045</formula>
    </cfRule>
  </conditionalFormatting>
  <conditionalFormatting sqref="E17">
    <cfRule type="cellIs" dxfId="42" priority="12" stopIfTrue="1" operator="between">
      <formula>0.001</formula>
      <formula>0.45</formula>
    </cfRule>
  </conditionalFormatting>
  <conditionalFormatting sqref="E17">
    <cfRule type="cellIs" dxfId="41" priority="11" stopIfTrue="1" operator="between">
      <formula>0.001</formula>
      <formula>0.045</formula>
    </cfRule>
  </conditionalFormatting>
  <conditionalFormatting sqref="E17">
    <cfRule type="cellIs" dxfId="40" priority="10" stopIfTrue="1" operator="between">
      <formula>0.0001</formula>
      <formula>0.045</formula>
    </cfRule>
  </conditionalFormatting>
  <conditionalFormatting sqref="E17">
    <cfRule type="cellIs" dxfId="39" priority="9" stopIfTrue="1" operator="between">
      <formula>0.001</formula>
      <formula>0.045</formula>
    </cfRule>
  </conditionalFormatting>
  <conditionalFormatting sqref="D29">
    <cfRule type="cellIs" dxfId="38" priority="8" stopIfTrue="1" operator="between">
      <formula>0.0001</formula>
      <formula>0.045</formula>
    </cfRule>
  </conditionalFormatting>
  <conditionalFormatting sqref="D29">
    <cfRule type="cellIs" dxfId="37" priority="7" stopIfTrue="1" operator="between">
      <formula>0.001</formula>
      <formula>0.045</formula>
    </cfRule>
  </conditionalFormatting>
  <conditionalFormatting sqref="D29">
    <cfRule type="cellIs" dxfId="36" priority="6" stopIfTrue="1" operator="between">
      <formula>0.001</formula>
      <formula>0.45</formula>
    </cfRule>
  </conditionalFormatting>
  <conditionalFormatting sqref="E22">
    <cfRule type="cellIs" dxfId="35" priority="5" stopIfTrue="1" operator="between">
      <formula>0.0001</formula>
      <formula>0.045</formula>
    </cfRule>
  </conditionalFormatting>
  <conditionalFormatting sqref="E22">
    <cfRule type="cellIs" dxfId="34" priority="4" stopIfTrue="1" operator="between">
      <formula>0.001</formula>
      <formula>0.045</formula>
    </cfRule>
  </conditionalFormatting>
  <conditionalFormatting sqref="E22">
    <cfRule type="cellIs" dxfId="33" priority="3" stopIfTrue="1" operator="between">
      <formula>0.001</formula>
      <formula>0.45</formula>
    </cfRule>
  </conditionalFormatting>
  <conditionalFormatting sqref="F32">
    <cfRule type="cellIs" dxfId="32" priority="2" stopIfTrue="1" operator="between">
      <formula>0.0001</formula>
      <formula>0.045</formula>
    </cfRule>
  </conditionalFormatting>
  <conditionalFormatting sqref="F32">
    <cfRule type="cellIs" dxfId="31" priority="1" stopIfTrue="1" operator="between">
      <formula>0.001</formula>
      <formula>0.045</formula>
    </cfRule>
  </conditionalFormatting>
  <hyperlinks>
    <hyperlink ref="A41" r:id="rId1" xr:uid="{3D9A4850-4B67-4A29-B2C3-2B7909880420}"/>
    <hyperlink ref="A1" location="Índice!A1" display="Voltar ao ìndice" xr:uid="{E2C9C163-B002-4D50-B21F-3A29F9FD272F}"/>
  </hyperlinks>
  <pageMargins left="0.78740157480314965" right="0.78740157480314965" top="1.1811023622047245" bottom="0.78740157480314965" header="0" footer="0"/>
  <pageSetup paperSize="9" orientation="portrait" horizontalDpi="300" verticalDpi="300" r:id="rId2"/>
  <headerFooter alignWithMargins="0"/>
  <drawing r:id="rId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AD569-4B29-40EC-82FF-F7A24F51FEB5}">
  <dimension ref="A1:L79"/>
  <sheetViews>
    <sheetView showGridLines="0" workbookViewId="0"/>
  </sheetViews>
  <sheetFormatPr defaultRowHeight="9"/>
  <cols>
    <col min="1" max="1" width="26.453125" style="1302" customWidth="1"/>
    <col min="2" max="3" width="9.7265625" style="1302" customWidth="1"/>
    <col min="4" max="4" width="11.453125" style="1302" customWidth="1"/>
    <col min="5" max="5" width="8.7265625" style="1302" customWidth="1"/>
    <col min="6" max="6" width="8.26953125" style="1302" customWidth="1"/>
    <col min="7" max="255" width="9.1796875" style="1302"/>
    <col min="256" max="256" width="32.54296875" style="1302" customWidth="1"/>
    <col min="257" max="258" width="9.7265625" style="1302" customWidth="1"/>
    <col min="259" max="259" width="11.453125" style="1302" customWidth="1"/>
    <col min="260" max="260" width="12.54296875" style="1302" customWidth="1"/>
    <col min="261" max="261" width="8.7265625" style="1302" customWidth="1"/>
    <col min="262" max="262" width="8.26953125" style="1302" customWidth="1"/>
    <col min="263" max="511" width="9.1796875" style="1302"/>
    <col min="512" max="512" width="32.54296875" style="1302" customWidth="1"/>
    <col min="513" max="514" width="9.7265625" style="1302" customWidth="1"/>
    <col min="515" max="515" width="11.453125" style="1302" customWidth="1"/>
    <col min="516" max="516" width="12.54296875" style="1302" customWidth="1"/>
    <col min="517" max="517" width="8.7265625" style="1302" customWidth="1"/>
    <col min="518" max="518" width="8.26953125" style="1302" customWidth="1"/>
    <col min="519" max="767" width="9.1796875" style="1302"/>
    <col min="768" max="768" width="32.54296875" style="1302" customWidth="1"/>
    <col min="769" max="770" width="9.7265625" style="1302" customWidth="1"/>
    <col min="771" max="771" width="11.453125" style="1302" customWidth="1"/>
    <col min="772" max="772" width="12.54296875" style="1302" customWidth="1"/>
    <col min="773" max="773" width="8.7265625" style="1302" customWidth="1"/>
    <col min="774" max="774" width="8.26953125" style="1302" customWidth="1"/>
    <col min="775" max="1023" width="9.1796875" style="1302"/>
    <col min="1024" max="1024" width="32.54296875" style="1302" customWidth="1"/>
    <col min="1025" max="1026" width="9.7265625" style="1302" customWidth="1"/>
    <col min="1027" max="1027" width="11.453125" style="1302" customWidth="1"/>
    <col min="1028" max="1028" width="12.54296875" style="1302" customWidth="1"/>
    <col min="1029" max="1029" width="8.7265625" style="1302" customWidth="1"/>
    <col min="1030" max="1030" width="8.26953125" style="1302" customWidth="1"/>
    <col min="1031" max="1279" width="9.1796875" style="1302"/>
    <col min="1280" max="1280" width="32.54296875" style="1302" customWidth="1"/>
    <col min="1281" max="1282" width="9.7265625" style="1302" customWidth="1"/>
    <col min="1283" max="1283" width="11.453125" style="1302" customWidth="1"/>
    <col min="1284" max="1284" width="12.54296875" style="1302" customWidth="1"/>
    <col min="1285" max="1285" width="8.7265625" style="1302" customWidth="1"/>
    <col min="1286" max="1286" width="8.26953125" style="1302" customWidth="1"/>
    <col min="1287" max="1535" width="9.1796875" style="1302"/>
    <col min="1536" max="1536" width="32.54296875" style="1302" customWidth="1"/>
    <col min="1537" max="1538" width="9.7265625" style="1302" customWidth="1"/>
    <col min="1539" max="1539" width="11.453125" style="1302" customWidth="1"/>
    <col min="1540" max="1540" width="12.54296875" style="1302" customWidth="1"/>
    <col min="1541" max="1541" width="8.7265625" style="1302" customWidth="1"/>
    <col min="1542" max="1542" width="8.26953125" style="1302" customWidth="1"/>
    <col min="1543" max="1791" width="9.1796875" style="1302"/>
    <col min="1792" max="1792" width="32.54296875" style="1302" customWidth="1"/>
    <col min="1793" max="1794" width="9.7265625" style="1302" customWidth="1"/>
    <col min="1795" max="1795" width="11.453125" style="1302" customWidth="1"/>
    <col min="1796" max="1796" width="12.54296875" style="1302" customWidth="1"/>
    <col min="1797" max="1797" width="8.7265625" style="1302" customWidth="1"/>
    <col min="1798" max="1798" width="8.26953125" style="1302" customWidth="1"/>
    <col min="1799" max="2047" width="9.1796875" style="1302"/>
    <col min="2048" max="2048" width="32.54296875" style="1302" customWidth="1"/>
    <col min="2049" max="2050" width="9.7265625" style="1302" customWidth="1"/>
    <col min="2051" max="2051" width="11.453125" style="1302" customWidth="1"/>
    <col min="2052" max="2052" width="12.54296875" style="1302" customWidth="1"/>
    <col min="2053" max="2053" width="8.7265625" style="1302" customWidth="1"/>
    <col min="2054" max="2054" width="8.26953125" style="1302" customWidth="1"/>
    <col min="2055" max="2303" width="9.1796875" style="1302"/>
    <col min="2304" max="2304" width="32.54296875" style="1302" customWidth="1"/>
    <col min="2305" max="2306" width="9.7265625" style="1302" customWidth="1"/>
    <col min="2307" max="2307" width="11.453125" style="1302" customWidth="1"/>
    <col min="2308" max="2308" width="12.54296875" style="1302" customWidth="1"/>
    <col min="2309" max="2309" width="8.7265625" style="1302" customWidth="1"/>
    <col min="2310" max="2310" width="8.26953125" style="1302" customWidth="1"/>
    <col min="2311" max="2559" width="9.1796875" style="1302"/>
    <col min="2560" max="2560" width="32.54296875" style="1302" customWidth="1"/>
    <col min="2561" max="2562" width="9.7265625" style="1302" customWidth="1"/>
    <col min="2563" max="2563" width="11.453125" style="1302" customWidth="1"/>
    <col min="2564" max="2564" width="12.54296875" style="1302" customWidth="1"/>
    <col min="2565" max="2565" width="8.7265625" style="1302" customWidth="1"/>
    <col min="2566" max="2566" width="8.26953125" style="1302" customWidth="1"/>
    <col min="2567" max="2815" width="9.1796875" style="1302"/>
    <col min="2816" max="2816" width="32.54296875" style="1302" customWidth="1"/>
    <col min="2817" max="2818" width="9.7265625" style="1302" customWidth="1"/>
    <col min="2819" max="2819" width="11.453125" style="1302" customWidth="1"/>
    <col min="2820" max="2820" width="12.54296875" style="1302" customWidth="1"/>
    <col min="2821" max="2821" width="8.7265625" style="1302" customWidth="1"/>
    <col min="2822" max="2822" width="8.26953125" style="1302" customWidth="1"/>
    <col min="2823" max="3071" width="9.1796875" style="1302"/>
    <col min="3072" max="3072" width="32.54296875" style="1302" customWidth="1"/>
    <col min="3073" max="3074" width="9.7265625" style="1302" customWidth="1"/>
    <col min="3075" max="3075" width="11.453125" style="1302" customWidth="1"/>
    <col min="3076" max="3076" width="12.54296875" style="1302" customWidth="1"/>
    <col min="3077" max="3077" width="8.7265625" style="1302" customWidth="1"/>
    <col min="3078" max="3078" width="8.26953125" style="1302" customWidth="1"/>
    <col min="3079" max="3327" width="9.1796875" style="1302"/>
    <col min="3328" max="3328" width="32.54296875" style="1302" customWidth="1"/>
    <col min="3329" max="3330" width="9.7265625" style="1302" customWidth="1"/>
    <col min="3331" max="3331" width="11.453125" style="1302" customWidth="1"/>
    <col min="3332" max="3332" width="12.54296875" style="1302" customWidth="1"/>
    <col min="3333" max="3333" width="8.7265625" style="1302" customWidth="1"/>
    <col min="3334" max="3334" width="8.26953125" style="1302" customWidth="1"/>
    <col min="3335" max="3583" width="9.1796875" style="1302"/>
    <col min="3584" max="3584" width="32.54296875" style="1302" customWidth="1"/>
    <col min="3585" max="3586" width="9.7265625" style="1302" customWidth="1"/>
    <col min="3587" max="3587" width="11.453125" style="1302" customWidth="1"/>
    <col min="3588" max="3588" width="12.54296875" style="1302" customWidth="1"/>
    <col min="3589" max="3589" width="8.7265625" style="1302" customWidth="1"/>
    <col min="3590" max="3590" width="8.26953125" style="1302" customWidth="1"/>
    <col min="3591" max="3839" width="9.1796875" style="1302"/>
    <col min="3840" max="3840" width="32.54296875" style="1302" customWidth="1"/>
    <col min="3841" max="3842" width="9.7265625" style="1302" customWidth="1"/>
    <col min="3843" max="3843" width="11.453125" style="1302" customWidth="1"/>
    <col min="3844" max="3844" width="12.54296875" style="1302" customWidth="1"/>
    <col min="3845" max="3845" width="8.7265625" style="1302" customWidth="1"/>
    <col min="3846" max="3846" width="8.26953125" style="1302" customWidth="1"/>
    <col min="3847" max="4095" width="9.1796875" style="1302"/>
    <col min="4096" max="4096" width="32.54296875" style="1302" customWidth="1"/>
    <col min="4097" max="4098" width="9.7265625" style="1302" customWidth="1"/>
    <col min="4099" max="4099" width="11.453125" style="1302" customWidth="1"/>
    <col min="4100" max="4100" width="12.54296875" style="1302" customWidth="1"/>
    <col min="4101" max="4101" width="8.7265625" style="1302" customWidth="1"/>
    <col min="4102" max="4102" width="8.26953125" style="1302" customWidth="1"/>
    <col min="4103" max="4351" width="9.1796875" style="1302"/>
    <col min="4352" max="4352" width="32.54296875" style="1302" customWidth="1"/>
    <col min="4353" max="4354" width="9.7265625" style="1302" customWidth="1"/>
    <col min="4355" max="4355" width="11.453125" style="1302" customWidth="1"/>
    <col min="4356" max="4356" width="12.54296875" style="1302" customWidth="1"/>
    <col min="4357" max="4357" width="8.7265625" style="1302" customWidth="1"/>
    <col min="4358" max="4358" width="8.26953125" style="1302" customWidth="1"/>
    <col min="4359" max="4607" width="9.1796875" style="1302"/>
    <col min="4608" max="4608" width="32.54296875" style="1302" customWidth="1"/>
    <col min="4609" max="4610" width="9.7265625" style="1302" customWidth="1"/>
    <col min="4611" max="4611" width="11.453125" style="1302" customWidth="1"/>
    <col min="4612" max="4612" width="12.54296875" style="1302" customWidth="1"/>
    <col min="4613" max="4613" width="8.7265625" style="1302" customWidth="1"/>
    <col min="4614" max="4614" width="8.26953125" style="1302" customWidth="1"/>
    <col min="4615" max="4863" width="9.1796875" style="1302"/>
    <col min="4864" max="4864" width="32.54296875" style="1302" customWidth="1"/>
    <col min="4865" max="4866" width="9.7265625" style="1302" customWidth="1"/>
    <col min="4867" max="4867" width="11.453125" style="1302" customWidth="1"/>
    <col min="4868" max="4868" width="12.54296875" style="1302" customWidth="1"/>
    <col min="4869" max="4869" width="8.7265625" style="1302" customWidth="1"/>
    <col min="4870" max="4870" width="8.26953125" style="1302" customWidth="1"/>
    <col min="4871" max="5119" width="9.1796875" style="1302"/>
    <col min="5120" max="5120" width="32.54296875" style="1302" customWidth="1"/>
    <col min="5121" max="5122" width="9.7265625" style="1302" customWidth="1"/>
    <col min="5123" max="5123" width="11.453125" style="1302" customWidth="1"/>
    <col min="5124" max="5124" width="12.54296875" style="1302" customWidth="1"/>
    <col min="5125" max="5125" width="8.7265625" style="1302" customWidth="1"/>
    <col min="5126" max="5126" width="8.26953125" style="1302" customWidth="1"/>
    <col min="5127" max="5375" width="9.1796875" style="1302"/>
    <col min="5376" max="5376" width="32.54296875" style="1302" customWidth="1"/>
    <col min="5377" max="5378" width="9.7265625" style="1302" customWidth="1"/>
    <col min="5379" max="5379" width="11.453125" style="1302" customWidth="1"/>
    <col min="5380" max="5380" width="12.54296875" style="1302" customWidth="1"/>
    <col min="5381" max="5381" width="8.7265625" style="1302" customWidth="1"/>
    <col min="5382" max="5382" width="8.26953125" style="1302" customWidth="1"/>
    <col min="5383" max="5631" width="9.1796875" style="1302"/>
    <col min="5632" max="5632" width="32.54296875" style="1302" customWidth="1"/>
    <col min="5633" max="5634" width="9.7265625" style="1302" customWidth="1"/>
    <col min="5635" max="5635" width="11.453125" style="1302" customWidth="1"/>
    <col min="5636" max="5636" width="12.54296875" style="1302" customWidth="1"/>
    <col min="5637" max="5637" width="8.7265625" style="1302" customWidth="1"/>
    <col min="5638" max="5638" width="8.26953125" style="1302" customWidth="1"/>
    <col min="5639" max="5887" width="9.1796875" style="1302"/>
    <col min="5888" max="5888" width="32.54296875" style="1302" customWidth="1"/>
    <col min="5889" max="5890" width="9.7265625" style="1302" customWidth="1"/>
    <col min="5891" max="5891" width="11.453125" style="1302" customWidth="1"/>
    <col min="5892" max="5892" width="12.54296875" style="1302" customWidth="1"/>
    <col min="5893" max="5893" width="8.7265625" style="1302" customWidth="1"/>
    <col min="5894" max="5894" width="8.26953125" style="1302" customWidth="1"/>
    <col min="5895" max="6143" width="9.1796875" style="1302"/>
    <col min="6144" max="6144" width="32.54296875" style="1302" customWidth="1"/>
    <col min="6145" max="6146" width="9.7265625" style="1302" customWidth="1"/>
    <col min="6147" max="6147" width="11.453125" style="1302" customWidth="1"/>
    <col min="6148" max="6148" width="12.54296875" style="1302" customWidth="1"/>
    <col min="6149" max="6149" width="8.7265625" style="1302" customWidth="1"/>
    <col min="6150" max="6150" width="8.26953125" style="1302" customWidth="1"/>
    <col min="6151" max="6399" width="9.1796875" style="1302"/>
    <col min="6400" max="6400" width="32.54296875" style="1302" customWidth="1"/>
    <col min="6401" max="6402" width="9.7265625" style="1302" customWidth="1"/>
    <col min="6403" max="6403" width="11.453125" style="1302" customWidth="1"/>
    <col min="6404" max="6404" width="12.54296875" style="1302" customWidth="1"/>
    <col min="6405" max="6405" width="8.7265625" style="1302" customWidth="1"/>
    <col min="6406" max="6406" width="8.26953125" style="1302" customWidth="1"/>
    <col min="6407" max="6655" width="9.1796875" style="1302"/>
    <col min="6656" max="6656" width="32.54296875" style="1302" customWidth="1"/>
    <col min="6657" max="6658" width="9.7265625" style="1302" customWidth="1"/>
    <col min="6659" max="6659" width="11.453125" style="1302" customWidth="1"/>
    <col min="6660" max="6660" width="12.54296875" style="1302" customWidth="1"/>
    <col min="6661" max="6661" width="8.7265625" style="1302" customWidth="1"/>
    <col min="6662" max="6662" width="8.26953125" style="1302" customWidth="1"/>
    <col min="6663" max="6911" width="9.1796875" style="1302"/>
    <col min="6912" max="6912" width="32.54296875" style="1302" customWidth="1"/>
    <col min="6913" max="6914" width="9.7265625" style="1302" customWidth="1"/>
    <col min="6915" max="6915" width="11.453125" style="1302" customWidth="1"/>
    <col min="6916" max="6916" width="12.54296875" style="1302" customWidth="1"/>
    <col min="6917" max="6917" width="8.7265625" style="1302" customWidth="1"/>
    <col min="6918" max="6918" width="8.26953125" style="1302" customWidth="1"/>
    <col min="6919" max="7167" width="9.1796875" style="1302"/>
    <col min="7168" max="7168" width="32.54296875" style="1302" customWidth="1"/>
    <col min="7169" max="7170" width="9.7265625" style="1302" customWidth="1"/>
    <col min="7171" max="7171" width="11.453125" style="1302" customWidth="1"/>
    <col min="7172" max="7172" width="12.54296875" style="1302" customWidth="1"/>
    <col min="7173" max="7173" width="8.7265625" style="1302" customWidth="1"/>
    <col min="7174" max="7174" width="8.26953125" style="1302" customWidth="1"/>
    <col min="7175" max="7423" width="9.1796875" style="1302"/>
    <col min="7424" max="7424" width="32.54296875" style="1302" customWidth="1"/>
    <col min="7425" max="7426" width="9.7265625" style="1302" customWidth="1"/>
    <col min="7427" max="7427" width="11.453125" style="1302" customWidth="1"/>
    <col min="7428" max="7428" width="12.54296875" style="1302" customWidth="1"/>
    <col min="7429" max="7429" width="8.7265625" style="1302" customWidth="1"/>
    <col min="7430" max="7430" width="8.26953125" style="1302" customWidth="1"/>
    <col min="7431" max="7679" width="9.1796875" style="1302"/>
    <col min="7680" max="7680" width="32.54296875" style="1302" customWidth="1"/>
    <col min="7681" max="7682" width="9.7265625" style="1302" customWidth="1"/>
    <col min="7683" max="7683" width="11.453125" style="1302" customWidth="1"/>
    <col min="7684" max="7684" width="12.54296875" style="1302" customWidth="1"/>
    <col min="7685" max="7685" width="8.7265625" style="1302" customWidth="1"/>
    <col min="7686" max="7686" width="8.26953125" style="1302" customWidth="1"/>
    <col min="7687" max="7935" width="9.1796875" style="1302"/>
    <col min="7936" max="7936" width="32.54296875" style="1302" customWidth="1"/>
    <col min="7937" max="7938" width="9.7265625" style="1302" customWidth="1"/>
    <col min="7939" max="7939" width="11.453125" style="1302" customWidth="1"/>
    <col min="7940" max="7940" width="12.54296875" style="1302" customWidth="1"/>
    <col min="7941" max="7941" width="8.7265625" style="1302" customWidth="1"/>
    <col min="7942" max="7942" width="8.26953125" style="1302" customWidth="1"/>
    <col min="7943" max="8191" width="9.1796875" style="1302"/>
    <col min="8192" max="8192" width="32.54296875" style="1302" customWidth="1"/>
    <col min="8193" max="8194" width="9.7265625" style="1302" customWidth="1"/>
    <col min="8195" max="8195" width="11.453125" style="1302" customWidth="1"/>
    <col min="8196" max="8196" width="12.54296875" style="1302" customWidth="1"/>
    <col min="8197" max="8197" width="8.7265625" style="1302" customWidth="1"/>
    <col min="8198" max="8198" width="8.26953125" style="1302" customWidth="1"/>
    <col min="8199" max="8447" width="9.1796875" style="1302"/>
    <col min="8448" max="8448" width="32.54296875" style="1302" customWidth="1"/>
    <col min="8449" max="8450" width="9.7265625" style="1302" customWidth="1"/>
    <col min="8451" max="8451" width="11.453125" style="1302" customWidth="1"/>
    <col min="8452" max="8452" width="12.54296875" style="1302" customWidth="1"/>
    <col min="8453" max="8453" width="8.7265625" style="1302" customWidth="1"/>
    <col min="8454" max="8454" width="8.26953125" style="1302" customWidth="1"/>
    <col min="8455" max="8703" width="9.1796875" style="1302"/>
    <col min="8704" max="8704" width="32.54296875" style="1302" customWidth="1"/>
    <col min="8705" max="8706" width="9.7265625" style="1302" customWidth="1"/>
    <col min="8707" max="8707" width="11.453125" style="1302" customWidth="1"/>
    <col min="8708" max="8708" width="12.54296875" style="1302" customWidth="1"/>
    <col min="8709" max="8709" width="8.7265625" style="1302" customWidth="1"/>
    <col min="8710" max="8710" width="8.26953125" style="1302" customWidth="1"/>
    <col min="8711" max="8959" width="9.1796875" style="1302"/>
    <col min="8960" max="8960" width="32.54296875" style="1302" customWidth="1"/>
    <col min="8961" max="8962" width="9.7265625" style="1302" customWidth="1"/>
    <col min="8963" max="8963" width="11.453125" style="1302" customWidth="1"/>
    <col min="8964" max="8964" width="12.54296875" style="1302" customWidth="1"/>
    <col min="8965" max="8965" width="8.7265625" style="1302" customWidth="1"/>
    <col min="8966" max="8966" width="8.26953125" style="1302" customWidth="1"/>
    <col min="8967" max="9215" width="9.1796875" style="1302"/>
    <col min="9216" max="9216" width="32.54296875" style="1302" customWidth="1"/>
    <col min="9217" max="9218" width="9.7265625" style="1302" customWidth="1"/>
    <col min="9219" max="9219" width="11.453125" style="1302" customWidth="1"/>
    <col min="9220" max="9220" width="12.54296875" style="1302" customWidth="1"/>
    <col min="9221" max="9221" width="8.7265625" style="1302" customWidth="1"/>
    <col min="9222" max="9222" width="8.26953125" style="1302" customWidth="1"/>
    <col min="9223" max="9471" width="9.1796875" style="1302"/>
    <col min="9472" max="9472" width="32.54296875" style="1302" customWidth="1"/>
    <col min="9473" max="9474" width="9.7265625" style="1302" customWidth="1"/>
    <col min="9475" max="9475" width="11.453125" style="1302" customWidth="1"/>
    <col min="9476" max="9476" width="12.54296875" style="1302" customWidth="1"/>
    <col min="9477" max="9477" width="8.7265625" style="1302" customWidth="1"/>
    <col min="9478" max="9478" width="8.26953125" style="1302" customWidth="1"/>
    <col min="9479" max="9727" width="9.1796875" style="1302"/>
    <col min="9728" max="9728" width="32.54296875" style="1302" customWidth="1"/>
    <col min="9729" max="9730" width="9.7265625" style="1302" customWidth="1"/>
    <col min="9731" max="9731" width="11.453125" style="1302" customWidth="1"/>
    <col min="9732" max="9732" width="12.54296875" style="1302" customWidth="1"/>
    <col min="9733" max="9733" width="8.7265625" style="1302" customWidth="1"/>
    <col min="9734" max="9734" width="8.26953125" style="1302" customWidth="1"/>
    <col min="9735" max="9983" width="9.1796875" style="1302"/>
    <col min="9984" max="9984" width="32.54296875" style="1302" customWidth="1"/>
    <col min="9985" max="9986" width="9.7265625" style="1302" customWidth="1"/>
    <col min="9987" max="9987" width="11.453125" style="1302" customWidth="1"/>
    <col min="9988" max="9988" width="12.54296875" style="1302" customWidth="1"/>
    <col min="9989" max="9989" width="8.7265625" style="1302" customWidth="1"/>
    <col min="9990" max="9990" width="8.26953125" style="1302" customWidth="1"/>
    <col min="9991" max="10239" width="9.1796875" style="1302"/>
    <col min="10240" max="10240" width="32.54296875" style="1302" customWidth="1"/>
    <col min="10241" max="10242" width="9.7265625" style="1302" customWidth="1"/>
    <col min="10243" max="10243" width="11.453125" style="1302" customWidth="1"/>
    <col min="10244" max="10244" width="12.54296875" style="1302" customWidth="1"/>
    <col min="10245" max="10245" width="8.7265625" style="1302" customWidth="1"/>
    <col min="10246" max="10246" width="8.26953125" style="1302" customWidth="1"/>
    <col min="10247" max="10495" width="9.1796875" style="1302"/>
    <col min="10496" max="10496" width="32.54296875" style="1302" customWidth="1"/>
    <col min="10497" max="10498" width="9.7265625" style="1302" customWidth="1"/>
    <col min="10499" max="10499" width="11.453125" style="1302" customWidth="1"/>
    <col min="10500" max="10500" width="12.54296875" style="1302" customWidth="1"/>
    <col min="10501" max="10501" width="8.7265625" style="1302" customWidth="1"/>
    <col min="10502" max="10502" width="8.26953125" style="1302" customWidth="1"/>
    <col min="10503" max="10751" width="9.1796875" style="1302"/>
    <col min="10752" max="10752" width="32.54296875" style="1302" customWidth="1"/>
    <col min="10753" max="10754" width="9.7265625" style="1302" customWidth="1"/>
    <col min="10755" max="10755" width="11.453125" style="1302" customWidth="1"/>
    <col min="10756" max="10756" width="12.54296875" style="1302" customWidth="1"/>
    <col min="10757" max="10757" width="8.7265625" style="1302" customWidth="1"/>
    <col min="10758" max="10758" width="8.26953125" style="1302" customWidth="1"/>
    <col min="10759" max="11007" width="9.1796875" style="1302"/>
    <col min="11008" max="11008" width="32.54296875" style="1302" customWidth="1"/>
    <col min="11009" max="11010" width="9.7265625" style="1302" customWidth="1"/>
    <col min="11011" max="11011" width="11.453125" style="1302" customWidth="1"/>
    <col min="11012" max="11012" width="12.54296875" style="1302" customWidth="1"/>
    <col min="11013" max="11013" width="8.7265625" style="1302" customWidth="1"/>
    <col min="11014" max="11014" width="8.26953125" style="1302" customWidth="1"/>
    <col min="11015" max="11263" width="9.1796875" style="1302"/>
    <col min="11264" max="11264" width="32.54296875" style="1302" customWidth="1"/>
    <col min="11265" max="11266" width="9.7265625" style="1302" customWidth="1"/>
    <col min="11267" max="11267" width="11.453125" style="1302" customWidth="1"/>
    <col min="11268" max="11268" width="12.54296875" style="1302" customWidth="1"/>
    <col min="11269" max="11269" width="8.7265625" style="1302" customWidth="1"/>
    <col min="11270" max="11270" width="8.26953125" style="1302" customWidth="1"/>
    <col min="11271" max="11519" width="9.1796875" style="1302"/>
    <col min="11520" max="11520" width="32.54296875" style="1302" customWidth="1"/>
    <col min="11521" max="11522" width="9.7265625" style="1302" customWidth="1"/>
    <col min="11523" max="11523" width="11.453125" style="1302" customWidth="1"/>
    <col min="11524" max="11524" width="12.54296875" style="1302" customWidth="1"/>
    <col min="11525" max="11525" width="8.7265625" style="1302" customWidth="1"/>
    <col min="11526" max="11526" width="8.26953125" style="1302" customWidth="1"/>
    <col min="11527" max="11775" width="9.1796875" style="1302"/>
    <col min="11776" max="11776" width="32.54296875" style="1302" customWidth="1"/>
    <col min="11777" max="11778" width="9.7265625" style="1302" customWidth="1"/>
    <col min="11779" max="11779" width="11.453125" style="1302" customWidth="1"/>
    <col min="11780" max="11780" width="12.54296875" style="1302" customWidth="1"/>
    <col min="11781" max="11781" width="8.7265625" style="1302" customWidth="1"/>
    <col min="11782" max="11782" width="8.26953125" style="1302" customWidth="1"/>
    <col min="11783" max="12031" width="9.1796875" style="1302"/>
    <col min="12032" max="12032" width="32.54296875" style="1302" customWidth="1"/>
    <col min="12033" max="12034" width="9.7265625" style="1302" customWidth="1"/>
    <col min="12035" max="12035" width="11.453125" style="1302" customWidth="1"/>
    <col min="12036" max="12036" width="12.54296875" style="1302" customWidth="1"/>
    <col min="12037" max="12037" width="8.7265625" style="1302" customWidth="1"/>
    <col min="12038" max="12038" width="8.26953125" style="1302" customWidth="1"/>
    <col min="12039" max="12287" width="9.1796875" style="1302"/>
    <col min="12288" max="12288" width="32.54296875" style="1302" customWidth="1"/>
    <col min="12289" max="12290" width="9.7265625" style="1302" customWidth="1"/>
    <col min="12291" max="12291" width="11.453125" style="1302" customWidth="1"/>
    <col min="12292" max="12292" width="12.54296875" style="1302" customWidth="1"/>
    <col min="12293" max="12293" width="8.7265625" style="1302" customWidth="1"/>
    <col min="12294" max="12294" width="8.26953125" style="1302" customWidth="1"/>
    <col min="12295" max="12543" width="9.1796875" style="1302"/>
    <col min="12544" max="12544" width="32.54296875" style="1302" customWidth="1"/>
    <col min="12545" max="12546" width="9.7265625" style="1302" customWidth="1"/>
    <col min="12547" max="12547" width="11.453125" style="1302" customWidth="1"/>
    <col min="12548" max="12548" width="12.54296875" style="1302" customWidth="1"/>
    <col min="12549" max="12549" width="8.7265625" style="1302" customWidth="1"/>
    <col min="12550" max="12550" width="8.26953125" style="1302" customWidth="1"/>
    <col min="12551" max="12799" width="9.1796875" style="1302"/>
    <col min="12800" max="12800" width="32.54296875" style="1302" customWidth="1"/>
    <col min="12801" max="12802" width="9.7265625" style="1302" customWidth="1"/>
    <col min="12803" max="12803" width="11.453125" style="1302" customWidth="1"/>
    <col min="12804" max="12804" width="12.54296875" style="1302" customWidth="1"/>
    <col min="12805" max="12805" width="8.7265625" style="1302" customWidth="1"/>
    <col min="12806" max="12806" width="8.26953125" style="1302" customWidth="1"/>
    <col min="12807" max="13055" width="9.1796875" style="1302"/>
    <col min="13056" max="13056" width="32.54296875" style="1302" customWidth="1"/>
    <col min="13057" max="13058" width="9.7265625" style="1302" customWidth="1"/>
    <col min="13059" max="13059" width="11.453125" style="1302" customWidth="1"/>
    <col min="13060" max="13060" width="12.54296875" style="1302" customWidth="1"/>
    <col min="13061" max="13061" width="8.7265625" style="1302" customWidth="1"/>
    <col min="13062" max="13062" width="8.26953125" style="1302" customWidth="1"/>
    <col min="13063" max="13311" width="9.1796875" style="1302"/>
    <col min="13312" max="13312" width="32.54296875" style="1302" customWidth="1"/>
    <col min="13313" max="13314" width="9.7265625" style="1302" customWidth="1"/>
    <col min="13315" max="13315" width="11.453125" style="1302" customWidth="1"/>
    <col min="13316" max="13316" width="12.54296875" style="1302" customWidth="1"/>
    <col min="13317" max="13317" width="8.7265625" style="1302" customWidth="1"/>
    <col min="13318" max="13318" width="8.26953125" style="1302" customWidth="1"/>
    <col min="13319" max="13567" width="9.1796875" style="1302"/>
    <col min="13568" max="13568" width="32.54296875" style="1302" customWidth="1"/>
    <col min="13569" max="13570" width="9.7265625" style="1302" customWidth="1"/>
    <col min="13571" max="13571" width="11.453125" style="1302" customWidth="1"/>
    <col min="13572" max="13572" width="12.54296875" style="1302" customWidth="1"/>
    <col min="13573" max="13573" width="8.7265625" style="1302" customWidth="1"/>
    <col min="13574" max="13574" width="8.26953125" style="1302" customWidth="1"/>
    <col min="13575" max="13823" width="9.1796875" style="1302"/>
    <col min="13824" max="13824" width="32.54296875" style="1302" customWidth="1"/>
    <col min="13825" max="13826" width="9.7265625" style="1302" customWidth="1"/>
    <col min="13827" max="13827" width="11.453125" style="1302" customWidth="1"/>
    <col min="13828" max="13828" width="12.54296875" style="1302" customWidth="1"/>
    <col min="13829" max="13829" width="8.7265625" style="1302" customWidth="1"/>
    <col min="13830" max="13830" width="8.26953125" style="1302" customWidth="1"/>
    <col min="13831" max="14079" width="9.1796875" style="1302"/>
    <col min="14080" max="14080" width="32.54296875" style="1302" customWidth="1"/>
    <col min="14081" max="14082" width="9.7265625" style="1302" customWidth="1"/>
    <col min="14083" max="14083" width="11.453125" style="1302" customWidth="1"/>
    <col min="14084" max="14084" width="12.54296875" style="1302" customWidth="1"/>
    <col min="14085" max="14085" width="8.7265625" style="1302" customWidth="1"/>
    <col min="14086" max="14086" width="8.26953125" style="1302" customWidth="1"/>
    <col min="14087" max="14335" width="9.1796875" style="1302"/>
    <col min="14336" max="14336" width="32.54296875" style="1302" customWidth="1"/>
    <col min="14337" max="14338" width="9.7265625" style="1302" customWidth="1"/>
    <col min="14339" max="14339" width="11.453125" style="1302" customWidth="1"/>
    <col min="14340" max="14340" width="12.54296875" style="1302" customWidth="1"/>
    <col min="14341" max="14341" width="8.7265625" style="1302" customWidth="1"/>
    <col min="14342" max="14342" width="8.26953125" style="1302" customWidth="1"/>
    <col min="14343" max="14591" width="9.1796875" style="1302"/>
    <col min="14592" max="14592" width="32.54296875" style="1302" customWidth="1"/>
    <col min="14593" max="14594" width="9.7265625" style="1302" customWidth="1"/>
    <col min="14595" max="14595" width="11.453125" style="1302" customWidth="1"/>
    <col min="14596" max="14596" width="12.54296875" style="1302" customWidth="1"/>
    <col min="14597" max="14597" width="8.7265625" style="1302" customWidth="1"/>
    <col min="14598" max="14598" width="8.26953125" style="1302" customWidth="1"/>
    <col min="14599" max="14847" width="9.1796875" style="1302"/>
    <col min="14848" max="14848" width="32.54296875" style="1302" customWidth="1"/>
    <col min="14849" max="14850" width="9.7265625" style="1302" customWidth="1"/>
    <col min="14851" max="14851" width="11.453125" style="1302" customWidth="1"/>
    <col min="14852" max="14852" width="12.54296875" style="1302" customWidth="1"/>
    <col min="14853" max="14853" width="8.7265625" style="1302" customWidth="1"/>
    <col min="14854" max="14854" width="8.26953125" style="1302" customWidth="1"/>
    <col min="14855" max="15103" width="9.1796875" style="1302"/>
    <col min="15104" max="15104" width="32.54296875" style="1302" customWidth="1"/>
    <col min="15105" max="15106" width="9.7265625" style="1302" customWidth="1"/>
    <col min="15107" max="15107" width="11.453125" style="1302" customWidth="1"/>
    <col min="15108" max="15108" width="12.54296875" style="1302" customWidth="1"/>
    <col min="15109" max="15109" width="8.7265625" style="1302" customWidth="1"/>
    <col min="15110" max="15110" width="8.26953125" style="1302" customWidth="1"/>
    <col min="15111" max="15359" width="9.1796875" style="1302"/>
    <col min="15360" max="15360" width="32.54296875" style="1302" customWidth="1"/>
    <col min="15361" max="15362" width="9.7265625" style="1302" customWidth="1"/>
    <col min="15363" max="15363" width="11.453125" style="1302" customWidth="1"/>
    <col min="15364" max="15364" width="12.54296875" style="1302" customWidth="1"/>
    <col min="15365" max="15365" width="8.7265625" style="1302" customWidth="1"/>
    <col min="15366" max="15366" width="8.26953125" style="1302" customWidth="1"/>
    <col min="15367" max="15615" width="9.1796875" style="1302"/>
    <col min="15616" max="15616" width="32.54296875" style="1302" customWidth="1"/>
    <col min="15617" max="15618" width="9.7265625" style="1302" customWidth="1"/>
    <col min="15619" max="15619" width="11.453125" style="1302" customWidth="1"/>
    <col min="15620" max="15620" width="12.54296875" style="1302" customWidth="1"/>
    <col min="15621" max="15621" width="8.7265625" style="1302" customWidth="1"/>
    <col min="15622" max="15622" width="8.26953125" style="1302" customWidth="1"/>
    <col min="15623" max="15871" width="9.1796875" style="1302"/>
    <col min="15872" max="15872" width="32.54296875" style="1302" customWidth="1"/>
    <col min="15873" max="15874" width="9.7265625" style="1302" customWidth="1"/>
    <col min="15875" max="15875" width="11.453125" style="1302" customWidth="1"/>
    <col min="15876" max="15876" width="12.54296875" style="1302" customWidth="1"/>
    <col min="15877" max="15877" width="8.7265625" style="1302" customWidth="1"/>
    <col min="15878" max="15878" width="8.26953125" style="1302" customWidth="1"/>
    <col min="15879" max="16127" width="9.1796875" style="1302"/>
    <col min="16128" max="16128" width="32.54296875" style="1302" customWidth="1"/>
    <col min="16129" max="16130" width="9.7265625" style="1302" customWidth="1"/>
    <col min="16131" max="16131" width="11.453125" style="1302" customWidth="1"/>
    <col min="16132" max="16132" width="12.54296875" style="1302" customWidth="1"/>
    <col min="16133" max="16133" width="8.7265625" style="1302" customWidth="1"/>
    <col min="16134" max="16134" width="8.26953125" style="1302" customWidth="1"/>
    <col min="16135" max="16384" width="9.1796875" style="1302"/>
  </cols>
  <sheetData>
    <row r="1" spans="1:12" ht="12.5">
      <c r="A1" s="1046" t="s">
        <v>1146</v>
      </c>
    </row>
    <row r="2" spans="1:12" ht="19.5" customHeight="1">
      <c r="A2" s="3095" t="s">
        <v>1953</v>
      </c>
      <c r="B2" s="3095"/>
      <c r="C2" s="3095"/>
      <c r="D2" s="3095"/>
    </row>
    <row r="3" spans="1:12" ht="19.5" customHeight="1">
      <c r="A3" s="3096" t="s">
        <v>1954</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15.75" customHeight="1">
      <c r="A8" s="1718" t="s">
        <v>561</v>
      </c>
      <c r="B8" s="3097"/>
      <c r="C8" s="3097"/>
      <c r="D8" s="3115"/>
      <c r="E8" s="3115"/>
      <c r="F8" s="3114"/>
      <c r="G8" s="1832"/>
      <c r="H8" s="1832"/>
      <c r="I8" s="1832"/>
      <c r="J8" s="1832"/>
      <c r="K8" s="1832"/>
      <c r="L8" s="1832"/>
    </row>
    <row r="9" spans="1:12" s="250" customFormat="1" ht="6" customHeight="1">
      <c r="A9" s="288"/>
      <c r="B9" s="288"/>
      <c r="C9" s="288"/>
      <c r="D9" s="288"/>
    </row>
    <row r="10" spans="1:12" s="1618" customFormat="1" ht="22" customHeight="1">
      <c r="A10" s="1754" t="s">
        <v>142</v>
      </c>
      <c r="B10" s="1815">
        <v>2288.4110000000001</v>
      </c>
      <c r="C10" s="1815">
        <v>1873.6599999999999</v>
      </c>
      <c r="D10" s="1815">
        <v>727.08100000000002</v>
      </c>
      <c r="E10" s="1815">
        <v>1146.579</v>
      </c>
      <c r="F10" s="1815">
        <v>414.75099999999998</v>
      </c>
      <c r="G10" s="294"/>
      <c r="H10" s="294"/>
      <c r="I10" s="294"/>
      <c r="J10" s="294"/>
      <c r="K10" s="294"/>
      <c r="L10" s="294"/>
    </row>
    <row r="11" spans="1:12" s="248" customFormat="1" ht="15" customHeight="1">
      <c r="A11" s="1833" t="s">
        <v>1892</v>
      </c>
      <c r="B11" s="1816">
        <v>1423.6120000000001</v>
      </c>
      <c r="C11" s="1816">
        <v>1283.414</v>
      </c>
      <c r="D11" s="1816">
        <v>627.726</v>
      </c>
      <c r="E11" s="1816">
        <v>655.68799999999999</v>
      </c>
      <c r="F11" s="1816">
        <v>140.19800000000001</v>
      </c>
      <c r="G11" s="294"/>
      <c r="H11" s="294"/>
      <c r="I11" s="294"/>
      <c r="J11" s="294"/>
    </row>
    <row r="12" spans="1:12" s="248" customFormat="1" ht="15" customHeight="1">
      <c r="A12" s="1834" t="s">
        <v>1911</v>
      </c>
      <c r="B12" s="1816">
        <v>864.79899999999998</v>
      </c>
      <c r="C12" s="1816">
        <v>590.24599999999998</v>
      </c>
      <c r="D12" s="1816">
        <v>99.355000000000004</v>
      </c>
      <c r="E12" s="1816">
        <v>490.89100000000002</v>
      </c>
      <c r="F12" s="1816">
        <v>274.553</v>
      </c>
      <c r="G12" s="294"/>
      <c r="H12" s="294"/>
      <c r="I12" s="294"/>
      <c r="J12" s="294"/>
    </row>
    <row r="13" spans="1:12" s="248" customFormat="1" ht="10" customHeight="1">
      <c r="A13" s="821"/>
      <c r="B13" s="1816"/>
      <c r="C13" s="1816"/>
      <c r="D13" s="1816"/>
    </row>
    <row r="14" spans="1:12" s="1618" customFormat="1" ht="22" customHeight="1">
      <c r="A14" s="1819" t="s">
        <v>143</v>
      </c>
      <c r="B14" s="1815">
        <v>2265.62</v>
      </c>
      <c r="C14" s="1815">
        <v>1850.8690000000001</v>
      </c>
      <c r="D14" s="1815">
        <v>708.34900000000005</v>
      </c>
      <c r="E14" s="1815">
        <v>1142.52</v>
      </c>
      <c r="F14" s="1815">
        <v>414.75099999999998</v>
      </c>
      <c r="G14" s="294"/>
      <c r="H14" s="294"/>
      <c r="I14" s="294"/>
      <c r="J14" s="294"/>
      <c r="K14" s="294"/>
      <c r="L14" s="294"/>
    </row>
    <row r="15" spans="1:12" s="248" customFormat="1" ht="15" customHeight="1">
      <c r="A15" s="1833" t="s">
        <v>1892</v>
      </c>
      <c r="B15" s="1816">
        <v>1400.8209999999999</v>
      </c>
      <c r="C15" s="1816">
        <v>1260.623</v>
      </c>
      <c r="D15" s="1816">
        <v>608.99400000000003</v>
      </c>
      <c r="E15" s="1816">
        <v>651.62900000000002</v>
      </c>
      <c r="F15" s="1816">
        <v>140.19800000000001</v>
      </c>
      <c r="G15" s="294"/>
      <c r="H15" s="294"/>
      <c r="I15" s="294"/>
      <c r="J15" s="294"/>
      <c r="K15" s="294"/>
      <c r="L15" s="294"/>
    </row>
    <row r="16" spans="1:12" s="248" customFormat="1" ht="15" customHeight="1">
      <c r="A16" s="1835" t="s">
        <v>1911</v>
      </c>
      <c r="B16" s="1816">
        <v>864.79899999999998</v>
      </c>
      <c r="C16" s="1816">
        <v>590.24599999999998</v>
      </c>
      <c r="D16" s="1816">
        <v>99.355000000000004</v>
      </c>
      <c r="E16" s="1816">
        <v>490.89100000000002</v>
      </c>
      <c r="F16" s="1816">
        <v>274.553</v>
      </c>
      <c r="G16" s="294"/>
      <c r="H16" s="294"/>
      <c r="I16" s="1826"/>
    </row>
    <row r="17" spans="1:9" s="250" customFormat="1" ht="10" customHeight="1">
      <c r="A17" s="1820"/>
      <c r="B17" s="1816"/>
      <c r="C17" s="1816"/>
      <c r="D17" s="1816"/>
    </row>
    <row r="18" spans="1:9" s="1618" customFormat="1" ht="22" customHeight="1">
      <c r="A18" s="1819" t="s">
        <v>476</v>
      </c>
      <c r="B18" s="1815">
        <v>1079.586</v>
      </c>
      <c r="C18" s="1815">
        <v>1028.982</v>
      </c>
      <c r="D18" s="1815">
        <v>399.23700000000002</v>
      </c>
      <c r="E18" s="1815">
        <v>629.745</v>
      </c>
      <c r="F18" s="1815">
        <v>50.603999999999999</v>
      </c>
      <c r="G18" s="294"/>
      <c r="H18" s="294"/>
      <c r="I18" s="1826"/>
    </row>
    <row r="19" spans="1:9" s="250" customFormat="1" ht="15" customHeight="1">
      <c r="A19" s="307" t="s">
        <v>1892</v>
      </c>
      <c r="B19" s="1816">
        <v>829.82600000000002</v>
      </c>
      <c r="C19" s="1816">
        <v>779.22199999999998</v>
      </c>
      <c r="D19" s="1821">
        <v>399.23700000000002</v>
      </c>
      <c r="E19" s="1821">
        <v>379.98500000000001</v>
      </c>
      <c r="F19" s="1816">
        <v>50.603999999999999</v>
      </c>
      <c r="G19" s="294"/>
      <c r="H19" s="294"/>
      <c r="I19" s="1826"/>
    </row>
    <row r="20" spans="1:9" s="250" customFormat="1" ht="15" customHeight="1">
      <c r="A20" s="1836" t="s">
        <v>1911</v>
      </c>
      <c r="B20" s="1816">
        <v>249.76</v>
      </c>
      <c r="C20" s="1816">
        <v>249.76</v>
      </c>
      <c r="D20" s="1821">
        <v>0</v>
      </c>
      <c r="E20" s="1821">
        <v>249.76</v>
      </c>
      <c r="F20" s="1816">
        <v>0</v>
      </c>
      <c r="G20" s="294"/>
      <c r="H20" s="294"/>
      <c r="I20" s="1826"/>
    </row>
    <row r="21" spans="1:9" s="250" customFormat="1" ht="10" customHeight="1">
      <c r="A21" s="1820"/>
      <c r="B21" s="1821"/>
      <c r="C21" s="1821"/>
      <c r="D21" s="1821"/>
      <c r="E21" s="1832"/>
      <c r="F21" s="1832"/>
      <c r="G21" s="1832"/>
    </row>
    <row r="22" spans="1:9" s="1618" customFormat="1" ht="22" customHeight="1">
      <c r="A22" s="1819" t="s">
        <v>1771</v>
      </c>
      <c r="B22" s="1815">
        <v>487.86</v>
      </c>
      <c r="C22" s="1815">
        <v>480.85699999999997</v>
      </c>
      <c r="D22" s="1815">
        <v>165.04</v>
      </c>
      <c r="E22" s="1815">
        <v>315.81700000000001</v>
      </c>
      <c r="F22" s="1815">
        <v>7.0030000000000001</v>
      </c>
      <c r="G22" s="294"/>
      <c r="H22" s="294"/>
      <c r="I22" s="1826"/>
    </row>
    <row r="23" spans="1:9" s="250" customFormat="1" ht="15" customHeight="1">
      <c r="A23" s="307" t="s">
        <v>1892</v>
      </c>
      <c r="B23" s="1816">
        <v>218.41800000000001</v>
      </c>
      <c r="C23" s="1816">
        <v>211.41499999999999</v>
      </c>
      <c r="D23" s="1821">
        <v>111.419</v>
      </c>
      <c r="E23" s="1821">
        <v>99.995999999999995</v>
      </c>
      <c r="F23" s="1816">
        <v>7.0030000000000001</v>
      </c>
      <c r="G23" s="294"/>
      <c r="H23" s="294"/>
      <c r="I23" s="1826"/>
    </row>
    <row r="24" spans="1:9" s="250" customFormat="1" ht="15" customHeight="1">
      <c r="A24" s="1836" t="s">
        <v>1911</v>
      </c>
      <c r="B24" s="1816">
        <v>269.44200000000001</v>
      </c>
      <c r="C24" s="1816">
        <v>269.44200000000001</v>
      </c>
      <c r="D24" s="1821">
        <v>53.621000000000002</v>
      </c>
      <c r="E24" s="1821">
        <v>215.821</v>
      </c>
      <c r="F24" s="1816">
        <v>0</v>
      </c>
      <c r="G24" s="294"/>
      <c r="H24" s="294"/>
      <c r="I24" s="1826"/>
    </row>
    <row r="25" spans="1:9" s="250" customFormat="1" ht="10" customHeight="1">
      <c r="A25" s="288"/>
      <c r="B25" s="1821"/>
      <c r="C25" s="1821"/>
      <c r="D25" s="1821"/>
      <c r="E25" s="1832"/>
      <c r="F25" s="1832"/>
    </row>
    <row r="26" spans="1:9" s="303" customFormat="1" ht="22" customHeight="1">
      <c r="A26" s="1819" t="s">
        <v>1780</v>
      </c>
      <c r="B26" s="1815">
        <v>21.295000000000002</v>
      </c>
      <c r="C26" s="1815">
        <v>21.295000000000002</v>
      </c>
      <c r="D26" s="1815">
        <v>13.487</v>
      </c>
      <c r="E26" s="1815">
        <v>7.8079999999999998</v>
      </c>
      <c r="F26" s="1815">
        <v>0</v>
      </c>
      <c r="G26" s="294"/>
      <c r="H26" s="294"/>
      <c r="I26" s="1826"/>
    </row>
    <row r="27" spans="1:9" s="250" customFormat="1" ht="15" customHeight="1">
      <c r="A27" s="307" t="s">
        <v>1892</v>
      </c>
      <c r="B27" s="1816">
        <v>21.295000000000002</v>
      </c>
      <c r="C27" s="1816">
        <v>21.295000000000002</v>
      </c>
      <c r="D27" s="1821">
        <v>13.487</v>
      </c>
      <c r="E27" s="1821">
        <v>7.8079999999999998</v>
      </c>
      <c r="F27" s="1816">
        <v>0</v>
      </c>
      <c r="G27" s="294"/>
      <c r="H27" s="294"/>
      <c r="I27" s="1826"/>
    </row>
    <row r="28" spans="1:9" s="250" customFormat="1" ht="15" customHeight="1">
      <c r="A28" s="1836" t="s">
        <v>1911</v>
      </c>
      <c r="B28" s="1816">
        <v>0</v>
      </c>
      <c r="C28" s="1816">
        <v>0</v>
      </c>
      <c r="D28" s="1821">
        <v>0</v>
      </c>
      <c r="E28" s="1821">
        <v>0</v>
      </c>
      <c r="F28" s="1816">
        <v>0</v>
      </c>
      <c r="G28" s="294"/>
      <c r="H28" s="294"/>
      <c r="I28" s="1826"/>
    </row>
    <row r="29" spans="1:9" s="250" customFormat="1" ht="10" customHeight="1">
      <c r="A29" s="288"/>
      <c r="B29" s="1821"/>
      <c r="C29" s="1821"/>
      <c r="D29" s="1821"/>
      <c r="E29" s="1832"/>
      <c r="F29" s="1832"/>
    </row>
    <row r="30" spans="1:9" s="303" customFormat="1" ht="22" customHeight="1">
      <c r="A30" s="1754" t="s">
        <v>479</v>
      </c>
      <c r="B30" s="1815">
        <v>324.47900000000004</v>
      </c>
      <c r="C30" s="1815">
        <v>241.88800000000001</v>
      </c>
      <c r="D30" s="1815">
        <v>86.914000000000001</v>
      </c>
      <c r="E30" s="1815">
        <v>154.97400000000002</v>
      </c>
      <c r="F30" s="1815">
        <v>82.590999999999994</v>
      </c>
      <c r="G30" s="294"/>
      <c r="H30" s="294"/>
      <c r="I30" s="1826"/>
    </row>
    <row r="31" spans="1:9" s="250" customFormat="1" ht="15" customHeight="1">
      <c r="A31" s="307" t="s">
        <v>1892</v>
      </c>
      <c r="B31" s="1816">
        <v>313.39600000000002</v>
      </c>
      <c r="C31" s="1816">
        <v>230.80500000000001</v>
      </c>
      <c r="D31" s="1821">
        <v>78.433000000000007</v>
      </c>
      <c r="E31" s="1821">
        <v>152.37200000000001</v>
      </c>
      <c r="F31" s="1816">
        <v>82.590999999999994</v>
      </c>
      <c r="G31" s="294"/>
      <c r="H31" s="294"/>
      <c r="I31" s="1826"/>
    </row>
    <row r="32" spans="1:9" s="250" customFormat="1" ht="15" customHeight="1">
      <c r="A32" s="288" t="s">
        <v>1911</v>
      </c>
      <c r="B32" s="1816">
        <v>11.083</v>
      </c>
      <c r="C32" s="1816">
        <v>11.083</v>
      </c>
      <c r="D32" s="1821">
        <v>8.4809999999999999</v>
      </c>
      <c r="E32" s="1821">
        <v>2.6019999999999999</v>
      </c>
      <c r="F32" s="1816">
        <v>0</v>
      </c>
      <c r="G32" s="294"/>
      <c r="H32" s="294"/>
      <c r="I32" s="1826"/>
    </row>
    <row r="33" spans="1:9" s="250" customFormat="1" ht="10" customHeight="1">
      <c r="B33" s="1821"/>
      <c r="C33" s="1821"/>
      <c r="D33" s="1821"/>
      <c r="E33" s="1832"/>
      <c r="F33" s="1832"/>
    </row>
    <row r="34" spans="1:9" s="303" customFormat="1" ht="22" customHeight="1">
      <c r="A34" s="1819" t="s">
        <v>480</v>
      </c>
      <c r="B34" s="1815">
        <v>352.40000000000003</v>
      </c>
      <c r="C34" s="1815">
        <v>77.846999999999994</v>
      </c>
      <c r="D34" s="1815">
        <v>43.670999999999999</v>
      </c>
      <c r="E34" s="1815">
        <v>34.176000000000002</v>
      </c>
      <c r="F34" s="1815">
        <v>274.553</v>
      </c>
      <c r="G34" s="294"/>
      <c r="H34" s="294"/>
      <c r="I34" s="1826"/>
    </row>
    <row r="35" spans="1:9" s="250" customFormat="1" ht="15" customHeight="1">
      <c r="A35" s="307" t="s">
        <v>1892</v>
      </c>
      <c r="B35" s="1816">
        <v>17.885999999999999</v>
      </c>
      <c r="C35" s="1816">
        <v>17.885999999999999</v>
      </c>
      <c r="D35" s="1821">
        <v>6.4180000000000001</v>
      </c>
      <c r="E35" s="1821">
        <v>11.468</v>
      </c>
      <c r="F35" s="1816">
        <v>0</v>
      </c>
      <c r="G35" s="294"/>
      <c r="H35" s="294"/>
      <c r="I35" s="1826"/>
    </row>
    <row r="36" spans="1:9" s="250" customFormat="1" ht="15" customHeight="1">
      <c r="A36" s="288" t="s">
        <v>1911</v>
      </c>
      <c r="B36" s="1816">
        <v>334.51400000000001</v>
      </c>
      <c r="C36" s="1816">
        <v>59.960999999999999</v>
      </c>
      <c r="D36" s="1821">
        <v>37.253</v>
      </c>
      <c r="E36" s="1821">
        <v>22.707999999999998</v>
      </c>
      <c r="F36" s="1816">
        <v>274.553</v>
      </c>
      <c r="G36" s="294"/>
      <c r="H36" s="294"/>
      <c r="I36" s="1826"/>
    </row>
    <row r="37" spans="1:9" s="250" customFormat="1" ht="10" customHeight="1">
      <c r="A37" s="288"/>
      <c r="B37" s="1821"/>
      <c r="C37" s="1821"/>
      <c r="D37" s="1821"/>
      <c r="E37" s="1832"/>
      <c r="F37" s="1832"/>
    </row>
    <row r="38" spans="1:9" s="303" customFormat="1" ht="22" customHeight="1">
      <c r="A38" s="1819" t="s">
        <v>414</v>
      </c>
      <c r="B38" s="1815">
        <v>4.0590000000000002</v>
      </c>
      <c r="C38" s="1815">
        <v>4.0590000000000002</v>
      </c>
      <c r="D38" s="1815">
        <v>0</v>
      </c>
      <c r="E38" s="1815">
        <v>4.0590000000000002</v>
      </c>
      <c r="F38" s="1815">
        <v>0</v>
      </c>
      <c r="G38" s="294"/>
      <c r="H38" s="294"/>
      <c r="I38" s="1826"/>
    </row>
    <row r="39" spans="1:9" s="250" customFormat="1" ht="15" customHeight="1">
      <c r="A39" s="307" t="s">
        <v>1892</v>
      </c>
      <c r="B39" s="1816">
        <v>4.0590000000000002</v>
      </c>
      <c r="C39" s="1816">
        <v>4.0590000000000002</v>
      </c>
      <c r="D39" s="1816">
        <v>0</v>
      </c>
      <c r="E39" s="1816">
        <v>4.0590000000000002</v>
      </c>
      <c r="F39" s="1816">
        <v>0</v>
      </c>
      <c r="G39" s="294"/>
      <c r="H39" s="294"/>
      <c r="I39" s="1826"/>
    </row>
    <row r="40" spans="1:9" s="250" customFormat="1" ht="15" customHeight="1">
      <c r="A40" s="288" t="s">
        <v>1911</v>
      </c>
      <c r="B40" s="1816">
        <v>0</v>
      </c>
      <c r="C40" s="1816">
        <v>0</v>
      </c>
      <c r="D40" s="1816">
        <v>0</v>
      </c>
      <c r="E40" s="1816">
        <v>0</v>
      </c>
      <c r="F40" s="1816">
        <v>0</v>
      </c>
      <c r="G40" s="294"/>
      <c r="H40" s="294"/>
      <c r="I40" s="1826"/>
    </row>
    <row r="41" spans="1:9" s="250" customFormat="1" ht="10" customHeight="1">
      <c r="A41" s="288"/>
      <c r="B41" s="1821"/>
      <c r="C41" s="1821"/>
      <c r="D41" s="1821"/>
      <c r="E41" s="1832"/>
      <c r="F41" s="1832"/>
    </row>
    <row r="42" spans="1:9" s="303" customFormat="1" ht="22" customHeight="1">
      <c r="A42" s="1439" t="s">
        <v>1914</v>
      </c>
      <c r="B42" s="1815">
        <v>18.731999999999999</v>
      </c>
      <c r="C42" s="1815">
        <v>18.731999999999999</v>
      </c>
      <c r="D42" s="1815">
        <v>18.731999999999999</v>
      </c>
      <c r="E42" s="1815">
        <v>0</v>
      </c>
      <c r="F42" s="1815">
        <v>0</v>
      </c>
      <c r="G42" s="294"/>
      <c r="H42" s="294"/>
      <c r="I42" s="1826"/>
    </row>
    <row r="43" spans="1:9" s="250" customFormat="1" ht="15" customHeight="1">
      <c r="A43" s="307" t="s">
        <v>1892</v>
      </c>
      <c r="B43" s="1816">
        <v>18.731999999999999</v>
      </c>
      <c r="C43" s="1816">
        <v>18.731999999999999</v>
      </c>
      <c r="D43" s="1816">
        <v>18.731999999999999</v>
      </c>
      <c r="E43" s="1816">
        <v>0</v>
      </c>
      <c r="F43" s="1816">
        <v>0</v>
      </c>
      <c r="G43" s="294"/>
      <c r="H43" s="294"/>
      <c r="I43" s="1826"/>
    </row>
    <row r="44" spans="1:9" s="250" customFormat="1" ht="15" customHeight="1">
      <c r="A44" s="1836" t="s">
        <v>1911</v>
      </c>
      <c r="B44" s="1816">
        <v>0</v>
      </c>
      <c r="C44" s="1816">
        <v>0</v>
      </c>
      <c r="D44" s="1816">
        <v>0</v>
      </c>
      <c r="E44" s="1816">
        <v>0</v>
      </c>
      <c r="F44" s="1816">
        <v>0</v>
      </c>
      <c r="G44" s="294"/>
      <c r="H44" s="294"/>
      <c r="I44" s="1826"/>
    </row>
    <row r="45" spans="1:9" s="250" customFormat="1" ht="7.5" customHeight="1" thickBot="1">
      <c r="A45" s="1448"/>
      <c r="B45" s="1448"/>
      <c r="C45" s="1448"/>
      <c r="D45" s="1448"/>
      <c r="E45" s="1448"/>
      <c r="F45" s="1448"/>
    </row>
    <row r="46" spans="1:9" s="250" customFormat="1" ht="3.75" customHeight="1" thickTop="1">
      <c r="A46" s="288"/>
      <c r="B46" s="288"/>
      <c r="C46" s="288"/>
      <c r="D46" s="288"/>
      <c r="E46" s="288"/>
      <c r="F46" s="288"/>
    </row>
    <row r="47" spans="1:9" s="250" customFormat="1" ht="13" customHeight="1">
      <c r="A47" s="735" t="s">
        <v>1876</v>
      </c>
      <c r="B47" s="735"/>
      <c r="C47" s="735"/>
      <c r="D47" s="735"/>
      <c r="E47" s="288"/>
    </row>
    <row r="48" spans="1:9">
      <c r="A48" s="1736"/>
    </row>
    <row r="49" spans="1:6" s="1742" customFormat="1" ht="10.5">
      <c r="A49" s="1831" t="s">
        <v>77</v>
      </c>
      <c r="B49" s="1733"/>
      <c r="C49" s="1733"/>
      <c r="D49" s="1733"/>
      <c r="F49" s="1743"/>
    </row>
    <row r="50" spans="1:6" s="1742" customFormat="1" ht="12" customHeight="1">
      <c r="A50" s="1809" t="s">
        <v>1903</v>
      </c>
      <c r="B50" s="1733"/>
      <c r="C50" s="1733"/>
      <c r="D50" s="1733"/>
      <c r="F50" s="1743"/>
    </row>
    <row r="51" spans="1:6">
      <c r="A51" s="1736"/>
      <c r="B51" s="1736"/>
      <c r="C51" s="1736"/>
      <c r="D51" s="1736"/>
    </row>
    <row r="52" spans="1:6">
      <c r="A52" s="1736"/>
      <c r="B52" s="1736"/>
      <c r="C52" s="1736"/>
      <c r="D52" s="1736"/>
    </row>
    <row r="53" spans="1:6">
      <c r="A53" s="1736"/>
      <c r="B53" s="1736"/>
      <c r="C53" s="1736"/>
      <c r="D53" s="1736"/>
    </row>
    <row r="54" spans="1:6">
      <c r="A54" s="1736"/>
      <c r="B54" s="1736"/>
      <c r="C54" s="1736"/>
      <c r="D54" s="1736"/>
    </row>
    <row r="55" spans="1:6">
      <c r="A55" s="1736"/>
      <c r="B55" s="1736"/>
      <c r="C55" s="1736"/>
      <c r="D55" s="1736"/>
    </row>
    <row r="56" spans="1:6">
      <c r="A56" s="1736"/>
      <c r="B56" s="1736"/>
      <c r="C56" s="1736"/>
      <c r="D56" s="1736"/>
    </row>
    <row r="57" spans="1:6">
      <c r="A57" s="1736"/>
      <c r="B57" s="1736"/>
      <c r="C57" s="1736"/>
      <c r="D57" s="1736"/>
    </row>
    <row r="58" spans="1:6">
      <c r="A58" s="1736"/>
      <c r="B58" s="1736"/>
      <c r="C58" s="1736"/>
      <c r="D58" s="1736"/>
    </row>
    <row r="59" spans="1:6">
      <c r="A59" s="1736"/>
      <c r="B59" s="1736"/>
      <c r="C59" s="1736"/>
      <c r="D59" s="1736"/>
    </row>
    <row r="60" spans="1:6">
      <c r="A60" s="1736"/>
      <c r="B60" s="1736"/>
      <c r="C60" s="1736"/>
      <c r="D60" s="1736"/>
    </row>
    <row r="61" spans="1:6">
      <c r="A61" s="1736"/>
      <c r="B61" s="1736"/>
      <c r="C61" s="1736"/>
      <c r="D61" s="1736"/>
    </row>
    <row r="62" spans="1:6">
      <c r="A62" s="1736"/>
      <c r="B62" s="1736"/>
      <c r="C62" s="1736"/>
      <c r="D62" s="1736"/>
    </row>
    <row r="63" spans="1:6">
      <c r="A63" s="1736"/>
      <c r="B63" s="1736"/>
      <c r="C63" s="1736"/>
      <c r="D63" s="1736"/>
    </row>
    <row r="64" spans="1:6">
      <c r="A64" s="1736"/>
      <c r="B64" s="1736"/>
      <c r="C64" s="1736"/>
      <c r="D64" s="1736"/>
    </row>
    <row r="65" spans="1:4">
      <c r="A65" s="1736"/>
      <c r="B65" s="1736"/>
      <c r="C65" s="1736"/>
      <c r="D65" s="1736"/>
    </row>
    <row r="66" spans="1:4">
      <c r="A66" s="1736"/>
      <c r="B66" s="1736"/>
      <c r="C66" s="1736"/>
      <c r="D66" s="1736"/>
    </row>
    <row r="67" spans="1:4">
      <c r="A67" s="1736"/>
      <c r="B67" s="1736"/>
      <c r="C67" s="1736"/>
      <c r="D67" s="1736"/>
    </row>
    <row r="68" spans="1:4">
      <c r="A68" s="1736"/>
      <c r="B68" s="1736"/>
      <c r="C68" s="1736"/>
      <c r="D68" s="1736"/>
    </row>
    <row r="69" spans="1:4">
      <c r="A69" s="1736"/>
      <c r="B69" s="1736"/>
      <c r="C69" s="1736"/>
      <c r="D69" s="1736"/>
    </row>
    <row r="70" spans="1:4">
      <c r="A70" s="1736"/>
      <c r="B70" s="1736"/>
      <c r="C70" s="1736"/>
      <c r="D70" s="1736"/>
    </row>
    <row r="71" spans="1:4">
      <c r="A71" s="1736"/>
      <c r="B71" s="1736"/>
      <c r="C71" s="1736"/>
      <c r="D71" s="1736"/>
    </row>
    <row r="72" spans="1:4">
      <c r="A72" s="1736"/>
      <c r="B72" s="1736"/>
      <c r="C72" s="1736"/>
      <c r="D72" s="1736"/>
    </row>
    <row r="73" spans="1:4">
      <c r="A73" s="1736"/>
      <c r="B73" s="1736"/>
      <c r="C73" s="1736"/>
      <c r="D73" s="1736"/>
    </row>
    <row r="74" spans="1:4">
      <c r="A74" s="1736"/>
      <c r="B74" s="1736"/>
      <c r="C74" s="1736"/>
      <c r="D74" s="1736"/>
    </row>
    <row r="75" spans="1:4">
      <c r="A75" s="1736"/>
      <c r="B75" s="1736"/>
      <c r="C75" s="1736"/>
      <c r="D75" s="1736"/>
    </row>
    <row r="76" spans="1:4">
      <c r="A76" s="1736"/>
      <c r="B76" s="1736"/>
      <c r="C76" s="1736"/>
      <c r="D76" s="1736"/>
    </row>
    <row r="77" spans="1:4">
      <c r="A77" s="1736"/>
      <c r="B77" s="1736"/>
      <c r="C77" s="1736"/>
      <c r="D77" s="1736"/>
    </row>
    <row r="78" spans="1:4">
      <c r="A78" s="1736"/>
      <c r="B78" s="1736"/>
      <c r="C78" s="1736"/>
      <c r="D78" s="1736"/>
    </row>
    <row r="79" spans="1:4">
      <c r="A79" s="1736"/>
      <c r="B79" s="1736"/>
      <c r="C79" s="1736"/>
      <c r="D79" s="1736"/>
    </row>
  </sheetData>
  <mergeCells count="8">
    <mergeCell ref="A2:D2"/>
    <mergeCell ref="A3:F3"/>
    <mergeCell ref="B5:B8"/>
    <mergeCell ref="C5:E6"/>
    <mergeCell ref="F5:F8"/>
    <mergeCell ref="C7:C8"/>
    <mergeCell ref="D7:D8"/>
    <mergeCell ref="E7:E8"/>
  </mergeCells>
  <conditionalFormatting sqref="B14:F16 B18:F20 B30:F32 B34:F36 B38:F40 B42:F44 B10:F12 B22:F24 B26:F28">
    <cfRule type="cellIs" dxfId="30" priority="2" stopIfTrue="1" operator="between">
      <formula>0.0001</formula>
      <formula>0.045</formula>
    </cfRule>
  </conditionalFormatting>
  <conditionalFormatting sqref="B14:F16 B18:F20 B30:F32 B34:F36 B38:F40 B42:F44 B10:F12 B22:F24 B26:F28">
    <cfRule type="cellIs" dxfId="29" priority="1" stopIfTrue="1" operator="between">
      <formula>0.001</formula>
      <formula>0.045</formula>
    </cfRule>
  </conditionalFormatting>
  <hyperlinks>
    <hyperlink ref="A50" r:id="rId1" xr:uid="{1A5B6697-4CA9-4B8E-9AFA-94B33C80434B}"/>
    <hyperlink ref="A1" location="Índice!A1" display="Voltar ao ìndice" xr:uid="{30BC22E1-8666-44EA-B788-74A426287AA0}"/>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C8158-8C08-48C1-AC7A-ED630E5C20F7}">
  <dimension ref="A1:L54"/>
  <sheetViews>
    <sheetView showGridLines="0" workbookViewId="0"/>
  </sheetViews>
  <sheetFormatPr defaultRowHeight="9"/>
  <cols>
    <col min="1" max="1" width="24.7265625" style="1302" customWidth="1"/>
    <col min="2" max="2" width="10" style="1302" customWidth="1"/>
    <col min="3" max="3" width="11" style="1302" customWidth="1"/>
    <col min="4" max="4" width="11.453125" style="1302" customWidth="1"/>
    <col min="5" max="255" width="9.1796875" style="1302"/>
    <col min="256" max="256" width="30.7265625" style="1302" customWidth="1"/>
    <col min="257" max="257" width="11.1796875" style="1302" customWidth="1"/>
    <col min="258" max="258" width="14.7265625" style="1302" customWidth="1"/>
    <col min="259" max="259" width="11.453125" style="1302" customWidth="1"/>
    <col min="260" max="260" width="11.54296875" style="1302" customWidth="1"/>
    <col min="261" max="511" width="9.1796875" style="1302"/>
    <col min="512" max="512" width="30.7265625" style="1302" customWidth="1"/>
    <col min="513" max="513" width="11.1796875" style="1302" customWidth="1"/>
    <col min="514" max="514" width="14.7265625" style="1302" customWidth="1"/>
    <col min="515" max="515" width="11.453125" style="1302" customWidth="1"/>
    <col min="516" max="516" width="11.54296875" style="1302" customWidth="1"/>
    <col min="517" max="767" width="9.1796875" style="1302"/>
    <col min="768" max="768" width="30.7265625" style="1302" customWidth="1"/>
    <col min="769" max="769" width="11.1796875" style="1302" customWidth="1"/>
    <col min="770" max="770" width="14.7265625" style="1302" customWidth="1"/>
    <col min="771" max="771" width="11.453125" style="1302" customWidth="1"/>
    <col min="772" max="772" width="11.54296875" style="1302" customWidth="1"/>
    <col min="773" max="1023" width="9.1796875" style="1302"/>
    <col min="1024" max="1024" width="30.7265625" style="1302" customWidth="1"/>
    <col min="1025" max="1025" width="11.1796875" style="1302" customWidth="1"/>
    <col min="1026" max="1026" width="14.7265625" style="1302" customWidth="1"/>
    <col min="1027" max="1027" width="11.453125" style="1302" customWidth="1"/>
    <col min="1028" max="1028" width="11.54296875" style="1302" customWidth="1"/>
    <col min="1029" max="1279" width="9.1796875" style="1302"/>
    <col min="1280" max="1280" width="30.7265625" style="1302" customWidth="1"/>
    <col min="1281" max="1281" width="11.1796875" style="1302" customWidth="1"/>
    <col min="1282" max="1282" width="14.7265625" style="1302" customWidth="1"/>
    <col min="1283" max="1283" width="11.453125" style="1302" customWidth="1"/>
    <col min="1284" max="1284" width="11.54296875" style="1302" customWidth="1"/>
    <col min="1285" max="1535" width="9.1796875" style="1302"/>
    <col min="1536" max="1536" width="30.7265625" style="1302" customWidth="1"/>
    <col min="1537" max="1537" width="11.1796875" style="1302" customWidth="1"/>
    <col min="1538" max="1538" width="14.7265625" style="1302" customWidth="1"/>
    <col min="1539" max="1539" width="11.453125" style="1302" customWidth="1"/>
    <col min="1540" max="1540" width="11.54296875" style="1302" customWidth="1"/>
    <col min="1541" max="1791" width="9.1796875" style="1302"/>
    <col min="1792" max="1792" width="30.7265625" style="1302" customWidth="1"/>
    <col min="1793" max="1793" width="11.1796875" style="1302" customWidth="1"/>
    <col min="1794" max="1794" width="14.7265625" style="1302" customWidth="1"/>
    <col min="1795" max="1795" width="11.453125" style="1302" customWidth="1"/>
    <col min="1796" max="1796" width="11.54296875" style="1302" customWidth="1"/>
    <col min="1797" max="2047" width="9.1796875" style="1302"/>
    <col min="2048" max="2048" width="30.7265625" style="1302" customWidth="1"/>
    <col min="2049" max="2049" width="11.1796875" style="1302" customWidth="1"/>
    <col min="2050" max="2050" width="14.7265625" style="1302" customWidth="1"/>
    <col min="2051" max="2051" width="11.453125" style="1302" customWidth="1"/>
    <col min="2052" max="2052" width="11.54296875" style="1302" customWidth="1"/>
    <col min="2053" max="2303" width="9.1796875" style="1302"/>
    <col min="2304" max="2304" width="30.7265625" style="1302" customWidth="1"/>
    <col min="2305" max="2305" width="11.1796875" style="1302" customWidth="1"/>
    <col min="2306" max="2306" width="14.7265625" style="1302" customWidth="1"/>
    <col min="2307" max="2307" width="11.453125" style="1302" customWidth="1"/>
    <col min="2308" max="2308" width="11.54296875" style="1302" customWidth="1"/>
    <col min="2309" max="2559" width="9.1796875" style="1302"/>
    <col min="2560" max="2560" width="30.7265625" style="1302" customWidth="1"/>
    <col min="2561" max="2561" width="11.1796875" style="1302" customWidth="1"/>
    <col min="2562" max="2562" width="14.7265625" style="1302" customWidth="1"/>
    <col min="2563" max="2563" width="11.453125" style="1302" customWidth="1"/>
    <col min="2564" max="2564" width="11.54296875" style="1302" customWidth="1"/>
    <col min="2565" max="2815" width="9.1796875" style="1302"/>
    <col min="2816" max="2816" width="30.7265625" style="1302" customWidth="1"/>
    <col min="2817" max="2817" width="11.1796875" style="1302" customWidth="1"/>
    <col min="2818" max="2818" width="14.7265625" style="1302" customWidth="1"/>
    <col min="2819" max="2819" width="11.453125" style="1302" customWidth="1"/>
    <col min="2820" max="2820" width="11.54296875" style="1302" customWidth="1"/>
    <col min="2821" max="3071" width="9.1796875" style="1302"/>
    <col min="3072" max="3072" width="30.7265625" style="1302" customWidth="1"/>
    <col min="3073" max="3073" width="11.1796875" style="1302" customWidth="1"/>
    <col min="3074" max="3074" width="14.7265625" style="1302" customWidth="1"/>
    <col min="3075" max="3075" width="11.453125" style="1302" customWidth="1"/>
    <col min="3076" max="3076" width="11.54296875" style="1302" customWidth="1"/>
    <col min="3077" max="3327" width="9.1796875" style="1302"/>
    <col min="3328" max="3328" width="30.7265625" style="1302" customWidth="1"/>
    <col min="3329" max="3329" width="11.1796875" style="1302" customWidth="1"/>
    <col min="3330" max="3330" width="14.7265625" style="1302" customWidth="1"/>
    <col min="3331" max="3331" width="11.453125" style="1302" customWidth="1"/>
    <col min="3332" max="3332" width="11.54296875" style="1302" customWidth="1"/>
    <col min="3333" max="3583" width="9.1796875" style="1302"/>
    <col min="3584" max="3584" width="30.7265625" style="1302" customWidth="1"/>
    <col min="3585" max="3585" width="11.1796875" style="1302" customWidth="1"/>
    <col min="3586" max="3586" width="14.7265625" style="1302" customWidth="1"/>
    <col min="3587" max="3587" width="11.453125" style="1302" customWidth="1"/>
    <col min="3588" max="3588" width="11.54296875" style="1302" customWidth="1"/>
    <col min="3589" max="3839" width="9.1796875" style="1302"/>
    <col min="3840" max="3840" width="30.7265625" style="1302" customWidth="1"/>
    <col min="3841" max="3841" width="11.1796875" style="1302" customWidth="1"/>
    <col min="3842" max="3842" width="14.7265625" style="1302" customWidth="1"/>
    <col min="3843" max="3843" width="11.453125" style="1302" customWidth="1"/>
    <col min="3844" max="3844" width="11.54296875" style="1302" customWidth="1"/>
    <col min="3845" max="4095" width="9.1796875" style="1302"/>
    <col min="4096" max="4096" width="30.7265625" style="1302" customWidth="1"/>
    <col min="4097" max="4097" width="11.1796875" style="1302" customWidth="1"/>
    <col min="4098" max="4098" width="14.7265625" style="1302" customWidth="1"/>
    <col min="4099" max="4099" width="11.453125" style="1302" customWidth="1"/>
    <col min="4100" max="4100" width="11.54296875" style="1302" customWidth="1"/>
    <col min="4101" max="4351" width="9.1796875" style="1302"/>
    <col min="4352" max="4352" width="30.7265625" style="1302" customWidth="1"/>
    <col min="4353" max="4353" width="11.1796875" style="1302" customWidth="1"/>
    <col min="4354" max="4354" width="14.7265625" style="1302" customWidth="1"/>
    <col min="4355" max="4355" width="11.453125" style="1302" customWidth="1"/>
    <col min="4356" max="4356" width="11.54296875" style="1302" customWidth="1"/>
    <col min="4357" max="4607" width="9.1796875" style="1302"/>
    <col min="4608" max="4608" width="30.7265625" style="1302" customWidth="1"/>
    <col min="4609" max="4609" width="11.1796875" style="1302" customWidth="1"/>
    <col min="4610" max="4610" width="14.7265625" style="1302" customWidth="1"/>
    <col min="4611" max="4611" width="11.453125" style="1302" customWidth="1"/>
    <col min="4612" max="4612" width="11.54296875" style="1302" customWidth="1"/>
    <col min="4613" max="4863" width="9.1796875" style="1302"/>
    <col min="4864" max="4864" width="30.7265625" style="1302" customWidth="1"/>
    <col min="4865" max="4865" width="11.1796875" style="1302" customWidth="1"/>
    <col min="4866" max="4866" width="14.7265625" style="1302" customWidth="1"/>
    <col min="4867" max="4867" width="11.453125" style="1302" customWidth="1"/>
    <col min="4868" max="4868" width="11.54296875" style="1302" customWidth="1"/>
    <col min="4869" max="5119" width="9.1796875" style="1302"/>
    <col min="5120" max="5120" width="30.7265625" style="1302" customWidth="1"/>
    <col min="5121" max="5121" width="11.1796875" style="1302" customWidth="1"/>
    <col min="5122" max="5122" width="14.7265625" style="1302" customWidth="1"/>
    <col min="5123" max="5123" width="11.453125" style="1302" customWidth="1"/>
    <col min="5124" max="5124" width="11.54296875" style="1302" customWidth="1"/>
    <col min="5125" max="5375" width="9.1796875" style="1302"/>
    <col min="5376" max="5376" width="30.7265625" style="1302" customWidth="1"/>
    <col min="5377" max="5377" width="11.1796875" style="1302" customWidth="1"/>
    <col min="5378" max="5378" width="14.7265625" style="1302" customWidth="1"/>
    <col min="5379" max="5379" width="11.453125" style="1302" customWidth="1"/>
    <col min="5380" max="5380" width="11.54296875" style="1302" customWidth="1"/>
    <col min="5381" max="5631" width="9.1796875" style="1302"/>
    <col min="5632" max="5632" width="30.7265625" style="1302" customWidth="1"/>
    <col min="5633" max="5633" width="11.1796875" style="1302" customWidth="1"/>
    <col min="5634" max="5634" width="14.7265625" style="1302" customWidth="1"/>
    <col min="5635" max="5635" width="11.453125" style="1302" customWidth="1"/>
    <col min="5636" max="5636" width="11.54296875" style="1302" customWidth="1"/>
    <col min="5637" max="5887" width="9.1796875" style="1302"/>
    <col min="5888" max="5888" width="30.7265625" style="1302" customWidth="1"/>
    <col min="5889" max="5889" width="11.1796875" style="1302" customWidth="1"/>
    <col min="5890" max="5890" width="14.7265625" style="1302" customWidth="1"/>
    <col min="5891" max="5891" width="11.453125" style="1302" customWidth="1"/>
    <col min="5892" max="5892" width="11.54296875" style="1302" customWidth="1"/>
    <col min="5893" max="6143" width="9.1796875" style="1302"/>
    <col min="6144" max="6144" width="30.7265625" style="1302" customWidth="1"/>
    <col min="6145" max="6145" width="11.1796875" style="1302" customWidth="1"/>
    <col min="6146" max="6146" width="14.7265625" style="1302" customWidth="1"/>
    <col min="6147" max="6147" width="11.453125" style="1302" customWidth="1"/>
    <col min="6148" max="6148" width="11.54296875" style="1302" customWidth="1"/>
    <col min="6149" max="6399" width="9.1796875" style="1302"/>
    <col min="6400" max="6400" width="30.7265625" style="1302" customWidth="1"/>
    <col min="6401" max="6401" width="11.1796875" style="1302" customWidth="1"/>
    <col min="6402" max="6402" width="14.7265625" style="1302" customWidth="1"/>
    <col min="6403" max="6403" width="11.453125" style="1302" customWidth="1"/>
    <col min="6404" max="6404" width="11.54296875" style="1302" customWidth="1"/>
    <col min="6405" max="6655" width="9.1796875" style="1302"/>
    <col min="6656" max="6656" width="30.7265625" style="1302" customWidth="1"/>
    <col min="6657" max="6657" width="11.1796875" style="1302" customWidth="1"/>
    <col min="6658" max="6658" width="14.7265625" style="1302" customWidth="1"/>
    <col min="6659" max="6659" width="11.453125" style="1302" customWidth="1"/>
    <col min="6660" max="6660" width="11.54296875" style="1302" customWidth="1"/>
    <col min="6661" max="6911" width="9.1796875" style="1302"/>
    <col min="6912" max="6912" width="30.7265625" style="1302" customWidth="1"/>
    <col min="6913" max="6913" width="11.1796875" style="1302" customWidth="1"/>
    <col min="6914" max="6914" width="14.7265625" style="1302" customWidth="1"/>
    <col min="6915" max="6915" width="11.453125" style="1302" customWidth="1"/>
    <col min="6916" max="6916" width="11.54296875" style="1302" customWidth="1"/>
    <col min="6917" max="7167" width="9.1796875" style="1302"/>
    <col min="7168" max="7168" width="30.7265625" style="1302" customWidth="1"/>
    <col min="7169" max="7169" width="11.1796875" style="1302" customWidth="1"/>
    <col min="7170" max="7170" width="14.7265625" style="1302" customWidth="1"/>
    <col min="7171" max="7171" width="11.453125" style="1302" customWidth="1"/>
    <col min="7172" max="7172" width="11.54296875" style="1302" customWidth="1"/>
    <col min="7173" max="7423" width="9.1796875" style="1302"/>
    <col min="7424" max="7424" width="30.7265625" style="1302" customWidth="1"/>
    <col min="7425" max="7425" width="11.1796875" style="1302" customWidth="1"/>
    <col min="7426" max="7426" width="14.7265625" style="1302" customWidth="1"/>
    <col min="7427" max="7427" width="11.453125" style="1302" customWidth="1"/>
    <col min="7428" max="7428" width="11.54296875" style="1302" customWidth="1"/>
    <col min="7429" max="7679" width="9.1796875" style="1302"/>
    <col min="7680" max="7680" width="30.7265625" style="1302" customWidth="1"/>
    <col min="7681" max="7681" width="11.1796875" style="1302" customWidth="1"/>
    <col min="7682" max="7682" width="14.7265625" style="1302" customWidth="1"/>
    <col min="7683" max="7683" width="11.453125" style="1302" customWidth="1"/>
    <col min="7684" max="7684" width="11.54296875" style="1302" customWidth="1"/>
    <col min="7685" max="7935" width="9.1796875" style="1302"/>
    <col min="7936" max="7936" width="30.7265625" style="1302" customWidth="1"/>
    <col min="7937" max="7937" width="11.1796875" style="1302" customWidth="1"/>
    <col min="7938" max="7938" width="14.7265625" style="1302" customWidth="1"/>
    <col min="7939" max="7939" width="11.453125" style="1302" customWidth="1"/>
    <col min="7940" max="7940" width="11.54296875" style="1302" customWidth="1"/>
    <col min="7941" max="8191" width="9.1796875" style="1302"/>
    <col min="8192" max="8192" width="30.7265625" style="1302" customWidth="1"/>
    <col min="8193" max="8193" width="11.1796875" style="1302" customWidth="1"/>
    <col min="8194" max="8194" width="14.7265625" style="1302" customWidth="1"/>
    <col min="8195" max="8195" width="11.453125" style="1302" customWidth="1"/>
    <col min="8196" max="8196" width="11.54296875" style="1302" customWidth="1"/>
    <col min="8197" max="8447" width="9.1796875" style="1302"/>
    <col min="8448" max="8448" width="30.7265625" style="1302" customWidth="1"/>
    <col min="8449" max="8449" width="11.1796875" style="1302" customWidth="1"/>
    <col min="8450" max="8450" width="14.7265625" style="1302" customWidth="1"/>
    <col min="8451" max="8451" width="11.453125" style="1302" customWidth="1"/>
    <col min="8452" max="8452" width="11.54296875" style="1302" customWidth="1"/>
    <col min="8453" max="8703" width="9.1796875" style="1302"/>
    <col min="8704" max="8704" width="30.7265625" style="1302" customWidth="1"/>
    <col min="8705" max="8705" width="11.1796875" style="1302" customWidth="1"/>
    <col min="8706" max="8706" width="14.7265625" style="1302" customWidth="1"/>
    <col min="8707" max="8707" width="11.453125" style="1302" customWidth="1"/>
    <col min="8708" max="8708" width="11.54296875" style="1302" customWidth="1"/>
    <col min="8709" max="8959" width="9.1796875" style="1302"/>
    <col min="8960" max="8960" width="30.7265625" style="1302" customWidth="1"/>
    <col min="8961" max="8961" width="11.1796875" style="1302" customWidth="1"/>
    <col min="8962" max="8962" width="14.7265625" style="1302" customWidth="1"/>
    <col min="8963" max="8963" width="11.453125" style="1302" customWidth="1"/>
    <col min="8964" max="8964" width="11.54296875" style="1302" customWidth="1"/>
    <col min="8965" max="9215" width="9.1796875" style="1302"/>
    <col min="9216" max="9216" width="30.7265625" style="1302" customWidth="1"/>
    <col min="9217" max="9217" width="11.1796875" style="1302" customWidth="1"/>
    <col min="9218" max="9218" width="14.7265625" style="1302" customWidth="1"/>
    <col min="9219" max="9219" width="11.453125" style="1302" customWidth="1"/>
    <col min="9220" max="9220" width="11.54296875" style="1302" customWidth="1"/>
    <col min="9221" max="9471" width="9.1796875" style="1302"/>
    <col min="9472" max="9472" width="30.7265625" style="1302" customWidth="1"/>
    <col min="9473" max="9473" width="11.1796875" style="1302" customWidth="1"/>
    <col min="9474" max="9474" width="14.7265625" style="1302" customWidth="1"/>
    <col min="9475" max="9475" width="11.453125" style="1302" customWidth="1"/>
    <col min="9476" max="9476" width="11.54296875" style="1302" customWidth="1"/>
    <col min="9477" max="9727" width="9.1796875" style="1302"/>
    <col min="9728" max="9728" width="30.7265625" style="1302" customWidth="1"/>
    <col min="9729" max="9729" width="11.1796875" style="1302" customWidth="1"/>
    <col min="9730" max="9730" width="14.7265625" style="1302" customWidth="1"/>
    <col min="9731" max="9731" width="11.453125" style="1302" customWidth="1"/>
    <col min="9732" max="9732" width="11.54296875" style="1302" customWidth="1"/>
    <col min="9733" max="9983" width="9.1796875" style="1302"/>
    <col min="9984" max="9984" width="30.7265625" style="1302" customWidth="1"/>
    <col min="9985" max="9985" width="11.1796875" style="1302" customWidth="1"/>
    <col min="9986" max="9986" width="14.7265625" style="1302" customWidth="1"/>
    <col min="9987" max="9987" width="11.453125" style="1302" customWidth="1"/>
    <col min="9988" max="9988" width="11.54296875" style="1302" customWidth="1"/>
    <col min="9989" max="10239" width="9.1796875" style="1302"/>
    <col min="10240" max="10240" width="30.7265625" style="1302" customWidth="1"/>
    <col min="10241" max="10241" width="11.1796875" style="1302" customWidth="1"/>
    <col min="10242" max="10242" width="14.7265625" style="1302" customWidth="1"/>
    <col min="10243" max="10243" width="11.453125" style="1302" customWidth="1"/>
    <col min="10244" max="10244" width="11.54296875" style="1302" customWidth="1"/>
    <col min="10245" max="10495" width="9.1796875" style="1302"/>
    <col min="10496" max="10496" width="30.7265625" style="1302" customWidth="1"/>
    <col min="10497" max="10497" width="11.1796875" style="1302" customWidth="1"/>
    <col min="10498" max="10498" width="14.7265625" style="1302" customWidth="1"/>
    <col min="10499" max="10499" width="11.453125" style="1302" customWidth="1"/>
    <col min="10500" max="10500" width="11.54296875" style="1302" customWidth="1"/>
    <col min="10501" max="10751" width="9.1796875" style="1302"/>
    <col min="10752" max="10752" width="30.7265625" style="1302" customWidth="1"/>
    <col min="10753" max="10753" width="11.1796875" style="1302" customWidth="1"/>
    <col min="10754" max="10754" width="14.7265625" style="1302" customWidth="1"/>
    <col min="10755" max="10755" width="11.453125" style="1302" customWidth="1"/>
    <col min="10756" max="10756" width="11.54296875" style="1302" customWidth="1"/>
    <col min="10757" max="11007" width="9.1796875" style="1302"/>
    <col min="11008" max="11008" width="30.7265625" style="1302" customWidth="1"/>
    <col min="11009" max="11009" width="11.1796875" style="1302" customWidth="1"/>
    <col min="11010" max="11010" width="14.7265625" style="1302" customWidth="1"/>
    <col min="11011" max="11011" width="11.453125" style="1302" customWidth="1"/>
    <col min="11012" max="11012" width="11.54296875" style="1302" customWidth="1"/>
    <col min="11013" max="11263" width="9.1796875" style="1302"/>
    <col min="11264" max="11264" width="30.7265625" style="1302" customWidth="1"/>
    <col min="11265" max="11265" width="11.1796875" style="1302" customWidth="1"/>
    <col min="11266" max="11266" width="14.7265625" style="1302" customWidth="1"/>
    <col min="11267" max="11267" width="11.453125" style="1302" customWidth="1"/>
    <col min="11268" max="11268" width="11.54296875" style="1302" customWidth="1"/>
    <col min="11269" max="11519" width="9.1796875" style="1302"/>
    <col min="11520" max="11520" width="30.7265625" style="1302" customWidth="1"/>
    <col min="11521" max="11521" width="11.1796875" style="1302" customWidth="1"/>
    <col min="11522" max="11522" width="14.7265625" style="1302" customWidth="1"/>
    <col min="11523" max="11523" width="11.453125" style="1302" customWidth="1"/>
    <col min="11524" max="11524" width="11.54296875" style="1302" customWidth="1"/>
    <col min="11525" max="11775" width="9.1796875" style="1302"/>
    <col min="11776" max="11776" width="30.7265625" style="1302" customWidth="1"/>
    <col min="11777" max="11777" width="11.1796875" style="1302" customWidth="1"/>
    <col min="11778" max="11778" width="14.7265625" style="1302" customWidth="1"/>
    <col min="11779" max="11779" width="11.453125" style="1302" customWidth="1"/>
    <col min="11780" max="11780" width="11.54296875" style="1302" customWidth="1"/>
    <col min="11781" max="12031" width="9.1796875" style="1302"/>
    <col min="12032" max="12032" width="30.7265625" style="1302" customWidth="1"/>
    <col min="12033" max="12033" width="11.1796875" style="1302" customWidth="1"/>
    <col min="12034" max="12034" width="14.7265625" style="1302" customWidth="1"/>
    <col min="12035" max="12035" width="11.453125" style="1302" customWidth="1"/>
    <col min="12036" max="12036" width="11.54296875" style="1302" customWidth="1"/>
    <col min="12037" max="12287" width="9.1796875" style="1302"/>
    <col min="12288" max="12288" width="30.7265625" style="1302" customWidth="1"/>
    <col min="12289" max="12289" width="11.1796875" style="1302" customWidth="1"/>
    <col min="12290" max="12290" width="14.7265625" style="1302" customWidth="1"/>
    <col min="12291" max="12291" width="11.453125" style="1302" customWidth="1"/>
    <col min="12292" max="12292" width="11.54296875" style="1302" customWidth="1"/>
    <col min="12293" max="12543" width="9.1796875" style="1302"/>
    <col min="12544" max="12544" width="30.7265625" style="1302" customWidth="1"/>
    <col min="12545" max="12545" width="11.1796875" style="1302" customWidth="1"/>
    <col min="12546" max="12546" width="14.7265625" style="1302" customWidth="1"/>
    <col min="12547" max="12547" width="11.453125" style="1302" customWidth="1"/>
    <col min="12548" max="12548" width="11.54296875" style="1302" customWidth="1"/>
    <col min="12549" max="12799" width="9.1796875" style="1302"/>
    <col min="12800" max="12800" width="30.7265625" style="1302" customWidth="1"/>
    <col min="12801" max="12801" width="11.1796875" style="1302" customWidth="1"/>
    <col min="12802" max="12802" width="14.7265625" style="1302" customWidth="1"/>
    <col min="12803" max="12803" width="11.453125" style="1302" customWidth="1"/>
    <col min="12804" max="12804" width="11.54296875" style="1302" customWidth="1"/>
    <col min="12805" max="13055" width="9.1796875" style="1302"/>
    <col min="13056" max="13056" width="30.7265625" style="1302" customWidth="1"/>
    <col min="13057" max="13057" width="11.1796875" style="1302" customWidth="1"/>
    <col min="13058" max="13058" width="14.7265625" style="1302" customWidth="1"/>
    <col min="13059" max="13059" width="11.453125" style="1302" customWidth="1"/>
    <col min="13060" max="13060" width="11.54296875" style="1302" customWidth="1"/>
    <col min="13061" max="13311" width="9.1796875" style="1302"/>
    <col min="13312" max="13312" width="30.7265625" style="1302" customWidth="1"/>
    <col min="13313" max="13313" width="11.1796875" style="1302" customWidth="1"/>
    <col min="13314" max="13314" width="14.7265625" style="1302" customWidth="1"/>
    <col min="13315" max="13315" width="11.453125" style="1302" customWidth="1"/>
    <col min="13316" max="13316" width="11.54296875" style="1302" customWidth="1"/>
    <col min="13317" max="13567" width="9.1796875" style="1302"/>
    <col min="13568" max="13568" width="30.7265625" style="1302" customWidth="1"/>
    <col min="13569" max="13569" width="11.1796875" style="1302" customWidth="1"/>
    <col min="13570" max="13570" width="14.7265625" style="1302" customWidth="1"/>
    <col min="13571" max="13571" width="11.453125" style="1302" customWidth="1"/>
    <col min="13572" max="13572" width="11.54296875" style="1302" customWidth="1"/>
    <col min="13573" max="13823" width="9.1796875" style="1302"/>
    <col min="13824" max="13824" width="30.7265625" style="1302" customWidth="1"/>
    <col min="13825" max="13825" width="11.1796875" style="1302" customWidth="1"/>
    <col min="13826" max="13826" width="14.7265625" style="1302" customWidth="1"/>
    <col min="13827" max="13827" width="11.453125" style="1302" customWidth="1"/>
    <col min="13828" max="13828" width="11.54296875" style="1302" customWidth="1"/>
    <col min="13829" max="14079" width="9.1796875" style="1302"/>
    <col min="14080" max="14080" width="30.7265625" style="1302" customWidth="1"/>
    <col min="14081" max="14081" width="11.1796875" style="1302" customWidth="1"/>
    <col min="14082" max="14082" width="14.7265625" style="1302" customWidth="1"/>
    <col min="14083" max="14083" width="11.453125" style="1302" customWidth="1"/>
    <col min="14084" max="14084" width="11.54296875" style="1302" customWidth="1"/>
    <col min="14085" max="14335" width="9.1796875" style="1302"/>
    <col min="14336" max="14336" width="30.7265625" style="1302" customWidth="1"/>
    <col min="14337" max="14337" width="11.1796875" style="1302" customWidth="1"/>
    <col min="14338" max="14338" width="14.7265625" style="1302" customWidth="1"/>
    <col min="14339" max="14339" width="11.453125" style="1302" customWidth="1"/>
    <col min="14340" max="14340" width="11.54296875" style="1302" customWidth="1"/>
    <col min="14341" max="14591" width="9.1796875" style="1302"/>
    <col min="14592" max="14592" width="30.7265625" style="1302" customWidth="1"/>
    <col min="14593" max="14593" width="11.1796875" style="1302" customWidth="1"/>
    <col min="14594" max="14594" width="14.7265625" style="1302" customWidth="1"/>
    <col min="14595" max="14595" width="11.453125" style="1302" customWidth="1"/>
    <col min="14596" max="14596" width="11.54296875" style="1302" customWidth="1"/>
    <col min="14597" max="14847" width="9.1796875" style="1302"/>
    <col min="14848" max="14848" width="30.7265625" style="1302" customWidth="1"/>
    <col min="14849" max="14849" width="11.1796875" style="1302" customWidth="1"/>
    <col min="14850" max="14850" width="14.7265625" style="1302" customWidth="1"/>
    <col min="14851" max="14851" width="11.453125" style="1302" customWidth="1"/>
    <col min="14852" max="14852" width="11.54296875" style="1302" customWidth="1"/>
    <col min="14853" max="15103" width="9.1796875" style="1302"/>
    <col min="15104" max="15104" width="30.7265625" style="1302" customWidth="1"/>
    <col min="15105" max="15105" width="11.1796875" style="1302" customWidth="1"/>
    <col min="15106" max="15106" width="14.7265625" style="1302" customWidth="1"/>
    <col min="15107" max="15107" width="11.453125" style="1302" customWidth="1"/>
    <col min="15108" max="15108" width="11.54296875" style="1302" customWidth="1"/>
    <col min="15109" max="15359" width="9.1796875" style="1302"/>
    <col min="15360" max="15360" width="30.7265625" style="1302" customWidth="1"/>
    <col min="15361" max="15361" width="11.1796875" style="1302" customWidth="1"/>
    <col min="15362" max="15362" width="14.7265625" style="1302" customWidth="1"/>
    <col min="15363" max="15363" width="11.453125" style="1302" customWidth="1"/>
    <col min="15364" max="15364" width="11.54296875" style="1302" customWidth="1"/>
    <col min="15365" max="15615" width="9.1796875" style="1302"/>
    <col min="15616" max="15616" width="30.7265625" style="1302" customWidth="1"/>
    <col min="15617" max="15617" width="11.1796875" style="1302" customWidth="1"/>
    <col min="15618" max="15618" width="14.7265625" style="1302" customWidth="1"/>
    <col min="15619" max="15619" width="11.453125" style="1302" customWidth="1"/>
    <col min="15620" max="15620" width="11.54296875" style="1302" customWidth="1"/>
    <col min="15621" max="15871" width="9.1796875" style="1302"/>
    <col min="15872" max="15872" width="30.7265625" style="1302" customWidth="1"/>
    <col min="15873" max="15873" width="11.1796875" style="1302" customWidth="1"/>
    <col min="15874" max="15874" width="14.7265625" style="1302" customWidth="1"/>
    <col min="15875" max="15875" width="11.453125" style="1302" customWidth="1"/>
    <col min="15876" max="15876" width="11.54296875" style="1302" customWidth="1"/>
    <col min="15877" max="16127" width="9.1796875" style="1302"/>
    <col min="16128" max="16128" width="30.7265625" style="1302" customWidth="1"/>
    <col min="16129" max="16129" width="11.1796875" style="1302" customWidth="1"/>
    <col min="16130" max="16130" width="14.7265625" style="1302" customWidth="1"/>
    <col min="16131" max="16131" width="11.453125" style="1302" customWidth="1"/>
    <col min="16132" max="16132" width="11.54296875" style="1302" customWidth="1"/>
    <col min="16133" max="16384" width="9.1796875" style="1302"/>
  </cols>
  <sheetData>
    <row r="1" spans="1:12" ht="12.5">
      <c r="A1" s="1046" t="s">
        <v>1146</v>
      </c>
    </row>
    <row r="2" spans="1:12" ht="19.5" customHeight="1">
      <c r="A2" s="3095" t="s">
        <v>1955</v>
      </c>
      <c r="B2" s="3095"/>
      <c r="C2" s="3095"/>
      <c r="D2" s="3095"/>
    </row>
    <row r="3" spans="1:12" ht="19.5" customHeight="1">
      <c r="A3" s="3096" t="s">
        <v>1956</v>
      </c>
      <c r="B3" s="3096"/>
      <c r="C3" s="3096"/>
      <c r="D3" s="3096"/>
      <c r="E3" s="3116"/>
      <c r="F3" s="3116"/>
    </row>
    <row r="4" spans="1:12" s="250" customFormat="1" ht="13" customHeight="1">
      <c r="A4" s="1446">
        <v>2021</v>
      </c>
      <c r="B4" s="1814"/>
      <c r="C4" s="1784"/>
      <c r="D4" s="1784"/>
      <c r="F4" s="1785" t="s">
        <v>1852</v>
      </c>
    </row>
    <row r="5" spans="1:12" s="250" customFormat="1" ht="11.15" customHeight="1">
      <c r="A5" s="1786" t="s">
        <v>1833</v>
      </c>
      <c r="B5" s="2791" t="s">
        <v>0</v>
      </c>
      <c r="C5" s="2792" t="s">
        <v>1880</v>
      </c>
      <c r="D5" s="3110"/>
      <c r="E5" s="3111"/>
      <c r="F5" s="2791" t="s">
        <v>1881</v>
      </c>
    </row>
    <row r="6" spans="1:12" s="250" customFormat="1" ht="11.15" customHeight="1">
      <c r="A6" s="1787"/>
      <c r="B6" s="2731"/>
      <c r="C6" s="3112"/>
      <c r="D6" s="2779"/>
      <c r="E6" s="2780"/>
      <c r="F6" s="3113"/>
    </row>
    <row r="7" spans="1:12" s="250" customFormat="1" ht="11.15" customHeight="1">
      <c r="A7" s="1787"/>
      <c r="B7" s="2731"/>
      <c r="C7" s="2791" t="s">
        <v>0</v>
      </c>
      <c r="D7" s="2791" t="s">
        <v>1874</v>
      </c>
      <c r="E7" s="2791" t="s">
        <v>1882</v>
      </c>
      <c r="F7" s="3113"/>
    </row>
    <row r="8" spans="1:12" s="250" customFormat="1" ht="15" customHeight="1">
      <c r="A8" s="1718" t="s">
        <v>561</v>
      </c>
      <c r="B8" s="3097"/>
      <c r="C8" s="3097"/>
      <c r="D8" s="3115"/>
      <c r="E8" s="3115"/>
      <c r="F8" s="3114"/>
      <c r="G8" s="1832"/>
      <c r="H8" s="1832"/>
      <c r="I8" s="1832"/>
      <c r="J8" s="1832"/>
      <c r="K8" s="1832"/>
      <c r="L8" s="1832"/>
    </row>
    <row r="9" spans="1:12" s="1618" customFormat="1" ht="23.15" customHeight="1">
      <c r="A9" s="1754" t="s">
        <v>142</v>
      </c>
      <c r="B9" s="1815">
        <v>129249.66799999999</v>
      </c>
      <c r="C9" s="1815">
        <v>117987.42200000001</v>
      </c>
      <c r="D9" s="1815">
        <v>30005.445999999996</v>
      </c>
      <c r="E9" s="1815">
        <v>87981.975999999995</v>
      </c>
      <c r="F9" s="1815">
        <v>11262.245999999999</v>
      </c>
      <c r="G9" s="250"/>
      <c r="H9" s="250"/>
      <c r="I9" s="250"/>
      <c r="J9" s="250"/>
      <c r="K9" s="250"/>
      <c r="L9" s="250"/>
    </row>
    <row r="10" spans="1:12" s="248" customFormat="1" ht="13" customHeight="1">
      <c r="A10" s="1833" t="s">
        <v>1957</v>
      </c>
      <c r="B10" s="1816">
        <v>69492.740999999995</v>
      </c>
      <c r="C10" s="1816">
        <v>61993.584000000003</v>
      </c>
      <c r="D10" s="1816">
        <v>2577.259</v>
      </c>
      <c r="E10" s="1816">
        <v>59416.324999999997</v>
      </c>
      <c r="F10" s="1816">
        <v>7499.1570000000002</v>
      </c>
      <c r="G10" s="294"/>
      <c r="H10" s="1817"/>
      <c r="I10" s="1817"/>
      <c r="J10" s="1817"/>
      <c r="K10" s="294"/>
      <c r="L10" s="294"/>
    </row>
    <row r="11" spans="1:12" s="248" customFormat="1" ht="13" customHeight="1">
      <c r="A11" s="1834" t="s">
        <v>1958</v>
      </c>
      <c r="B11" s="1816">
        <v>28662.916000000001</v>
      </c>
      <c r="C11" s="1816">
        <v>28214.894</v>
      </c>
      <c r="D11" s="1816">
        <v>18381.474999999999</v>
      </c>
      <c r="E11" s="1816">
        <v>9833.4189999999999</v>
      </c>
      <c r="F11" s="1816">
        <v>448.02199999999999</v>
      </c>
      <c r="G11" s="294"/>
      <c r="H11" s="1817"/>
      <c r="I11" s="1817"/>
      <c r="J11" s="1817"/>
    </row>
    <row r="12" spans="1:12" s="248" customFormat="1" ht="13" customHeight="1">
      <c r="A12" s="1833" t="s">
        <v>1911</v>
      </c>
      <c r="B12" s="1816">
        <v>31094.010999999999</v>
      </c>
      <c r="C12" s="1816">
        <v>27778.944</v>
      </c>
      <c r="D12" s="1816">
        <v>9046.7119999999995</v>
      </c>
      <c r="E12" s="1816">
        <v>18732.232</v>
      </c>
      <c r="F12" s="1816">
        <v>3315.067</v>
      </c>
      <c r="G12" s="294"/>
      <c r="H12" s="1817"/>
      <c r="I12" s="1817"/>
      <c r="J12" s="1817"/>
    </row>
    <row r="13" spans="1:12" s="1618" customFormat="1" ht="23.15" customHeight="1">
      <c r="A13" s="1819" t="s">
        <v>143</v>
      </c>
      <c r="B13" s="1815">
        <v>123049.07</v>
      </c>
      <c r="C13" s="1815">
        <v>113610.117</v>
      </c>
      <c r="D13" s="1815">
        <v>29594.809999999998</v>
      </c>
      <c r="E13" s="1815">
        <v>84015.307000000001</v>
      </c>
      <c r="F13" s="1815">
        <v>9438.9529999999995</v>
      </c>
      <c r="G13" s="294"/>
      <c r="H13" s="294"/>
      <c r="I13" s="294"/>
      <c r="J13" s="294"/>
      <c r="K13" s="294"/>
      <c r="L13" s="294"/>
    </row>
    <row r="14" spans="1:12" s="248" customFormat="1" ht="13" customHeight="1">
      <c r="A14" s="1833" t="s">
        <v>1957</v>
      </c>
      <c r="B14" s="1816">
        <v>65064.207999999999</v>
      </c>
      <c r="C14" s="1816">
        <v>59276.527999999998</v>
      </c>
      <c r="D14" s="1816">
        <v>2301.2629999999999</v>
      </c>
      <c r="E14" s="1816">
        <v>56975.264999999999</v>
      </c>
      <c r="F14" s="1816">
        <v>5787.68</v>
      </c>
      <c r="G14" s="294"/>
      <c r="H14" s="294"/>
      <c r="I14" s="294"/>
      <c r="J14" s="294"/>
      <c r="K14" s="294"/>
      <c r="L14" s="294"/>
    </row>
    <row r="15" spans="1:12" s="248" customFormat="1" ht="13" customHeight="1">
      <c r="A15" s="1834" t="s">
        <v>1958</v>
      </c>
      <c r="B15" s="1816">
        <v>27465.91</v>
      </c>
      <c r="C15" s="1816">
        <v>27033.965</v>
      </c>
      <c r="D15" s="1816">
        <v>18334.677</v>
      </c>
      <c r="E15" s="1816">
        <v>8699.2880000000005</v>
      </c>
      <c r="F15" s="1816">
        <v>431.94499999999999</v>
      </c>
      <c r="G15" s="294"/>
      <c r="H15" s="294"/>
      <c r="I15" s="1826"/>
    </row>
    <row r="16" spans="1:12" s="248" customFormat="1" ht="13" customHeight="1">
      <c r="A16" s="1833" t="s">
        <v>1911</v>
      </c>
      <c r="B16" s="1816">
        <v>30518.952000000001</v>
      </c>
      <c r="C16" s="1816">
        <v>27299.624</v>
      </c>
      <c r="D16" s="1816">
        <v>8958.8700000000008</v>
      </c>
      <c r="E16" s="1816">
        <v>18340.754000000001</v>
      </c>
      <c r="F16" s="1816">
        <v>3219.328</v>
      </c>
      <c r="G16" s="294"/>
      <c r="H16" s="294"/>
      <c r="I16" s="1826"/>
    </row>
    <row r="17" spans="1:9" s="1618" customFormat="1" ht="23.15" customHeight="1">
      <c r="A17" s="1819" t="s">
        <v>476</v>
      </c>
      <c r="B17" s="1815">
        <v>36014.53</v>
      </c>
      <c r="C17" s="1815">
        <v>34857.288</v>
      </c>
      <c r="D17" s="1815">
        <v>3358.4139999999998</v>
      </c>
      <c r="E17" s="1815">
        <v>31498.874000000003</v>
      </c>
      <c r="F17" s="1815">
        <v>1157.242</v>
      </c>
      <c r="G17" s="294"/>
      <c r="H17" s="294"/>
      <c r="I17" s="1826"/>
    </row>
    <row r="18" spans="1:9" s="250" customFormat="1" ht="12" customHeight="1">
      <c r="A18" s="307" t="s">
        <v>1957</v>
      </c>
      <c r="B18" s="1816">
        <v>22801.205000000002</v>
      </c>
      <c r="C18" s="1816">
        <v>21783.927</v>
      </c>
      <c r="D18" s="1821">
        <v>790.8</v>
      </c>
      <c r="E18" s="1821">
        <v>20993.127</v>
      </c>
      <c r="F18" s="1816">
        <v>1017.278</v>
      </c>
      <c r="G18" s="294"/>
      <c r="H18" s="294"/>
      <c r="I18" s="1826"/>
    </row>
    <row r="19" spans="1:9" s="250" customFormat="1" ht="12" customHeight="1">
      <c r="A19" s="1836" t="s">
        <v>1958</v>
      </c>
      <c r="B19" s="1816">
        <v>4134.22</v>
      </c>
      <c r="C19" s="1816">
        <v>4061.3180000000002</v>
      </c>
      <c r="D19" s="1821">
        <v>2115.2069999999999</v>
      </c>
      <c r="E19" s="1821">
        <v>1946.1110000000001</v>
      </c>
      <c r="F19" s="1816">
        <v>72.902000000000001</v>
      </c>
      <c r="G19" s="294"/>
      <c r="H19" s="294"/>
      <c r="I19" s="1826"/>
    </row>
    <row r="20" spans="1:9" s="250" customFormat="1" ht="12" customHeight="1">
      <c r="A20" s="307" t="s">
        <v>1911</v>
      </c>
      <c r="B20" s="1816">
        <v>9079.1049999999996</v>
      </c>
      <c r="C20" s="1816">
        <v>9012.0429999999997</v>
      </c>
      <c r="D20" s="1821">
        <v>452.40699999999998</v>
      </c>
      <c r="E20" s="1821">
        <v>8559.6360000000004</v>
      </c>
      <c r="F20" s="1816">
        <v>67.061999999999998</v>
      </c>
      <c r="G20" s="294"/>
      <c r="H20" s="294"/>
      <c r="I20" s="1826"/>
    </row>
    <row r="21" spans="1:9" s="1618" customFormat="1" ht="23.15" customHeight="1">
      <c r="A21" s="1819" t="s">
        <v>1771</v>
      </c>
      <c r="B21" s="1815">
        <v>28090.242999999999</v>
      </c>
      <c r="C21" s="1815">
        <v>24477.128000000001</v>
      </c>
      <c r="D21" s="1815">
        <v>4983.5150000000003</v>
      </c>
      <c r="E21" s="1815">
        <v>19493.612999999998</v>
      </c>
      <c r="F21" s="1815">
        <v>3613.1149999999998</v>
      </c>
      <c r="G21" s="294"/>
      <c r="H21" s="294"/>
      <c r="I21" s="1826"/>
    </row>
    <row r="22" spans="1:9" s="250" customFormat="1" ht="12" customHeight="1">
      <c r="A22" s="307" t="s">
        <v>1957</v>
      </c>
      <c r="B22" s="1816">
        <v>14526.16</v>
      </c>
      <c r="C22" s="1816">
        <v>12612.963</v>
      </c>
      <c r="D22" s="1821">
        <v>1149.3230000000001</v>
      </c>
      <c r="E22" s="1821">
        <v>11463.64</v>
      </c>
      <c r="F22" s="1816">
        <v>1913.1969999999999</v>
      </c>
      <c r="G22" s="294"/>
      <c r="H22" s="294"/>
      <c r="I22" s="1826"/>
    </row>
    <row r="23" spans="1:9" s="250" customFormat="1" ht="12" customHeight="1">
      <c r="A23" s="1836" t="s">
        <v>1958</v>
      </c>
      <c r="B23" s="1816">
        <v>6100.9589999999998</v>
      </c>
      <c r="C23" s="1816">
        <v>5933.1279999999997</v>
      </c>
      <c r="D23" s="1821">
        <v>3273.6289999999999</v>
      </c>
      <c r="E23" s="1821">
        <v>2659.4989999999998</v>
      </c>
      <c r="F23" s="1816">
        <v>167.83099999999999</v>
      </c>
      <c r="G23" s="294"/>
      <c r="H23" s="294"/>
      <c r="I23" s="1826"/>
    </row>
    <row r="24" spans="1:9" s="250" customFormat="1" ht="12" customHeight="1">
      <c r="A24" s="307" t="s">
        <v>1911</v>
      </c>
      <c r="B24" s="1816">
        <v>7463.1239999999998</v>
      </c>
      <c r="C24" s="1816">
        <v>5931.0370000000003</v>
      </c>
      <c r="D24" s="1821">
        <v>560.56299999999999</v>
      </c>
      <c r="E24" s="1821">
        <v>5370.4740000000002</v>
      </c>
      <c r="F24" s="1816">
        <v>1532.087</v>
      </c>
      <c r="G24" s="294"/>
      <c r="H24" s="294"/>
      <c r="I24" s="1826"/>
    </row>
    <row r="25" spans="1:9" s="1618" customFormat="1" ht="23.15" customHeight="1">
      <c r="A25" s="1819" t="s">
        <v>1780</v>
      </c>
      <c r="B25" s="1815">
        <v>42993.097999999998</v>
      </c>
      <c r="C25" s="1815">
        <v>39464.496999999996</v>
      </c>
      <c r="D25" s="1815">
        <v>16513.34</v>
      </c>
      <c r="E25" s="1815">
        <v>22951.157000000003</v>
      </c>
      <c r="F25" s="1815">
        <v>3528.6009999999997</v>
      </c>
      <c r="G25" s="294"/>
      <c r="H25" s="294"/>
      <c r="I25" s="1826"/>
    </row>
    <row r="26" spans="1:9" s="250" customFormat="1" ht="12" customHeight="1">
      <c r="A26" s="307" t="s">
        <v>1957</v>
      </c>
      <c r="B26" s="1816">
        <v>19635.244999999999</v>
      </c>
      <c r="C26" s="1816">
        <v>17513.333999999999</v>
      </c>
      <c r="D26" s="1821">
        <v>187.95099999999999</v>
      </c>
      <c r="E26" s="1821">
        <v>17325.383000000002</v>
      </c>
      <c r="F26" s="1816">
        <v>2121.9110000000001</v>
      </c>
      <c r="G26" s="294"/>
      <c r="H26" s="294"/>
      <c r="I26" s="1826"/>
    </row>
    <row r="27" spans="1:9" s="250" customFormat="1" ht="12" customHeight="1">
      <c r="A27" s="1836" t="s">
        <v>1958</v>
      </c>
      <c r="B27" s="1816">
        <v>11402.066000000001</v>
      </c>
      <c r="C27" s="1816">
        <v>11288.37</v>
      </c>
      <c r="D27" s="1821">
        <v>8885.85</v>
      </c>
      <c r="E27" s="1821">
        <v>2402.52</v>
      </c>
      <c r="F27" s="1816">
        <v>113.696</v>
      </c>
      <c r="G27" s="294"/>
      <c r="H27" s="294"/>
      <c r="I27" s="1826"/>
    </row>
    <row r="28" spans="1:9" s="250" customFormat="1" ht="12" customHeight="1">
      <c r="A28" s="307" t="s">
        <v>1911</v>
      </c>
      <c r="B28" s="1816">
        <v>11955.787</v>
      </c>
      <c r="C28" s="1816">
        <v>10662.793</v>
      </c>
      <c r="D28" s="1821">
        <v>7439.5389999999998</v>
      </c>
      <c r="E28" s="1821">
        <v>3223.2539999999999</v>
      </c>
      <c r="F28" s="1816">
        <v>1292.9939999999999</v>
      </c>
      <c r="G28" s="294"/>
      <c r="H28" s="294"/>
      <c r="I28" s="1826"/>
    </row>
    <row r="29" spans="1:9" s="303" customFormat="1" ht="23.15" customHeight="1">
      <c r="A29" s="1754" t="s">
        <v>479</v>
      </c>
      <c r="B29" s="1815">
        <v>10019.108</v>
      </c>
      <c r="C29" s="1815">
        <v>9273.232</v>
      </c>
      <c r="D29" s="1815">
        <v>3592.2509999999997</v>
      </c>
      <c r="E29" s="1815">
        <v>5680.9810000000007</v>
      </c>
      <c r="F29" s="1815">
        <v>745.87599999999998</v>
      </c>
      <c r="G29" s="294"/>
      <c r="H29" s="294"/>
      <c r="I29" s="1826"/>
    </row>
    <row r="30" spans="1:9" s="250" customFormat="1" ht="12" customHeight="1">
      <c r="A30" s="307" t="s">
        <v>1957</v>
      </c>
      <c r="B30" s="1816">
        <v>4086.625</v>
      </c>
      <c r="C30" s="1816">
        <v>3703.1779999999999</v>
      </c>
      <c r="D30" s="1821">
        <v>126.979</v>
      </c>
      <c r="E30" s="1821">
        <v>3576.1990000000001</v>
      </c>
      <c r="F30" s="1816">
        <v>383.447</v>
      </c>
      <c r="G30" s="294"/>
      <c r="H30" s="294"/>
      <c r="I30" s="1826"/>
    </row>
    <row r="31" spans="1:9" s="250" customFormat="1" ht="12" customHeight="1">
      <c r="A31" s="1836" t="s">
        <v>1958</v>
      </c>
      <c r="B31" s="1816">
        <v>4496.0789999999997</v>
      </c>
      <c r="C31" s="1816">
        <v>4429.2380000000003</v>
      </c>
      <c r="D31" s="1821">
        <v>2959.2469999999998</v>
      </c>
      <c r="E31" s="1821">
        <v>1469.991</v>
      </c>
      <c r="F31" s="1816">
        <v>66.840999999999994</v>
      </c>
      <c r="G31" s="294"/>
      <c r="H31" s="294"/>
      <c r="I31" s="1826"/>
    </row>
    <row r="32" spans="1:9" s="250" customFormat="1" ht="12" customHeight="1">
      <c r="A32" s="307" t="s">
        <v>1911</v>
      </c>
      <c r="B32" s="1816">
        <v>1436.404</v>
      </c>
      <c r="C32" s="1816">
        <v>1140.816</v>
      </c>
      <c r="D32" s="1821">
        <v>506.02499999999998</v>
      </c>
      <c r="E32" s="1821">
        <v>634.79100000000005</v>
      </c>
      <c r="F32" s="1816">
        <v>295.58800000000002</v>
      </c>
      <c r="G32" s="294"/>
      <c r="H32" s="294"/>
      <c r="I32" s="1826"/>
    </row>
    <row r="33" spans="1:9" s="303" customFormat="1" ht="23.15" customHeight="1">
      <c r="A33" s="1819" t="s">
        <v>480</v>
      </c>
      <c r="B33" s="1815">
        <v>5932.0910000000003</v>
      </c>
      <c r="C33" s="1815">
        <v>5537.9719999999998</v>
      </c>
      <c r="D33" s="1815">
        <v>1147.29</v>
      </c>
      <c r="E33" s="1815">
        <v>4390.6819999999998</v>
      </c>
      <c r="F33" s="1815">
        <v>394.11899999999997</v>
      </c>
      <c r="G33" s="294"/>
      <c r="H33" s="294"/>
      <c r="I33" s="1867"/>
    </row>
    <row r="34" spans="1:9" s="250" customFormat="1" ht="12" customHeight="1">
      <c r="A34" s="307" t="s">
        <v>1957</v>
      </c>
      <c r="B34" s="1816">
        <v>4014.973</v>
      </c>
      <c r="C34" s="1816">
        <v>3663.1260000000002</v>
      </c>
      <c r="D34" s="1821">
        <v>46.21</v>
      </c>
      <c r="E34" s="1821">
        <v>3616.9160000000002</v>
      </c>
      <c r="F34" s="1816">
        <v>351.84699999999998</v>
      </c>
      <c r="G34" s="294"/>
      <c r="H34" s="294"/>
      <c r="I34" s="1826"/>
    </row>
    <row r="35" spans="1:9" s="250" customFormat="1" ht="12" customHeight="1">
      <c r="A35" s="1836" t="s">
        <v>1958</v>
      </c>
      <c r="B35" s="1816">
        <v>1332.586</v>
      </c>
      <c r="C35" s="1816">
        <v>1321.9110000000001</v>
      </c>
      <c r="D35" s="1821">
        <v>1100.7439999999999</v>
      </c>
      <c r="E35" s="1821">
        <v>221.167</v>
      </c>
      <c r="F35" s="1816">
        <v>10.675000000000001</v>
      </c>
      <c r="G35" s="294"/>
      <c r="H35" s="294"/>
      <c r="I35" s="1826"/>
    </row>
    <row r="36" spans="1:9" s="250" customFormat="1" ht="12" customHeight="1">
      <c r="A36" s="307" t="s">
        <v>1911</v>
      </c>
      <c r="B36" s="1816">
        <v>584.53200000000004</v>
      </c>
      <c r="C36" s="1816">
        <v>552.93499999999995</v>
      </c>
      <c r="D36" s="1868" t="s">
        <v>1912</v>
      </c>
      <c r="E36" s="1821">
        <v>552.59900000000005</v>
      </c>
      <c r="F36" s="1816">
        <v>31.597000000000001</v>
      </c>
      <c r="G36" s="294"/>
      <c r="H36" s="294"/>
      <c r="I36" s="1826"/>
    </row>
    <row r="37" spans="1:9" s="303" customFormat="1" ht="23.15" customHeight="1">
      <c r="A37" s="1819" t="s">
        <v>414</v>
      </c>
      <c r="B37" s="1815">
        <v>4491.1930000000002</v>
      </c>
      <c r="C37" s="1815">
        <v>2729.0570000000002</v>
      </c>
      <c r="D37" s="1815">
        <v>150.96699999999998</v>
      </c>
      <c r="E37" s="1815">
        <v>2578.09</v>
      </c>
      <c r="F37" s="1815">
        <v>1762.136</v>
      </c>
      <c r="G37" s="294"/>
      <c r="H37" s="294"/>
      <c r="I37" s="1826"/>
    </row>
    <row r="38" spans="1:9" s="250" customFormat="1" ht="12" customHeight="1">
      <c r="A38" s="307" t="s">
        <v>1957</v>
      </c>
      <c r="B38" s="1816">
        <v>2905.1179999999999</v>
      </c>
      <c r="C38" s="1816">
        <v>1210.2159999999999</v>
      </c>
      <c r="D38" s="1821">
        <v>16.327000000000002</v>
      </c>
      <c r="E38" s="1821">
        <v>1193.8889999999999</v>
      </c>
      <c r="F38" s="1816">
        <v>1694.902</v>
      </c>
      <c r="G38" s="294"/>
      <c r="H38" s="294"/>
      <c r="I38" s="1826"/>
    </row>
    <row r="39" spans="1:9" s="250" customFormat="1" ht="12" customHeight="1">
      <c r="A39" s="1836" t="s">
        <v>1958</v>
      </c>
      <c r="B39" s="1816">
        <v>1055.598</v>
      </c>
      <c r="C39" s="1816">
        <v>1039.521</v>
      </c>
      <c r="D39" s="1821">
        <v>46.798000000000002</v>
      </c>
      <c r="E39" s="1821">
        <v>992.72299999999996</v>
      </c>
      <c r="F39" s="1808">
        <v>16.077000000000002</v>
      </c>
      <c r="G39" s="294"/>
      <c r="H39" s="294"/>
      <c r="I39" s="1826"/>
    </row>
    <row r="40" spans="1:9" s="250" customFormat="1" ht="12" customHeight="1">
      <c r="A40" s="307" t="s">
        <v>1911</v>
      </c>
      <c r="B40" s="1816">
        <v>530.47699999999998</v>
      </c>
      <c r="C40" s="1816">
        <v>479.32</v>
      </c>
      <c r="D40" s="1821">
        <v>87.841999999999999</v>
      </c>
      <c r="E40" s="1821">
        <v>391.47800000000001</v>
      </c>
      <c r="F40" s="1816">
        <v>51.156999999999996</v>
      </c>
      <c r="G40" s="294"/>
      <c r="H40" s="294"/>
      <c r="I40" s="1826"/>
    </row>
    <row r="41" spans="1:9" s="303" customFormat="1" ht="23.15" customHeight="1">
      <c r="A41" s="1819" t="s">
        <v>1914</v>
      </c>
      <c r="B41" s="1815">
        <v>1709.405</v>
      </c>
      <c r="C41" s="1815">
        <v>1648.2479999999998</v>
      </c>
      <c r="D41" s="1815">
        <v>259.66899999999998</v>
      </c>
      <c r="E41" s="1815">
        <v>1388.579</v>
      </c>
      <c r="F41" s="1815">
        <v>61.156999999999996</v>
      </c>
      <c r="G41" s="294"/>
      <c r="H41" s="294"/>
      <c r="I41" s="1826"/>
    </row>
    <row r="42" spans="1:9" s="250" customFormat="1" ht="12" customHeight="1">
      <c r="A42" s="307" t="s">
        <v>1957</v>
      </c>
      <c r="B42" s="1816">
        <v>1523.415</v>
      </c>
      <c r="C42" s="1816">
        <v>1506.84</v>
      </c>
      <c r="D42" s="1821">
        <v>259.66899999999998</v>
      </c>
      <c r="E42" s="1821">
        <v>1247.171</v>
      </c>
      <c r="F42" s="1816">
        <v>16.574999999999999</v>
      </c>
      <c r="G42" s="294"/>
      <c r="H42" s="294"/>
      <c r="I42" s="1826"/>
    </row>
    <row r="43" spans="1:9" s="250" customFormat="1" ht="12" customHeight="1">
      <c r="A43" s="1836" t="s">
        <v>1958</v>
      </c>
      <c r="B43" s="1816">
        <v>141.40799999999999</v>
      </c>
      <c r="C43" s="1816">
        <v>141.40799999999999</v>
      </c>
      <c r="D43" s="1821">
        <v>0</v>
      </c>
      <c r="E43" s="1841">
        <v>141.40799999999999</v>
      </c>
      <c r="F43" s="1816">
        <v>0</v>
      </c>
      <c r="G43" s="294"/>
      <c r="H43" s="294"/>
      <c r="I43" s="1826"/>
    </row>
    <row r="44" spans="1:9" s="250" customFormat="1" ht="12" customHeight="1">
      <c r="A44" s="307" t="s">
        <v>1911</v>
      </c>
      <c r="B44" s="1816">
        <v>44.582000000000001</v>
      </c>
      <c r="C44" s="1816">
        <v>0</v>
      </c>
      <c r="D44" s="1821">
        <v>0</v>
      </c>
      <c r="E44" s="1821">
        <v>0</v>
      </c>
      <c r="F44" s="1816">
        <v>44.582000000000001</v>
      </c>
      <c r="G44" s="294"/>
      <c r="H44" s="294"/>
      <c r="I44" s="1826"/>
    </row>
    <row r="45" spans="1:9" s="250" customFormat="1" ht="5.25" customHeight="1" thickBot="1">
      <c r="A45" s="1448"/>
      <c r="B45" s="1448"/>
      <c r="C45" s="1448"/>
      <c r="D45" s="1448"/>
      <c r="E45" s="1448"/>
      <c r="F45" s="1448"/>
    </row>
    <row r="46" spans="1:9" s="250" customFormat="1" ht="3.75" customHeight="1" thickTop="1">
      <c r="A46" s="288"/>
      <c r="B46" s="288"/>
      <c r="C46" s="288"/>
      <c r="D46" s="288"/>
      <c r="E46" s="288"/>
      <c r="F46" s="288"/>
    </row>
    <row r="47" spans="1:9" s="250" customFormat="1" ht="12.75" customHeight="1">
      <c r="A47" s="735" t="s">
        <v>1876</v>
      </c>
      <c r="B47" s="735"/>
      <c r="C47" s="735"/>
      <c r="D47" s="735"/>
      <c r="E47" s="288"/>
    </row>
    <row r="48" spans="1:9" s="1742" customFormat="1" ht="14.25" customHeight="1">
      <c r="A48" s="1806" t="s">
        <v>77</v>
      </c>
      <c r="B48" s="1733"/>
      <c r="C48" s="1733"/>
      <c r="D48" s="1733"/>
      <c r="F48" s="1743"/>
    </row>
    <row r="49" spans="1:6" s="1742" customFormat="1" ht="27.75" customHeight="1">
      <c r="A49" s="3118" t="s">
        <v>1901</v>
      </c>
      <c r="B49" s="3118"/>
      <c r="C49" s="3118"/>
      <c r="D49" s="3118"/>
      <c r="E49" s="3118"/>
      <c r="F49" s="3118"/>
    </row>
    <row r="50" spans="1:6">
      <c r="A50" s="1736"/>
      <c r="B50" s="1736"/>
      <c r="C50" s="1736"/>
      <c r="D50" s="1736"/>
    </row>
    <row r="51" spans="1:6">
      <c r="A51" s="1736"/>
      <c r="B51" s="1736"/>
      <c r="C51" s="1736"/>
      <c r="D51" s="1736"/>
    </row>
    <row r="52" spans="1:6">
      <c r="A52" s="1736"/>
      <c r="B52" s="1736"/>
      <c r="C52" s="1736"/>
      <c r="D52" s="1736"/>
    </row>
    <row r="53" spans="1:6">
      <c r="A53" s="1736"/>
      <c r="B53" s="1736"/>
      <c r="C53" s="1736"/>
      <c r="D53" s="1736"/>
    </row>
    <row r="54" spans="1:6">
      <c r="A54" s="1736"/>
      <c r="B54" s="1736"/>
      <c r="C54" s="1736"/>
      <c r="D54" s="1736"/>
    </row>
  </sheetData>
  <mergeCells count="9">
    <mergeCell ref="A49:F49"/>
    <mergeCell ref="A2:D2"/>
    <mergeCell ref="A3:F3"/>
    <mergeCell ref="B5:B8"/>
    <mergeCell ref="C5:E6"/>
    <mergeCell ref="F5:F8"/>
    <mergeCell ref="C7:C8"/>
    <mergeCell ref="D7:D8"/>
    <mergeCell ref="E7:E8"/>
  </mergeCells>
  <conditionalFormatting sqref="F40:F46 B37:E46 B36:C36 E36 F9:F38 B9:E35">
    <cfRule type="cellIs" dxfId="28" priority="29" stopIfTrue="1" operator="between">
      <formula>0.001</formula>
      <formula>0.45</formula>
    </cfRule>
  </conditionalFormatting>
  <conditionalFormatting sqref="E31">
    <cfRule type="cellIs" dxfId="27" priority="28" stopIfTrue="1" operator="between">
      <formula>0.0001</formula>
      <formula>0.045</formula>
    </cfRule>
  </conditionalFormatting>
  <conditionalFormatting sqref="E31">
    <cfRule type="cellIs" dxfId="26" priority="27" stopIfTrue="1" operator="between">
      <formula>0.001</formula>
      <formula>0.045</formula>
    </cfRule>
  </conditionalFormatting>
  <conditionalFormatting sqref="E31">
    <cfRule type="cellIs" dxfId="25" priority="26" stopIfTrue="1" operator="between">
      <formula>0.0001</formula>
      <formula>0.045</formula>
    </cfRule>
  </conditionalFormatting>
  <conditionalFormatting sqref="E31">
    <cfRule type="cellIs" dxfId="24" priority="25" stopIfTrue="1" operator="between">
      <formula>0.001</formula>
      <formula>0.45</formula>
    </cfRule>
  </conditionalFormatting>
  <conditionalFormatting sqref="E31">
    <cfRule type="cellIs" dxfId="23" priority="24" stopIfTrue="1" operator="between">
      <formula>0.001</formula>
      <formula>0.045</formula>
    </cfRule>
  </conditionalFormatting>
  <conditionalFormatting sqref="E31">
    <cfRule type="cellIs" dxfId="22" priority="23" stopIfTrue="1" operator="between">
      <formula>0.0001</formula>
      <formula>0.045</formula>
    </cfRule>
  </conditionalFormatting>
  <conditionalFormatting sqref="E31">
    <cfRule type="cellIs" dxfId="21" priority="22" stopIfTrue="1" operator="between">
      <formula>0.001</formula>
      <formula>0.045</formula>
    </cfRule>
  </conditionalFormatting>
  <conditionalFormatting sqref="E31">
    <cfRule type="cellIs" dxfId="20" priority="21" stopIfTrue="1" operator="between">
      <formula>0.0001</formula>
      <formula>0.045</formula>
    </cfRule>
  </conditionalFormatting>
  <conditionalFormatting sqref="E31">
    <cfRule type="cellIs" dxfId="19" priority="20" stopIfTrue="1" operator="between">
      <formula>0.001</formula>
      <formula>0.045</formula>
    </cfRule>
  </conditionalFormatting>
  <conditionalFormatting sqref="E31">
    <cfRule type="cellIs" dxfId="18" priority="19" stopIfTrue="1" operator="between">
      <formula>0.0001</formula>
      <formula>0.045</formula>
    </cfRule>
  </conditionalFormatting>
  <conditionalFormatting sqref="E31">
    <cfRule type="cellIs" dxfId="17" priority="18" stopIfTrue="1" operator="between">
      <formula>0.001</formula>
      <formula>0.45</formula>
    </cfRule>
  </conditionalFormatting>
  <conditionalFormatting sqref="E31">
    <cfRule type="cellIs" dxfId="16" priority="17" stopIfTrue="1" operator="between">
      <formula>0.001</formula>
      <formula>0.045</formula>
    </cfRule>
  </conditionalFormatting>
  <conditionalFormatting sqref="E31">
    <cfRule type="cellIs" dxfId="15" priority="16" stopIfTrue="1" operator="between">
      <formula>0.0001</formula>
      <formula>0.045</formula>
    </cfRule>
  </conditionalFormatting>
  <conditionalFormatting sqref="E31">
    <cfRule type="cellIs" dxfId="14" priority="15" stopIfTrue="1" operator="between">
      <formula>0.001</formula>
      <formula>0.045</formula>
    </cfRule>
  </conditionalFormatting>
  <conditionalFormatting sqref="E43">
    <cfRule type="cellIs" dxfId="13" priority="14" stopIfTrue="1" operator="between">
      <formula>0.0001</formula>
      <formula>0.045</formula>
    </cfRule>
  </conditionalFormatting>
  <conditionalFormatting sqref="E43">
    <cfRule type="cellIs" dxfId="12" priority="13" stopIfTrue="1" operator="between">
      <formula>0.001</formula>
      <formula>0.045</formula>
    </cfRule>
  </conditionalFormatting>
  <conditionalFormatting sqref="E43">
    <cfRule type="cellIs" dxfId="11" priority="12" stopIfTrue="1" operator="between">
      <formula>0.0001</formula>
      <formula>0.045</formula>
    </cfRule>
  </conditionalFormatting>
  <conditionalFormatting sqref="E43">
    <cfRule type="cellIs" dxfId="10" priority="11" stopIfTrue="1" operator="between">
      <formula>0.001</formula>
      <formula>0.45</formula>
    </cfRule>
  </conditionalFormatting>
  <conditionalFormatting sqref="E43">
    <cfRule type="cellIs" dxfId="9" priority="10" stopIfTrue="1" operator="between">
      <formula>0.001</formula>
      <formula>0.045</formula>
    </cfRule>
  </conditionalFormatting>
  <conditionalFormatting sqref="E43">
    <cfRule type="cellIs" dxfId="8" priority="9" stopIfTrue="1" operator="between">
      <formula>0.0001</formula>
      <formula>0.045</formula>
    </cfRule>
  </conditionalFormatting>
  <conditionalFormatting sqref="E43">
    <cfRule type="cellIs" dxfId="7" priority="8" stopIfTrue="1" operator="between">
      <formula>0.001</formula>
      <formula>0.045</formula>
    </cfRule>
  </conditionalFormatting>
  <conditionalFormatting sqref="E43">
    <cfRule type="cellIs" dxfId="6" priority="7" stopIfTrue="1" operator="between">
      <formula>0.0001</formula>
      <formula>0.045</formula>
    </cfRule>
  </conditionalFormatting>
  <conditionalFormatting sqref="E43">
    <cfRule type="cellIs" dxfId="5" priority="6" stopIfTrue="1" operator="between">
      <formula>0.001</formula>
      <formula>0.045</formula>
    </cfRule>
  </conditionalFormatting>
  <conditionalFormatting sqref="E43">
    <cfRule type="cellIs" dxfId="4" priority="5" stopIfTrue="1" operator="between">
      <formula>0.0001</formula>
      <formula>0.045</formula>
    </cfRule>
  </conditionalFormatting>
  <conditionalFormatting sqref="E43">
    <cfRule type="cellIs" dxfId="3" priority="4" stopIfTrue="1" operator="between">
      <formula>0.001</formula>
      <formula>0.45</formula>
    </cfRule>
  </conditionalFormatting>
  <conditionalFormatting sqref="E43">
    <cfRule type="cellIs" dxfId="2" priority="3" stopIfTrue="1" operator="between">
      <formula>0.001</formula>
      <formula>0.045</formula>
    </cfRule>
  </conditionalFormatting>
  <conditionalFormatting sqref="E43">
    <cfRule type="cellIs" dxfId="1" priority="2" stopIfTrue="1" operator="between">
      <formula>0.0001</formula>
      <formula>0.045</formula>
    </cfRule>
  </conditionalFormatting>
  <conditionalFormatting sqref="E43">
    <cfRule type="cellIs" dxfId="0" priority="1" stopIfTrue="1" operator="between">
      <formula>0.001</formula>
      <formula>0.045</formula>
    </cfRule>
  </conditionalFormatting>
  <hyperlinks>
    <hyperlink ref="A49" r:id="rId1" xr:uid="{3843D9A8-BE3D-4015-854F-4A83EE9E2CB1}"/>
    <hyperlink ref="A1" location="Índice!A1" display="Voltar ao ìndice" xr:uid="{5A0AE4C0-A09D-4971-B5F4-C8D6AEA7C7F7}"/>
  </hyperlinks>
  <pageMargins left="0.78740157480314965" right="0.78740157480314965" top="1.1811023622047245" bottom="0.78740157480314965" header="0" footer="0"/>
  <pageSetup paperSize="9" orientation="portrait" verticalDpi="300" r:id="rId2"/>
  <headerFooter alignWithMargins="0"/>
  <drawing r:id="rId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8D848-F4DD-440F-ACEE-7965215BB420}">
  <dimension ref="A1:J27"/>
  <sheetViews>
    <sheetView zoomScaleNormal="100" workbookViewId="0">
      <selection activeCell="A2" sqref="A2"/>
    </sheetView>
  </sheetViews>
  <sheetFormatPr defaultColWidth="9.1796875" defaultRowHeight="10.5"/>
  <cols>
    <col min="1" max="1" width="15.81640625" style="1870" customWidth="1"/>
    <col min="2" max="2" width="14.7265625" style="1870" customWidth="1"/>
    <col min="3" max="5" width="9.54296875" style="1870" customWidth="1"/>
    <col min="6" max="10" width="9" style="1870" customWidth="1"/>
    <col min="11" max="16384" width="9.1796875" style="1870"/>
  </cols>
  <sheetData>
    <row r="1" spans="1:10" ht="12.5">
      <c r="A1" s="1046" t="s">
        <v>1146</v>
      </c>
    </row>
    <row r="2" spans="1:10">
      <c r="A2" s="1869" t="s">
        <v>2293</v>
      </c>
    </row>
    <row r="3" spans="1:10" s="1871" customFormat="1" ht="30" customHeight="1">
      <c r="A3" s="3144" t="s">
        <v>2035</v>
      </c>
      <c r="B3" s="3144"/>
      <c r="C3" s="3144"/>
      <c r="D3" s="3144"/>
      <c r="E3" s="3144"/>
      <c r="F3" s="3144"/>
      <c r="G3" s="3144"/>
      <c r="H3" s="3144"/>
      <c r="I3" s="3144"/>
      <c r="J3" s="3144"/>
    </row>
    <row r="4" spans="1:10" ht="11" thickBot="1"/>
    <row r="5" spans="1:10" ht="18.75" customHeight="1" thickTop="1">
      <c r="A5" s="3145" t="s">
        <v>1978</v>
      </c>
      <c r="B5" s="3146"/>
      <c r="C5" s="1872">
        <v>2018</v>
      </c>
      <c r="D5" s="1872">
        <v>2019</v>
      </c>
      <c r="E5" s="1872">
        <v>2020</v>
      </c>
      <c r="F5" s="3149" t="s">
        <v>1979</v>
      </c>
      <c r="G5" s="3150"/>
      <c r="H5" s="3151" t="s">
        <v>1980</v>
      </c>
      <c r="I5" s="3152"/>
      <c r="J5" s="3153"/>
    </row>
    <row r="6" spans="1:10" ht="19.5" customHeight="1" thickBot="1">
      <c r="A6" s="3147"/>
      <c r="B6" s="3148"/>
      <c r="C6" s="1873" t="s">
        <v>1981</v>
      </c>
      <c r="D6" s="1873" t="s">
        <v>1981</v>
      </c>
      <c r="E6" s="1873" t="s">
        <v>1981</v>
      </c>
      <c r="F6" s="1874" t="s">
        <v>1982</v>
      </c>
      <c r="G6" s="1875" t="s">
        <v>1983</v>
      </c>
      <c r="H6" s="1876">
        <v>2018</v>
      </c>
      <c r="I6" s="1876">
        <v>2019</v>
      </c>
      <c r="J6" s="1876">
        <v>2020</v>
      </c>
    </row>
    <row r="7" spans="1:10" ht="20.149999999999999" customHeight="1" thickTop="1">
      <c r="A7" s="3154" t="s">
        <v>119</v>
      </c>
      <c r="B7" s="1877" t="s">
        <v>1984</v>
      </c>
      <c r="C7" s="1878">
        <v>4183.3999999999996</v>
      </c>
      <c r="D7" s="1879">
        <v>4408.3</v>
      </c>
      <c r="E7" s="1880">
        <v>3939.7</v>
      </c>
      <c r="F7" s="1881">
        <v>5.4</v>
      </c>
      <c r="G7" s="1882">
        <v>-10.6</v>
      </c>
      <c r="H7" s="3156">
        <v>2.3572977114247795</v>
      </c>
      <c r="I7" s="3158">
        <v>2.3759773944369931</v>
      </c>
      <c r="J7" s="3160">
        <v>2.2542456284903412</v>
      </c>
    </row>
    <row r="8" spans="1:10" ht="20.149999999999999" customHeight="1">
      <c r="A8" s="3155"/>
      <c r="B8" s="1883" t="s">
        <v>1985</v>
      </c>
      <c r="C8" s="1884">
        <v>177465.91700000004</v>
      </c>
      <c r="D8" s="1885">
        <v>185536.27699999991</v>
      </c>
      <c r="E8" s="1886">
        <v>174768</v>
      </c>
      <c r="F8" s="1887">
        <v>4.5</v>
      </c>
      <c r="G8" s="1888">
        <v>-5.8</v>
      </c>
      <c r="H8" s="3157"/>
      <c r="I8" s="3159"/>
      <c r="J8" s="3161"/>
    </row>
    <row r="9" spans="1:10" ht="20.149999999999999" customHeight="1">
      <c r="A9" s="3124" t="s">
        <v>1986</v>
      </c>
      <c r="B9" s="1889" t="s">
        <v>1984</v>
      </c>
      <c r="C9" s="1890">
        <v>3363.5</v>
      </c>
      <c r="D9" s="1891">
        <v>3499.4</v>
      </c>
      <c r="E9" s="1892">
        <v>2785.6</v>
      </c>
      <c r="F9" s="1893">
        <v>4</v>
      </c>
      <c r="G9" s="1894">
        <v>-20.399999999999999</v>
      </c>
      <c r="H9" s="3126">
        <v>2.6331374083909305</v>
      </c>
      <c r="I9" s="3128">
        <v>2.6282816869047023</v>
      </c>
      <c r="J9" s="3130">
        <v>2.2382045511337658</v>
      </c>
    </row>
    <row r="10" spans="1:10" ht="20.149999999999999" customHeight="1">
      <c r="A10" s="3140"/>
      <c r="B10" s="1895" t="s">
        <v>1985</v>
      </c>
      <c r="C10" s="1896">
        <v>127737.35199999998</v>
      </c>
      <c r="D10" s="1897">
        <v>133144.02399999995</v>
      </c>
      <c r="E10" s="1898">
        <v>124456.9</v>
      </c>
      <c r="F10" s="1899">
        <v>4.2</v>
      </c>
      <c r="G10" s="1900">
        <v>-6.5</v>
      </c>
      <c r="H10" s="3141"/>
      <c r="I10" s="3142"/>
      <c r="J10" s="3143"/>
    </row>
    <row r="11" spans="1:10" ht="20.149999999999999" customHeight="1">
      <c r="A11" s="3124" t="s">
        <v>1987</v>
      </c>
      <c r="B11" s="1889" t="s">
        <v>1984</v>
      </c>
      <c r="C11" s="1890">
        <v>414.2</v>
      </c>
      <c r="D11" s="1891">
        <v>491</v>
      </c>
      <c r="E11" s="1892">
        <v>398.3</v>
      </c>
      <c r="F11" s="1893">
        <v>18.5</v>
      </c>
      <c r="G11" s="1894">
        <v>-18.899999999999999</v>
      </c>
      <c r="H11" s="3126">
        <v>0.46464294881665136</v>
      </c>
      <c r="I11" s="3128">
        <v>0.52642292491856046</v>
      </c>
      <c r="J11" s="3130">
        <v>0.53617245826254822</v>
      </c>
    </row>
    <row r="12" spans="1:10" ht="20.149999999999999" customHeight="1">
      <c r="A12" s="3140"/>
      <c r="B12" s="1895" t="s">
        <v>1985</v>
      </c>
      <c r="C12" s="1896">
        <v>89143.717999999993</v>
      </c>
      <c r="D12" s="1897">
        <v>93271.013999999996</v>
      </c>
      <c r="E12" s="1898">
        <v>74285.8</v>
      </c>
      <c r="F12" s="1899">
        <v>4.5999999999999996</v>
      </c>
      <c r="G12" s="1900">
        <v>-20.399999999999999</v>
      </c>
      <c r="H12" s="3141"/>
      <c r="I12" s="3142"/>
      <c r="J12" s="3143"/>
    </row>
    <row r="13" spans="1:10" ht="20.149999999999999" customHeight="1">
      <c r="A13" s="3124" t="s">
        <v>1988</v>
      </c>
      <c r="B13" s="1889" t="s">
        <v>1984</v>
      </c>
      <c r="C13" s="1890">
        <v>1520.5</v>
      </c>
      <c r="D13" s="1891">
        <v>1673.6</v>
      </c>
      <c r="E13" s="1892">
        <v>1513.6</v>
      </c>
      <c r="F13" s="1893">
        <v>10.1</v>
      </c>
      <c r="G13" s="1894">
        <v>-9.6</v>
      </c>
      <c r="H13" s="3126">
        <v>1.7240327949248648</v>
      </c>
      <c r="I13" s="3128">
        <v>1.8131829974658125</v>
      </c>
      <c r="J13" s="3130">
        <v>1.9260722175280716</v>
      </c>
    </row>
    <row r="14" spans="1:10" ht="20.149999999999999" customHeight="1">
      <c r="A14" s="3125"/>
      <c r="B14" s="1901" t="s">
        <v>1985</v>
      </c>
      <c r="C14" s="1902">
        <v>88194.377999999997</v>
      </c>
      <c r="D14" s="1903">
        <v>92301.76999999999</v>
      </c>
      <c r="E14" s="1904">
        <v>78584.800000000003</v>
      </c>
      <c r="F14" s="1905">
        <v>4.7</v>
      </c>
      <c r="G14" s="1906">
        <v>-14.9</v>
      </c>
      <c r="H14" s="3127"/>
      <c r="I14" s="3129"/>
      <c r="J14" s="3131"/>
    </row>
    <row r="15" spans="1:10" ht="20.149999999999999" customHeight="1">
      <c r="A15" s="3132" t="s">
        <v>1989</v>
      </c>
      <c r="B15" s="1907" t="s">
        <v>1984</v>
      </c>
      <c r="C15" s="1908">
        <v>-1106.3</v>
      </c>
      <c r="D15" s="1909">
        <v>-1182.5999999999999</v>
      </c>
      <c r="E15" s="1910">
        <v>-1115.3</v>
      </c>
      <c r="F15" s="1911" t="s">
        <v>1990</v>
      </c>
      <c r="G15" s="1912" t="s">
        <v>1990</v>
      </c>
      <c r="H15" s="3134" t="s">
        <v>1990</v>
      </c>
      <c r="I15" s="3136" t="s">
        <v>1990</v>
      </c>
      <c r="J15" s="3138" t="s">
        <v>1990</v>
      </c>
    </row>
    <row r="16" spans="1:10" ht="20.149999999999999" customHeight="1" thickBot="1">
      <c r="A16" s="3133"/>
      <c r="B16" s="1913" t="s">
        <v>1985</v>
      </c>
      <c r="C16" s="1914">
        <v>949.3</v>
      </c>
      <c r="D16" s="1915">
        <v>969.2</v>
      </c>
      <c r="E16" s="1916">
        <v>-4299</v>
      </c>
      <c r="F16" s="1917" t="s">
        <v>1990</v>
      </c>
      <c r="G16" s="1918" t="s">
        <v>1990</v>
      </c>
      <c r="H16" s="3135"/>
      <c r="I16" s="3137"/>
      <c r="J16" s="3139"/>
    </row>
    <row r="17" spans="1:7" ht="11" thickTop="1">
      <c r="A17" s="1870" t="s">
        <v>1991</v>
      </c>
      <c r="B17" s="1919"/>
    </row>
    <row r="18" spans="1:7">
      <c r="A18" s="1870" t="s">
        <v>1992</v>
      </c>
    </row>
    <row r="19" spans="1:7" ht="7.5" customHeight="1"/>
    <row r="20" spans="1:7">
      <c r="A20" s="1870" t="s">
        <v>77</v>
      </c>
    </row>
    <row r="21" spans="1:7">
      <c r="A21" s="1920" t="s">
        <v>1822</v>
      </c>
    </row>
    <row r="27" spans="1:7">
      <c r="G27" s="1921"/>
    </row>
  </sheetData>
  <mergeCells count="24">
    <mergeCell ref="A3:J3"/>
    <mergeCell ref="A5:B6"/>
    <mergeCell ref="F5:G5"/>
    <mergeCell ref="H5:J5"/>
    <mergeCell ref="A7:A8"/>
    <mergeCell ref="H7:H8"/>
    <mergeCell ref="I7:I8"/>
    <mergeCell ref="J7:J8"/>
    <mergeCell ref="A9:A10"/>
    <mergeCell ref="H9:H10"/>
    <mergeCell ref="I9:I10"/>
    <mergeCell ref="J9:J10"/>
    <mergeCell ref="A11:A12"/>
    <mergeCell ref="H11:H12"/>
    <mergeCell ref="I11:I12"/>
    <mergeCell ref="J11:J12"/>
    <mergeCell ref="A13:A14"/>
    <mergeCell ref="H13:H14"/>
    <mergeCell ref="I13:I14"/>
    <mergeCell ref="J13:J14"/>
    <mergeCell ref="A15:A16"/>
    <mergeCell ref="H15:H16"/>
    <mergeCell ref="I15:I16"/>
    <mergeCell ref="J15:J16"/>
  </mergeCells>
  <hyperlinks>
    <hyperlink ref="A21" r:id="rId1" xr:uid="{2EA4EB42-027C-4C48-86D6-07AA1C1C381C}"/>
    <hyperlink ref="A1" location="Índice!A1" display="Voltar ao ìndice" xr:uid="{FBD21A61-F8F3-4DB5-B1BE-F661E31F46BD}"/>
  </hyperlinks>
  <pageMargins left="0.7" right="0.7" top="0.75" bottom="0.75" header="0.3" footer="0.3"/>
  <pageSetup paperSize="9" orientation="portrait"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79FD5-24F5-48FA-B98F-F96025298195}">
  <dimension ref="A1:E45"/>
  <sheetViews>
    <sheetView zoomScaleNormal="100" workbookViewId="0">
      <selection activeCell="A2" sqref="A2"/>
    </sheetView>
  </sheetViews>
  <sheetFormatPr defaultColWidth="9.1796875" defaultRowHeight="10.5"/>
  <cols>
    <col min="1" max="1" width="41.81640625" style="1870" customWidth="1"/>
    <col min="2" max="2" width="10.453125" style="1870" customWidth="1"/>
    <col min="3" max="5" width="13.7265625" style="1870" customWidth="1"/>
    <col min="6" max="16384" width="9.1796875" style="1870"/>
  </cols>
  <sheetData>
    <row r="1" spans="1:5" ht="12.5">
      <c r="A1" s="1046" t="s">
        <v>1146</v>
      </c>
    </row>
    <row r="2" spans="1:5">
      <c r="A2" s="1869" t="s">
        <v>2294</v>
      </c>
    </row>
    <row r="3" spans="1:5" s="1922" customFormat="1" ht="18" customHeight="1">
      <c r="A3" s="3172" t="s">
        <v>2037</v>
      </c>
      <c r="B3" s="3172"/>
      <c r="C3" s="3172"/>
      <c r="D3" s="3172"/>
      <c r="E3" s="3172"/>
    </row>
    <row r="5" spans="1:5" ht="15.75" customHeight="1">
      <c r="A5" s="3173" t="s">
        <v>1993</v>
      </c>
      <c r="B5" s="3174" t="s">
        <v>1994</v>
      </c>
      <c r="C5" s="3175" t="s">
        <v>1995</v>
      </c>
      <c r="D5" s="3176" t="s">
        <v>1996</v>
      </c>
      <c r="E5" s="3177" t="s">
        <v>1980</v>
      </c>
    </row>
    <row r="6" spans="1:5" ht="15.75" customHeight="1">
      <c r="A6" s="3173"/>
      <c r="B6" s="3174"/>
      <c r="C6" s="3175"/>
      <c r="D6" s="3176"/>
      <c r="E6" s="3177"/>
    </row>
    <row r="7" spans="1:5" ht="12" customHeight="1">
      <c r="A7" s="3162" t="s">
        <v>119</v>
      </c>
      <c r="B7" s="3164" t="s">
        <v>1997</v>
      </c>
      <c r="C7" s="3166">
        <v>4183.3999999999996</v>
      </c>
      <c r="D7" s="3168">
        <v>177465.91700000004</v>
      </c>
      <c r="E7" s="3166">
        <v>2.3572977114247795</v>
      </c>
    </row>
    <row r="8" spans="1:5" ht="12" customHeight="1">
      <c r="A8" s="3162"/>
      <c r="B8" s="3164"/>
      <c r="C8" s="3166"/>
      <c r="D8" s="3168"/>
      <c r="E8" s="3166"/>
    </row>
    <row r="9" spans="1:5" ht="12" customHeight="1">
      <c r="A9" s="3162" t="s">
        <v>1998</v>
      </c>
      <c r="B9" s="3164" t="s">
        <v>1999</v>
      </c>
      <c r="C9" s="3170">
        <v>133636</v>
      </c>
      <c r="D9" s="3171">
        <v>4720439</v>
      </c>
      <c r="E9" s="3166">
        <v>2.8310078787163651</v>
      </c>
    </row>
    <row r="10" spans="1:5" ht="12" customHeight="1">
      <c r="A10" s="3162"/>
      <c r="B10" s="3164"/>
      <c r="C10" s="3170"/>
      <c r="D10" s="3171"/>
      <c r="E10" s="3166"/>
    </row>
    <row r="11" spans="1:5" ht="12" customHeight="1">
      <c r="A11" s="3162" t="s">
        <v>2000</v>
      </c>
      <c r="B11" s="3164" t="s">
        <v>2001</v>
      </c>
      <c r="C11" s="3166">
        <v>31.304438923643325</v>
      </c>
      <c r="D11" s="3168">
        <v>37.595214555256419</v>
      </c>
      <c r="E11" s="3166">
        <v>83.267084106230911</v>
      </c>
    </row>
    <row r="12" spans="1:5" ht="12" customHeight="1">
      <c r="A12" s="3162"/>
      <c r="B12" s="3164"/>
      <c r="C12" s="3166"/>
      <c r="D12" s="3168"/>
      <c r="E12" s="3166"/>
    </row>
    <row r="13" spans="1:5" ht="12" customHeight="1">
      <c r="A13" s="3162" t="s">
        <v>2002</v>
      </c>
      <c r="B13" s="3164" t="s">
        <v>1997</v>
      </c>
      <c r="C13" s="3166">
        <v>2501.4</v>
      </c>
      <c r="D13" s="3168">
        <v>91633.1</v>
      </c>
      <c r="E13" s="3166">
        <v>2.7297996029818918</v>
      </c>
    </row>
    <row r="14" spans="1:5" ht="12" customHeight="1">
      <c r="A14" s="3162"/>
      <c r="B14" s="3164"/>
      <c r="C14" s="3166"/>
      <c r="D14" s="3168"/>
      <c r="E14" s="3166"/>
    </row>
    <row r="15" spans="1:5" ht="12" customHeight="1">
      <c r="A15" s="3162" t="s">
        <v>2003</v>
      </c>
      <c r="B15" s="3164" t="s">
        <v>1999</v>
      </c>
      <c r="C15" s="3170">
        <v>110327</v>
      </c>
      <c r="D15" s="3171">
        <v>4111162</v>
      </c>
      <c r="E15" s="3166">
        <v>2.6835965111566997</v>
      </c>
    </row>
    <row r="16" spans="1:5" ht="12" customHeight="1">
      <c r="A16" s="3162"/>
      <c r="B16" s="3164"/>
      <c r="C16" s="3170"/>
      <c r="D16" s="3171"/>
      <c r="E16" s="3166"/>
    </row>
    <row r="17" spans="1:5" ht="12" customHeight="1">
      <c r="A17" s="3162" t="s">
        <v>2004</v>
      </c>
      <c r="B17" s="3164" t="s">
        <v>2001</v>
      </c>
      <c r="C17" s="3166">
        <v>22.7</v>
      </c>
      <c r="D17" s="3168">
        <v>22.3</v>
      </c>
      <c r="E17" s="3166">
        <v>101.79372197309415</v>
      </c>
    </row>
    <row r="18" spans="1:5" ht="12" customHeight="1">
      <c r="A18" s="3162"/>
      <c r="B18" s="3164"/>
      <c r="C18" s="3166"/>
      <c r="D18" s="3168"/>
      <c r="E18" s="3166"/>
    </row>
    <row r="19" spans="1:5" ht="12" customHeight="1">
      <c r="A19" s="3162" t="s">
        <v>2005</v>
      </c>
      <c r="B19" s="3164" t="s">
        <v>309</v>
      </c>
      <c r="C19" s="3166">
        <v>59.793469426782053</v>
      </c>
      <c r="D19" s="3168">
        <v>51.634196328526549</v>
      </c>
      <c r="E19" s="3166">
        <v>115.80207242181422</v>
      </c>
    </row>
    <row r="20" spans="1:5" ht="12" customHeight="1">
      <c r="A20" s="3162"/>
      <c r="B20" s="3164"/>
      <c r="C20" s="3166"/>
      <c r="D20" s="3168"/>
      <c r="E20" s="3166"/>
    </row>
    <row r="21" spans="1:5" ht="12" customHeight="1">
      <c r="A21" s="3162" t="s">
        <v>2006</v>
      </c>
      <c r="B21" s="3164" t="s">
        <v>1997</v>
      </c>
      <c r="C21" s="3166">
        <v>22.381825189816784</v>
      </c>
      <c r="D21" s="3168">
        <v>3223.0729999999999</v>
      </c>
      <c r="E21" s="3166">
        <v>0.69442501580996718</v>
      </c>
    </row>
    <row r="22" spans="1:5" ht="12" customHeight="1">
      <c r="A22" s="3162"/>
      <c r="B22" s="3164"/>
      <c r="C22" s="3166"/>
      <c r="D22" s="3168"/>
      <c r="E22" s="3166"/>
    </row>
    <row r="23" spans="1:5" ht="12" customHeight="1">
      <c r="A23" s="3162" t="s">
        <v>2007</v>
      </c>
      <c r="B23" s="3164" t="s">
        <v>1997</v>
      </c>
      <c r="C23" s="3166">
        <v>96.017660697099373</v>
      </c>
      <c r="D23" s="3168">
        <v>2036.2619999999999</v>
      </c>
      <c r="E23" s="3166">
        <v>4.7153883290607679</v>
      </c>
    </row>
    <row r="24" spans="1:5" ht="12" customHeight="1">
      <c r="A24" s="3162"/>
      <c r="B24" s="3164"/>
      <c r="C24" s="3166"/>
      <c r="D24" s="3168"/>
      <c r="E24" s="3166"/>
    </row>
    <row r="25" spans="1:5" ht="12" customHeight="1">
      <c r="A25" s="3162" t="s">
        <v>2008</v>
      </c>
      <c r="B25" s="3164" t="s">
        <v>1997</v>
      </c>
      <c r="C25" s="3166">
        <v>1755.5028237808417</v>
      </c>
      <c r="D25" s="3168">
        <v>84645.989000000001</v>
      </c>
      <c r="E25" s="3166">
        <v>2.0739350375844054</v>
      </c>
    </row>
    <row r="26" spans="1:5" ht="12" customHeight="1">
      <c r="A26" s="3162"/>
      <c r="B26" s="3164"/>
      <c r="C26" s="3166"/>
      <c r="D26" s="3168"/>
      <c r="E26" s="3166"/>
    </row>
    <row r="27" spans="1:5" ht="12" customHeight="1">
      <c r="A27" s="3162" t="s">
        <v>1986</v>
      </c>
      <c r="B27" s="3164" t="s">
        <v>1997</v>
      </c>
      <c r="C27" s="3166">
        <v>3363.5</v>
      </c>
      <c r="D27" s="3168">
        <v>127737.35199999998</v>
      </c>
      <c r="E27" s="3166">
        <v>2.6331374083909305</v>
      </c>
    </row>
    <row r="28" spans="1:5" ht="12" customHeight="1">
      <c r="A28" s="3162"/>
      <c r="B28" s="3164"/>
      <c r="C28" s="3166"/>
      <c r="D28" s="3168"/>
      <c r="E28" s="3166"/>
    </row>
    <row r="29" spans="1:5" ht="12" customHeight="1">
      <c r="A29" s="3162" t="s">
        <v>2009</v>
      </c>
      <c r="B29" s="3164" t="s">
        <v>1997</v>
      </c>
      <c r="C29" s="3166">
        <v>877.3</v>
      </c>
      <c r="D29" s="3168">
        <v>34834.370999999999</v>
      </c>
      <c r="E29" s="3166">
        <v>2.5184895688227007</v>
      </c>
    </row>
    <row r="30" spans="1:5" ht="12" customHeight="1">
      <c r="A30" s="3162"/>
      <c r="B30" s="3164"/>
      <c r="C30" s="3166"/>
      <c r="D30" s="3168"/>
      <c r="E30" s="3166"/>
    </row>
    <row r="31" spans="1:5" ht="12" customHeight="1">
      <c r="A31" s="3162" t="s">
        <v>2010</v>
      </c>
      <c r="B31" s="3164" t="s">
        <v>1997</v>
      </c>
      <c r="C31" s="3166">
        <v>172.1</v>
      </c>
      <c r="D31" s="3168">
        <v>4133.8999999999996</v>
      </c>
      <c r="E31" s="3166">
        <v>4.1631389245022863</v>
      </c>
    </row>
    <row r="32" spans="1:5" ht="12" customHeight="1">
      <c r="A32" s="3162"/>
      <c r="B32" s="3164"/>
      <c r="C32" s="3166"/>
      <c r="D32" s="3168"/>
      <c r="E32" s="3166"/>
    </row>
    <row r="33" spans="1:5" ht="12" customHeight="1">
      <c r="A33" s="3162" t="s">
        <v>2011</v>
      </c>
      <c r="B33" s="3164" t="s">
        <v>1997</v>
      </c>
      <c r="C33" s="3166">
        <v>519.9</v>
      </c>
      <c r="D33" s="3168">
        <v>35953.443999999996</v>
      </c>
      <c r="E33" s="3166">
        <v>1.4460367134786867</v>
      </c>
    </row>
    <row r="34" spans="1:5" ht="12" customHeight="1">
      <c r="A34" s="3162"/>
      <c r="B34" s="3164"/>
      <c r="C34" s="3166"/>
      <c r="D34" s="3168"/>
      <c r="E34" s="3166"/>
    </row>
    <row r="35" spans="1:5" ht="12" customHeight="1">
      <c r="A35" s="3162" t="s">
        <v>1987</v>
      </c>
      <c r="B35" s="3164" t="s">
        <v>1997</v>
      </c>
      <c r="C35" s="3166">
        <v>414.2</v>
      </c>
      <c r="D35" s="3168">
        <v>89143.717999999993</v>
      </c>
      <c r="E35" s="3166">
        <v>0.46464294881665136</v>
      </c>
    </row>
    <row r="36" spans="1:5" ht="12" customHeight="1">
      <c r="A36" s="3162"/>
      <c r="B36" s="3164"/>
      <c r="C36" s="3166"/>
      <c r="D36" s="3168"/>
      <c r="E36" s="3166"/>
    </row>
    <row r="37" spans="1:5" ht="12" customHeight="1">
      <c r="A37" s="3162" t="s">
        <v>1988</v>
      </c>
      <c r="B37" s="3164" t="s">
        <v>1997</v>
      </c>
      <c r="C37" s="3166">
        <v>1520.5</v>
      </c>
      <c r="D37" s="3168">
        <v>88194.377999999997</v>
      </c>
      <c r="E37" s="3166">
        <v>1.7240327949248648</v>
      </c>
    </row>
    <row r="38" spans="1:5" ht="12" customHeight="1">
      <c r="A38" s="3162"/>
      <c r="B38" s="3164"/>
      <c r="C38" s="3166"/>
      <c r="D38" s="3168"/>
      <c r="E38" s="3166"/>
    </row>
    <row r="39" spans="1:5" ht="12" customHeight="1">
      <c r="A39" s="3162" t="s">
        <v>1989</v>
      </c>
      <c r="B39" s="3164" t="s">
        <v>1997</v>
      </c>
      <c r="C39" s="3166">
        <v>-1106.3</v>
      </c>
      <c r="D39" s="3168">
        <v>949.3</v>
      </c>
      <c r="E39" s="3166" t="s">
        <v>1990</v>
      </c>
    </row>
    <row r="40" spans="1:5" ht="12" customHeight="1" thickBot="1">
      <c r="A40" s="3163"/>
      <c r="B40" s="3165"/>
      <c r="C40" s="3167"/>
      <c r="D40" s="3169"/>
      <c r="E40" s="3167"/>
    </row>
    <row r="41" spans="1:5" ht="11" thickTop="1">
      <c r="A41" s="1919" t="s">
        <v>2012</v>
      </c>
    </row>
    <row r="42" spans="1:5">
      <c r="A42" s="1870" t="s">
        <v>1992</v>
      </c>
    </row>
    <row r="43" spans="1:5" ht="7.5" customHeight="1"/>
    <row r="44" spans="1:5">
      <c r="A44" s="1870" t="s">
        <v>77</v>
      </c>
    </row>
    <row r="45" spans="1:5">
      <c r="A45" s="1920" t="s">
        <v>1822</v>
      </c>
    </row>
  </sheetData>
  <mergeCells count="91">
    <mergeCell ref="A3:E3"/>
    <mergeCell ref="A5:A6"/>
    <mergeCell ref="B5:B6"/>
    <mergeCell ref="C5:C6"/>
    <mergeCell ref="D5:D6"/>
    <mergeCell ref="E5:E6"/>
    <mergeCell ref="A9:A10"/>
    <mergeCell ref="B9:B10"/>
    <mergeCell ref="C9:C10"/>
    <mergeCell ref="D9:D10"/>
    <mergeCell ref="E9:E10"/>
    <mergeCell ref="A7:A8"/>
    <mergeCell ref="B7:B8"/>
    <mergeCell ref="C7:C8"/>
    <mergeCell ref="D7:D8"/>
    <mergeCell ref="E7:E8"/>
    <mergeCell ref="A13:A14"/>
    <mergeCell ref="B13:B14"/>
    <mergeCell ref="C13:C14"/>
    <mergeCell ref="D13:D14"/>
    <mergeCell ref="E13:E14"/>
    <mergeCell ref="A11:A12"/>
    <mergeCell ref="B11:B12"/>
    <mergeCell ref="C11:C12"/>
    <mergeCell ref="D11:D12"/>
    <mergeCell ref="E11:E12"/>
    <mergeCell ref="A17:A18"/>
    <mergeCell ref="B17:B18"/>
    <mergeCell ref="C17:C18"/>
    <mergeCell ref="D17:D18"/>
    <mergeCell ref="E17:E18"/>
    <mergeCell ref="A15:A16"/>
    <mergeCell ref="B15:B16"/>
    <mergeCell ref="C15:C16"/>
    <mergeCell ref="D15:D16"/>
    <mergeCell ref="E15:E16"/>
    <mergeCell ref="A21:A22"/>
    <mergeCell ref="B21:B22"/>
    <mergeCell ref="C21:C22"/>
    <mergeCell ref="D21:D22"/>
    <mergeCell ref="E21:E22"/>
    <mergeCell ref="A19:A20"/>
    <mergeCell ref="B19:B20"/>
    <mergeCell ref="C19:C20"/>
    <mergeCell ref="D19:D20"/>
    <mergeCell ref="E19:E20"/>
    <mergeCell ref="A25:A26"/>
    <mergeCell ref="B25:B26"/>
    <mergeCell ref="C25:C26"/>
    <mergeCell ref="D25:D26"/>
    <mergeCell ref="E25:E26"/>
    <mergeCell ref="A23:A24"/>
    <mergeCell ref="B23:B24"/>
    <mergeCell ref="C23:C24"/>
    <mergeCell ref="D23:D24"/>
    <mergeCell ref="E23:E24"/>
    <mergeCell ref="A29:A30"/>
    <mergeCell ref="B29:B30"/>
    <mergeCell ref="C29:C30"/>
    <mergeCell ref="D29:D30"/>
    <mergeCell ref="E29:E30"/>
    <mergeCell ref="A27:A28"/>
    <mergeCell ref="B27:B28"/>
    <mergeCell ref="C27:C28"/>
    <mergeCell ref="D27:D28"/>
    <mergeCell ref="E27:E28"/>
    <mergeCell ref="A33:A34"/>
    <mergeCell ref="B33:B34"/>
    <mergeCell ref="C33:C34"/>
    <mergeCell ref="D33:D34"/>
    <mergeCell ref="E33:E34"/>
    <mergeCell ref="A31:A32"/>
    <mergeCell ref="B31:B32"/>
    <mergeCell ref="C31:C32"/>
    <mergeCell ref="D31:D32"/>
    <mergeCell ref="E31:E32"/>
    <mergeCell ref="A37:A38"/>
    <mergeCell ref="B37:B38"/>
    <mergeCell ref="C37:C38"/>
    <mergeCell ref="D37:D38"/>
    <mergeCell ref="E37:E38"/>
    <mergeCell ref="A35:A36"/>
    <mergeCell ref="B35:B36"/>
    <mergeCell ref="C35:C36"/>
    <mergeCell ref="D35:D36"/>
    <mergeCell ref="E35:E36"/>
    <mergeCell ref="A39:A40"/>
    <mergeCell ref="B39:B40"/>
    <mergeCell ref="C39:C40"/>
    <mergeCell ref="D39:D40"/>
    <mergeCell ref="E39:E40"/>
  </mergeCells>
  <hyperlinks>
    <hyperlink ref="A45" r:id="rId1" xr:uid="{EF680B58-B287-4C79-8578-806B08244922}"/>
    <hyperlink ref="A1" location="Índice!A1" display="Voltar ao ìndice" xr:uid="{CDD636C4-FDAD-4FED-AF05-ED1E88790145}"/>
  </hyperlinks>
  <pageMargins left="0.7" right="0.7" top="0.75" bottom="0.75" header="0.3" footer="0.3"/>
  <pageSetup paperSize="9" orientation="portrait"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649F3-09F9-43F6-A632-BEBF5E8DCBDA}">
  <sheetPr>
    <pageSetUpPr fitToPage="1"/>
  </sheetPr>
  <dimension ref="A1:I23"/>
  <sheetViews>
    <sheetView showGridLines="0" zoomScaleNormal="100" workbookViewId="0">
      <selection activeCell="B9" sqref="B9"/>
    </sheetView>
  </sheetViews>
  <sheetFormatPr defaultColWidth="9.1796875" defaultRowHeight="10.5"/>
  <cols>
    <col min="1" max="1" width="19" style="1926" customWidth="1"/>
    <col min="2" max="3" width="9.54296875" style="1926" customWidth="1"/>
    <col min="4" max="5" width="12.453125" style="1926" customWidth="1"/>
    <col min="6" max="7" width="9.54296875" style="1926" customWidth="1"/>
    <col min="8" max="9" width="12.26953125" style="1926" customWidth="1"/>
    <col min="10" max="16384" width="9.1796875" style="1926"/>
  </cols>
  <sheetData>
    <row r="1" spans="1:9" ht="12.5">
      <c r="A1" s="1046" t="s">
        <v>1146</v>
      </c>
    </row>
    <row r="2" spans="1:9">
      <c r="A2" s="1869" t="s">
        <v>2295</v>
      </c>
    </row>
    <row r="3" spans="1:9" s="1927" customFormat="1" ht="18" customHeight="1">
      <c r="A3" s="3178" t="s">
        <v>2039</v>
      </c>
      <c r="B3" s="3178"/>
      <c r="C3" s="3178"/>
      <c r="D3" s="3178"/>
      <c r="E3" s="3178"/>
      <c r="F3" s="3178"/>
      <c r="G3" s="3178"/>
      <c r="H3" s="3178"/>
      <c r="I3" s="3178"/>
    </row>
    <row r="4" spans="1:9" s="1929" customFormat="1">
      <c r="A4" s="1928"/>
      <c r="B4" s="1928"/>
      <c r="C4" s="1928"/>
      <c r="D4" s="1928"/>
      <c r="E4" s="1928"/>
      <c r="F4" s="1928"/>
      <c r="G4" s="1928"/>
      <c r="H4" s="1928"/>
      <c r="I4" s="1928"/>
    </row>
    <row r="5" spans="1:9">
      <c r="A5" s="2542"/>
      <c r="B5" s="1948" t="s">
        <v>2013</v>
      </c>
      <c r="C5" s="1930" t="s">
        <v>119</v>
      </c>
      <c r="D5" s="1930" t="s">
        <v>2002</v>
      </c>
      <c r="E5" s="1930" t="s">
        <v>2014</v>
      </c>
      <c r="F5" s="1931" t="s">
        <v>2013</v>
      </c>
      <c r="G5" s="1924" t="s">
        <v>119</v>
      </c>
      <c r="H5" s="1924" t="s">
        <v>2002</v>
      </c>
      <c r="I5" s="1923" t="s">
        <v>2014</v>
      </c>
    </row>
    <row r="6" spans="1:9" ht="12" customHeight="1">
      <c r="A6" s="2543"/>
      <c r="B6" s="2544" t="s">
        <v>126</v>
      </c>
      <c r="C6" s="1932" t="s">
        <v>2015</v>
      </c>
      <c r="D6" s="1932" t="s">
        <v>2015</v>
      </c>
      <c r="E6" s="1933" t="s">
        <v>1999</v>
      </c>
      <c r="F6" s="3179" t="s">
        <v>309</v>
      </c>
      <c r="G6" s="3180"/>
      <c r="H6" s="3180"/>
      <c r="I6" s="3180"/>
    </row>
    <row r="7" spans="1:9" ht="26.25" customHeight="1">
      <c r="A7" s="1934" t="s">
        <v>2016</v>
      </c>
      <c r="B7" s="1935">
        <v>1028</v>
      </c>
      <c r="C7" s="1936">
        <v>186.9</v>
      </c>
      <c r="D7" s="1936">
        <v>147.6</v>
      </c>
      <c r="E7" s="1937">
        <v>6102</v>
      </c>
      <c r="F7" s="1938">
        <v>1.2746435213887166</v>
      </c>
      <c r="G7" s="1938">
        <v>4.4676578859301053</v>
      </c>
      <c r="H7" s="1938">
        <v>5.9006956104581443</v>
      </c>
      <c r="I7" s="1939">
        <v>4.5661348738363916</v>
      </c>
    </row>
    <row r="8" spans="1:9" ht="26.25" customHeight="1">
      <c r="A8" s="1940" t="s">
        <v>2017</v>
      </c>
      <c r="B8" s="1936">
        <v>68</v>
      </c>
      <c r="C8" s="1936">
        <v>44.7</v>
      </c>
      <c r="D8" s="1936">
        <v>28</v>
      </c>
      <c r="E8" s="1937">
        <v>1226</v>
      </c>
      <c r="F8" s="1938">
        <v>8.4314941103533783E-2</v>
      </c>
      <c r="G8" s="1938">
        <v>1.0685088683845676</v>
      </c>
      <c r="H8" s="1938">
        <v>1.1193731510354203</v>
      </c>
      <c r="I8" s="1939">
        <v>0.91741746236044186</v>
      </c>
    </row>
    <row r="9" spans="1:9" ht="26.25" customHeight="1">
      <c r="A9" s="1940" t="s">
        <v>2018</v>
      </c>
      <c r="B9" s="1936">
        <v>45</v>
      </c>
      <c r="C9" s="1936">
        <v>81.400000000000006</v>
      </c>
      <c r="D9" s="1936">
        <v>56.7</v>
      </c>
      <c r="E9" s="1937">
        <v>2779</v>
      </c>
      <c r="F9" s="1938">
        <v>5.5796652200867949E-2</v>
      </c>
      <c r="G9" s="1938">
        <v>1.9457857245302868</v>
      </c>
      <c r="H9" s="1938">
        <v>2.2667306308467263</v>
      </c>
      <c r="I9" s="1939">
        <v>2.0795294681073964</v>
      </c>
    </row>
    <row r="10" spans="1:9" ht="26.25" customHeight="1">
      <c r="A10" s="1940" t="s">
        <v>2019</v>
      </c>
      <c r="B10" s="1936">
        <v>9308</v>
      </c>
      <c r="C10" s="1936">
        <v>792.3</v>
      </c>
      <c r="D10" s="1936">
        <v>531.70000000000005</v>
      </c>
      <c r="E10" s="1937">
        <v>26439</v>
      </c>
      <c r="F10" s="1938">
        <v>11.541227526348418</v>
      </c>
      <c r="G10" s="1938">
        <v>18.939140412104987</v>
      </c>
      <c r="H10" s="1938">
        <v>21.256096585911894</v>
      </c>
      <c r="I10" s="1939">
        <v>19.784339549223262</v>
      </c>
    </row>
    <row r="11" spans="1:9" ht="26.25" customHeight="1">
      <c r="A11" s="1940" t="s">
        <v>2020</v>
      </c>
      <c r="B11" s="1936">
        <v>10617</v>
      </c>
      <c r="C11" s="1936">
        <v>224.8</v>
      </c>
      <c r="D11" s="1936">
        <v>133</v>
      </c>
      <c r="E11" s="1937">
        <v>10362</v>
      </c>
      <c r="F11" s="1938">
        <v>13.164290142591446</v>
      </c>
      <c r="G11" s="1938">
        <v>5.3736195439116514</v>
      </c>
      <c r="H11" s="1938">
        <v>5.3170224674182469</v>
      </c>
      <c r="I11" s="1939">
        <v>7.7538986500643547</v>
      </c>
    </row>
    <row r="12" spans="1:9" ht="26.25" customHeight="1">
      <c r="A12" s="1940" t="s">
        <v>2021</v>
      </c>
      <c r="B12" s="1936">
        <v>25076</v>
      </c>
      <c r="C12" s="1936">
        <v>388</v>
      </c>
      <c r="D12" s="1936">
        <v>230.6</v>
      </c>
      <c r="E12" s="1937">
        <v>16985</v>
      </c>
      <c r="F12" s="1938">
        <v>31.092374457532546</v>
      </c>
      <c r="G12" s="1938">
        <v>9.2747525935841661</v>
      </c>
      <c r="H12" s="1938">
        <v>9.2188374510274258</v>
      </c>
      <c r="I12" s="1939">
        <v>12.709898530336137</v>
      </c>
    </row>
    <row r="13" spans="1:9" ht="26.25" customHeight="1">
      <c r="A13" s="1940" t="s">
        <v>2022</v>
      </c>
      <c r="B13" s="1936">
        <v>4689</v>
      </c>
      <c r="C13" s="1936">
        <v>1037.5999999999999</v>
      </c>
      <c r="D13" s="1936">
        <v>460.6</v>
      </c>
      <c r="E13" s="1937">
        <v>16644</v>
      </c>
      <c r="F13" s="1938">
        <v>5.8140111593304402</v>
      </c>
      <c r="G13" s="1938">
        <v>24.802791987378686</v>
      </c>
      <c r="H13" s="1938">
        <v>18.413688334532665</v>
      </c>
      <c r="I13" s="1939">
        <v>12.454727767966716</v>
      </c>
    </row>
    <row r="14" spans="1:9" ht="26.25" customHeight="1">
      <c r="A14" s="1940" t="s">
        <v>2023</v>
      </c>
      <c r="B14" s="1936">
        <v>9795</v>
      </c>
      <c r="C14" s="1936">
        <v>203.5</v>
      </c>
      <c r="D14" s="1936">
        <v>103.5</v>
      </c>
      <c r="E14" s="1937">
        <v>9167</v>
      </c>
      <c r="F14" s="1938">
        <v>12.145071295722257</v>
      </c>
      <c r="G14" s="1938">
        <v>4.8644643113257162</v>
      </c>
      <c r="H14" s="1938">
        <v>4.1376828975773572</v>
      </c>
      <c r="I14" s="1939">
        <v>6.8596785297374963</v>
      </c>
    </row>
    <row r="15" spans="1:9" ht="26.25" customHeight="1">
      <c r="A15" s="1940" t="s">
        <v>1400</v>
      </c>
      <c r="B15" s="1936">
        <v>5150</v>
      </c>
      <c r="C15" s="1936">
        <v>437.4</v>
      </c>
      <c r="D15" s="1936">
        <v>272</v>
      </c>
      <c r="E15" s="1937">
        <v>13831</v>
      </c>
      <c r="F15" s="1938">
        <v>6.3856168629882211</v>
      </c>
      <c r="G15" s="1938">
        <v>10.455610269159058</v>
      </c>
      <c r="H15" s="1938">
        <v>10.873910610058369</v>
      </c>
      <c r="I15" s="1939">
        <v>10.34975605375797</v>
      </c>
    </row>
    <row r="16" spans="1:9" ht="26.25" customHeight="1">
      <c r="A16" s="1941" t="s">
        <v>2024</v>
      </c>
      <c r="B16" s="1936">
        <v>14874</v>
      </c>
      <c r="C16" s="1936">
        <v>786.8</v>
      </c>
      <c r="D16" s="1936">
        <v>537.70000000000005</v>
      </c>
      <c r="E16" s="1937">
        <v>30101</v>
      </c>
      <c r="F16" s="1938">
        <v>18.442653440793553</v>
      </c>
      <c r="G16" s="1938">
        <v>18.807668403690776</v>
      </c>
      <c r="H16" s="1938">
        <v>21.495962261133769</v>
      </c>
      <c r="I16" s="1939">
        <v>22.524619114609838</v>
      </c>
    </row>
    <row r="17" spans="1:9" ht="20.149999999999999" customHeight="1" thickBot="1">
      <c r="A17" s="1942" t="s">
        <v>580</v>
      </c>
      <c r="B17" s="1943">
        <v>80650</v>
      </c>
      <c r="C17" s="1943">
        <v>4183.3999999999996</v>
      </c>
      <c r="D17" s="1943">
        <v>2501.4</v>
      </c>
      <c r="E17" s="1944">
        <v>133636</v>
      </c>
      <c r="F17" s="1945">
        <v>100</v>
      </c>
      <c r="G17" s="1945">
        <v>100</v>
      </c>
      <c r="H17" s="1945">
        <v>100</v>
      </c>
      <c r="I17" s="1946">
        <v>100</v>
      </c>
    </row>
    <row r="18" spans="1:9" ht="11" thickTop="1">
      <c r="A18" s="1926" t="s">
        <v>2025</v>
      </c>
    </row>
    <row r="19" spans="1:9">
      <c r="A19" s="1919" t="s">
        <v>2012</v>
      </c>
    </row>
    <row r="20" spans="1:9">
      <c r="A20" s="1870" t="s">
        <v>1992</v>
      </c>
    </row>
    <row r="21" spans="1:9" ht="7.5" customHeight="1"/>
    <row r="22" spans="1:9">
      <c r="A22" s="1870" t="s">
        <v>77</v>
      </c>
    </row>
    <row r="23" spans="1:9">
      <c r="A23" s="1920" t="s">
        <v>1822</v>
      </c>
    </row>
  </sheetData>
  <mergeCells count="2">
    <mergeCell ref="A3:I3"/>
    <mergeCell ref="F6:I6"/>
  </mergeCells>
  <hyperlinks>
    <hyperlink ref="A23" r:id="rId1" xr:uid="{D79B1CE9-895C-4A71-A973-8636408290E4}"/>
    <hyperlink ref="A1" location="Índice!A1" display="Voltar ao ìndice" xr:uid="{209F3B2C-B6D4-4B1E-90CE-A2ED90FBC6D4}"/>
  </hyperlinks>
  <pageMargins left="0.70866141732283472" right="0.70866141732283472" top="0.74803149606299213" bottom="0.74803149606299213" header="0.31496062992125984" footer="0.31496062992125984"/>
  <pageSetup paperSize="9" scale="76" orientation="portrait"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E411E-DB1E-484D-902D-56DADF419174}">
  <sheetPr>
    <pageSetUpPr fitToPage="1"/>
  </sheetPr>
  <dimension ref="A1:I19"/>
  <sheetViews>
    <sheetView showGridLines="0" zoomScaleNormal="100" workbookViewId="0">
      <selection activeCell="A2" sqref="A2"/>
    </sheetView>
  </sheetViews>
  <sheetFormatPr defaultColWidth="9.1796875" defaultRowHeight="10.5"/>
  <cols>
    <col min="1" max="1" width="19.1796875" style="1926" customWidth="1"/>
    <col min="2" max="3" width="9.54296875" style="1926" customWidth="1"/>
    <col min="4" max="4" width="12.453125" style="1926" customWidth="1"/>
    <col min="5" max="5" width="13.26953125" style="1926" customWidth="1"/>
    <col min="6" max="7" width="9.54296875" style="1926" customWidth="1"/>
    <col min="8" max="8" width="12.453125" style="1926" customWidth="1"/>
    <col min="9" max="9" width="10.26953125" style="1926" customWidth="1"/>
    <col min="10" max="16384" width="9.1796875" style="1926"/>
  </cols>
  <sheetData>
    <row r="1" spans="1:9" ht="12.5">
      <c r="A1" s="1046" t="s">
        <v>1146</v>
      </c>
    </row>
    <row r="2" spans="1:9">
      <c r="A2" s="1869" t="s">
        <v>2296</v>
      </c>
    </row>
    <row r="3" spans="1:9" ht="18" customHeight="1">
      <c r="A3" s="3178" t="s">
        <v>2041</v>
      </c>
      <c r="B3" s="3178"/>
      <c r="C3" s="3178"/>
      <c r="D3" s="3178"/>
      <c r="E3" s="3178"/>
      <c r="F3" s="3178"/>
      <c r="G3" s="3178"/>
      <c r="H3" s="3178"/>
      <c r="I3" s="3178"/>
    </row>
    <row r="5" spans="1:9" ht="26.15" customHeight="1">
      <c r="A5" s="1947"/>
      <c r="B5" s="1948" t="s">
        <v>2013</v>
      </c>
      <c r="C5" s="1930" t="s">
        <v>119</v>
      </c>
      <c r="D5" s="1930" t="s">
        <v>2002</v>
      </c>
      <c r="E5" s="1948" t="s">
        <v>2026</v>
      </c>
      <c r="F5" s="1931" t="s">
        <v>2013</v>
      </c>
      <c r="G5" s="1924" t="s">
        <v>119</v>
      </c>
      <c r="H5" s="1924" t="s">
        <v>2002</v>
      </c>
      <c r="I5" s="1925" t="s">
        <v>2026</v>
      </c>
    </row>
    <row r="6" spans="1:9" ht="12" customHeight="1">
      <c r="A6" s="1949"/>
      <c r="B6" s="1950" t="s">
        <v>126</v>
      </c>
      <c r="C6" s="1951" t="s">
        <v>2015</v>
      </c>
      <c r="D6" s="1951" t="s">
        <v>2015</v>
      </c>
      <c r="E6" s="1952" t="s">
        <v>1999</v>
      </c>
      <c r="F6" s="3179" t="s">
        <v>309</v>
      </c>
      <c r="G6" s="3180"/>
      <c r="H6" s="3180"/>
      <c r="I6" s="3180"/>
    </row>
    <row r="7" spans="1:9" ht="26.25" customHeight="1">
      <c r="A7" s="1940" t="s">
        <v>2027</v>
      </c>
      <c r="B7" s="1953">
        <v>26982</v>
      </c>
      <c r="C7" s="1954">
        <v>637.79999999999995</v>
      </c>
      <c r="D7" s="1954">
        <v>376.8</v>
      </c>
      <c r="E7" s="1937">
        <v>27813</v>
      </c>
      <c r="F7" s="1955">
        <v>33.45567265964042</v>
      </c>
      <c r="G7" s="1956">
        <v>15.245972175742221</v>
      </c>
      <c r="H7" s="1956">
        <v>15.063564403933796</v>
      </c>
      <c r="I7" s="1955">
        <v>20.812505612260168</v>
      </c>
    </row>
    <row r="8" spans="1:9" ht="26.25" customHeight="1">
      <c r="A8" s="1940" t="s">
        <v>2028</v>
      </c>
      <c r="B8" s="1953">
        <v>19015</v>
      </c>
      <c r="C8" s="1957">
        <v>1366</v>
      </c>
      <c r="D8" s="1957">
        <v>833.2</v>
      </c>
      <c r="E8" s="1937">
        <v>44720</v>
      </c>
      <c r="F8" s="1938">
        <v>23.577185368877867</v>
      </c>
      <c r="G8" s="1958">
        <v>32.65286608978343</v>
      </c>
      <c r="H8" s="1958">
        <v>33.309346765811149</v>
      </c>
      <c r="I8" s="1955">
        <v>33.464036636834386</v>
      </c>
    </row>
    <row r="9" spans="1:9" ht="26.25" customHeight="1">
      <c r="A9" s="1940" t="s">
        <v>2029</v>
      </c>
      <c r="B9" s="1953">
        <v>29232</v>
      </c>
      <c r="C9" s="1957">
        <v>1427.3</v>
      </c>
      <c r="D9" s="1957">
        <v>668.5</v>
      </c>
      <c r="E9" s="1937">
        <v>37261</v>
      </c>
      <c r="F9" s="1938">
        <v>36.245505269683818</v>
      </c>
      <c r="G9" s="1958">
        <v>34.118181383563609</v>
      </c>
      <c r="H9" s="1958">
        <v>26.725033980970654</v>
      </c>
      <c r="I9" s="1955">
        <v>27.882456823011765</v>
      </c>
    </row>
    <row r="10" spans="1:9" ht="26.25" customHeight="1">
      <c r="A10" s="1940" t="s">
        <v>2030</v>
      </c>
      <c r="B10" s="1953">
        <v>2752</v>
      </c>
      <c r="C10" s="1957">
        <v>251.6</v>
      </c>
      <c r="D10" s="1957">
        <v>190.8</v>
      </c>
      <c r="E10" s="1937">
        <v>8401</v>
      </c>
      <c r="F10" s="1938">
        <v>3.4122752634841906</v>
      </c>
      <c r="G10" s="1959">
        <v>6.0142467849117951</v>
      </c>
      <c r="H10" s="1958">
        <v>7.6277284720556491</v>
      </c>
      <c r="I10" s="1955">
        <v>6.2864796911012002</v>
      </c>
    </row>
    <row r="11" spans="1:9" ht="26.25" customHeight="1">
      <c r="A11" s="1940" t="s">
        <v>2031</v>
      </c>
      <c r="B11" s="1953">
        <v>2581</v>
      </c>
      <c r="C11" s="1957">
        <v>433.5</v>
      </c>
      <c r="D11" s="1957">
        <v>373.7</v>
      </c>
      <c r="E11" s="1937">
        <v>13253</v>
      </c>
      <c r="F11" s="1938">
        <v>3.2002479851208929</v>
      </c>
      <c r="G11" s="1958">
        <v>10.36238466319262</v>
      </c>
      <c r="H11" s="1958">
        <v>14.93963380506916</v>
      </c>
      <c r="I11" s="1955">
        <v>9.9172378700350201</v>
      </c>
    </row>
    <row r="12" spans="1:9" ht="26.25" customHeight="1">
      <c r="A12" s="1940" t="s">
        <v>2032</v>
      </c>
      <c r="B12" s="1960">
        <v>88</v>
      </c>
      <c r="C12" s="1961">
        <v>67.2</v>
      </c>
      <c r="D12" s="1961">
        <v>58.6</v>
      </c>
      <c r="E12" s="1937">
        <v>2188</v>
      </c>
      <c r="F12" s="1938">
        <v>0.10911345319280844</v>
      </c>
      <c r="G12" s="1962">
        <v>1.6063489028063298</v>
      </c>
      <c r="H12" s="1962">
        <v>2.3426880946669866</v>
      </c>
      <c r="I12" s="1955">
        <v>1.6372833667574607</v>
      </c>
    </row>
    <row r="13" spans="1:9" ht="20.149999999999999" customHeight="1" thickBot="1">
      <c r="A13" s="1942" t="s">
        <v>0</v>
      </c>
      <c r="B13" s="1943">
        <v>80650</v>
      </c>
      <c r="C13" s="1943">
        <v>4183.3999999999996</v>
      </c>
      <c r="D13" s="1943">
        <v>2501.4</v>
      </c>
      <c r="E13" s="1963">
        <v>133636</v>
      </c>
      <c r="F13" s="1964">
        <v>100</v>
      </c>
      <c r="G13" s="1964">
        <v>100</v>
      </c>
      <c r="H13" s="1965">
        <v>100.0079955225074</v>
      </c>
      <c r="I13" s="1964">
        <v>100.00000000000001</v>
      </c>
    </row>
    <row r="14" spans="1:9" ht="11" thickTop="1">
      <c r="A14" s="1926" t="s">
        <v>2025</v>
      </c>
    </row>
    <row r="15" spans="1:9">
      <c r="A15" s="1919" t="s">
        <v>2012</v>
      </c>
    </row>
    <row r="16" spans="1:9">
      <c r="A16" s="1870" t="s">
        <v>1992</v>
      </c>
    </row>
    <row r="17" spans="1:1" ht="7.5" customHeight="1"/>
    <row r="18" spans="1:1">
      <c r="A18" s="1870" t="s">
        <v>77</v>
      </c>
    </row>
    <row r="19" spans="1:1">
      <c r="A19" s="1920" t="s">
        <v>1822</v>
      </c>
    </row>
  </sheetData>
  <mergeCells count="2">
    <mergeCell ref="A3:I3"/>
    <mergeCell ref="F6:I6"/>
  </mergeCells>
  <hyperlinks>
    <hyperlink ref="A19" r:id="rId1" xr:uid="{82D3D466-FA52-4A46-93D7-05364C57CA93}"/>
    <hyperlink ref="A1" location="Índice!A1" display="Voltar ao ìndice" xr:uid="{9F483746-872B-44FA-BCDF-90DCA6B17157}"/>
  </hyperlinks>
  <pageMargins left="0.70866141732283472" right="0.70866141732283472" top="0.74803149606299213" bottom="0.74803149606299213" header="0.31496062992125984" footer="0.31496062992125984"/>
  <pageSetup paperSize="9" scale="76"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85BE9-60B6-4575-80E9-ADFB1F6EA5C8}">
  <dimension ref="A1:L60"/>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4" width="7.1796875" style="118" customWidth="1"/>
    <col min="5" max="5" width="7.453125" style="118" bestFit="1" customWidth="1"/>
    <col min="6" max="6" width="6.7265625" style="118" bestFit="1" customWidth="1"/>
    <col min="7" max="7" width="7.26953125" style="118" customWidth="1"/>
    <col min="8" max="8" width="7.453125" style="118" customWidth="1"/>
    <col min="9" max="9" width="7.7265625" style="118" customWidth="1"/>
    <col min="10" max="10" width="8" style="118" customWidth="1"/>
    <col min="11" max="16384" width="10.54296875" style="118"/>
  </cols>
  <sheetData>
    <row r="1" spans="1:10" ht="13">
      <c r="A1" s="439" t="s">
        <v>358</v>
      </c>
    </row>
    <row r="2" spans="1:10" ht="16.5" customHeight="1">
      <c r="A2" s="2620" t="s">
        <v>193</v>
      </c>
      <c r="B2" s="2620"/>
      <c r="C2" s="2620"/>
    </row>
    <row r="3" spans="1:10" ht="23.25" customHeight="1">
      <c r="A3" s="2621" t="s">
        <v>195</v>
      </c>
      <c r="B3" s="2621"/>
      <c r="C3" s="2621"/>
      <c r="D3" s="2621"/>
      <c r="E3" s="2621"/>
      <c r="F3" s="2621"/>
      <c r="G3" s="2621"/>
      <c r="H3" s="2621"/>
      <c r="I3" s="2621"/>
      <c r="J3" s="2621"/>
    </row>
    <row r="4" spans="1:10" ht="13" customHeight="1">
      <c r="A4" s="189">
        <v>2020</v>
      </c>
      <c r="B4" s="120"/>
      <c r="C4" s="121"/>
      <c r="D4" s="121"/>
    </row>
    <row r="5" spans="1:10" ht="17.25" customHeight="1">
      <c r="A5" s="2604" t="s">
        <v>113</v>
      </c>
      <c r="B5" s="2604" t="s">
        <v>114</v>
      </c>
      <c r="C5" s="2604" t="s">
        <v>115</v>
      </c>
      <c r="D5" s="2608" t="s">
        <v>116</v>
      </c>
      <c r="E5" s="2609"/>
      <c r="F5" s="2609"/>
      <c r="G5" s="2610" t="s">
        <v>117</v>
      </c>
      <c r="H5" s="2611"/>
      <c r="I5" s="2611"/>
      <c r="J5" s="2612" t="s">
        <v>118</v>
      </c>
    </row>
    <row r="6" spans="1:10">
      <c r="A6" s="2605"/>
      <c r="B6" s="2605"/>
      <c r="C6" s="2605"/>
      <c r="D6" s="2604" t="s">
        <v>121</v>
      </c>
      <c r="E6" s="2604" t="s">
        <v>122</v>
      </c>
      <c r="F6" s="2604" t="s">
        <v>123</v>
      </c>
      <c r="G6" s="2604" t="s">
        <v>0</v>
      </c>
      <c r="H6" s="2604" t="s">
        <v>124</v>
      </c>
      <c r="I6" s="2604" t="s">
        <v>125</v>
      </c>
      <c r="J6" s="2613"/>
    </row>
    <row r="7" spans="1:10" ht="12.75" customHeight="1">
      <c r="A7" s="2605"/>
      <c r="B7" s="2605"/>
      <c r="C7" s="2605"/>
      <c r="D7" s="2605"/>
      <c r="E7" s="2605"/>
      <c r="F7" s="2605"/>
      <c r="G7" s="2605"/>
      <c r="H7" s="2605"/>
      <c r="I7" s="2605"/>
      <c r="J7" s="2613"/>
    </row>
    <row r="8" spans="1:10">
      <c r="A8" s="2605"/>
      <c r="B8" s="2605"/>
      <c r="C8" s="2605"/>
      <c r="D8" s="2605"/>
      <c r="E8" s="2605"/>
      <c r="F8" s="2605"/>
      <c r="G8" s="2605"/>
      <c r="H8" s="2605"/>
      <c r="I8" s="2605"/>
      <c r="J8" s="2613"/>
    </row>
    <row r="9" spans="1:10" ht="8.25" customHeight="1">
      <c r="A9" s="2605"/>
      <c r="B9" s="2605"/>
      <c r="C9" s="2605"/>
      <c r="D9" s="2605"/>
      <c r="E9" s="2605"/>
      <c r="F9" s="2605"/>
      <c r="G9" s="2605"/>
      <c r="H9" s="2605"/>
      <c r="I9" s="2605"/>
      <c r="J9" s="2613"/>
    </row>
    <row r="10" spans="1:10" ht="12.75" customHeight="1">
      <c r="A10" s="2606"/>
      <c r="B10" s="2617" t="s">
        <v>126</v>
      </c>
      <c r="C10" s="2618"/>
      <c r="D10" s="2617" t="s">
        <v>127</v>
      </c>
      <c r="E10" s="2619"/>
      <c r="F10" s="2619"/>
      <c r="G10" s="2619"/>
      <c r="H10" s="2619"/>
      <c r="I10" s="2619"/>
      <c r="J10" s="2619"/>
    </row>
    <row r="11" spans="1:10" ht="6" customHeight="1">
      <c r="A11" s="124"/>
      <c r="B11" s="121"/>
      <c r="C11" s="203"/>
      <c r="D11" s="121"/>
    </row>
    <row r="12" spans="1:10" ht="12" customHeight="1">
      <c r="A12" s="155" t="s">
        <v>189</v>
      </c>
      <c r="B12" s="121"/>
      <c r="C12" s="203"/>
      <c r="D12" s="121"/>
    </row>
    <row r="13" spans="1:10" ht="6" customHeight="1">
      <c r="A13" s="155"/>
      <c r="B13" s="121"/>
      <c r="C13" s="203"/>
      <c r="D13" s="121"/>
    </row>
    <row r="14" spans="1:10" s="129" customFormat="1" ht="12" customHeight="1">
      <c r="A14" s="155" t="s">
        <v>142</v>
      </c>
      <c r="B14" s="124">
        <v>292</v>
      </c>
      <c r="C14" s="126">
        <v>2183</v>
      </c>
      <c r="D14" s="126">
        <v>58924.866000000002</v>
      </c>
      <c r="E14" s="126">
        <v>9222.6270000000004</v>
      </c>
      <c r="F14" s="126">
        <v>56242.998</v>
      </c>
      <c r="G14" s="126">
        <v>113548.015</v>
      </c>
      <c r="H14" s="126">
        <v>46704.28</v>
      </c>
      <c r="I14" s="126">
        <v>66843.735000000001</v>
      </c>
      <c r="J14" s="126">
        <v>-19003.544000000002</v>
      </c>
    </row>
    <row r="15" spans="1:10" s="129" customFormat="1" ht="16.5" customHeight="1">
      <c r="A15" s="124" t="s">
        <v>143</v>
      </c>
      <c r="B15" s="124">
        <v>275</v>
      </c>
      <c r="C15" s="126">
        <v>2010</v>
      </c>
      <c r="D15" s="126">
        <v>54501.752999999997</v>
      </c>
      <c r="E15" s="126">
        <v>8605.41</v>
      </c>
      <c r="F15" s="126">
        <v>52913.436000000002</v>
      </c>
      <c r="G15" s="126">
        <v>106628.266</v>
      </c>
      <c r="H15" s="126">
        <v>44002.281999999999</v>
      </c>
      <c r="I15" s="126">
        <v>62625.983999999997</v>
      </c>
      <c r="J15" s="126">
        <v>-18725.151999999998</v>
      </c>
    </row>
    <row r="16" spans="1:10" ht="15.75" customHeight="1">
      <c r="A16" s="119" t="s">
        <v>144</v>
      </c>
      <c r="B16" s="121">
        <v>93</v>
      </c>
      <c r="C16" s="131">
        <v>924</v>
      </c>
      <c r="D16" s="131">
        <v>28405.773000000001</v>
      </c>
      <c r="E16" s="131">
        <v>4981.2030000000004</v>
      </c>
      <c r="F16" s="131">
        <v>26736.937999999998</v>
      </c>
      <c r="G16" s="131">
        <v>48707.724999999999</v>
      </c>
      <c r="H16" s="131">
        <v>23672.365000000002</v>
      </c>
      <c r="I16" s="131">
        <v>25035.360000000001</v>
      </c>
      <c r="J16" s="131">
        <v>-17805.012999999999</v>
      </c>
    </row>
    <row r="17" spans="1:10" ht="12" customHeight="1">
      <c r="A17" s="119" t="s">
        <v>145</v>
      </c>
      <c r="B17" s="121">
        <v>85</v>
      </c>
      <c r="C17" s="131">
        <v>409</v>
      </c>
      <c r="D17" s="131">
        <v>5552.5870000000004</v>
      </c>
      <c r="E17" s="131">
        <v>991.31899999999996</v>
      </c>
      <c r="F17" s="131">
        <v>5902.9679999999998</v>
      </c>
      <c r="G17" s="131">
        <v>11971.23</v>
      </c>
      <c r="H17" s="131">
        <v>2845.5929999999998</v>
      </c>
      <c r="I17" s="131">
        <v>9125.6370000000006</v>
      </c>
      <c r="J17" s="131">
        <v>-156.702</v>
      </c>
    </row>
    <row r="18" spans="1:10" ht="12" customHeight="1">
      <c r="A18" s="119" t="s">
        <v>146</v>
      </c>
      <c r="B18" s="121">
        <v>72</v>
      </c>
      <c r="C18" s="131">
        <v>607</v>
      </c>
      <c r="D18" s="131">
        <v>19468.984</v>
      </c>
      <c r="E18" s="131">
        <v>2590.0120000000002</v>
      </c>
      <c r="F18" s="131">
        <v>19023.411</v>
      </c>
      <c r="G18" s="131">
        <v>43342.167000000001</v>
      </c>
      <c r="H18" s="131">
        <v>17213.379000000001</v>
      </c>
      <c r="I18" s="131">
        <v>26128.788</v>
      </c>
      <c r="J18" s="131">
        <v>-876.92100000000005</v>
      </c>
    </row>
    <row r="19" spans="1:10" ht="12" customHeight="1">
      <c r="A19" s="119" t="s">
        <v>148</v>
      </c>
      <c r="B19" s="121">
        <v>15</v>
      </c>
      <c r="C19" s="135">
        <v>35</v>
      </c>
      <c r="D19" s="135">
        <v>479.27800000000002</v>
      </c>
      <c r="E19" s="135">
        <v>8.6280000000000001</v>
      </c>
      <c r="F19" s="135">
        <v>670.62099999999998</v>
      </c>
      <c r="G19" s="135">
        <v>1346.3130000000001</v>
      </c>
      <c r="H19" s="135">
        <v>189.881</v>
      </c>
      <c r="I19" s="135">
        <v>1156.432</v>
      </c>
      <c r="J19" s="135">
        <v>128.535</v>
      </c>
    </row>
    <row r="20" spans="1:10" ht="12" customHeight="1">
      <c r="A20" s="119" t="s">
        <v>149</v>
      </c>
      <c r="B20" s="121">
        <v>10</v>
      </c>
      <c r="C20" s="135">
        <v>35</v>
      </c>
      <c r="D20" s="135">
        <v>595.13099999999997</v>
      </c>
      <c r="E20" s="135">
        <v>34.247999999999998</v>
      </c>
      <c r="F20" s="135">
        <v>579.49800000000005</v>
      </c>
      <c r="G20" s="135">
        <v>1260.8309999999999</v>
      </c>
      <c r="H20" s="135">
        <v>81.063999999999993</v>
      </c>
      <c r="I20" s="135">
        <v>1179.7670000000001</v>
      </c>
      <c r="J20" s="135">
        <v>-15.051</v>
      </c>
    </row>
    <row r="21" spans="1:10" s="129" customFormat="1" ht="15.75" customHeight="1">
      <c r="A21" s="155" t="s">
        <v>164</v>
      </c>
      <c r="B21" s="124">
        <v>9</v>
      </c>
      <c r="C21" s="126">
        <v>60</v>
      </c>
      <c r="D21" s="126">
        <v>1152.413</v>
      </c>
      <c r="E21" s="126">
        <v>106.283</v>
      </c>
      <c r="F21" s="126">
        <v>1023.679</v>
      </c>
      <c r="G21" s="126">
        <v>2105.23</v>
      </c>
      <c r="H21" s="126">
        <v>800.90700000000004</v>
      </c>
      <c r="I21" s="126">
        <v>1304.3230000000001</v>
      </c>
      <c r="J21" s="126">
        <v>85.100999999999999</v>
      </c>
    </row>
    <row r="22" spans="1:10" s="129" customFormat="1" ht="12" customHeight="1">
      <c r="A22" s="155" t="s">
        <v>165</v>
      </c>
      <c r="B22" s="124">
        <v>8</v>
      </c>
      <c r="C22" s="126">
        <v>113</v>
      </c>
      <c r="D22" s="126">
        <v>3270.7</v>
      </c>
      <c r="E22" s="126">
        <v>510.93400000000003</v>
      </c>
      <c r="F22" s="126">
        <v>2305.8829999999998</v>
      </c>
      <c r="G22" s="126">
        <v>4814.5190000000002</v>
      </c>
      <c r="H22" s="126">
        <v>1901.0909999999999</v>
      </c>
      <c r="I22" s="126">
        <v>2913.4279999999999</v>
      </c>
      <c r="J22" s="126">
        <v>-363.49299999999999</v>
      </c>
    </row>
    <row r="23" spans="1:10" ht="6" customHeight="1">
      <c r="A23" s="124"/>
      <c r="B23" s="121"/>
      <c r="C23" s="203"/>
      <c r="D23" s="121"/>
    </row>
    <row r="24" spans="1:10" ht="12" customHeight="1">
      <c r="A24" s="155" t="s">
        <v>190</v>
      </c>
      <c r="B24" s="121"/>
      <c r="C24" s="203"/>
      <c r="D24" s="121"/>
    </row>
    <row r="25" spans="1:10" ht="6" customHeight="1">
      <c r="A25" s="124" t="s">
        <v>167</v>
      </c>
      <c r="B25" s="121"/>
      <c r="C25" s="203"/>
      <c r="D25" s="121"/>
    </row>
    <row r="26" spans="1:10" s="129" customFormat="1" ht="12" customHeight="1">
      <c r="A26" s="155" t="s">
        <v>142</v>
      </c>
      <c r="B26" s="238">
        <v>394</v>
      </c>
      <c r="C26" s="126">
        <v>1725</v>
      </c>
      <c r="D26" s="126">
        <v>47017.27</v>
      </c>
      <c r="E26" s="126">
        <v>14331.745000000001</v>
      </c>
      <c r="F26" s="126">
        <v>69648.770999999993</v>
      </c>
      <c r="G26" s="126">
        <v>138876.799</v>
      </c>
      <c r="H26" s="126">
        <v>71134.209000000003</v>
      </c>
      <c r="I26" s="126">
        <v>67742.59</v>
      </c>
      <c r="J26" s="126">
        <v>-2075.8510000000001</v>
      </c>
    </row>
    <row r="27" spans="1:10" s="129" customFormat="1" ht="16.5" customHeight="1">
      <c r="A27" s="124" t="s">
        <v>143</v>
      </c>
      <c r="B27" s="238">
        <v>384</v>
      </c>
      <c r="C27" s="126">
        <v>1693</v>
      </c>
      <c r="D27" s="126">
        <v>46562.065000000002</v>
      </c>
      <c r="E27" s="126">
        <v>13415.791999999999</v>
      </c>
      <c r="F27" s="126">
        <v>69093.012000000002</v>
      </c>
      <c r="G27" s="126">
        <v>136821.44099999999</v>
      </c>
      <c r="H27" s="126">
        <v>69351.245999999999</v>
      </c>
      <c r="I27" s="126">
        <v>67470.195000000007</v>
      </c>
      <c r="J27" s="126">
        <v>-1995.558</v>
      </c>
    </row>
    <row r="28" spans="1:10" ht="15.75" customHeight="1">
      <c r="A28" s="119" t="s">
        <v>144</v>
      </c>
      <c r="B28" s="190">
        <v>91</v>
      </c>
      <c r="C28" s="131" t="s">
        <v>147</v>
      </c>
      <c r="D28" s="131" t="s">
        <v>155</v>
      </c>
      <c r="E28" s="131" t="s">
        <v>155</v>
      </c>
      <c r="F28" s="131" t="s">
        <v>155</v>
      </c>
      <c r="G28" s="131" t="s">
        <v>155</v>
      </c>
      <c r="H28" s="131" t="s">
        <v>155</v>
      </c>
      <c r="I28" s="131" t="s">
        <v>155</v>
      </c>
      <c r="J28" s="131" t="s">
        <v>155</v>
      </c>
    </row>
    <row r="29" spans="1:10" ht="12" customHeight="1">
      <c r="A29" s="119" t="s">
        <v>145</v>
      </c>
      <c r="B29" s="190">
        <v>39</v>
      </c>
      <c r="C29" s="131">
        <v>79</v>
      </c>
      <c r="D29" s="131">
        <v>1053.566</v>
      </c>
      <c r="E29" s="131">
        <v>88.491</v>
      </c>
      <c r="F29" s="131">
        <v>978.98599999999999</v>
      </c>
      <c r="G29" s="131">
        <v>1936.413</v>
      </c>
      <c r="H29" s="131">
        <v>332.24700000000001</v>
      </c>
      <c r="I29" s="131">
        <v>1604.1659999999999</v>
      </c>
      <c r="J29" s="131">
        <v>-1043.973</v>
      </c>
    </row>
    <row r="30" spans="1:10" ht="12" customHeight="1">
      <c r="A30" s="119" t="s">
        <v>146</v>
      </c>
      <c r="B30" s="190">
        <v>231</v>
      </c>
      <c r="C30" s="131">
        <v>1282</v>
      </c>
      <c r="D30" s="131">
        <v>41624.089</v>
      </c>
      <c r="E30" s="131">
        <v>12676.993</v>
      </c>
      <c r="F30" s="131">
        <v>62436.457000000002</v>
      </c>
      <c r="G30" s="131">
        <v>124630.114</v>
      </c>
      <c r="H30" s="131">
        <v>66379.008000000002</v>
      </c>
      <c r="I30" s="131">
        <v>58251.106</v>
      </c>
      <c r="J30" s="131">
        <v>-1155.453</v>
      </c>
    </row>
    <row r="31" spans="1:10" ht="12" customHeight="1">
      <c r="A31" s="119" t="s">
        <v>148</v>
      </c>
      <c r="B31" s="190">
        <v>6</v>
      </c>
      <c r="C31" s="228">
        <v>26</v>
      </c>
      <c r="D31" s="239">
        <v>116.024</v>
      </c>
      <c r="E31" s="239">
        <v>65.938000000000002</v>
      </c>
      <c r="F31" s="239">
        <v>145.37200000000001</v>
      </c>
      <c r="G31" s="239">
        <v>278.745</v>
      </c>
      <c r="H31" s="239">
        <v>128.22999999999999</v>
      </c>
      <c r="I31" s="239">
        <v>150.51499999999999</v>
      </c>
      <c r="J31" s="239">
        <v>72.37</v>
      </c>
    </row>
    <row r="32" spans="1:10" ht="12" customHeight="1">
      <c r="A32" s="119" t="s">
        <v>149</v>
      </c>
      <c r="B32" s="190">
        <v>17</v>
      </c>
      <c r="C32" s="240" t="s">
        <v>147</v>
      </c>
      <c r="D32" s="240" t="s">
        <v>155</v>
      </c>
      <c r="E32" s="240" t="s">
        <v>155</v>
      </c>
      <c r="F32" s="240" t="s">
        <v>155</v>
      </c>
      <c r="G32" s="240" t="s">
        <v>155</v>
      </c>
      <c r="H32" s="240" t="s">
        <v>155</v>
      </c>
      <c r="I32" s="240" t="s">
        <v>155</v>
      </c>
      <c r="J32" s="240" t="s">
        <v>155</v>
      </c>
    </row>
    <row r="33" spans="1:10" s="129" customFormat="1" ht="15.75" customHeight="1">
      <c r="A33" s="155" t="s">
        <v>164</v>
      </c>
      <c r="B33" s="238">
        <v>4</v>
      </c>
      <c r="C33" s="241">
        <v>13</v>
      </c>
      <c r="D33" s="241">
        <v>158.17500000000001</v>
      </c>
      <c r="E33" s="241">
        <v>179.58099999999999</v>
      </c>
      <c r="F33" s="241">
        <v>151.19300000000001</v>
      </c>
      <c r="G33" s="242">
        <v>449.28199999999998</v>
      </c>
      <c r="H33" s="242">
        <v>286.89</v>
      </c>
      <c r="I33" s="241">
        <v>162.392</v>
      </c>
      <c r="J33" s="243">
        <v>-78.98</v>
      </c>
    </row>
    <row r="34" spans="1:10" s="129" customFormat="1" ht="12" customHeight="1">
      <c r="A34" s="155" t="s">
        <v>165</v>
      </c>
      <c r="B34" s="238">
        <v>6</v>
      </c>
      <c r="C34" s="241">
        <v>19</v>
      </c>
      <c r="D34" s="241">
        <v>297.02999999999997</v>
      </c>
      <c r="E34" s="241">
        <v>736.37199999999996</v>
      </c>
      <c r="F34" s="241">
        <v>404.56599999999997</v>
      </c>
      <c r="G34" s="242">
        <v>1606.076</v>
      </c>
      <c r="H34" s="242">
        <v>1496.0730000000001</v>
      </c>
      <c r="I34" s="241">
        <v>110.003</v>
      </c>
      <c r="J34" s="243">
        <v>-1.3129999999999999</v>
      </c>
    </row>
    <row r="35" spans="1:10" ht="7.5" customHeight="1">
      <c r="A35" s="155"/>
      <c r="B35" s="121"/>
      <c r="C35" s="203"/>
      <c r="D35" s="121"/>
      <c r="G35" s="244"/>
      <c r="H35" s="244"/>
    </row>
    <row r="36" spans="1:10" ht="13.5" customHeight="1">
      <c r="A36" s="155" t="s">
        <v>196</v>
      </c>
      <c r="B36" s="121"/>
      <c r="C36" s="203"/>
      <c r="D36" s="121"/>
      <c r="G36" s="244"/>
      <c r="H36" s="244"/>
    </row>
    <row r="37" spans="1:10" ht="6" customHeight="1">
      <c r="A37" s="155"/>
      <c r="B37" s="121"/>
      <c r="C37" s="203"/>
      <c r="D37" s="121"/>
      <c r="G37" s="244"/>
      <c r="H37" s="244"/>
    </row>
    <row r="38" spans="1:10" ht="13.5" customHeight="1">
      <c r="A38" s="155" t="s">
        <v>142</v>
      </c>
      <c r="B38" s="124">
        <v>422</v>
      </c>
      <c r="C38" s="126">
        <v>5723</v>
      </c>
      <c r="D38" s="126">
        <v>266610.66600000003</v>
      </c>
      <c r="E38" s="126">
        <v>8832.4449999999997</v>
      </c>
      <c r="F38" s="126">
        <v>295538.02100000001</v>
      </c>
      <c r="G38" s="126">
        <v>442680.29100000003</v>
      </c>
      <c r="H38" s="126">
        <v>30668.218000000001</v>
      </c>
      <c r="I38" s="126">
        <v>412012.07299999997</v>
      </c>
      <c r="J38" s="126">
        <v>39632.184999999998</v>
      </c>
    </row>
    <row r="39" spans="1:10" ht="16.5" customHeight="1">
      <c r="A39" s="124" t="s">
        <v>143</v>
      </c>
      <c r="B39" s="124">
        <v>414</v>
      </c>
      <c r="C39" s="126">
        <v>5669</v>
      </c>
      <c r="D39" s="126">
        <v>265431.63199999998</v>
      </c>
      <c r="E39" s="126">
        <v>8832.3919999999998</v>
      </c>
      <c r="F39" s="126">
        <v>295326.79800000001</v>
      </c>
      <c r="G39" s="126">
        <v>441008.31900000002</v>
      </c>
      <c r="H39" s="126">
        <v>30668.144</v>
      </c>
      <c r="I39" s="126">
        <v>410340.17499999999</v>
      </c>
      <c r="J39" s="126">
        <v>35928.762000000002</v>
      </c>
    </row>
    <row r="40" spans="1:10" ht="15.75" customHeight="1">
      <c r="A40" s="119" t="s">
        <v>144</v>
      </c>
      <c r="B40" s="121">
        <v>151</v>
      </c>
      <c r="C40" s="131">
        <v>1494</v>
      </c>
      <c r="D40" s="131">
        <v>45354.105000000003</v>
      </c>
      <c r="E40" s="131">
        <v>4121.7349999999997</v>
      </c>
      <c r="F40" s="131">
        <v>27774.546999999999</v>
      </c>
      <c r="G40" s="131">
        <v>84609.532999999996</v>
      </c>
      <c r="H40" s="131">
        <v>10238.165999999999</v>
      </c>
      <c r="I40" s="131">
        <v>74371.366999999998</v>
      </c>
      <c r="J40" s="131">
        <v>10273.387000000001</v>
      </c>
    </row>
    <row r="41" spans="1:10" ht="12" customHeight="1">
      <c r="A41" s="119" t="s">
        <v>145</v>
      </c>
      <c r="B41" s="121">
        <v>75</v>
      </c>
      <c r="C41" s="131">
        <v>504</v>
      </c>
      <c r="D41" s="131">
        <v>12614.39</v>
      </c>
      <c r="E41" s="131">
        <v>2572.7910000000002</v>
      </c>
      <c r="F41" s="131">
        <v>8425.9179999999997</v>
      </c>
      <c r="G41" s="131">
        <v>28960.598000000002</v>
      </c>
      <c r="H41" s="131">
        <v>6402.7539999999999</v>
      </c>
      <c r="I41" s="131">
        <v>22557.844000000001</v>
      </c>
      <c r="J41" s="131">
        <v>6294.3509999999997</v>
      </c>
    </row>
    <row r="42" spans="1:10" ht="12" customHeight="1">
      <c r="A42" s="119" t="s">
        <v>146</v>
      </c>
      <c r="B42" s="121">
        <v>176</v>
      </c>
      <c r="C42" s="131">
        <v>3621</v>
      </c>
      <c r="D42" s="131">
        <v>206068.49400000001</v>
      </c>
      <c r="E42" s="131">
        <v>2136.9650000000001</v>
      </c>
      <c r="F42" s="131">
        <v>258738.77600000001</v>
      </c>
      <c r="G42" s="131">
        <v>325323.451</v>
      </c>
      <c r="H42" s="131">
        <v>13923.794</v>
      </c>
      <c r="I42" s="131">
        <v>311399.65700000001</v>
      </c>
      <c r="J42" s="131">
        <v>19167.954000000002</v>
      </c>
    </row>
    <row r="43" spans="1:10" ht="12" customHeight="1">
      <c r="A43" s="119" t="s">
        <v>148</v>
      </c>
      <c r="B43" s="121">
        <v>5</v>
      </c>
      <c r="C43" s="135">
        <v>24</v>
      </c>
      <c r="D43" s="135">
        <v>783.678</v>
      </c>
      <c r="E43" s="135">
        <v>0.90100000000000002</v>
      </c>
      <c r="F43" s="135">
        <v>272.30500000000001</v>
      </c>
      <c r="G43" s="135">
        <v>1343.923</v>
      </c>
      <c r="H43" s="135">
        <v>1.2649999999999999</v>
      </c>
      <c r="I43" s="135">
        <v>1342.6579999999999</v>
      </c>
      <c r="J43" s="135">
        <v>181.83699999999999</v>
      </c>
    </row>
    <row r="44" spans="1:10" ht="12" customHeight="1">
      <c r="A44" s="119" t="s">
        <v>149</v>
      </c>
      <c r="B44" s="121">
        <v>7</v>
      </c>
      <c r="C44" s="135">
        <v>26</v>
      </c>
      <c r="D44" s="135">
        <v>610.96500000000003</v>
      </c>
      <c r="E44" s="135">
        <v>0</v>
      </c>
      <c r="F44" s="135">
        <v>115.252</v>
      </c>
      <c r="G44" s="135">
        <v>770.81399999999996</v>
      </c>
      <c r="H44" s="135">
        <v>102.16500000000001</v>
      </c>
      <c r="I44" s="135">
        <v>668.649</v>
      </c>
      <c r="J44" s="135">
        <v>11.233000000000001</v>
      </c>
    </row>
    <row r="45" spans="1:10" ht="15.75" customHeight="1">
      <c r="A45" s="155" t="s">
        <v>164</v>
      </c>
      <c r="B45" s="124">
        <v>5</v>
      </c>
      <c r="C45" s="183">
        <v>13</v>
      </c>
      <c r="D45" s="183">
        <v>93.786000000000001</v>
      </c>
      <c r="E45" s="126" t="s">
        <v>168</v>
      </c>
      <c r="F45" s="183">
        <v>51.936999999999998</v>
      </c>
      <c r="G45" s="183">
        <v>235.89699999999999</v>
      </c>
      <c r="H45" s="126" t="s">
        <v>168</v>
      </c>
      <c r="I45" s="183">
        <v>235.82300000000001</v>
      </c>
      <c r="J45" s="183">
        <v>95.498999999999995</v>
      </c>
    </row>
    <row r="46" spans="1:10" ht="13.5" customHeight="1">
      <c r="A46" s="155" t="s">
        <v>165</v>
      </c>
      <c r="B46" s="124">
        <v>3</v>
      </c>
      <c r="C46" s="183">
        <v>41</v>
      </c>
      <c r="D46" s="183">
        <v>1085.248</v>
      </c>
      <c r="E46" s="183">
        <v>0</v>
      </c>
      <c r="F46" s="183">
        <v>159.286</v>
      </c>
      <c r="G46" s="183">
        <v>1436.075</v>
      </c>
      <c r="H46" s="183">
        <v>0</v>
      </c>
      <c r="I46" s="183">
        <v>1436.075</v>
      </c>
      <c r="J46" s="183">
        <v>3607.924</v>
      </c>
    </row>
    <row r="47" spans="1:10" ht="6" customHeight="1">
      <c r="A47" s="155"/>
      <c r="B47" s="121"/>
      <c r="C47" s="203"/>
      <c r="D47" s="121"/>
      <c r="G47" s="244"/>
      <c r="H47" s="244"/>
    </row>
    <row r="48" spans="1:10" ht="12" customHeight="1">
      <c r="A48" s="155" t="s">
        <v>192</v>
      </c>
      <c r="B48" s="121"/>
      <c r="C48" s="245"/>
      <c r="D48" s="121"/>
    </row>
    <row r="49" spans="1:12" ht="6" customHeight="1">
      <c r="A49" s="124" t="s">
        <v>167</v>
      </c>
      <c r="B49" s="121"/>
      <c r="C49" s="245"/>
      <c r="D49" s="121"/>
    </row>
    <row r="50" spans="1:12" s="129" customFormat="1" ht="12" customHeight="1">
      <c r="A50" s="155" t="s">
        <v>142</v>
      </c>
      <c r="B50" s="238">
        <v>62</v>
      </c>
      <c r="C50" s="126">
        <v>174</v>
      </c>
      <c r="D50" s="126">
        <v>3343.3229999999999</v>
      </c>
      <c r="E50" s="126">
        <v>0</v>
      </c>
      <c r="F50" s="126">
        <v>7279.25</v>
      </c>
      <c r="G50" s="126">
        <v>11137.609</v>
      </c>
      <c r="H50" s="126">
        <v>94.888000000000005</v>
      </c>
      <c r="I50" s="126">
        <v>11042.721</v>
      </c>
      <c r="J50" s="126">
        <v>3674.7179999999998</v>
      </c>
    </row>
    <row r="51" spans="1:12" s="129" customFormat="1" ht="16.5" customHeight="1">
      <c r="A51" s="124" t="s">
        <v>143</v>
      </c>
      <c r="B51" s="246">
        <v>59</v>
      </c>
      <c r="C51" s="247">
        <v>165</v>
      </c>
      <c r="D51" s="247">
        <v>3283.2849999999999</v>
      </c>
      <c r="E51" s="247">
        <v>0</v>
      </c>
      <c r="F51" s="247">
        <v>7215.674</v>
      </c>
      <c r="G51" s="247">
        <v>11051.923000000001</v>
      </c>
      <c r="H51" s="247">
        <v>94.888000000000005</v>
      </c>
      <c r="I51" s="247">
        <v>10957.035</v>
      </c>
      <c r="J51" s="247">
        <v>278.42700000000002</v>
      </c>
      <c r="K51" s="248"/>
      <c r="L51" s="248"/>
    </row>
    <row r="52" spans="1:12" ht="15.75" customHeight="1">
      <c r="A52" s="119" t="s">
        <v>144</v>
      </c>
      <c r="B52" s="249">
        <v>10</v>
      </c>
      <c r="C52" s="135">
        <v>57</v>
      </c>
      <c r="D52" s="135">
        <v>1299.6389999999999</v>
      </c>
      <c r="E52" s="135">
        <v>0</v>
      </c>
      <c r="F52" s="135">
        <v>245.69499999999999</v>
      </c>
      <c r="G52" s="135">
        <v>1736.4290000000001</v>
      </c>
      <c r="H52" s="135">
        <v>0</v>
      </c>
      <c r="I52" s="135">
        <v>1736.4290000000001</v>
      </c>
      <c r="J52" s="135">
        <v>95.784999999999997</v>
      </c>
      <c r="K52" s="250"/>
      <c r="L52" s="250"/>
    </row>
    <row r="53" spans="1:12" ht="12" customHeight="1">
      <c r="A53" s="119" t="s">
        <v>145</v>
      </c>
      <c r="B53" s="249">
        <v>11</v>
      </c>
      <c r="C53" s="135">
        <v>12</v>
      </c>
      <c r="D53" s="135">
        <v>69.265000000000001</v>
      </c>
      <c r="E53" s="135">
        <v>0</v>
      </c>
      <c r="F53" s="135">
        <v>75.873999999999995</v>
      </c>
      <c r="G53" s="135">
        <v>229.833</v>
      </c>
      <c r="H53" s="131" t="s">
        <v>168</v>
      </c>
      <c r="I53" s="135">
        <v>229.773</v>
      </c>
      <c r="J53" s="135">
        <v>65.212999999999994</v>
      </c>
      <c r="K53" s="250"/>
      <c r="L53" s="250"/>
    </row>
    <row r="54" spans="1:12" ht="12" customHeight="1">
      <c r="A54" s="119" t="s">
        <v>146</v>
      </c>
      <c r="B54" s="190">
        <v>35</v>
      </c>
      <c r="C54" s="131">
        <v>90</v>
      </c>
      <c r="D54" s="131">
        <v>1801.8879999999999</v>
      </c>
      <c r="E54" s="131">
        <v>0</v>
      </c>
      <c r="F54" s="131">
        <v>6817.71</v>
      </c>
      <c r="G54" s="131">
        <v>8788.8780000000006</v>
      </c>
      <c r="H54" s="131">
        <v>0</v>
      </c>
      <c r="I54" s="131">
        <v>8788.8780000000006</v>
      </c>
      <c r="J54" s="131">
        <v>33.661999999999999</v>
      </c>
    </row>
    <row r="55" spans="1:12" ht="12" customHeight="1">
      <c r="A55" s="119" t="s">
        <v>148</v>
      </c>
      <c r="B55" s="190">
        <v>2</v>
      </c>
      <c r="C55" s="131" t="s">
        <v>147</v>
      </c>
      <c r="D55" s="131" t="s">
        <v>155</v>
      </c>
      <c r="E55" s="131" t="s">
        <v>155</v>
      </c>
      <c r="F55" s="131" t="s">
        <v>155</v>
      </c>
      <c r="G55" s="131" t="s">
        <v>155</v>
      </c>
      <c r="H55" s="131" t="s">
        <v>155</v>
      </c>
      <c r="I55" s="131" t="s">
        <v>155</v>
      </c>
      <c r="J55" s="131" t="s">
        <v>155</v>
      </c>
    </row>
    <row r="56" spans="1:12" ht="12" customHeight="1">
      <c r="A56" s="119" t="s">
        <v>149</v>
      </c>
      <c r="B56" s="190">
        <v>1</v>
      </c>
      <c r="C56" s="131" t="s">
        <v>147</v>
      </c>
      <c r="D56" s="131" t="s">
        <v>155</v>
      </c>
      <c r="E56" s="131" t="s">
        <v>155</v>
      </c>
      <c r="F56" s="131" t="s">
        <v>155</v>
      </c>
      <c r="G56" s="131" t="s">
        <v>155</v>
      </c>
      <c r="H56" s="131" t="s">
        <v>155</v>
      </c>
      <c r="I56" s="131" t="s">
        <v>155</v>
      </c>
      <c r="J56" s="131" t="s">
        <v>155</v>
      </c>
    </row>
    <row r="57" spans="1:12" s="129" customFormat="1" ht="15.75" customHeight="1">
      <c r="A57" s="155" t="s">
        <v>164</v>
      </c>
      <c r="B57" s="238">
        <v>2</v>
      </c>
      <c r="C57" s="251" t="s">
        <v>147</v>
      </c>
      <c r="D57" s="251" t="s">
        <v>155</v>
      </c>
      <c r="E57" s="251" t="s">
        <v>155</v>
      </c>
      <c r="F57" s="251" t="s">
        <v>155</v>
      </c>
      <c r="G57" s="251" t="s">
        <v>155</v>
      </c>
      <c r="H57" s="251" t="s">
        <v>155</v>
      </c>
      <c r="I57" s="251" t="s">
        <v>155</v>
      </c>
      <c r="J57" s="251" t="s">
        <v>155</v>
      </c>
    </row>
    <row r="58" spans="1:12" s="129" customFormat="1" ht="12" customHeight="1">
      <c r="A58" s="155" t="s">
        <v>165</v>
      </c>
      <c r="B58" s="238">
        <v>1</v>
      </c>
      <c r="C58" s="251" t="s">
        <v>147</v>
      </c>
      <c r="D58" s="251" t="s">
        <v>155</v>
      </c>
      <c r="E58" s="251" t="s">
        <v>155</v>
      </c>
      <c r="F58" s="251" t="s">
        <v>155</v>
      </c>
      <c r="G58" s="251" t="s">
        <v>155</v>
      </c>
      <c r="H58" s="251" t="s">
        <v>155</v>
      </c>
      <c r="I58" s="251" t="s">
        <v>155</v>
      </c>
      <c r="J58" s="251" t="s">
        <v>155</v>
      </c>
    </row>
    <row r="59" spans="1:12" ht="5.25" customHeight="1" thickBot="1">
      <c r="A59" s="158"/>
      <c r="B59" s="158"/>
      <c r="C59" s="252"/>
      <c r="D59" s="252"/>
      <c r="E59" s="252"/>
      <c r="F59" s="252"/>
      <c r="G59" s="252"/>
      <c r="H59" s="252"/>
      <c r="I59" s="252"/>
      <c r="J59" s="252"/>
    </row>
    <row r="60" spans="1:12" ht="13" customHeight="1" thickTop="1">
      <c r="A60" s="2625" t="s">
        <v>174</v>
      </c>
      <c r="B60" s="2625"/>
      <c r="C60" s="2625"/>
      <c r="D60" s="2625"/>
      <c r="E60" s="2625"/>
      <c r="F60" s="2625"/>
      <c r="G60" s="2625"/>
      <c r="H60" s="2625"/>
      <c r="I60" s="2625"/>
      <c r="J60" s="2625"/>
    </row>
  </sheetData>
  <mergeCells count="17">
    <mergeCell ref="A60:J60"/>
    <mergeCell ref="F6:F9"/>
    <mergeCell ref="G6:G9"/>
    <mergeCell ref="H6:H9"/>
    <mergeCell ref="I6:I9"/>
    <mergeCell ref="B10:C10"/>
    <mergeCell ref="D10:J10"/>
    <mergeCell ref="A2:C2"/>
    <mergeCell ref="A3:J3"/>
    <mergeCell ref="A5:A10"/>
    <mergeCell ref="B5:B9"/>
    <mergeCell ref="C5:C9"/>
    <mergeCell ref="D5:F5"/>
    <mergeCell ref="G5:I5"/>
    <mergeCell ref="J5:J9"/>
    <mergeCell ref="D6:D9"/>
    <mergeCell ref="E6:E9"/>
  </mergeCells>
  <conditionalFormatting sqref="D32:J32">
    <cfRule type="cellIs" dxfId="89" priority="2" stopIfTrue="1" operator="between">
      <formula>0.1</formula>
      <formula>0.459</formula>
    </cfRule>
  </conditionalFormatting>
  <conditionalFormatting sqref="D45:J46">
    <cfRule type="cellIs" dxfId="88" priority="1" stopIfTrue="1" operator="between">
      <formula>0.1</formula>
      <formula>0.459</formula>
    </cfRule>
  </conditionalFormatting>
  <hyperlinks>
    <hyperlink ref="A1" location="Índice!A1" display="Voltar ao índice" xr:uid="{7FE49CFD-9D30-4107-BF50-C3BDFEF4FD3F}"/>
  </hyperlinks>
  <pageMargins left="0.59055118110236227" right="0.39370078740157483" top="0.78740157480314965" bottom="0.39370078740157483" header="0" footer="0"/>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0218B-E8AC-41C5-9F3C-9A87E64171DA}">
  <dimension ref="A1:H70"/>
  <sheetViews>
    <sheetView showGridLines="0" zoomScaleNormal="100" zoomScaleSheetLayoutView="80" workbookViewId="0"/>
  </sheetViews>
  <sheetFormatPr defaultColWidth="9.1796875" defaultRowHeight="10.5"/>
  <cols>
    <col min="1" max="1" width="39.26953125" style="250" customWidth="1"/>
    <col min="2" max="2" width="9" style="760" customWidth="1"/>
    <col min="3" max="6" width="10.7265625" style="760" customWidth="1"/>
    <col min="7" max="7" width="7.453125" style="760" customWidth="1"/>
    <col min="8" max="8" width="3" style="250" customWidth="1"/>
    <col min="9" max="16384" width="9.1796875" style="250"/>
  </cols>
  <sheetData>
    <row r="1" spans="1:8" ht="13">
      <c r="A1" s="439" t="s">
        <v>358</v>
      </c>
    </row>
    <row r="2" spans="1:8" ht="18" customHeight="1">
      <c r="A2" s="1972" t="s">
        <v>2043</v>
      </c>
      <c r="B2" s="1973"/>
      <c r="C2" s="1973"/>
      <c r="D2" s="1973"/>
      <c r="E2" s="1973"/>
      <c r="F2" s="1973"/>
      <c r="G2" s="2551"/>
      <c r="H2" s="2551"/>
    </row>
    <row r="3" spans="1:8" ht="7.5" customHeight="1"/>
    <row r="4" spans="1:8" ht="16.5" customHeight="1">
      <c r="A4" s="1974"/>
      <c r="B4" s="1975" t="s">
        <v>1994</v>
      </c>
      <c r="C4" s="1976">
        <v>2021</v>
      </c>
      <c r="D4" s="1976">
        <v>2020</v>
      </c>
      <c r="E4" s="1976">
        <v>2019</v>
      </c>
      <c r="F4" s="1975">
        <v>2018</v>
      </c>
      <c r="G4" s="2552">
        <v>2017</v>
      </c>
      <c r="H4" s="2553"/>
    </row>
    <row r="5" spans="1:8" ht="18" customHeight="1" thickBot="1">
      <c r="A5" s="1977" t="s">
        <v>2044</v>
      </c>
      <c r="B5" s="1978"/>
      <c r="C5" s="1978"/>
      <c r="D5" s="1978"/>
      <c r="E5" s="1978"/>
      <c r="F5" s="1978"/>
      <c r="G5" s="1978"/>
      <c r="H5" s="1979"/>
    </row>
    <row r="6" spans="1:8" ht="16.5" customHeight="1">
      <c r="A6" s="1980" t="s">
        <v>2045</v>
      </c>
      <c r="B6" s="1981"/>
      <c r="C6" s="1981"/>
      <c r="D6" s="1981"/>
      <c r="E6" s="1981"/>
      <c r="F6" s="1981"/>
      <c r="G6" s="1981"/>
    </row>
    <row r="7" spans="1:8" s="248" customFormat="1" ht="15" customHeight="1">
      <c r="A7" s="1982" t="s">
        <v>580</v>
      </c>
      <c r="B7" s="1983" t="s">
        <v>126</v>
      </c>
      <c r="C7" s="1984">
        <v>44951</v>
      </c>
      <c r="D7" s="1985">
        <v>44833</v>
      </c>
      <c r="E7" s="1985">
        <v>44753</v>
      </c>
      <c r="F7" s="1986">
        <v>42345</v>
      </c>
      <c r="G7" s="1987">
        <v>41239</v>
      </c>
      <c r="H7" s="1988"/>
    </row>
    <row r="8" spans="1:8" s="248" customFormat="1" ht="15" customHeight="1">
      <c r="A8" s="1989" t="s">
        <v>2046</v>
      </c>
      <c r="B8" s="1990" t="s">
        <v>126</v>
      </c>
      <c r="C8" s="1991">
        <v>24946</v>
      </c>
      <c r="D8" s="1992">
        <v>24800</v>
      </c>
      <c r="E8" s="1993">
        <v>24083</v>
      </c>
      <c r="F8" s="1992">
        <v>23197</v>
      </c>
      <c r="G8" s="1994">
        <v>22541</v>
      </c>
    </row>
    <row r="9" spans="1:8" s="248" customFormat="1" ht="15" customHeight="1">
      <c r="A9" s="124" t="s">
        <v>2047</v>
      </c>
      <c r="B9" s="1990" t="s">
        <v>126</v>
      </c>
      <c r="C9" s="1995">
        <v>3796</v>
      </c>
      <c r="D9" s="1996">
        <v>3852</v>
      </c>
      <c r="E9" s="1997">
        <v>3854</v>
      </c>
      <c r="F9" s="1996">
        <v>3599</v>
      </c>
      <c r="G9" s="1998">
        <v>3514</v>
      </c>
    </row>
    <row r="10" spans="1:8" ht="15" customHeight="1">
      <c r="A10" s="821" t="s">
        <v>2048</v>
      </c>
      <c r="B10" s="1990" t="s">
        <v>126</v>
      </c>
      <c r="C10" s="1995">
        <v>4079</v>
      </c>
      <c r="D10" s="1999">
        <v>4339</v>
      </c>
      <c r="E10" s="1997">
        <v>4193</v>
      </c>
      <c r="F10" s="1999">
        <v>4237</v>
      </c>
      <c r="G10" s="1998">
        <v>4168</v>
      </c>
    </row>
    <row r="11" spans="1:8" ht="15" customHeight="1">
      <c r="A11" s="288" t="s">
        <v>2049</v>
      </c>
      <c r="B11" s="2000"/>
      <c r="C11" s="2001"/>
      <c r="D11" s="2002"/>
      <c r="E11" s="2003"/>
      <c r="F11" s="2004"/>
      <c r="G11" s="2005"/>
    </row>
    <row r="12" spans="1:8" ht="14.65" customHeight="1">
      <c r="A12" s="288" t="s">
        <v>2050</v>
      </c>
      <c r="B12" s="2000" t="s">
        <v>126</v>
      </c>
      <c r="C12" s="2001">
        <v>87</v>
      </c>
      <c r="D12" s="2004">
        <v>87</v>
      </c>
      <c r="E12" s="2006">
        <v>98</v>
      </c>
      <c r="F12" s="2004">
        <v>76</v>
      </c>
      <c r="G12" s="2007">
        <v>77</v>
      </c>
    </row>
    <row r="13" spans="1:8" ht="12.75" customHeight="1">
      <c r="A13" s="288" t="s">
        <v>2051</v>
      </c>
      <c r="B13" s="2000" t="s">
        <v>126</v>
      </c>
      <c r="C13" s="2001">
        <v>219</v>
      </c>
      <c r="D13" s="2004">
        <v>224</v>
      </c>
      <c r="E13" s="2003">
        <v>209</v>
      </c>
      <c r="F13" s="2004">
        <v>206</v>
      </c>
      <c r="G13" s="2005">
        <v>229</v>
      </c>
    </row>
    <row r="14" spans="1:8" ht="12.75" customHeight="1">
      <c r="A14" s="288" t="s">
        <v>2052</v>
      </c>
      <c r="B14" s="2000" t="s">
        <v>126</v>
      </c>
      <c r="C14" s="2001">
        <v>386</v>
      </c>
      <c r="D14" s="2004">
        <v>405</v>
      </c>
      <c r="E14" s="2003">
        <v>421</v>
      </c>
      <c r="F14" s="2004">
        <v>497</v>
      </c>
      <c r="G14" s="2005">
        <v>530</v>
      </c>
    </row>
    <row r="15" spans="1:8" ht="12.75" customHeight="1">
      <c r="A15" s="288" t="s">
        <v>2053</v>
      </c>
      <c r="B15" s="2000" t="s">
        <v>126</v>
      </c>
      <c r="C15" s="2001">
        <v>2471</v>
      </c>
      <c r="D15" s="2004">
        <v>2611</v>
      </c>
      <c r="E15" s="2003">
        <v>2493</v>
      </c>
      <c r="F15" s="2004">
        <v>2490</v>
      </c>
      <c r="G15" s="2005">
        <v>2427</v>
      </c>
    </row>
    <row r="16" spans="1:8" ht="12.75" customHeight="1">
      <c r="A16" s="288" t="s">
        <v>2054</v>
      </c>
      <c r="B16" s="2000" t="s">
        <v>126</v>
      </c>
      <c r="C16" s="2001">
        <v>807</v>
      </c>
      <c r="D16" s="2004">
        <v>827</v>
      </c>
      <c r="E16" s="2003">
        <v>803</v>
      </c>
      <c r="F16" s="2004">
        <v>773</v>
      </c>
      <c r="G16" s="2005">
        <v>758</v>
      </c>
    </row>
    <row r="17" spans="1:8" ht="12.75" customHeight="1">
      <c r="A17" s="288" t="s">
        <v>2055</v>
      </c>
      <c r="B17" s="2000" t="s">
        <v>126</v>
      </c>
      <c r="C17" s="2001">
        <v>109</v>
      </c>
      <c r="D17" s="2004">
        <v>185</v>
      </c>
      <c r="E17" s="2003">
        <v>169</v>
      </c>
      <c r="F17" s="2004">
        <v>195</v>
      </c>
      <c r="G17" s="2005">
        <v>142</v>
      </c>
    </row>
    <row r="18" spans="1:8" ht="15" customHeight="1">
      <c r="A18" s="124" t="s">
        <v>2056</v>
      </c>
      <c r="B18" s="1990" t="s">
        <v>126</v>
      </c>
      <c r="C18" s="1995">
        <v>10485</v>
      </c>
      <c r="D18" s="1996">
        <v>9694</v>
      </c>
      <c r="E18" s="1997">
        <v>9153</v>
      </c>
      <c r="F18" s="1996">
        <v>8845</v>
      </c>
      <c r="G18" s="1998">
        <v>8429</v>
      </c>
    </row>
    <row r="19" spans="1:8" ht="15" customHeight="1">
      <c r="A19" s="124" t="s">
        <v>2057</v>
      </c>
      <c r="B19" s="2000" t="s">
        <v>126</v>
      </c>
      <c r="C19" s="2008">
        <v>6146</v>
      </c>
      <c r="D19" s="1996">
        <v>6480</v>
      </c>
      <c r="E19" s="1997">
        <v>6381</v>
      </c>
      <c r="F19" s="1996">
        <v>6019</v>
      </c>
      <c r="G19" s="1998">
        <v>5938</v>
      </c>
    </row>
    <row r="20" spans="1:8" ht="15" customHeight="1">
      <c r="A20" s="124" t="s">
        <v>2058</v>
      </c>
      <c r="B20" s="2000" t="s">
        <v>126</v>
      </c>
      <c r="C20" s="2008">
        <v>264</v>
      </c>
      <c r="D20" s="1996">
        <v>245</v>
      </c>
      <c r="E20" s="1997">
        <v>254</v>
      </c>
      <c r="F20" s="1996">
        <v>267</v>
      </c>
      <c r="G20" s="1998">
        <v>260</v>
      </c>
    </row>
    <row r="21" spans="1:8" ht="15" customHeight="1">
      <c r="A21" s="124" t="s">
        <v>2059</v>
      </c>
      <c r="B21" s="2000" t="s">
        <v>126</v>
      </c>
      <c r="C21" s="2008">
        <v>176</v>
      </c>
      <c r="D21" s="1999">
        <v>190</v>
      </c>
      <c r="E21" s="1997">
        <v>248</v>
      </c>
      <c r="F21" s="1999">
        <v>230</v>
      </c>
      <c r="G21" s="1998">
        <v>232</v>
      </c>
    </row>
    <row r="22" spans="1:8" ht="15" customHeight="1">
      <c r="A22" s="124" t="s">
        <v>2060</v>
      </c>
      <c r="B22" s="1990" t="s">
        <v>126</v>
      </c>
      <c r="C22" s="1995">
        <v>5068</v>
      </c>
      <c r="D22" s="1999">
        <v>4687</v>
      </c>
      <c r="E22" s="1997">
        <v>4483</v>
      </c>
      <c r="F22" s="1999">
        <v>4371</v>
      </c>
      <c r="G22" s="1998">
        <v>4215</v>
      </c>
    </row>
    <row r="23" spans="1:8" s="248" customFormat="1" ht="15" customHeight="1">
      <c r="A23" s="124" t="s">
        <v>2061</v>
      </c>
      <c r="B23" s="1990" t="s">
        <v>126</v>
      </c>
      <c r="C23" s="1995">
        <v>7555</v>
      </c>
      <c r="D23" s="1999">
        <v>7614</v>
      </c>
      <c r="E23" s="1997">
        <v>7354</v>
      </c>
      <c r="F23" s="1999">
        <v>6978</v>
      </c>
      <c r="G23" s="1998">
        <v>6573</v>
      </c>
    </row>
    <row r="24" spans="1:8" s="248" customFormat="1" ht="14.25" customHeight="1">
      <c r="A24" s="124" t="s">
        <v>2062</v>
      </c>
      <c r="B24" s="1990" t="s">
        <v>126</v>
      </c>
      <c r="C24" s="1995">
        <v>7382</v>
      </c>
      <c r="D24" s="1999">
        <v>7732</v>
      </c>
      <c r="E24" s="1997">
        <v>8833</v>
      </c>
      <c r="F24" s="1999">
        <v>7799</v>
      </c>
      <c r="G24" s="1998">
        <v>7910</v>
      </c>
    </row>
    <row r="25" spans="1:8" ht="20.5" customHeight="1">
      <c r="A25" s="2009" t="s">
        <v>2063</v>
      </c>
      <c r="B25" s="2010" t="s">
        <v>309</v>
      </c>
      <c r="C25" s="2011">
        <f>(+C7/411995)*100</f>
        <v>10.910569303025522</v>
      </c>
      <c r="D25" s="2012">
        <v>11.3</v>
      </c>
      <c r="E25" s="2013">
        <v>11.6</v>
      </c>
      <c r="F25" s="2014">
        <v>11.36</v>
      </c>
      <c r="G25" s="2015">
        <v>11.4</v>
      </c>
      <c r="H25" s="2016"/>
    </row>
    <row r="26" spans="1:8" ht="18" customHeight="1">
      <c r="A26" s="2017" t="s">
        <v>2064</v>
      </c>
      <c r="B26" s="2018"/>
      <c r="C26" s="2019"/>
      <c r="D26" s="2020"/>
      <c r="E26" s="2019"/>
      <c r="F26" s="2019"/>
      <c r="G26" s="2021"/>
    </row>
    <row r="27" spans="1:8" ht="15" customHeight="1">
      <c r="A27" s="1982" t="s">
        <v>580</v>
      </c>
      <c r="B27" s="1983" t="s">
        <v>126</v>
      </c>
      <c r="C27" s="2022">
        <v>10404</v>
      </c>
      <c r="D27" s="2023">
        <v>9236</v>
      </c>
      <c r="E27" s="2023" t="s">
        <v>2065</v>
      </c>
      <c r="F27" s="2024">
        <v>9347</v>
      </c>
      <c r="G27" s="2025">
        <v>9333</v>
      </c>
      <c r="H27" s="2026" t="s">
        <v>1755</v>
      </c>
    </row>
    <row r="28" spans="1:8" s="248" customFormat="1" ht="15" customHeight="1">
      <c r="A28" s="1989" t="s">
        <v>2046</v>
      </c>
      <c r="B28" s="1990" t="s">
        <v>126</v>
      </c>
      <c r="C28" s="2027">
        <v>6088</v>
      </c>
      <c r="D28" s="2028">
        <v>5351</v>
      </c>
      <c r="E28" s="2028">
        <v>5396</v>
      </c>
      <c r="F28" s="2029">
        <v>5372</v>
      </c>
      <c r="G28" s="2030">
        <v>5159</v>
      </c>
      <c r="H28" s="2031" t="s">
        <v>1755</v>
      </c>
    </row>
    <row r="29" spans="1:8" ht="15" customHeight="1">
      <c r="A29" s="124" t="s">
        <v>2047</v>
      </c>
      <c r="B29" s="1990" t="s">
        <v>126</v>
      </c>
      <c r="C29" s="2032">
        <v>775</v>
      </c>
      <c r="D29" s="2033">
        <v>716</v>
      </c>
      <c r="E29" s="2033">
        <v>791</v>
      </c>
      <c r="F29" s="2034">
        <v>703</v>
      </c>
      <c r="G29" s="2035">
        <v>720</v>
      </c>
      <c r="H29" s="307" t="s">
        <v>1755</v>
      </c>
    </row>
    <row r="30" spans="1:8" ht="15" customHeight="1">
      <c r="A30" s="821" t="s">
        <v>2048</v>
      </c>
      <c r="B30" s="2000"/>
      <c r="C30" s="2032">
        <v>985</v>
      </c>
      <c r="D30" s="2033">
        <v>946</v>
      </c>
      <c r="E30" s="2033">
        <v>897</v>
      </c>
      <c r="F30" s="2034">
        <v>923</v>
      </c>
      <c r="G30" s="2035">
        <v>890</v>
      </c>
      <c r="H30" s="307" t="s">
        <v>1755</v>
      </c>
    </row>
    <row r="31" spans="1:8" ht="11.25" customHeight="1">
      <c r="A31" s="288" t="s">
        <v>2049</v>
      </c>
      <c r="B31" s="2000" t="s">
        <v>126</v>
      </c>
      <c r="C31" s="2036"/>
      <c r="D31" s="2037"/>
      <c r="E31" s="2037"/>
      <c r="F31" s="2038"/>
      <c r="G31" s="2039"/>
      <c r="H31" s="307"/>
    </row>
    <row r="32" spans="1:8" ht="12.75" customHeight="1">
      <c r="A32" s="288" t="s">
        <v>2050</v>
      </c>
      <c r="B32" s="2000" t="s">
        <v>126</v>
      </c>
      <c r="C32" s="2036">
        <v>16</v>
      </c>
      <c r="D32" s="2037">
        <v>13</v>
      </c>
      <c r="E32" s="2037">
        <v>16</v>
      </c>
      <c r="F32" s="2038">
        <v>14</v>
      </c>
      <c r="G32" s="2039">
        <v>15</v>
      </c>
      <c r="H32" s="307"/>
    </row>
    <row r="33" spans="1:8" ht="12.75" customHeight="1">
      <c r="A33" s="288" t="s">
        <v>2051</v>
      </c>
      <c r="B33" s="2000" t="s">
        <v>126</v>
      </c>
      <c r="C33" s="2036">
        <v>50</v>
      </c>
      <c r="D33" s="2037">
        <v>57</v>
      </c>
      <c r="E33" s="2037">
        <v>45</v>
      </c>
      <c r="F33" s="2038">
        <v>45</v>
      </c>
      <c r="G33" s="2039">
        <v>62</v>
      </c>
      <c r="H33" s="307"/>
    </row>
    <row r="34" spans="1:8" ht="12.75" customHeight="1">
      <c r="A34" s="288" t="s">
        <v>2052</v>
      </c>
      <c r="B34" s="2000" t="s">
        <v>126</v>
      </c>
      <c r="C34" s="2036">
        <v>78</v>
      </c>
      <c r="D34" s="2037">
        <v>89</v>
      </c>
      <c r="E34" s="2037">
        <v>68</v>
      </c>
      <c r="F34" s="2038">
        <v>85</v>
      </c>
      <c r="G34" s="2039">
        <v>91</v>
      </c>
      <c r="H34" s="307" t="s">
        <v>1755</v>
      </c>
    </row>
    <row r="35" spans="1:8" ht="12.75" customHeight="1">
      <c r="A35" s="288" t="s">
        <v>2053</v>
      </c>
      <c r="B35" s="2000" t="s">
        <v>126</v>
      </c>
      <c r="C35" s="2036">
        <v>578</v>
      </c>
      <c r="D35" s="2037">
        <v>564</v>
      </c>
      <c r="E35" s="2037">
        <v>512</v>
      </c>
      <c r="F35" s="2038">
        <v>541</v>
      </c>
      <c r="G35" s="2039">
        <v>522</v>
      </c>
      <c r="H35" s="307" t="s">
        <v>1755</v>
      </c>
    </row>
    <row r="36" spans="1:8" ht="12.75" customHeight="1">
      <c r="A36" s="288" t="s">
        <v>2054</v>
      </c>
      <c r="B36" s="2000" t="s">
        <v>126</v>
      </c>
      <c r="C36" s="2036">
        <v>213</v>
      </c>
      <c r="D36" s="2037">
        <v>197</v>
      </c>
      <c r="E36" s="2037">
        <v>186</v>
      </c>
      <c r="F36" s="2038">
        <v>196</v>
      </c>
      <c r="G36" s="2039">
        <v>172</v>
      </c>
      <c r="H36" s="307" t="s">
        <v>1755</v>
      </c>
    </row>
    <row r="37" spans="1:8" ht="12.75" customHeight="1">
      <c r="A37" s="288" t="s">
        <v>2055</v>
      </c>
      <c r="B37" s="1990" t="s">
        <v>126</v>
      </c>
      <c r="C37" s="2036">
        <v>50</v>
      </c>
      <c r="D37" s="2037">
        <v>26</v>
      </c>
      <c r="E37" s="2037">
        <v>70</v>
      </c>
      <c r="F37" s="2038">
        <v>42</v>
      </c>
      <c r="G37" s="2039">
        <v>28</v>
      </c>
      <c r="H37" s="307" t="s">
        <v>1755</v>
      </c>
    </row>
    <row r="38" spans="1:8" ht="15" customHeight="1">
      <c r="A38" s="124" t="s">
        <v>2056</v>
      </c>
      <c r="B38" s="2000" t="s">
        <v>126</v>
      </c>
      <c r="C38" s="2032">
        <v>2635</v>
      </c>
      <c r="D38" s="2033">
        <v>2104</v>
      </c>
      <c r="E38" s="2033">
        <v>2134</v>
      </c>
      <c r="F38" s="2034">
        <v>2134</v>
      </c>
      <c r="G38" s="2035">
        <v>1969</v>
      </c>
      <c r="H38" s="307" t="s">
        <v>1755</v>
      </c>
    </row>
    <row r="39" spans="1:8" ht="15" customHeight="1">
      <c r="A39" s="124" t="s">
        <v>2057</v>
      </c>
      <c r="B39" s="2000" t="s">
        <v>126</v>
      </c>
      <c r="C39" s="2032">
        <v>1607</v>
      </c>
      <c r="D39" s="2033">
        <v>1514</v>
      </c>
      <c r="E39" s="2033">
        <v>1491</v>
      </c>
      <c r="F39" s="2034">
        <v>1521</v>
      </c>
      <c r="G39" s="2035">
        <v>1498</v>
      </c>
      <c r="H39" s="307" t="s">
        <v>1755</v>
      </c>
    </row>
    <row r="40" spans="1:8" ht="15" customHeight="1">
      <c r="A40" s="124" t="s">
        <v>2058</v>
      </c>
      <c r="B40" s="2000" t="s">
        <v>126</v>
      </c>
      <c r="C40" s="2032">
        <v>48</v>
      </c>
      <c r="D40" s="2033">
        <v>54</v>
      </c>
      <c r="E40" s="2033">
        <v>54</v>
      </c>
      <c r="F40" s="2034">
        <v>60</v>
      </c>
      <c r="G40" s="2035">
        <v>73</v>
      </c>
      <c r="H40" s="307" t="s">
        <v>1755</v>
      </c>
    </row>
    <row r="41" spans="1:8" ht="15" customHeight="1">
      <c r="A41" s="124" t="s">
        <v>2059</v>
      </c>
      <c r="B41" s="1990" t="s">
        <v>126</v>
      </c>
      <c r="C41" s="2032">
        <v>38</v>
      </c>
      <c r="D41" s="2033">
        <v>17</v>
      </c>
      <c r="E41" s="2033">
        <v>29</v>
      </c>
      <c r="F41" s="2034">
        <v>31</v>
      </c>
      <c r="G41" s="2035">
        <v>9</v>
      </c>
      <c r="H41" s="307" t="s">
        <v>1755</v>
      </c>
    </row>
    <row r="42" spans="1:8" ht="15" customHeight="1">
      <c r="A42" s="124" t="s">
        <v>2060</v>
      </c>
      <c r="B42" s="1990" t="s">
        <v>126</v>
      </c>
      <c r="C42" s="2032">
        <v>860</v>
      </c>
      <c r="D42" s="2033">
        <v>767</v>
      </c>
      <c r="E42" s="2033">
        <v>751</v>
      </c>
      <c r="F42" s="2034">
        <v>743</v>
      </c>
      <c r="G42" s="2035">
        <v>764</v>
      </c>
      <c r="H42" s="307" t="s">
        <v>1755</v>
      </c>
    </row>
    <row r="43" spans="1:8" s="248" customFormat="1" ht="15" customHeight="1">
      <c r="A43" s="124" t="s">
        <v>2061</v>
      </c>
      <c r="B43" s="1990" t="s">
        <v>126</v>
      </c>
      <c r="C43" s="2032">
        <v>1937</v>
      </c>
      <c r="D43" s="2033">
        <v>1754</v>
      </c>
      <c r="E43" s="2033" t="s">
        <v>2066</v>
      </c>
      <c r="F43" s="2034">
        <v>1631</v>
      </c>
      <c r="G43" s="2035">
        <v>1601</v>
      </c>
      <c r="H43" s="1833" t="s">
        <v>1755</v>
      </c>
    </row>
    <row r="44" spans="1:8" s="248" customFormat="1" ht="15" customHeight="1">
      <c r="A44" s="124" t="s">
        <v>2062</v>
      </c>
      <c r="B44" s="1990" t="s">
        <v>126</v>
      </c>
      <c r="C44" s="2040">
        <v>1519</v>
      </c>
      <c r="D44" s="2033">
        <v>1364</v>
      </c>
      <c r="E44" s="2033">
        <v>1611</v>
      </c>
      <c r="F44" s="2034">
        <v>1601</v>
      </c>
      <c r="G44" s="2035">
        <v>1809</v>
      </c>
      <c r="H44" s="1833" t="s">
        <v>1755</v>
      </c>
    </row>
    <row r="45" spans="1:8" ht="17.25" customHeight="1">
      <c r="A45" s="2041" t="s">
        <v>2067</v>
      </c>
      <c r="B45" s="2042" t="s">
        <v>309</v>
      </c>
      <c r="C45" s="2043">
        <f>(+C27/90920)*100</f>
        <v>11.443026836779586</v>
      </c>
      <c r="D45" s="2043">
        <v>10.8</v>
      </c>
      <c r="E45" s="2044">
        <v>11.6</v>
      </c>
      <c r="F45" s="2045">
        <v>11.7</v>
      </c>
      <c r="G45" s="2046">
        <v>12.1</v>
      </c>
      <c r="H45" s="2047" t="s">
        <v>1755</v>
      </c>
    </row>
    <row r="46" spans="1:8" ht="26.25" customHeight="1">
      <c r="A46" s="2554" t="s">
        <v>2068</v>
      </c>
      <c r="B46" s="2554"/>
      <c r="C46" s="2554"/>
      <c r="D46" s="2554"/>
      <c r="E46" s="2554"/>
      <c r="F46" s="2554"/>
      <c r="G46" s="2554"/>
    </row>
    <row r="47" spans="1:8" ht="12.75" customHeight="1">
      <c r="A47" s="2048" t="s">
        <v>2069</v>
      </c>
      <c r="B47" s="1970"/>
      <c r="C47" s="1970"/>
      <c r="D47" s="1970"/>
      <c r="E47" s="1970"/>
      <c r="F47" s="1970"/>
      <c r="G47" s="1970"/>
    </row>
    <row r="48" spans="1:8" ht="18.75" customHeight="1" thickBot="1">
      <c r="A48" s="2049" t="s">
        <v>2070</v>
      </c>
      <c r="B48" s="2050"/>
      <c r="C48" s="2050"/>
      <c r="D48" s="2050"/>
      <c r="E48" s="2050"/>
      <c r="F48" s="2051"/>
      <c r="G48" s="2051"/>
    </row>
    <row r="49" spans="1:8" ht="15" customHeight="1">
      <c r="A49" s="1980" t="s">
        <v>0</v>
      </c>
      <c r="B49" s="2052">
        <v>1000</v>
      </c>
      <c r="C49" s="2053">
        <v>187.7</v>
      </c>
      <c r="D49" s="2053">
        <v>141.19999999999999</v>
      </c>
      <c r="E49" s="2054">
        <v>132</v>
      </c>
      <c r="F49" s="2055">
        <v>131.4</v>
      </c>
      <c r="G49" s="2056">
        <v>117</v>
      </c>
      <c r="H49" s="2057"/>
    </row>
    <row r="50" spans="1:8" ht="15" customHeight="1">
      <c r="A50" s="124" t="s">
        <v>2071</v>
      </c>
      <c r="B50" s="2058"/>
      <c r="C50" s="2059"/>
      <c r="D50" s="2060"/>
      <c r="E50" s="2061"/>
      <c r="F50" s="2062"/>
      <c r="G50" s="2063"/>
    </row>
    <row r="51" spans="1:8" ht="12.75" customHeight="1">
      <c r="A51" s="173" t="s">
        <v>1</v>
      </c>
      <c r="B51" s="2058">
        <v>1000</v>
      </c>
      <c r="C51" s="2064">
        <v>98.8</v>
      </c>
      <c r="D51" s="154">
        <v>70.7</v>
      </c>
      <c r="E51" s="2065">
        <v>74.900000000000006</v>
      </c>
      <c r="F51" s="820">
        <v>75.900000000000006</v>
      </c>
      <c r="G51" s="2066">
        <v>66.599999999999994</v>
      </c>
    </row>
    <row r="52" spans="1:8" ht="12.75" customHeight="1">
      <c r="A52" s="173" t="s">
        <v>2</v>
      </c>
      <c r="B52" s="2058">
        <v>1000</v>
      </c>
      <c r="C52" s="2064">
        <v>88.9</v>
      </c>
      <c r="D52" s="154">
        <v>70.5</v>
      </c>
      <c r="E52" s="2065">
        <v>57.1</v>
      </c>
      <c r="F52" s="820">
        <v>55.5</v>
      </c>
      <c r="G52" s="2066">
        <v>50.4</v>
      </c>
    </row>
    <row r="53" spans="1:8" ht="15" customHeight="1">
      <c r="A53" s="124" t="s">
        <v>3</v>
      </c>
      <c r="B53" s="2058"/>
      <c r="C53" s="2067"/>
      <c r="D53" s="2060"/>
      <c r="E53" s="2068"/>
      <c r="F53" s="820"/>
      <c r="G53" s="2066"/>
    </row>
    <row r="54" spans="1:8" ht="12.75" customHeight="1">
      <c r="A54" s="173" t="s">
        <v>80</v>
      </c>
      <c r="B54" s="2069">
        <v>1000</v>
      </c>
      <c r="C54" s="2070" t="s">
        <v>2072</v>
      </c>
      <c r="D54" s="149">
        <v>6.4</v>
      </c>
      <c r="E54" s="2071">
        <v>9.9</v>
      </c>
      <c r="F54" s="147">
        <v>11.1</v>
      </c>
      <c r="G54" s="2072">
        <v>9.5</v>
      </c>
    </row>
    <row r="55" spans="1:8" ht="12.75" customHeight="1">
      <c r="A55" s="173" t="s">
        <v>4</v>
      </c>
      <c r="B55" s="2069">
        <v>1000</v>
      </c>
      <c r="C55" s="2070">
        <v>48</v>
      </c>
      <c r="D55" s="154">
        <v>38.5</v>
      </c>
      <c r="E55" s="2073">
        <v>36.799999999999997</v>
      </c>
      <c r="F55" s="2074">
        <v>35.6</v>
      </c>
      <c r="G55" s="2075">
        <v>28.2</v>
      </c>
    </row>
    <row r="56" spans="1:8" ht="12.75" customHeight="1">
      <c r="A56" s="173" t="s">
        <v>5</v>
      </c>
      <c r="B56" s="2069">
        <v>1000</v>
      </c>
      <c r="C56" s="2070">
        <v>56.5</v>
      </c>
      <c r="D56" s="154">
        <v>42.9</v>
      </c>
      <c r="E56" s="2073">
        <v>39.799999999999997</v>
      </c>
      <c r="F56" s="2074">
        <v>37.4</v>
      </c>
      <c r="G56" s="2075">
        <v>40.4</v>
      </c>
      <c r="H56" s="2076"/>
    </row>
    <row r="57" spans="1:8" ht="12.75" customHeight="1">
      <c r="A57" s="2077" t="s">
        <v>82</v>
      </c>
      <c r="B57" s="2069">
        <v>1000</v>
      </c>
      <c r="C57" s="2070">
        <v>46</v>
      </c>
      <c r="D57" s="154">
        <v>32.4</v>
      </c>
      <c r="E57" s="2073">
        <v>29.2</v>
      </c>
      <c r="F57" s="2074">
        <v>31.3</v>
      </c>
      <c r="G57" s="2075">
        <v>24.6</v>
      </c>
    </row>
    <row r="58" spans="1:8" ht="12.75" customHeight="1">
      <c r="A58" s="2077" t="s">
        <v>88</v>
      </c>
      <c r="B58" s="2069">
        <v>1000</v>
      </c>
      <c r="C58" s="2070">
        <v>21.6</v>
      </c>
      <c r="D58" s="149">
        <v>18.2</v>
      </c>
      <c r="E58" s="2071">
        <v>12.4</v>
      </c>
      <c r="F58" s="147">
        <v>13.3</v>
      </c>
      <c r="G58" s="2072">
        <v>12.3</v>
      </c>
    </row>
    <row r="59" spans="1:8" ht="12.75" customHeight="1">
      <c r="A59" s="2077" t="s">
        <v>89</v>
      </c>
      <c r="B59" s="2069"/>
      <c r="C59" s="2070" t="s">
        <v>2073</v>
      </c>
      <c r="D59" s="149" t="s">
        <v>83</v>
      </c>
      <c r="E59" s="2071" t="s">
        <v>83</v>
      </c>
      <c r="F59" s="147" t="s">
        <v>83</v>
      </c>
      <c r="G59" s="2072" t="s">
        <v>83</v>
      </c>
    </row>
    <row r="60" spans="1:8" ht="15" customHeight="1">
      <c r="A60" s="124" t="s">
        <v>6</v>
      </c>
      <c r="B60" s="2058"/>
      <c r="C60" s="2067"/>
      <c r="D60" s="2060"/>
      <c r="E60" s="2068"/>
      <c r="F60" s="820"/>
      <c r="G60" s="2066"/>
    </row>
    <row r="61" spans="1:8" ht="12.75" customHeight="1">
      <c r="A61" s="173" t="s">
        <v>2074</v>
      </c>
      <c r="B61" s="2058">
        <v>1000</v>
      </c>
      <c r="C61" s="2070">
        <v>34.200000000000003</v>
      </c>
      <c r="D61" s="154">
        <v>17.100000000000001</v>
      </c>
      <c r="E61" s="2065">
        <v>17.2</v>
      </c>
      <c r="F61" s="820">
        <v>21.2</v>
      </c>
      <c r="G61" s="2066">
        <v>18.8</v>
      </c>
    </row>
    <row r="62" spans="1:8" ht="12.75" customHeight="1">
      <c r="A62" s="173" t="s">
        <v>2075</v>
      </c>
      <c r="B62" s="2058">
        <v>1000</v>
      </c>
      <c r="C62" s="2070">
        <v>45.5</v>
      </c>
      <c r="D62" s="154">
        <v>31.8</v>
      </c>
      <c r="E62" s="2065">
        <v>31.4</v>
      </c>
      <c r="F62" s="820">
        <v>34.299999999999997</v>
      </c>
      <c r="G62" s="2066">
        <v>32.799999999999997</v>
      </c>
    </row>
    <row r="63" spans="1:8" ht="12.75" customHeight="1">
      <c r="A63" s="173" t="s">
        <v>7</v>
      </c>
      <c r="B63" s="2078">
        <v>1000</v>
      </c>
      <c r="C63" s="2070">
        <v>108.1</v>
      </c>
      <c r="D63" s="2079">
        <v>92.2</v>
      </c>
      <c r="E63" s="2080">
        <v>83.4</v>
      </c>
      <c r="F63" s="2081">
        <v>76</v>
      </c>
      <c r="G63" s="2082">
        <v>65.400000000000006</v>
      </c>
      <c r="H63" s="2083"/>
    </row>
    <row r="64" spans="1:8" ht="21" customHeight="1" thickBot="1">
      <c r="A64" s="2084" t="s">
        <v>2076</v>
      </c>
      <c r="B64" s="2085" t="s">
        <v>309</v>
      </c>
      <c r="C64" s="2086">
        <v>3.9</v>
      </c>
      <c r="D64" s="2087">
        <v>3</v>
      </c>
      <c r="E64" s="2088">
        <v>2.8</v>
      </c>
      <c r="F64" s="2089">
        <v>2.8</v>
      </c>
      <c r="G64" s="2090">
        <v>2.5</v>
      </c>
      <c r="H64" s="2089"/>
    </row>
    <row r="65" spans="1:8" ht="29.25" customHeight="1">
      <c r="A65" s="2555" t="s">
        <v>2077</v>
      </c>
      <c r="B65" s="2555"/>
      <c r="C65" s="2555"/>
      <c r="D65" s="2555"/>
      <c r="E65" s="2555"/>
      <c r="F65" s="2555"/>
      <c r="G65" s="2555"/>
      <c r="H65" s="2555"/>
    </row>
    <row r="66" spans="1:8" s="303" customFormat="1" ht="12.75" customHeight="1">
      <c r="A66" s="2556" t="s">
        <v>2078</v>
      </c>
      <c r="B66" s="2557"/>
      <c r="C66" s="2557"/>
      <c r="D66" s="2557"/>
      <c r="E66" s="2557"/>
      <c r="F66" s="2557"/>
      <c r="G66" s="2557"/>
      <c r="H66" s="1796"/>
    </row>
    <row r="67" spans="1:8">
      <c r="A67" s="173"/>
      <c r="B67" s="1967"/>
      <c r="C67" s="1967"/>
      <c r="D67" s="1967"/>
      <c r="E67" s="1967"/>
      <c r="F67" s="1967"/>
      <c r="G67" s="1967"/>
    </row>
    <row r="68" spans="1:8">
      <c r="D68" s="2091"/>
      <c r="E68" s="2091"/>
      <c r="F68" s="2091"/>
      <c r="G68" s="2091"/>
    </row>
    <row r="69" spans="1:8">
      <c r="D69" s="2091"/>
      <c r="E69" s="2091"/>
      <c r="F69" s="2091"/>
      <c r="G69" s="2091"/>
    </row>
    <row r="70" spans="1:8">
      <c r="D70" s="2091"/>
      <c r="E70" s="2091"/>
    </row>
  </sheetData>
  <mergeCells count="5">
    <mergeCell ref="G2:H2"/>
    <mergeCell ref="G4:H4"/>
    <mergeCell ref="A46:G46"/>
    <mergeCell ref="A65:H65"/>
    <mergeCell ref="A66:G66"/>
  </mergeCells>
  <hyperlinks>
    <hyperlink ref="A1" location="Índice!A1" display="Voltar ao índice" xr:uid="{4008D7EC-35B0-4A9A-B3A8-C177C0BDBBD6}"/>
  </hyperlinks>
  <pageMargins left="0.55118110236220474" right="0.19685039370078741" top="0.43307086614173229" bottom="0.31496062992125984" header="0" footer="0"/>
  <pageSetup paperSize="9" scale="8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8E2A-C6B0-4B46-B563-1C123100C692}">
  <dimension ref="A1:L61"/>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2" ht="13">
      <c r="A1" s="439" t="s">
        <v>358</v>
      </c>
    </row>
    <row r="2" spans="1:12" ht="15.75" customHeight="1">
      <c r="A2" s="2620" t="s">
        <v>197</v>
      </c>
      <c r="B2" s="2620"/>
      <c r="C2" s="2620"/>
    </row>
    <row r="3" spans="1:12" ht="34.5" customHeight="1">
      <c r="A3" s="2621" t="s">
        <v>198</v>
      </c>
      <c r="B3" s="2621"/>
      <c r="C3" s="2621"/>
      <c r="D3" s="2622"/>
      <c r="E3" s="2622"/>
      <c r="F3" s="2622"/>
      <c r="G3" s="2622"/>
      <c r="H3" s="2622"/>
      <c r="I3" s="2622"/>
      <c r="J3" s="2622"/>
    </row>
    <row r="4" spans="1:12" ht="13" customHeight="1">
      <c r="A4" s="119">
        <v>2020</v>
      </c>
      <c r="B4" s="120"/>
      <c r="C4" s="121"/>
      <c r="D4" s="121"/>
    </row>
    <row r="5" spans="1:12" ht="15" customHeight="1">
      <c r="A5" s="2604" t="s">
        <v>113</v>
      </c>
      <c r="B5" s="2604" t="s">
        <v>114</v>
      </c>
      <c r="C5" s="2604" t="s">
        <v>115</v>
      </c>
      <c r="D5" s="2608" t="s">
        <v>116</v>
      </c>
      <c r="E5" s="2609"/>
      <c r="F5" s="2609"/>
      <c r="G5" s="2610" t="s">
        <v>117</v>
      </c>
      <c r="H5" s="2611"/>
      <c r="I5" s="2611"/>
      <c r="J5" s="2612" t="s">
        <v>118</v>
      </c>
    </row>
    <row r="6" spans="1:12" ht="4.5" customHeight="1">
      <c r="A6" s="2605"/>
      <c r="B6" s="2605"/>
      <c r="C6" s="2605"/>
      <c r="D6" s="2604" t="s">
        <v>121</v>
      </c>
      <c r="E6" s="2604" t="s">
        <v>122</v>
      </c>
      <c r="F6" s="2604" t="s">
        <v>123</v>
      </c>
      <c r="G6" s="2604" t="s">
        <v>0</v>
      </c>
      <c r="H6" s="2604" t="s">
        <v>124</v>
      </c>
      <c r="I6" s="2604" t="s">
        <v>125</v>
      </c>
      <c r="J6" s="2613"/>
    </row>
    <row r="7" spans="1:12" ht="12.75" customHeight="1">
      <c r="A7" s="2605"/>
      <c r="B7" s="2605"/>
      <c r="C7" s="2605"/>
      <c r="D7" s="2605"/>
      <c r="E7" s="2605"/>
      <c r="F7" s="2605"/>
      <c r="G7" s="2605"/>
      <c r="H7" s="2605"/>
      <c r="I7" s="2605"/>
      <c r="J7" s="2613"/>
    </row>
    <row r="8" spans="1:12">
      <c r="A8" s="2605"/>
      <c r="B8" s="2605"/>
      <c r="C8" s="2605"/>
      <c r="D8" s="2605"/>
      <c r="E8" s="2605"/>
      <c r="F8" s="2605"/>
      <c r="G8" s="2605"/>
      <c r="H8" s="2605"/>
      <c r="I8" s="2605"/>
      <c r="J8" s="2613"/>
    </row>
    <row r="9" spans="1:12">
      <c r="A9" s="2605"/>
      <c r="B9" s="2605"/>
      <c r="C9" s="2605"/>
      <c r="D9" s="2605"/>
      <c r="E9" s="2605"/>
      <c r="F9" s="2605"/>
      <c r="G9" s="2605"/>
      <c r="H9" s="2605"/>
      <c r="I9" s="2605"/>
      <c r="J9" s="2613"/>
    </row>
    <row r="10" spans="1:12" ht="4.5" customHeight="1">
      <c r="A10" s="2605"/>
      <c r="B10" s="2607"/>
      <c r="C10" s="2607"/>
      <c r="D10" s="2607"/>
      <c r="E10" s="2607"/>
      <c r="F10" s="2607"/>
      <c r="G10" s="2607"/>
      <c r="H10" s="2607"/>
      <c r="I10" s="2607"/>
      <c r="J10" s="2614"/>
    </row>
    <row r="11" spans="1:12" ht="15" customHeight="1">
      <c r="A11" s="2606"/>
      <c r="B11" s="2617" t="s">
        <v>126</v>
      </c>
      <c r="C11" s="2618"/>
      <c r="D11" s="2617" t="s">
        <v>127</v>
      </c>
      <c r="E11" s="2619"/>
      <c r="F11" s="2619"/>
      <c r="G11" s="2619"/>
      <c r="H11" s="2619"/>
      <c r="I11" s="2619"/>
      <c r="J11" s="2619"/>
      <c r="L11" s="118" t="s">
        <v>130</v>
      </c>
    </row>
    <row r="12" spans="1:12" ht="5.25" customHeight="1">
      <c r="A12" s="123"/>
      <c r="B12" s="123"/>
      <c r="C12" s="123"/>
      <c r="D12" s="121"/>
    </row>
    <row r="13" spans="1:12" ht="22.5" customHeight="1">
      <c r="A13" s="2628" t="s">
        <v>199</v>
      </c>
      <c r="B13" s="2628"/>
      <c r="C13" s="2628"/>
      <c r="D13" s="2628"/>
      <c r="E13" s="2628"/>
      <c r="F13" s="2628"/>
      <c r="G13" s="2628"/>
      <c r="H13" s="2628"/>
      <c r="I13" s="2628"/>
      <c r="J13" s="2628"/>
    </row>
    <row r="14" spans="1:12" s="129" customFormat="1" ht="15" customHeight="1">
      <c r="A14" s="217" t="s">
        <v>0</v>
      </c>
      <c r="B14" s="253">
        <v>3481</v>
      </c>
      <c r="C14" s="253">
        <v>7282</v>
      </c>
      <c r="D14" s="253">
        <v>109112.109</v>
      </c>
      <c r="E14" s="253">
        <v>17806.3</v>
      </c>
      <c r="F14" s="253">
        <v>335905.14500000002</v>
      </c>
      <c r="G14" s="253">
        <v>504205.02</v>
      </c>
      <c r="H14" s="253">
        <v>54284.286</v>
      </c>
      <c r="I14" s="253">
        <v>449920.734</v>
      </c>
      <c r="J14" s="253">
        <v>-26368.155999999999</v>
      </c>
      <c r="K14" s="127"/>
      <c r="L14" s="254"/>
    </row>
    <row r="15" spans="1:12" ht="11.25" customHeight="1">
      <c r="A15" s="123" t="s">
        <v>129</v>
      </c>
      <c r="B15" s="255">
        <v>3410</v>
      </c>
      <c r="C15" s="255">
        <v>4596</v>
      </c>
      <c r="D15" s="255">
        <v>41916.343000000001</v>
      </c>
      <c r="E15" s="255">
        <v>5401.4380000000001</v>
      </c>
      <c r="F15" s="255">
        <v>136698.06899999999</v>
      </c>
      <c r="G15" s="255">
        <v>204484.58199999999</v>
      </c>
      <c r="H15" s="255">
        <v>5568.3180000000002</v>
      </c>
      <c r="I15" s="255">
        <v>198916.264</v>
      </c>
      <c r="J15" s="255">
        <v>-12942.732</v>
      </c>
      <c r="K15" s="132"/>
      <c r="L15" s="254"/>
    </row>
    <row r="16" spans="1:12" ht="10.5" customHeight="1">
      <c r="A16" s="134" t="s">
        <v>131</v>
      </c>
      <c r="B16" s="131">
        <v>57</v>
      </c>
      <c r="C16" s="131" t="s">
        <v>147</v>
      </c>
      <c r="D16" s="131" t="s">
        <v>155</v>
      </c>
      <c r="E16" s="131" t="s">
        <v>155</v>
      </c>
      <c r="F16" s="131" t="s">
        <v>155</v>
      </c>
      <c r="G16" s="131" t="s">
        <v>155</v>
      </c>
      <c r="H16" s="131" t="s">
        <v>155</v>
      </c>
      <c r="I16" s="131" t="s">
        <v>155</v>
      </c>
      <c r="J16" s="131" t="s">
        <v>155</v>
      </c>
      <c r="K16" s="132"/>
      <c r="L16" s="254"/>
    </row>
    <row r="17" spans="1:12" ht="10.5" customHeight="1">
      <c r="A17" s="134" t="s">
        <v>132</v>
      </c>
      <c r="B17" s="135">
        <v>13</v>
      </c>
      <c r="C17" s="135">
        <v>1359</v>
      </c>
      <c r="D17" s="135">
        <v>35670.25</v>
      </c>
      <c r="E17" s="135">
        <v>2650.203</v>
      </c>
      <c r="F17" s="135">
        <v>108415.431</v>
      </c>
      <c r="G17" s="135">
        <v>144968.31400000001</v>
      </c>
      <c r="H17" s="135">
        <v>9466.5300000000007</v>
      </c>
      <c r="I17" s="135">
        <v>135501.78400000001</v>
      </c>
      <c r="J17" s="135">
        <v>-6029.7560000000003</v>
      </c>
      <c r="K17" s="132"/>
      <c r="L17" s="254"/>
    </row>
    <row r="18" spans="1:12" ht="10.5" customHeight="1">
      <c r="A18" s="120" t="s">
        <v>133</v>
      </c>
      <c r="B18" s="135">
        <v>1</v>
      </c>
      <c r="C18" s="135" t="s">
        <v>147</v>
      </c>
      <c r="D18" s="135" t="s">
        <v>155</v>
      </c>
      <c r="E18" s="135" t="s">
        <v>155</v>
      </c>
      <c r="F18" s="135" t="s">
        <v>155</v>
      </c>
      <c r="G18" s="135" t="s">
        <v>155</v>
      </c>
      <c r="H18" s="135" t="s">
        <v>155</v>
      </c>
      <c r="I18" s="135" t="s">
        <v>155</v>
      </c>
      <c r="J18" s="135" t="s">
        <v>155</v>
      </c>
      <c r="K18" s="132"/>
      <c r="L18" s="254"/>
    </row>
    <row r="19" spans="1:12" ht="15" customHeight="1">
      <c r="A19" s="124" t="s">
        <v>200</v>
      </c>
      <c r="B19" s="225"/>
      <c r="C19" s="225"/>
      <c r="D19" s="225"/>
      <c r="E19" s="233"/>
      <c r="F19" s="233"/>
      <c r="G19" s="233"/>
      <c r="H19" s="233"/>
      <c r="I19" s="233"/>
      <c r="J19" s="233"/>
      <c r="K19" s="218"/>
    </row>
    <row r="20" spans="1:12" ht="15" customHeight="1">
      <c r="A20" s="217" t="s">
        <v>0</v>
      </c>
      <c r="B20" s="253">
        <v>3092</v>
      </c>
      <c r="C20" s="253">
        <v>6511</v>
      </c>
      <c r="D20" s="253">
        <v>95161.244999999995</v>
      </c>
      <c r="E20" s="253">
        <v>16010.855</v>
      </c>
      <c r="F20" s="253">
        <v>301654.73599999998</v>
      </c>
      <c r="G20" s="253">
        <v>460190.29399999999</v>
      </c>
      <c r="H20" s="253">
        <v>45447.932999999997</v>
      </c>
      <c r="I20" s="253">
        <v>414742.36099999998</v>
      </c>
      <c r="J20" s="253">
        <v>-14716.55</v>
      </c>
      <c r="K20" s="218"/>
    </row>
    <row r="21" spans="1:12" ht="11.25" customHeight="1">
      <c r="A21" s="120" t="s">
        <v>129</v>
      </c>
      <c r="B21" s="131">
        <v>3027</v>
      </c>
      <c r="C21" s="131">
        <v>4066</v>
      </c>
      <c r="D21" s="131">
        <v>37283.031999999999</v>
      </c>
      <c r="E21" s="131">
        <v>4554.049</v>
      </c>
      <c r="F21" s="131">
        <v>127253.98299999999</v>
      </c>
      <c r="G21" s="131">
        <v>189358.90400000001</v>
      </c>
      <c r="H21" s="131">
        <v>4209.4650000000001</v>
      </c>
      <c r="I21" s="131">
        <v>185149.43900000001</v>
      </c>
      <c r="J21" s="131">
        <v>-2903.4389999999999</v>
      </c>
      <c r="K21" s="218"/>
    </row>
    <row r="22" spans="1:12" ht="10" customHeight="1">
      <c r="A22" s="256" t="s">
        <v>131</v>
      </c>
      <c r="B22" s="257">
        <v>52</v>
      </c>
      <c r="C22" s="257">
        <v>823</v>
      </c>
      <c r="D22" s="257">
        <v>19873.118999999999</v>
      </c>
      <c r="E22" s="257">
        <v>7795.8720000000003</v>
      </c>
      <c r="F22" s="257">
        <v>57847.425999999999</v>
      </c>
      <c r="G22" s="257">
        <v>106073.648</v>
      </c>
      <c r="H22" s="257">
        <v>8412.4860000000008</v>
      </c>
      <c r="I22" s="257">
        <v>97661.161999999997</v>
      </c>
      <c r="J22" s="257">
        <v>-4960.8760000000002</v>
      </c>
      <c r="K22" s="218"/>
    </row>
    <row r="23" spans="1:12" ht="10" customHeight="1">
      <c r="A23" s="256" t="s">
        <v>132</v>
      </c>
      <c r="B23" s="255">
        <v>12</v>
      </c>
      <c r="C23" s="255" t="s">
        <v>147</v>
      </c>
      <c r="D23" s="255" t="s">
        <v>155</v>
      </c>
      <c r="E23" s="255" t="s">
        <v>155</v>
      </c>
      <c r="F23" s="255" t="s">
        <v>155</v>
      </c>
      <c r="G23" s="255" t="s">
        <v>155</v>
      </c>
      <c r="H23" s="255" t="s">
        <v>155</v>
      </c>
      <c r="I23" s="255" t="s">
        <v>155</v>
      </c>
      <c r="J23" s="255" t="s">
        <v>155</v>
      </c>
      <c r="K23" s="218"/>
    </row>
    <row r="24" spans="1:12" ht="10" customHeight="1">
      <c r="A24" s="123" t="s">
        <v>133</v>
      </c>
      <c r="B24" s="257">
        <v>1</v>
      </c>
      <c r="C24" s="257" t="s">
        <v>147</v>
      </c>
      <c r="D24" s="257" t="s">
        <v>155</v>
      </c>
      <c r="E24" s="257" t="s">
        <v>155</v>
      </c>
      <c r="F24" s="257" t="s">
        <v>155</v>
      </c>
      <c r="G24" s="257" t="s">
        <v>155</v>
      </c>
      <c r="H24" s="257" t="s">
        <v>155</v>
      </c>
      <c r="I24" s="257" t="s">
        <v>155</v>
      </c>
      <c r="J24" s="257" t="s">
        <v>155</v>
      </c>
      <c r="K24" s="218"/>
    </row>
    <row r="25" spans="1:12" ht="13.5" customHeight="1">
      <c r="A25" s="124" t="s">
        <v>201</v>
      </c>
      <c r="B25" s="130"/>
      <c r="C25" s="130"/>
      <c r="D25" s="225"/>
      <c r="E25" s="233"/>
      <c r="F25" s="233"/>
      <c r="G25" s="233"/>
      <c r="H25" s="233"/>
      <c r="I25" s="233"/>
      <c r="J25" s="233"/>
      <c r="K25" s="218"/>
    </row>
    <row r="26" spans="1:12" s="129" customFormat="1" ht="15" customHeight="1">
      <c r="A26" s="217" t="s">
        <v>0</v>
      </c>
      <c r="B26" s="253">
        <v>2548</v>
      </c>
      <c r="C26" s="253">
        <v>4734</v>
      </c>
      <c r="D26" s="253">
        <v>69843.286999999997</v>
      </c>
      <c r="E26" s="253">
        <v>7546.6379999999999</v>
      </c>
      <c r="F26" s="253">
        <v>239880.53200000001</v>
      </c>
      <c r="G26" s="253">
        <v>332088.05900000001</v>
      </c>
      <c r="H26" s="253">
        <v>4303.9679999999998</v>
      </c>
      <c r="I26" s="253">
        <v>327784.09100000001</v>
      </c>
      <c r="J26" s="253">
        <v>-3566.8519999999999</v>
      </c>
      <c r="K26" s="221"/>
    </row>
    <row r="27" spans="1:12" ht="11.25" customHeight="1">
      <c r="A27" s="120" t="s">
        <v>129</v>
      </c>
      <c r="B27" s="131">
        <v>2500</v>
      </c>
      <c r="C27" s="131">
        <v>3359</v>
      </c>
      <c r="D27" s="131">
        <v>30448.244999999999</v>
      </c>
      <c r="E27" s="131">
        <v>4001.924</v>
      </c>
      <c r="F27" s="131">
        <v>107214.064</v>
      </c>
      <c r="G27" s="131">
        <v>158383.72399999999</v>
      </c>
      <c r="H27" s="131">
        <v>2975.9259999999999</v>
      </c>
      <c r="I27" s="131">
        <v>155407.79800000001</v>
      </c>
      <c r="J27" s="131">
        <v>-4258.9139999999998</v>
      </c>
      <c r="K27" s="218"/>
    </row>
    <row r="28" spans="1:12" ht="11.25" customHeight="1">
      <c r="A28" s="134" t="s">
        <v>131</v>
      </c>
      <c r="B28" s="135">
        <v>40</v>
      </c>
      <c r="C28" s="135">
        <v>617</v>
      </c>
      <c r="D28" s="135">
        <v>13923.053</v>
      </c>
      <c r="E28" s="135">
        <v>2109.5880000000002</v>
      </c>
      <c r="F28" s="135">
        <v>40733.697</v>
      </c>
      <c r="G28" s="135">
        <v>53579.684000000001</v>
      </c>
      <c r="H28" s="135">
        <v>168.37899999999999</v>
      </c>
      <c r="I28" s="135">
        <v>53411.305</v>
      </c>
      <c r="J28" s="135">
        <v>740.84100000000001</v>
      </c>
      <c r="K28" s="218"/>
    </row>
    <row r="29" spans="1:12" ht="11.15" customHeight="1">
      <c r="A29" s="134" t="s">
        <v>132</v>
      </c>
      <c r="B29" s="135">
        <v>8</v>
      </c>
      <c r="C29" s="135">
        <v>758</v>
      </c>
      <c r="D29" s="135">
        <v>25471.989000000001</v>
      </c>
      <c r="E29" s="135">
        <v>1435.126</v>
      </c>
      <c r="F29" s="135">
        <v>91932.770999999993</v>
      </c>
      <c r="G29" s="135">
        <v>120124.651</v>
      </c>
      <c r="H29" s="135">
        <v>1159.663</v>
      </c>
      <c r="I29" s="135">
        <v>118964.988</v>
      </c>
      <c r="J29" s="135">
        <v>-48.779000000000003</v>
      </c>
      <c r="K29" s="218"/>
    </row>
    <row r="30" spans="1:12" ht="11.15" customHeight="1">
      <c r="A30" s="120" t="s">
        <v>133</v>
      </c>
      <c r="B30" s="135">
        <v>0</v>
      </c>
      <c r="C30" s="135">
        <v>0</v>
      </c>
      <c r="D30" s="135">
        <v>0</v>
      </c>
      <c r="E30" s="135">
        <v>0</v>
      </c>
      <c r="F30" s="135">
        <v>0</v>
      </c>
      <c r="G30" s="135">
        <v>0</v>
      </c>
      <c r="H30" s="135">
        <v>0</v>
      </c>
      <c r="I30" s="135">
        <v>0</v>
      </c>
      <c r="J30" s="135">
        <v>0</v>
      </c>
      <c r="K30" s="218"/>
    </row>
    <row r="31" spans="1:12" ht="12" customHeight="1">
      <c r="A31" s="124" t="s">
        <v>202</v>
      </c>
      <c r="B31" s="130"/>
      <c r="C31" s="130"/>
      <c r="D31" s="225"/>
      <c r="E31" s="233"/>
      <c r="F31" s="233"/>
      <c r="G31" s="233"/>
      <c r="H31" s="233"/>
      <c r="I31" s="233"/>
      <c r="J31" s="233"/>
      <c r="K31" s="218"/>
    </row>
    <row r="32" spans="1:12" ht="15" customHeight="1">
      <c r="A32" s="217" t="s">
        <v>0</v>
      </c>
      <c r="B32" s="253">
        <v>437</v>
      </c>
      <c r="C32" s="253">
        <v>596</v>
      </c>
      <c r="D32" s="253">
        <v>5598.9290000000001</v>
      </c>
      <c r="E32" s="253">
        <v>99.665000000000006</v>
      </c>
      <c r="F32" s="253">
        <v>12010.227000000001</v>
      </c>
      <c r="G32" s="253">
        <v>21152.437999999998</v>
      </c>
      <c r="H32" s="253">
        <v>541.99699999999996</v>
      </c>
      <c r="I32" s="253">
        <v>20610.440999999999</v>
      </c>
      <c r="J32" s="253">
        <v>-3331.4549999999999</v>
      </c>
      <c r="K32" s="218"/>
    </row>
    <row r="33" spans="1:11" ht="11.25" customHeight="1">
      <c r="A33" s="120" t="s">
        <v>129</v>
      </c>
      <c r="B33" s="131">
        <v>433</v>
      </c>
      <c r="C33" s="131">
        <v>543</v>
      </c>
      <c r="D33" s="131">
        <v>4279.4799999999996</v>
      </c>
      <c r="E33" s="131">
        <v>99.578999999999994</v>
      </c>
      <c r="F33" s="131">
        <v>10269.037</v>
      </c>
      <c r="G33" s="131">
        <v>17689.428</v>
      </c>
      <c r="H33" s="131">
        <v>541.99699999999996</v>
      </c>
      <c r="I33" s="131">
        <v>17147.431</v>
      </c>
      <c r="J33" s="131">
        <v>373.01799999999997</v>
      </c>
      <c r="K33" s="218"/>
    </row>
    <row r="34" spans="1:11" ht="11.15" customHeight="1">
      <c r="A34" s="134" t="s">
        <v>131</v>
      </c>
      <c r="B34" s="131">
        <v>4</v>
      </c>
      <c r="C34" s="131">
        <v>53</v>
      </c>
      <c r="D34" s="131">
        <v>1319.4490000000001</v>
      </c>
      <c r="E34" s="131" t="s">
        <v>168</v>
      </c>
      <c r="F34" s="131">
        <v>1741.19</v>
      </c>
      <c r="G34" s="131">
        <v>3463.01</v>
      </c>
      <c r="H34" s="131">
        <v>0</v>
      </c>
      <c r="I34" s="131">
        <v>3463.01</v>
      </c>
      <c r="J34" s="131">
        <v>-3704.473</v>
      </c>
      <c r="K34" s="218"/>
    </row>
    <row r="35" spans="1:11" ht="11.15" customHeight="1">
      <c r="A35" s="134" t="s">
        <v>132</v>
      </c>
      <c r="B35" s="131">
        <v>0</v>
      </c>
      <c r="C35" s="131">
        <v>0</v>
      </c>
      <c r="D35" s="131">
        <v>0</v>
      </c>
      <c r="E35" s="131">
        <v>0</v>
      </c>
      <c r="F35" s="131">
        <v>0</v>
      </c>
      <c r="G35" s="131">
        <v>0</v>
      </c>
      <c r="H35" s="131">
        <v>0</v>
      </c>
      <c r="I35" s="131">
        <v>0</v>
      </c>
      <c r="J35" s="131">
        <v>0</v>
      </c>
      <c r="K35" s="218"/>
    </row>
    <row r="36" spans="1:11" ht="11.15" customHeight="1">
      <c r="A36" s="120" t="s">
        <v>133</v>
      </c>
      <c r="B36" s="131">
        <v>0</v>
      </c>
      <c r="C36" s="131">
        <v>0</v>
      </c>
      <c r="D36" s="131">
        <v>0</v>
      </c>
      <c r="E36" s="131">
        <v>0</v>
      </c>
      <c r="F36" s="131">
        <v>0</v>
      </c>
      <c r="G36" s="131">
        <v>0</v>
      </c>
      <c r="H36" s="131">
        <v>0</v>
      </c>
      <c r="I36" s="131">
        <v>0</v>
      </c>
      <c r="J36" s="131">
        <v>0</v>
      </c>
      <c r="K36" s="218"/>
    </row>
    <row r="37" spans="1:11" ht="15.75" customHeight="1">
      <c r="A37" s="124" t="s">
        <v>203</v>
      </c>
      <c r="B37" s="130"/>
      <c r="C37" s="130"/>
      <c r="D37" s="225"/>
      <c r="E37" s="233"/>
      <c r="F37" s="233"/>
      <c r="G37" s="233"/>
      <c r="H37" s="233"/>
      <c r="I37" s="233"/>
      <c r="J37" s="233"/>
      <c r="K37" s="218"/>
    </row>
    <row r="38" spans="1:11" ht="15" customHeight="1">
      <c r="A38" s="217" t="s">
        <v>0</v>
      </c>
      <c r="B38" s="253">
        <v>50</v>
      </c>
      <c r="C38" s="253">
        <v>191</v>
      </c>
      <c r="D38" s="253">
        <v>5661.03</v>
      </c>
      <c r="E38" s="253">
        <v>6066.3109999999997</v>
      </c>
      <c r="F38" s="253">
        <v>21514.789000000001</v>
      </c>
      <c r="G38" s="253">
        <v>58360.082999999999</v>
      </c>
      <c r="H38" s="253">
        <v>8882.7360000000008</v>
      </c>
      <c r="I38" s="253">
        <v>49477.347000000002</v>
      </c>
      <c r="J38" s="253">
        <v>-781.24199999999996</v>
      </c>
      <c r="K38" s="218"/>
    </row>
    <row r="39" spans="1:11" ht="11.25" customHeight="1">
      <c r="A39" s="120" t="s">
        <v>129</v>
      </c>
      <c r="B39" s="135">
        <v>46</v>
      </c>
      <c r="C39" s="135">
        <v>83</v>
      </c>
      <c r="D39" s="135">
        <v>1891.6469999999999</v>
      </c>
      <c r="E39" s="135">
        <v>395.20499999999998</v>
      </c>
      <c r="F39" s="135">
        <v>8416.3040000000001</v>
      </c>
      <c r="G39" s="135">
        <v>11619.527</v>
      </c>
      <c r="H39" s="135">
        <v>639.149</v>
      </c>
      <c r="I39" s="135">
        <v>10980.378000000001</v>
      </c>
      <c r="J39" s="135">
        <v>996.15599999999995</v>
      </c>
      <c r="K39" s="218"/>
    </row>
    <row r="40" spans="1:11" ht="11.25" customHeight="1">
      <c r="A40" s="256" t="s">
        <v>131</v>
      </c>
      <c r="B40" s="255">
        <v>4</v>
      </c>
      <c r="C40" s="255">
        <v>108</v>
      </c>
      <c r="D40" s="255">
        <v>3769.3829999999998</v>
      </c>
      <c r="E40" s="255">
        <v>5671.1059999999998</v>
      </c>
      <c r="F40" s="255">
        <v>13098.485000000001</v>
      </c>
      <c r="G40" s="255">
        <v>46740.555999999997</v>
      </c>
      <c r="H40" s="255">
        <v>8243.5869999999995</v>
      </c>
      <c r="I40" s="255">
        <v>38496.968999999997</v>
      </c>
      <c r="J40" s="255">
        <v>-1777.3979999999999</v>
      </c>
      <c r="K40" s="218"/>
    </row>
    <row r="41" spans="1:11" ht="11.25" customHeight="1">
      <c r="A41" s="134" t="s">
        <v>132</v>
      </c>
      <c r="B41" s="135">
        <v>0</v>
      </c>
      <c r="C41" s="135">
        <v>0</v>
      </c>
      <c r="D41" s="135">
        <v>0</v>
      </c>
      <c r="E41" s="135">
        <v>0</v>
      </c>
      <c r="F41" s="135">
        <v>0</v>
      </c>
      <c r="G41" s="135">
        <v>0</v>
      </c>
      <c r="H41" s="135">
        <v>0</v>
      </c>
      <c r="I41" s="135">
        <v>0</v>
      </c>
      <c r="J41" s="135">
        <v>0</v>
      </c>
      <c r="K41" s="218"/>
    </row>
    <row r="42" spans="1:11" ht="13" customHeight="1">
      <c r="A42" s="120" t="s">
        <v>133</v>
      </c>
      <c r="B42" s="131">
        <v>0</v>
      </c>
      <c r="C42" s="131">
        <v>0</v>
      </c>
      <c r="D42" s="131">
        <v>0</v>
      </c>
      <c r="E42" s="131">
        <v>0</v>
      </c>
      <c r="F42" s="131">
        <v>0</v>
      </c>
      <c r="G42" s="131">
        <v>0</v>
      </c>
      <c r="H42" s="131">
        <v>0</v>
      </c>
      <c r="I42" s="131">
        <v>0</v>
      </c>
      <c r="J42" s="131">
        <v>0</v>
      </c>
      <c r="K42" s="218"/>
    </row>
    <row r="43" spans="1:11" ht="15" customHeight="1">
      <c r="A43" s="124" t="s">
        <v>204</v>
      </c>
      <c r="B43" s="130"/>
      <c r="C43" s="130"/>
      <c r="D43" s="225"/>
      <c r="E43" s="233"/>
      <c r="F43" s="233"/>
      <c r="G43" s="233"/>
      <c r="H43" s="233"/>
      <c r="I43" s="233"/>
      <c r="J43" s="233"/>
      <c r="K43" s="218"/>
    </row>
    <row r="44" spans="1:11" ht="15" customHeight="1">
      <c r="A44" s="217" t="s">
        <v>0</v>
      </c>
      <c r="B44" s="253">
        <v>57</v>
      </c>
      <c r="C44" s="253">
        <v>990</v>
      </c>
      <c r="D44" s="253">
        <v>14057.999</v>
      </c>
      <c r="E44" s="253">
        <v>2298.241</v>
      </c>
      <c r="F44" s="253">
        <v>28249.187999999998</v>
      </c>
      <c r="G44" s="253">
        <v>48589.714</v>
      </c>
      <c r="H44" s="253">
        <v>31719.232</v>
      </c>
      <c r="I44" s="253">
        <v>16870.482</v>
      </c>
      <c r="J44" s="253">
        <v>-7037.0010000000002</v>
      </c>
      <c r="K44" s="218"/>
    </row>
    <row r="45" spans="1:11" ht="11.25" customHeight="1">
      <c r="A45" s="120" t="s">
        <v>129</v>
      </c>
      <c r="B45" s="135">
        <v>48</v>
      </c>
      <c r="C45" s="135">
        <v>81</v>
      </c>
      <c r="D45" s="135">
        <v>663.66</v>
      </c>
      <c r="E45" s="135">
        <v>57.341000000000001</v>
      </c>
      <c r="F45" s="135">
        <v>1354.578</v>
      </c>
      <c r="G45" s="135">
        <v>1666.2249999999999</v>
      </c>
      <c r="H45" s="135">
        <v>52.393000000000001</v>
      </c>
      <c r="I45" s="135">
        <v>1613.8320000000001</v>
      </c>
      <c r="J45" s="135">
        <v>-13.699</v>
      </c>
      <c r="K45" s="218"/>
    </row>
    <row r="46" spans="1:11" ht="12" customHeight="1">
      <c r="A46" s="134" t="s">
        <v>131</v>
      </c>
      <c r="B46" s="135">
        <v>4</v>
      </c>
      <c r="C46" s="135">
        <v>45</v>
      </c>
      <c r="D46" s="135">
        <v>861.23400000000004</v>
      </c>
      <c r="E46" s="135">
        <v>15.092000000000001</v>
      </c>
      <c r="F46" s="135">
        <v>2274.0540000000001</v>
      </c>
      <c r="G46" s="135">
        <v>2290.3980000000001</v>
      </c>
      <c r="H46" s="135">
        <v>0.52</v>
      </c>
      <c r="I46" s="135">
        <v>2289.8780000000002</v>
      </c>
      <c r="J46" s="135">
        <v>-219.846</v>
      </c>
      <c r="K46" s="218"/>
    </row>
    <row r="47" spans="1:11" ht="12" customHeight="1">
      <c r="A47" s="134" t="s">
        <v>132</v>
      </c>
      <c r="B47" s="131">
        <v>4</v>
      </c>
      <c r="C47" s="131" t="s">
        <v>147</v>
      </c>
      <c r="D47" s="131" t="s">
        <v>155</v>
      </c>
      <c r="E47" s="131" t="s">
        <v>155</v>
      </c>
      <c r="F47" s="131" t="s">
        <v>155</v>
      </c>
      <c r="G47" s="131" t="s">
        <v>155</v>
      </c>
      <c r="H47" s="131" t="s">
        <v>155</v>
      </c>
      <c r="I47" s="131" t="s">
        <v>155</v>
      </c>
      <c r="J47" s="131" t="s">
        <v>155</v>
      </c>
      <c r="K47" s="218"/>
    </row>
    <row r="48" spans="1:11" ht="12" customHeight="1">
      <c r="A48" s="120" t="s">
        <v>133</v>
      </c>
      <c r="B48" s="131">
        <v>1</v>
      </c>
      <c r="C48" s="131" t="s">
        <v>147</v>
      </c>
      <c r="D48" s="131" t="s">
        <v>155</v>
      </c>
      <c r="E48" s="131" t="s">
        <v>155</v>
      </c>
      <c r="F48" s="131" t="s">
        <v>155</v>
      </c>
      <c r="G48" s="131" t="s">
        <v>155</v>
      </c>
      <c r="H48" s="131" t="s">
        <v>155</v>
      </c>
      <c r="I48" s="131" t="s">
        <v>155</v>
      </c>
      <c r="J48" s="131" t="s">
        <v>155</v>
      </c>
      <c r="K48" s="218"/>
    </row>
    <row r="49" spans="1:11" ht="15" customHeight="1">
      <c r="A49" s="124" t="s">
        <v>205</v>
      </c>
      <c r="B49" s="255"/>
      <c r="C49" s="255"/>
      <c r="D49" s="255"/>
      <c r="E49" s="255"/>
      <c r="F49" s="255"/>
      <c r="G49" s="255"/>
      <c r="H49" s="255"/>
      <c r="I49" s="255"/>
      <c r="J49" s="255"/>
      <c r="K49" s="218"/>
    </row>
    <row r="50" spans="1:11" ht="15" customHeight="1">
      <c r="A50" s="217" t="s">
        <v>0</v>
      </c>
      <c r="B50" s="253">
        <v>389</v>
      </c>
      <c r="C50" s="253">
        <v>771</v>
      </c>
      <c r="D50" s="253">
        <v>13950.864</v>
      </c>
      <c r="E50" s="253">
        <v>1795.4449999999999</v>
      </c>
      <c r="F50" s="253">
        <v>34250.409</v>
      </c>
      <c r="G50" s="253">
        <v>44014.726000000002</v>
      </c>
      <c r="H50" s="253">
        <v>8836.3529999999992</v>
      </c>
      <c r="I50" s="253">
        <v>35178.373</v>
      </c>
      <c r="J50" s="253">
        <v>-11651.606</v>
      </c>
      <c r="K50" s="218"/>
    </row>
    <row r="51" spans="1:11" ht="11.25" customHeight="1">
      <c r="A51" s="120" t="s">
        <v>129</v>
      </c>
      <c r="B51" s="255">
        <v>383</v>
      </c>
      <c r="C51" s="255">
        <v>530</v>
      </c>
      <c r="D51" s="255">
        <v>4633.3109999999997</v>
      </c>
      <c r="E51" s="255">
        <v>847.38900000000001</v>
      </c>
      <c r="F51" s="255">
        <v>9444.0859999999993</v>
      </c>
      <c r="G51" s="255">
        <v>15125.678</v>
      </c>
      <c r="H51" s="255">
        <v>1358.8530000000001</v>
      </c>
      <c r="I51" s="255">
        <v>13766.825000000001</v>
      </c>
      <c r="J51" s="255">
        <v>-10039.293</v>
      </c>
      <c r="K51" s="218"/>
    </row>
    <row r="52" spans="1:11" ht="11.5" customHeight="1">
      <c r="A52" s="134" t="s">
        <v>131</v>
      </c>
      <c r="B52" s="135">
        <v>5</v>
      </c>
      <c r="C52" s="135" t="s">
        <v>147</v>
      </c>
      <c r="D52" s="135" t="s">
        <v>155</v>
      </c>
      <c r="E52" s="135" t="s">
        <v>155</v>
      </c>
      <c r="F52" s="135" t="s">
        <v>155</v>
      </c>
      <c r="G52" s="135" t="s">
        <v>155</v>
      </c>
      <c r="H52" s="135" t="s">
        <v>155</v>
      </c>
      <c r="I52" s="135" t="s">
        <v>155</v>
      </c>
      <c r="J52" s="135" t="s">
        <v>155</v>
      </c>
      <c r="K52" s="218"/>
    </row>
    <row r="53" spans="1:11" ht="11.5" customHeight="1">
      <c r="A53" s="134" t="s">
        <v>132</v>
      </c>
      <c r="B53" s="255">
        <v>1</v>
      </c>
      <c r="C53" s="255" t="s">
        <v>147</v>
      </c>
      <c r="D53" s="255" t="s">
        <v>155</v>
      </c>
      <c r="E53" s="255" t="s">
        <v>155</v>
      </c>
      <c r="F53" s="255" t="s">
        <v>155</v>
      </c>
      <c r="G53" s="255" t="s">
        <v>155</v>
      </c>
      <c r="H53" s="255" t="s">
        <v>155</v>
      </c>
      <c r="I53" s="255" t="s">
        <v>155</v>
      </c>
      <c r="J53" s="255" t="s">
        <v>155</v>
      </c>
      <c r="K53" s="218"/>
    </row>
    <row r="54" spans="1:11" ht="11.5" customHeight="1">
      <c r="A54" s="120" t="s">
        <v>133</v>
      </c>
      <c r="B54" s="131">
        <v>0</v>
      </c>
      <c r="C54" s="131">
        <v>0</v>
      </c>
      <c r="D54" s="131">
        <v>0</v>
      </c>
      <c r="E54" s="131">
        <v>0</v>
      </c>
      <c r="F54" s="131">
        <v>0</v>
      </c>
      <c r="G54" s="131">
        <v>0</v>
      </c>
      <c r="H54" s="131">
        <v>0</v>
      </c>
      <c r="I54" s="131">
        <v>0</v>
      </c>
      <c r="J54" s="131">
        <v>0</v>
      </c>
      <c r="K54" s="218"/>
    </row>
    <row r="55" spans="1:11" ht="3.75" customHeight="1" thickBot="1">
      <c r="A55" s="158"/>
      <c r="B55" s="158"/>
      <c r="C55" s="158"/>
      <c r="D55" s="158"/>
      <c r="E55" s="158"/>
      <c r="F55" s="158"/>
      <c r="G55" s="158"/>
      <c r="H55" s="158"/>
      <c r="I55" s="158"/>
      <c r="J55" s="158"/>
    </row>
    <row r="56" spans="1:11" ht="12" customHeight="1" thickTop="1">
      <c r="A56" s="2625" t="s">
        <v>174</v>
      </c>
      <c r="B56" s="2625"/>
      <c r="C56" s="2625"/>
      <c r="D56" s="2625"/>
      <c r="E56" s="2625"/>
      <c r="F56" s="2625"/>
      <c r="G56" s="2625"/>
      <c r="H56" s="2625"/>
      <c r="I56" s="2625"/>
      <c r="J56" s="2625"/>
    </row>
    <row r="57" spans="1:11">
      <c r="A57" s="121"/>
      <c r="B57" s="121"/>
      <c r="C57" s="121"/>
      <c r="D57" s="121"/>
    </row>
    <row r="58" spans="1:11">
      <c r="A58" s="121"/>
      <c r="B58" s="121"/>
      <c r="C58" s="121"/>
      <c r="D58" s="121"/>
    </row>
    <row r="59" spans="1:11">
      <c r="A59" s="121"/>
      <c r="B59" s="121"/>
      <c r="C59" s="121"/>
      <c r="D59" s="121"/>
    </row>
    <row r="60" spans="1:11">
      <c r="A60" s="121"/>
      <c r="B60" s="121"/>
      <c r="C60" s="121"/>
      <c r="D60" s="121"/>
    </row>
    <row r="61" spans="1:11">
      <c r="A61" s="121"/>
      <c r="B61" s="121"/>
      <c r="C61" s="121"/>
      <c r="D61" s="121"/>
    </row>
  </sheetData>
  <mergeCells count="18">
    <mergeCell ref="A13:J13"/>
    <mergeCell ref="A56:J56"/>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hyperlinks>
    <hyperlink ref="A1" location="Índice!A1" display="Voltar ao índice" xr:uid="{5032A03C-7528-474A-9D7B-9F08168843C5}"/>
  </hyperlinks>
  <pageMargins left="0.78740157480314965" right="0.78740157480314965" top="1.1811023622047243" bottom="0.78740157480314965" header="0" footer="0"/>
  <pageSetup paperSize="9" orientation="portrait"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FED92-4220-49BA-8383-A83C6F2187D9}">
  <dimension ref="A1:AB68"/>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4" width="6.81640625" style="118" customWidth="1"/>
    <col min="5" max="5" width="7" style="118" customWidth="1"/>
    <col min="6" max="8" width="7.453125" style="118" customWidth="1"/>
    <col min="9" max="9" width="7.7265625" style="118" customWidth="1"/>
    <col min="10" max="10" width="8" style="118" customWidth="1"/>
    <col min="11" max="16384" width="10.54296875" style="118"/>
  </cols>
  <sheetData>
    <row r="1" spans="1:28" ht="13">
      <c r="A1" s="439" t="s">
        <v>358</v>
      </c>
    </row>
    <row r="2" spans="1:28" ht="18.75" customHeight="1">
      <c r="A2" s="2620" t="s">
        <v>206</v>
      </c>
      <c r="B2" s="2620"/>
      <c r="C2" s="2620"/>
    </row>
    <row r="3" spans="1:28" ht="30.75" customHeight="1">
      <c r="A3" s="2621" t="s">
        <v>207</v>
      </c>
      <c r="B3" s="2621"/>
      <c r="C3" s="2621"/>
      <c r="D3" s="2622"/>
      <c r="E3" s="2622"/>
      <c r="F3" s="2622"/>
      <c r="G3" s="2622"/>
      <c r="H3" s="2622"/>
      <c r="I3" s="2622"/>
      <c r="J3" s="2622"/>
    </row>
    <row r="4" spans="1:28" ht="13" customHeight="1">
      <c r="A4" s="119">
        <v>2020</v>
      </c>
      <c r="B4" s="120"/>
      <c r="C4" s="121"/>
      <c r="D4" s="121"/>
    </row>
    <row r="5" spans="1:28" ht="20.25" customHeight="1">
      <c r="A5" s="2604" t="s">
        <v>113</v>
      </c>
      <c r="B5" s="2604" t="s">
        <v>114</v>
      </c>
      <c r="C5" s="2604" t="s">
        <v>115</v>
      </c>
      <c r="D5" s="2608" t="s">
        <v>116</v>
      </c>
      <c r="E5" s="2609"/>
      <c r="F5" s="2609"/>
      <c r="G5" s="2610" t="s">
        <v>117</v>
      </c>
      <c r="H5" s="2611"/>
      <c r="I5" s="2611"/>
      <c r="J5" s="2612" t="s">
        <v>118</v>
      </c>
    </row>
    <row r="6" spans="1:28">
      <c r="A6" s="2605"/>
      <c r="B6" s="2605"/>
      <c r="C6" s="2605"/>
      <c r="D6" s="2604" t="s">
        <v>121</v>
      </c>
      <c r="E6" s="2604" t="s">
        <v>122</v>
      </c>
      <c r="F6" s="2604" t="s">
        <v>123</v>
      </c>
      <c r="G6" s="2604" t="s">
        <v>0</v>
      </c>
      <c r="H6" s="2604" t="s">
        <v>124</v>
      </c>
      <c r="I6" s="2604" t="s">
        <v>125</v>
      </c>
      <c r="J6" s="2613"/>
    </row>
    <row r="7" spans="1:28" ht="9" customHeight="1">
      <c r="A7" s="2605"/>
      <c r="B7" s="2605"/>
      <c r="C7" s="2605"/>
      <c r="D7" s="2605"/>
      <c r="E7" s="2605"/>
      <c r="F7" s="2605"/>
      <c r="G7" s="2605"/>
      <c r="H7" s="2605"/>
      <c r="I7" s="2605"/>
      <c r="J7" s="2613"/>
    </row>
    <row r="8" spans="1:28" ht="9" customHeight="1">
      <c r="A8" s="2605"/>
      <c r="B8" s="2605"/>
      <c r="C8" s="2605"/>
      <c r="D8" s="2605"/>
      <c r="E8" s="2605"/>
      <c r="F8" s="2605"/>
      <c r="G8" s="2605"/>
      <c r="H8" s="2605"/>
      <c r="I8" s="2605"/>
      <c r="J8" s="2613"/>
    </row>
    <row r="9" spans="1:28" ht="9" customHeight="1">
      <c r="A9" s="2605"/>
      <c r="B9" s="2605"/>
      <c r="C9" s="2605"/>
      <c r="D9" s="2605"/>
      <c r="E9" s="2605"/>
      <c r="F9" s="2605"/>
      <c r="G9" s="2605"/>
      <c r="H9" s="2605"/>
      <c r="I9" s="2605"/>
      <c r="J9" s="2613"/>
    </row>
    <row r="10" spans="1:28" ht="9" customHeight="1">
      <c r="A10" s="2605"/>
      <c r="B10" s="2607"/>
      <c r="C10" s="2607"/>
      <c r="D10" s="2607"/>
      <c r="E10" s="2607"/>
      <c r="F10" s="2607"/>
      <c r="G10" s="2607"/>
      <c r="H10" s="2607"/>
      <c r="I10" s="2607"/>
      <c r="J10" s="2614"/>
    </row>
    <row r="11" spans="1:28" ht="15" customHeight="1">
      <c r="A11" s="2606"/>
      <c r="B11" s="2617" t="s">
        <v>126</v>
      </c>
      <c r="C11" s="2618"/>
      <c r="D11" s="2617" t="s">
        <v>127</v>
      </c>
      <c r="E11" s="2619"/>
      <c r="F11" s="2619"/>
      <c r="G11" s="2619"/>
      <c r="H11" s="2619"/>
      <c r="I11" s="2619"/>
      <c r="J11" s="2619"/>
    </row>
    <row r="12" spans="1:28" ht="27" customHeight="1">
      <c r="A12" s="2629" t="s">
        <v>199</v>
      </c>
      <c r="B12" s="2629"/>
      <c r="C12" s="2629"/>
      <c r="D12" s="2629"/>
      <c r="E12" s="2629"/>
      <c r="F12" s="2629"/>
      <c r="G12" s="2629"/>
      <c r="H12" s="2629"/>
      <c r="I12" s="2629"/>
      <c r="J12" s="2629"/>
    </row>
    <row r="13" spans="1:28" s="129" customFormat="1" ht="13.5" customHeight="1">
      <c r="A13" s="124" t="s">
        <v>142</v>
      </c>
      <c r="B13" s="126">
        <v>3481</v>
      </c>
      <c r="C13" s="126">
        <v>7282</v>
      </c>
      <c r="D13" s="126">
        <v>109112.109</v>
      </c>
      <c r="E13" s="126">
        <v>17806.3</v>
      </c>
      <c r="F13" s="126">
        <v>335905.14500000002</v>
      </c>
      <c r="G13" s="126">
        <v>504205.02</v>
      </c>
      <c r="H13" s="126">
        <v>54284.286</v>
      </c>
      <c r="I13" s="126">
        <v>449920.734</v>
      </c>
      <c r="J13" s="126">
        <v>-26368.155999999999</v>
      </c>
      <c r="K13" s="131"/>
      <c r="L13" s="131"/>
      <c r="M13" s="131"/>
      <c r="N13" s="131"/>
      <c r="O13" s="131"/>
      <c r="P13" s="131"/>
      <c r="Q13" s="131"/>
      <c r="R13" s="131"/>
      <c r="S13" s="131"/>
      <c r="T13" s="258"/>
      <c r="U13" s="258"/>
      <c r="V13" s="258"/>
      <c r="W13" s="258"/>
      <c r="X13" s="258"/>
      <c r="Y13" s="258"/>
      <c r="Z13" s="258"/>
      <c r="AA13" s="258"/>
      <c r="AB13" s="258"/>
    </row>
    <row r="14" spans="1:28" ht="13.5" customHeight="1">
      <c r="A14" s="124" t="s">
        <v>143</v>
      </c>
      <c r="B14" s="126">
        <v>3374</v>
      </c>
      <c r="C14" s="126">
        <v>7126</v>
      </c>
      <c r="D14" s="126">
        <v>107913.803</v>
      </c>
      <c r="E14" s="126">
        <v>17745.896000000001</v>
      </c>
      <c r="F14" s="126">
        <v>332296.02500000002</v>
      </c>
      <c r="G14" s="126">
        <v>497892.50199999998</v>
      </c>
      <c r="H14" s="126">
        <v>54200.722999999998</v>
      </c>
      <c r="I14" s="126">
        <v>443691.77899999998</v>
      </c>
      <c r="J14" s="126">
        <v>-27386.878000000001</v>
      </c>
      <c r="K14" s="131"/>
      <c r="L14" s="131"/>
      <c r="M14" s="131"/>
      <c r="N14" s="131"/>
      <c r="O14" s="131"/>
      <c r="P14" s="131"/>
      <c r="Q14" s="131"/>
      <c r="R14" s="131"/>
      <c r="S14" s="131"/>
      <c r="T14" s="258"/>
      <c r="U14" s="258"/>
      <c r="V14" s="258"/>
      <c r="W14" s="258"/>
      <c r="X14" s="258"/>
      <c r="Y14" s="258"/>
      <c r="Z14" s="258"/>
      <c r="AA14" s="258"/>
      <c r="AB14" s="258"/>
    </row>
    <row r="15" spans="1:28" ht="15" customHeight="1">
      <c r="A15" s="119" t="s">
        <v>144</v>
      </c>
      <c r="B15" s="131">
        <v>592</v>
      </c>
      <c r="C15" s="131">
        <v>1009</v>
      </c>
      <c r="D15" s="131">
        <v>10259.31</v>
      </c>
      <c r="E15" s="131">
        <v>5667.7569999999996</v>
      </c>
      <c r="F15" s="131">
        <v>15969.713</v>
      </c>
      <c r="G15" s="131">
        <v>31414.671999999999</v>
      </c>
      <c r="H15" s="131">
        <v>7971.18</v>
      </c>
      <c r="I15" s="131">
        <v>23443.491999999998</v>
      </c>
      <c r="J15" s="131">
        <v>-2734.009</v>
      </c>
      <c r="K15" s="131"/>
      <c r="L15" s="131"/>
      <c r="M15" s="131"/>
      <c r="N15" s="131"/>
      <c r="O15" s="131"/>
      <c r="P15" s="131"/>
      <c r="Q15" s="131"/>
      <c r="R15" s="131"/>
      <c r="S15" s="131"/>
      <c r="T15" s="258"/>
      <c r="U15" s="258"/>
      <c r="V15" s="258"/>
      <c r="W15" s="258"/>
      <c r="X15" s="258"/>
      <c r="Y15" s="258"/>
      <c r="Z15" s="258"/>
      <c r="AA15" s="258"/>
      <c r="AB15" s="258"/>
    </row>
    <row r="16" spans="1:28" ht="12" customHeight="1">
      <c r="A16" s="119" t="s">
        <v>145</v>
      </c>
      <c r="B16" s="131">
        <v>353</v>
      </c>
      <c r="C16" s="131">
        <v>455</v>
      </c>
      <c r="D16" s="131">
        <v>2767.4189999999999</v>
      </c>
      <c r="E16" s="131">
        <v>1273.5899999999999</v>
      </c>
      <c r="F16" s="131">
        <v>4430.107</v>
      </c>
      <c r="G16" s="131">
        <v>10458.625</v>
      </c>
      <c r="H16" s="131">
        <v>1738.2449999999999</v>
      </c>
      <c r="I16" s="131">
        <v>8720.3799999999992</v>
      </c>
      <c r="J16" s="131">
        <v>1541.6890000000001</v>
      </c>
      <c r="K16" s="131"/>
      <c r="L16" s="131"/>
      <c r="M16" s="131"/>
      <c r="N16" s="131"/>
      <c r="O16" s="131"/>
      <c r="P16" s="131"/>
      <c r="Q16" s="131"/>
      <c r="R16" s="131"/>
      <c r="S16" s="131"/>
      <c r="T16" s="258"/>
      <c r="U16" s="258"/>
      <c r="V16" s="258"/>
      <c r="W16" s="258"/>
      <c r="X16" s="258"/>
      <c r="Y16" s="258"/>
      <c r="Z16" s="258"/>
      <c r="AA16" s="258"/>
      <c r="AB16" s="258"/>
    </row>
    <row r="17" spans="1:28" ht="12" customHeight="1">
      <c r="A17" s="119" t="s">
        <v>146</v>
      </c>
      <c r="B17" s="131">
        <v>2202</v>
      </c>
      <c r="C17" s="131">
        <v>5289</v>
      </c>
      <c r="D17" s="131">
        <v>90328.817999999999</v>
      </c>
      <c r="E17" s="131">
        <v>10755.960999999999</v>
      </c>
      <c r="F17" s="131">
        <v>298117.54100000003</v>
      </c>
      <c r="G17" s="131">
        <v>435533.26199999999</v>
      </c>
      <c r="H17" s="131">
        <v>44482.167000000001</v>
      </c>
      <c r="I17" s="131">
        <v>391051.09499999997</v>
      </c>
      <c r="J17" s="131">
        <v>-28010.798999999999</v>
      </c>
      <c r="K17" s="131"/>
      <c r="L17" s="131"/>
      <c r="M17" s="131"/>
      <c r="N17" s="131"/>
      <c r="O17" s="131"/>
      <c r="P17" s="131"/>
      <c r="Q17" s="131"/>
      <c r="R17" s="131"/>
      <c r="S17" s="131"/>
      <c r="T17" s="258"/>
      <c r="U17" s="258"/>
      <c r="V17" s="258"/>
      <c r="W17" s="258"/>
      <c r="X17" s="258"/>
      <c r="Y17" s="258"/>
      <c r="Z17" s="258"/>
      <c r="AA17" s="258"/>
      <c r="AB17" s="258"/>
    </row>
    <row r="18" spans="1:28" ht="12" customHeight="1">
      <c r="A18" s="119" t="s">
        <v>148</v>
      </c>
      <c r="B18" s="131">
        <v>115</v>
      </c>
      <c r="C18" s="131">
        <v>228</v>
      </c>
      <c r="D18" s="131">
        <v>3761.2779999999998</v>
      </c>
      <c r="E18" s="131">
        <v>13.268000000000001</v>
      </c>
      <c r="F18" s="131">
        <v>11392.476000000001</v>
      </c>
      <c r="G18" s="131">
        <v>16578.22</v>
      </c>
      <c r="H18" s="131">
        <v>7.5170000000000003</v>
      </c>
      <c r="I18" s="131">
        <v>16570.703000000001</v>
      </c>
      <c r="J18" s="131">
        <v>1444.6610000000001</v>
      </c>
      <c r="K18" s="131"/>
      <c r="L18" s="131"/>
      <c r="M18" s="131"/>
      <c r="N18" s="131"/>
      <c r="O18" s="131"/>
      <c r="P18" s="131"/>
      <c r="Q18" s="131"/>
      <c r="R18" s="131"/>
      <c r="S18" s="131"/>
      <c r="T18" s="258"/>
      <c r="U18" s="258"/>
      <c r="V18" s="258"/>
      <c r="W18" s="258"/>
      <c r="X18" s="258"/>
      <c r="Y18" s="258"/>
      <c r="Z18" s="258"/>
      <c r="AA18" s="258"/>
      <c r="AB18" s="258"/>
    </row>
    <row r="19" spans="1:28" ht="12" customHeight="1">
      <c r="A19" s="119" t="s">
        <v>149</v>
      </c>
      <c r="B19" s="131">
        <v>112</v>
      </c>
      <c r="C19" s="131">
        <v>145</v>
      </c>
      <c r="D19" s="131">
        <v>796.97799999999995</v>
      </c>
      <c r="E19" s="131">
        <v>35.32</v>
      </c>
      <c r="F19" s="131">
        <v>2386.1880000000001</v>
      </c>
      <c r="G19" s="131">
        <v>3907.723</v>
      </c>
      <c r="H19" s="131">
        <v>1.6140000000000001</v>
      </c>
      <c r="I19" s="131">
        <v>3906.1089999999999</v>
      </c>
      <c r="J19" s="131">
        <v>371.58</v>
      </c>
      <c r="K19" s="131"/>
      <c r="L19" s="131"/>
      <c r="M19" s="131"/>
      <c r="N19" s="131"/>
      <c r="O19" s="131"/>
      <c r="P19" s="131"/>
      <c r="Q19" s="131"/>
      <c r="R19" s="131"/>
      <c r="S19" s="131"/>
      <c r="T19" s="258"/>
      <c r="U19" s="258"/>
      <c r="V19" s="258"/>
      <c r="W19" s="258"/>
      <c r="X19" s="258"/>
      <c r="Y19" s="258"/>
      <c r="Z19" s="258"/>
      <c r="AA19" s="258"/>
      <c r="AB19" s="258"/>
    </row>
    <row r="20" spans="1:28" ht="15.75" customHeight="1">
      <c r="A20" s="155" t="s">
        <v>150</v>
      </c>
      <c r="B20" s="208">
        <v>58</v>
      </c>
      <c r="C20" s="208" t="s">
        <v>147</v>
      </c>
      <c r="D20" s="232" t="s">
        <v>155</v>
      </c>
      <c r="E20" s="232" t="s">
        <v>155</v>
      </c>
      <c r="F20" s="232" t="s">
        <v>155</v>
      </c>
      <c r="G20" s="232" t="s">
        <v>155</v>
      </c>
      <c r="H20" s="232" t="s">
        <v>155</v>
      </c>
      <c r="I20" s="232" t="s">
        <v>155</v>
      </c>
      <c r="J20" s="232" t="s">
        <v>155</v>
      </c>
      <c r="K20" s="131"/>
      <c r="L20" s="131"/>
      <c r="M20" s="131"/>
      <c r="N20" s="131"/>
      <c r="O20" s="131"/>
      <c r="P20" s="131"/>
      <c r="Q20" s="131"/>
      <c r="R20" s="131"/>
      <c r="S20" s="131"/>
      <c r="T20" s="258"/>
      <c r="U20" s="258"/>
      <c r="V20" s="258"/>
      <c r="W20" s="258"/>
      <c r="X20" s="258"/>
      <c r="Y20" s="258"/>
      <c r="Z20" s="258"/>
      <c r="AA20" s="258"/>
      <c r="AB20" s="258"/>
    </row>
    <row r="21" spans="1:28" ht="12.75" customHeight="1">
      <c r="A21" s="155" t="s">
        <v>151</v>
      </c>
      <c r="B21" s="208">
        <v>49</v>
      </c>
      <c r="C21" s="208" t="s">
        <v>147</v>
      </c>
      <c r="D21" s="232" t="s">
        <v>155</v>
      </c>
      <c r="E21" s="232" t="s">
        <v>155</v>
      </c>
      <c r="F21" s="232" t="s">
        <v>155</v>
      </c>
      <c r="G21" s="232" t="s">
        <v>155</v>
      </c>
      <c r="H21" s="232" t="s">
        <v>155</v>
      </c>
      <c r="I21" s="232" t="s">
        <v>155</v>
      </c>
      <c r="J21" s="232" t="s">
        <v>155</v>
      </c>
      <c r="K21" s="131"/>
      <c r="L21" s="131"/>
      <c r="M21" s="131"/>
      <c r="N21" s="131"/>
      <c r="O21" s="131"/>
      <c r="P21" s="131"/>
      <c r="Q21" s="131"/>
      <c r="R21" s="131"/>
      <c r="S21" s="131"/>
      <c r="T21" s="258"/>
      <c r="U21" s="258"/>
      <c r="V21" s="258"/>
      <c r="W21" s="258"/>
      <c r="X21" s="258"/>
      <c r="Y21" s="258"/>
      <c r="Z21" s="258"/>
      <c r="AA21" s="258"/>
      <c r="AB21" s="258"/>
    </row>
    <row r="22" spans="1:28" ht="17.25" customHeight="1">
      <c r="A22" s="124" t="s">
        <v>200</v>
      </c>
      <c r="B22" s="121"/>
    </row>
    <row r="23" spans="1:28" s="129" customFormat="1" ht="13.5" customHeight="1">
      <c r="A23" s="155" t="s">
        <v>142</v>
      </c>
      <c r="B23" s="126">
        <v>3092</v>
      </c>
      <c r="C23" s="126">
        <v>6511</v>
      </c>
      <c r="D23" s="126">
        <v>95161.244999999995</v>
      </c>
      <c r="E23" s="126">
        <v>16010.855</v>
      </c>
      <c r="F23" s="126">
        <v>301654.73599999998</v>
      </c>
      <c r="G23" s="126">
        <v>460190.29399999999</v>
      </c>
      <c r="H23" s="126">
        <v>45447.932999999997</v>
      </c>
      <c r="I23" s="126">
        <v>414742.36099999998</v>
      </c>
      <c r="J23" s="126">
        <v>-14716.55</v>
      </c>
      <c r="K23" s="131"/>
      <c r="L23" s="131"/>
      <c r="M23" s="131"/>
      <c r="N23" s="131"/>
      <c r="O23" s="131"/>
      <c r="P23" s="131"/>
      <c r="Q23" s="131"/>
      <c r="R23" s="131"/>
      <c r="S23" s="131"/>
      <c r="T23" s="258"/>
      <c r="U23" s="258"/>
      <c r="V23" s="258"/>
      <c r="W23" s="258"/>
      <c r="X23" s="258"/>
      <c r="Y23" s="258"/>
      <c r="Z23" s="258"/>
      <c r="AA23" s="258"/>
      <c r="AB23" s="258"/>
    </row>
    <row r="24" spans="1:28" s="129" customFormat="1" ht="13.5" customHeight="1">
      <c r="A24" s="124" t="s">
        <v>143</v>
      </c>
      <c r="B24" s="126">
        <v>3010</v>
      </c>
      <c r="C24" s="126">
        <v>6383</v>
      </c>
      <c r="D24" s="126">
        <v>93994.392999999996</v>
      </c>
      <c r="E24" s="126">
        <v>15968.432000000001</v>
      </c>
      <c r="F24" s="126">
        <v>298387.15999999997</v>
      </c>
      <c r="G24" s="126">
        <v>454223.49599999998</v>
      </c>
      <c r="H24" s="126">
        <v>45407.942000000003</v>
      </c>
      <c r="I24" s="126">
        <v>408815.554</v>
      </c>
      <c r="J24" s="126">
        <v>-15792.93</v>
      </c>
      <c r="K24" s="131"/>
      <c r="L24" s="131"/>
      <c r="M24" s="131"/>
      <c r="N24" s="131"/>
      <c r="O24" s="131"/>
      <c r="P24" s="131"/>
      <c r="Q24" s="131"/>
      <c r="R24" s="131"/>
      <c r="S24" s="131"/>
      <c r="T24" s="258"/>
      <c r="U24" s="258"/>
      <c r="V24" s="258"/>
      <c r="W24" s="258"/>
      <c r="X24" s="258"/>
      <c r="Y24" s="258"/>
      <c r="Z24" s="258"/>
      <c r="AA24" s="258"/>
      <c r="AB24" s="258"/>
    </row>
    <row r="25" spans="1:28" ht="15" customHeight="1">
      <c r="A25" s="119" t="s">
        <v>144</v>
      </c>
      <c r="B25" s="121">
        <v>506</v>
      </c>
      <c r="C25" s="131">
        <v>887</v>
      </c>
      <c r="D25" s="131">
        <v>9491.1149999999998</v>
      </c>
      <c r="E25" s="131">
        <v>5419.2179999999998</v>
      </c>
      <c r="F25" s="131">
        <v>14681.393</v>
      </c>
      <c r="G25" s="131">
        <v>28646.909</v>
      </c>
      <c r="H25" s="131">
        <v>7638.5159999999996</v>
      </c>
      <c r="I25" s="131">
        <v>21008.393</v>
      </c>
      <c r="J25" s="131">
        <v>-2973.752</v>
      </c>
      <c r="K25" s="131"/>
      <c r="L25" s="131"/>
      <c r="M25" s="131"/>
      <c r="N25" s="131"/>
      <c r="O25" s="131"/>
      <c r="P25" s="131"/>
      <c r="Q25" s="131"/>
      <c r="R25" s="131"/>
      <c r="S25" s="131"/>
      <c r="T25" s="258"/>
      <c r="U25" s="258"/>
      <c r="V25" s="258"/>
      <c r="W25" s="258"/>
      <c r="X25" s="258"/>
      <c r="Y25" s="258"/>
      <c r="Z25" s="258"/>
      <c r="AA25" s="258"/>
      <c r="AB25" s="258"/>
    </row>
    <row r="26" spans="1:28" ht="12" customHeight="1">
      <c r="A26" s="119" t="s">
        <v>145</v>
      </c>
      <c r="B26" s="121">
        <v>299</v>
      </c>
      <c r="C26" s="131">
        <v>377</v>
      </c>
      <c r="D26" s="131">
        <v>2255.9639999999999</v>
      </c>
      <c r="E26" s="131">
        <v>1180.384</v>
      </c>
      <c r="F26" s="131">
        <v>3838.5369999999998</v>
      </c>
      <c r="G26" s="131">
        <v>8915.6059999999998</v>
      </c>
      <c r="H26" s="131">
        <v>1579.096</v>
      </c>
      <c r="I26" s="131">
        <v>7336.51</v>
      </c>
      <c r="J26" s="131">
        <v>1412.2070000000001</v>
      </c>
      <c r="K26" s="131"/>
      <c r="L26" s="131"/>
      <c r="M26" s="131"/>
      <c r="N26" s="131"/>
      <c r="O26" s="131"/>
      <c r="P26" s="131"/>
      <c r="Q26" s="131"/>
      <c r="R26" s="131"/>
      <c r="S26" s="131"/>
      <c r="T26" s="258"/>
      <c r="U26" s="258"/>
      <c r="V26" s="258"/>
      <c r="W26" s="258"/>
      <c r="X26" s="258"/>
      <c r="Y26" s="258"/>
      <c r="Z26" s="258"/>
      <c r="AA26" s="258"/>
      <c r="AB26" s="258"/>
    </row>
    <row r="27" spans="1:28" ht="12" customHeight="1">
      <c r="A27" s="119" t="s">
        <v>146</v>
      </c>
      <c r="B27" s="131">
        <v>1996</v>
      </c>
      <c r="C27" s="131">
        <v>4766</v>
      </c>
      <c r="D27" s="131">
        <v>77732.619000000006</v>
      </c>
      <c r="E27" s="131">
        <v>9320.2420000000002</v>
      </c>
      <c r="F27" s="131">
        <v>266224.84600000002</v>
      </c>
      <c r="G27" s="131">
        <v>396366.19400000002</v>
      </c>
      <c r="H27" s="131">
        <v>36181.199000000001</v>
      </c>
      <c r="I27" s="131">
        <v>360184.995</v>
      </c>
      <c r="J27" s="131">
        <v>-16076.227000000001</v>
      </c>
      <c r="K27" s="131"/>
      <c r="L27" s="131"/>
      <c r="M27" s="131"/>
      <c r="N27" s="131"/>
      <c r="O27" s="131"/>
      <c r="P27" s="131"/>
      <c r="Q27" s="131"/>
      <c r="R27" s="131"/>
      <c r="S27" s="131"/>
      <c r="T27" s="258"/>
      <c r="U27" s="258"/>
      <c r="V27" s="258"/>
      <c r="W27" s="258"/>
      <c r="X27" s="258"/>
      <c r="Y27" s="258"/>
      <c r="Z27" s="258"/>
      <c r="AA27" s="258"/>
      <c r="AB27" s="258"/>
    </row>
    <row r="28" spans="1:28" ht="12" customHeight="1">
      <c r="A28" s="119" t="s">
        <v>148</v>
      </c>
      <c r="B28" s="121">
        <v>103</v>
      </c>
      <c r="C28" s="131">
        <v>214</v>
      </c>
      <c r="D28" s="131">
        <v>3721.375</v>
      </c>
      <c r="E28" s="131">
        <v>13.268000000000001</v>
      </c>
      <c r="F28" s="131">
        <v>11297.365</v>
      </c>
      <c r="G28" s="131">
        <v>16436.977999999999</v>
      </c>
      <c r="H28" s="131">
        <v>7.5170000000000003</v>
      </c>
      <c r="I28" s="131">
        <v>16429.460999999999</v>
      </c>
      <c r="J28" s="131">
        <v>1476.08</v>
      </c>
      <c r="K28" s="131"/>
      <c r="L28" s="131"/>
      <c r="M28" s="131"/>
      <c r="N28" s="131"/>
      <c r="O28" s="131"/>
      <c r="P28" s="131"/>
      <c r="Q28" s="131"/>
      <c r="R28" s="131"/>
      <c r="S28" s="131"/>
      <c r="T28" s="258"/>
      <c r="U28" s="258"/>
      <c r="V28" s="258"/>
      <c r="W28" s="258"/>
      <c r="X28" s="258"/>
      <c r="Y28" s="258"/>
      <c r="Z28" s="258"/>
      <c r="AA28" s="258"/>
      <c r="AB28" s="258"/>
    </row>
    <row r="29" spans="1:28" ht="12" customHeight="1">
      <c r="A29" s="119" t="s">
        <v>149</v>
      </c>
      <c r="B29" s="121">
        <v>106</v>
      </c>
      <c r="C29" s="131">
        <v>139</v>
      </c>
      <c r="D29" s="131">
        <v>793.32</v>
      </c>
      <c r="E29" s="131">
        <v>35.32</v>
      </c>
      <c r="F29" s="131">
        <v>2345.0189999999998</v>
      </c>
      <c r="G29" s="131">
        <v>3857.8090000000002</v>
      </c>
      <c r="H29" s="131">
        <v>1.6140000000000001</v>
      </c>
      <c r="I29" s="131">
        <v>3856.1950000000002</v>
      </c>
      <c r="J29" s="131">
        <v>368.762</v>
      </c>
      <c r="K29" s="131"/>
      <c r="L29" s="131"/>
      <c r="M29" s="131"/>
      <c r="N29" s="131"/>
      <c r="O29" s="131"/>
      <c r="P29" s="131"/>
      <c r="Q29" s="131"/>
      <c r="R29" s="131"/>
      <c r="S29" s="131"/>
      <c r="T29" s="258"/>
      <c r="U29" s="258"/>
      <c r="V29" s="258"/>
      <c r="W29" s="258"/>
      <c r="X29" s="258"/>
      <c r="Y29" s="258"/>
      <c r="Z29" s="258"/>
      <c r="AA29" s="258"/>
      <c r="AB29" s="258"/>
    </row>
    <row r="30" spans="1:28" s="129" customFormat="1" ht="15.75" customHeight="1">
      <c r="A30" s="155" t="s">
        <v>164</v>
      </c>
      <c r="B30" s="124">
        <v>47</v>
      </c>
      <c r="C30" s="208">
        <v>67</v>
      </c>
      <c r="D30" s="208">
        <v>481.09300000000002</v>
      </c>
      <c r="E30" s="232">
        <v>25.684000000000001</v>
      </c>
      <c r="F30" s="232">
        <v>864.97</v>
      </c>
      <c r="G30" s="232">
        <v>1911.588</v>
      </c>
      <c r="H30" s="232">
        <v>39.463999999999999</v>
      </c>
      <c r="I30" s="232">
        <v>1872.124</v>
      </c>
      <c r="J30" s="232">
        <v>297.31900000000002</v>
      </c>
      <c r="K30" s="131"/>
      <c r="L30" s="131"/>
      <c r="M30" s="131"/>
      <c r="N30" s="131"/>
      <c r="O30" s="131"/>
      <c r="P30" s="131"/>
      <c r="Q30" s="131"/>
      <c r="R30" s="131"/>
      <c r="S30" s="131"/>
      <c r="T30" s="258"/>
      <c r="U30" s="258"/>
      <c r="V30" s="258"/>
      <c r="W30" s="258"/>
      <c r="X30" s="258"/>
      <c r="Y30" s="258"/>
      <c r="Z30" s="258"/>
      <c r="AA30" s="258"/>
      <c r="AB30" s="258"/>
    </row>
    <row r="31" spans="1:28" s="129" customFormat="1" ht="12" customHeight="1">
      <c r="A31" s="155" t="s">
        <v>165</v>
      </c>
      <c r="B31" s="124">
        <v>35</v>
      </c>
      <c r="C31" s="208">
        <v>61</v>
      </c>
      <c r="D31" s="208">
        <v>685.75900000000001</v>
      </c>
      <c r="E31" s="232">
        <v>16.739000000000001</v>
      </c>
      <c r="F31" s="232">
        <v>2402.6060000000002</v>
      </c>
      <c r="G31" s="232">
        <v>4055.21</v>
      </c>
      <c r="H31" s="232">
        <v>0.52700000000000002</v>
      </c>
      <c r="I31" s="232">
        <v>4054.683</v>
      </c>
      <c r="J31" s="232">
        <v>779.06100000000004</v>
      </c>
      <c r="K31" s="131"/>
      <c r="L31" s="131"/>
      <c r="M31" s="131"/>
      <c r="N31" s="131"/>
      <c r="O31" s="131"/>
      <c r="P31" s="131"/>
      <c r="Q31" s="131"/>
      <c r="R31" s="131"/>
      <c r="S31" s="131"/>
      <c r="T31" s="258"/>
      <c r="U31" s="258"/>
      <c r="V31" s="258"/>
      <c r="W31" s="258"/>
      <c r="X31" s="258"/>
      <c r="Y31" s="258"/>
      <c r="Z31" s="258"/>
      <c r="AA31" s="258"/>
      <c r="AB31" s="258"/>
    </row>
    <row r="32" spans="1:28" ht="17.25" customHeight="1">
      <c r="A32" s="124" t="s">
        <v>201</v>
      </c>
      <c r="B32" s="121"/>
    </row>
    <row r="33" spans="1:28" s="129" customFormat="1" ht="13.5" customHeight="1">
      <c r="A33" s="155" t="s">
        <v>142</v>
      </c>
      <c r="B33" s="126">
        <v>2548</v>
      </c>
      <c r="C33" s="126">
        <v>4734</v>
      </c>
      <c r="D33" s="126">
        <v>69843.286999999997</v>
      </c>
      <c r="E33" s="126">
        <v>7546.6379999999999</v>
      </c>
      <c r="F33" s="126">
        <v>239880.53200000001</v>
      </c>
      <c r="G33" s="126">
        <v>332088.05900000001</v>
      </c>
      <c r="H33" s="126">
        <v>4303.9679999999998</v>
      </c>
      <c r="I33" s="126">
        <v>327784.09100000001</v>
      </c>
      <c r="J33" s="126">
        <v>-3566.8519999999999</v>
      </c>
      <c r="K33" s="131"/>
      <c r="L33" s="131"/>
      <c r="M33" s="131"/>
      <c r="N33" s="131"/>
      <c r="O33" s="131"/>
      <c r="P33" s="131"/>
      <c r="Q33" s="131"/>
      <c r="R33" s="131"/>
      <c r="S33" s="131"/>
      <c r="T33" s="258"/>
      <c r="U33" s="258"/>
      <c r="V33" s="258"/>
      <c r="W33" s="258"/>
      <c r="X33" s="258"/>
      <c r="Y33" s="258"/>
      <c r="Z33" s="258"/>
      <c r="AA33" s="258"/>
      <c r="AB33" s="258"/>
    </row>
    <row r="34" spans="1:28" s="129" customFormat="1" ht="13.5" customHeight="1">
      <c r="A34" s="124" t="s">
        <v>143</v>
      </c>
      <c r="B34" s="126">
        <v>2476</v>
      </c>
      <c r="C34" s="126">
        <v>4616</v>
      </c>
      <c r="D34" s="126">
        <v>68705.679000000004</v>
      </c>
      <c r="E34" s="126">
        <v>7508.3289999999997</v>
      </c>
      <c r="F34" s="126">
        <v>236632.758</v>
      </c>
      <c r="G34" s="126">
        <v>326280.77500000002</v>
      </c>
      <c r="H34" s="126">
        <v>4263.9769999999999</v>
      </c>
      <c r="I34" s="126">
        <v>322016.79800000001</v>
      </c>
      <c r="J34" s="126">
        <v>-4548.88</v>
      </c>
      <c r="K34" s="131"/>
      <c r="L34" s="131"/>
      <c r="M34" s="131"/>
      <c r="N34" s="131"/>
      <c r="O34" s="131"/>
      <c r="P34" s="131"/>
      <c r="Q34" s="131"/>
      <c r="R34" s="131"/>
      <c r="S34" s="131"/>
      <c r="T34" s="258"/>
      <c r="U34" s="258"/>
      <c r="V34" s="258"/>
      <c r="W34" s="258"/>
      <c r="X34" s="258"/>
      <c r="Y34" s="258"/>
      <c r="Z34" s="258"/>
      <c r="AA34" s="258"/>
      <c r="AB34" s="258"/>
    </row>
    <row r="35" spans="1:28" ht="15" customHeight="1">
      <c r="A35" s="119" t="s">
        <v>144</v>
      </c>
      <c r="B35" s="121">
        <v>409</v>
      </c>
      <c r="C35" s="131">
        <v>683</v>
      </c>
      <c r="D35" s="131">
        <v>7081.4570000000003</v>
      </c>
      <c r="E35" s="131">
        <v>126.297</v>
      </c>
      <c r="F35" s="131">
        <v>10204.405000000001</v>
      </c>
      <c r="G35" s="131">
        <v>17062.534</v>
      </c>
      <c r="H35" s="131">
        <v>187.499</v>
      </c>
      <c r="I35" s="131">
        <v>16875.035</v>
      </c>
      <c r="J35" s="131">
        <v>-3331.0630000000001</v>
      </c>
      <c r="K35" s="131"/>
      <c r="L35" s="131"/>
      <c r="M35" s="131"/>
      <c r="N35" s="131"/>
      <c r="O35" s="131"/>
      <c r="P35" s="131"/>
      <c r="Q35" s="131"/>
      <c r="R35" s="131"/>
      <c r="S35" s="131"/>
      <c r="T35" s="258"/>
      <c r="U35" s="258"/>
      <c r="V35" s="258"/>
      <c r="W35" s="258"/>
      <c r="X35" s="258"/>
      <c r="Y35" s="258"/>
      <c r="Z35" s="258"/>
      <c r="AA35" s="258"/>
      <c r="AB35" s="258"/>
    </row>
    <row r="36" spans="1:28" ht="12" customHeight="1">
      <c r="A36" s="119" t="s">
        <v>145</v>
      </c>
      <c r="B36" s="121">
        <v>244</v>
      </c>
      <c r="C36" s="131">
        <v>311</v>
      </c>
      <c r="D36" s="131">
        <v>1959.405</v>
      </c>
      <c r="E36" s="131">
        <v>1145.2139999999999</v>
      </c>
      <c r="F36" s="131">
        <v>3440.377</v>
      </c>
      <c r="G36" s="131">
        <v>7894.3370000000004</v>
      </c>
      <c r="H36" s="131">
        <v>1535.9639999999999</v>
      </c>
      <c r="I36" s="131">
        <v>6358.3729999999996</v>
      </c>
      <c r="J36" s="131">
        <v>1019.9109999999999</v>
      </c>
      <c r="K36" s="131"/>
      <c r="L36" s="131"/>
      <c r="M36" s="131"/>
      <c r="N36" s="131"/>
      <c r="O36" s="131"/>
      <c r="P36" s="131"/>
      <c r="Q36" s="131"/>
      <c r="R36" s="131"/>
      <c r="S36" s="131"/>
      <c r="T36" s="258"/>
      <c r="U36" s="258"/>
      <c r="V36" s="258"/>
      <c r="W36" s="258"/>
      <c r="X36" s="258"/>
      <c r="Y36" s="258"/>
      <c r="Z36" s="258"/>
      <c r="AA36" s="258"/>
      <c r="AB36" s="258"/>
    </row>
    <row r="37" spans="1:28" ht="12" customHeight="1">
      <c r="A37" s="119" t="s">
        <v>146</v>
      </c>
      <c r="B37" s="131">
        <v>1644</v>
      </c>
      <c r="C37" s="131">
        <v>3310</v>
      </c>
      <c r="D37" s="131">
        <v>55300.063000000002</v>
      </c>
      <c r="E37" s="131">
        <v>6204.7</v>
      </c>
      <c r="F37" s="131">
        <v>209561.31599999999</v>
      </c>
      <c r="G37" s="131">
        <v>281377.83399999997</v>
      </c>
      <c r="H37" s="131">
        <v>2536.114</v>
      </c>
      <c r="I37" s="131">
        <v>278841.71999999997</v>
      </c>
      <c r="J37" s="131">
        <v>-4129.0720000000001</v>
      </c>
      <c r="K37" s="131"/>
      <c r="L37" s="131"/>
      <c r="M37" s="131"/>
      <c r="N37" s="131"/>
      <c r="O37" s="131"/>
      <c r="P37" s="131"/>
      <c r="Q37" s="131"/>
      <c r="R37" s="131"/>
      <c r="S37" s="131"/>
      <c r="T37" s="258"/>
      <c r="U37" s="258"/>
      <c r="V37" s="258"/>
      <c r="W37" s="258"/>
      <c r="X37" s="258"/>
      <c r="Y37" s="258"/>
      <c r="Z37" s="258"/>
      <c r="AA37" s="258"/>
      <c r="AB37" s="258"/>
    </row>
    <row r="38" spans="1:28" ht="12" customHeight="1">
      <c r="A38" s="119" t="s">
        <v>148</v>
      </c>
      <c r="B38" s="121">
        <v>88</v>
      </c>
      <c r="C38" s="135">
        <v>199</v>
      </c>
      <c r="D38" s="135">
        <v>3689.7489999999998</v>
      </c>
      <c r="E38" s="135">
        <v>11.815</v>
      </c>
      <c r="F38" s="135">
        <v>11257.415999999999</v>
      </c>
      <c r="G38" s="135">
        <v>16296.569</v>
      </c>
      <c r="H38" s="135">
        <v>3.306</v>
      </c>
      <c r="I38" s="135">
        <v>16293.263000000001</v>
      </c>
      <c r="J38" s="135">
        <v>1418.0630000000001</v>
      </c>
      <c r="K38" s="131"/>
      <c r="L38" s="131"/>
      <c r="M38" s="131"/>
      <c r="N38" s="131"/>
      <c r="O38" s="131"/>
      <c r="P38" s="131"/>
      <c r="Q38" s="131"/>
      <c r="R38" s="131"/>
      <c r="S38" s="131"/>
      <c r="T38" s="258"/>
      <c r="U38" s="258"/>
      <c r="V38" s="258"/>
      <c r="W38" s="258"/>
      <c r="X38" s="258"/>
      <c r="Y38" s="258"/>
      <c r="Z38" s="258"/>
      <c r="AA38" s="258"/>
      <c r="AB38" s="258"/>
    </row>
    <row r="39" spans="1:28" ht="12" customHeight="1">
      <c r="A39" s="119" t="s">
        <v>149</v>
      </c>
      <c r="B39" s="121">
        <v>91</v>
      </c>
      <c r="C39" s="135">
        <v>113</v>
      </c>
      <c r="D39" s="135">
        <v>675.005</v>
      </c>
      <c r="E39" s="135">
        <v>20.303000000000001</v>
      </c>
      <c r="F39" s="135">
        <v>2169.2440000000001</v>
      </c>
      <c r="G39" s="135">
        <v>3649.5010000000002</v>
      </c>
      <c r="H39" s="135">
        <v>1.0940000000000001</v>
      </c>
      <c r="I39" s="135">
        <v>3648.4070000000002</v>
      </c>
      <c r="J39" s="135">
        <v>473.28100000000001</v>
      </c>
      <c r="K39" s="131"/>
      <c r="L39" s="131"/>
      <c r="M39" s="131"/>
      <c r="N39" s="131"/>
      <c r="O39" s="131"/>
      <c r="P39" s="131"/>
      <c r="Q39" s="131"/>
      <c r="R39" s="131"/>
      <c r="S39" s="131"/>
      <c r="T39" s="258"/>
      <c r="U39" s="258"/>
      <c r="V39" s="258"/>
      <c r="W39" s="258"/>
      <c r="X39" s="258"/>
      <c r="Y39" s="258"/>
      <c r="Z39" s="258"/>
      <c r="AA39" s="258"/>
      <c r="AB39" s="258"/>
    </row>
    <row r="40" spans="1:28" s="129" customFormat="1" ht="15.75" customHeight="1">
      <c r="A40" s="155" t="s">
        <v>164</v>
      </c>
      <c r="B40" s="124">
        <v>39</v>
      </c>
      <c r="C40" s="208" t="s">
        <v>147</v>
      </c>
      <c r="D40" s="208" t="s">
        <v>155</v>
      </c>
      <c r="E40" s="232" t="s">
        <v>155</v>
      </c>
      <c r="F40" s="232" t="s">
        <v>155</v>
      </c>
      <c r="G40" s="232" t="s">
        <v>155</v>
      </c>
      <c r="H40" s="232" t="s">
        <v>155</v>
      </c>
      <c r="I40" s="232" t="s">
        <v>155</v>
      </c>
      <c r="J40" s="232" t="s">
        <v>155</v>
      </c>
      <c r="K40" s="131"/>
      <c r="L40" s="131"/>
      <c r="M40" s="131"/>
      <c r="N40" s="131"/>
      <c r="O40" s="131"/>
      <c r="P40" s="131"/>
      <c r="Q40" s="131"/>
      <c r="R40" s="131"/>
      <c r="S40" s="131"/>
      <c r="T40" s="258"/>
      <c r="U40" s="258"/>
      <c r="V40" s="258"/>
      <c r="W40" s="258"/>
      <c r="X40" s="258"/>
      <c r="Y40" s="258"/>
      <c r="Z40" s="258"/>
      <c r="AA40" s="258"/>
      <c r="AB40" s="258"/>
    </row>
    <row r="41" spans="1:28" s="129" customFormat="1" ht="12" customHeight="1">
      <c r="A41" s="155" t="s">
        <v>165</v>
      </c>
      <c r="B41" s="124">
        <v>33</v>
      </c>
      <c r="C41" s="208" t="s">
        <v>147</v>
      </c>
      <c r="D41" s="208" t="s">
        <v>155</v>
      </c>
      <c r="E41" s="232" t="s">
        <v>155</v>
      </c>
      <c r="F41" s="232" t="s">
        <v>155</v>
      </c>
      <c r="G41" s="232" t="s">
        <v>155</v>
      </c>
      <c r="H41" s="232" t="s">
        <v>155</v>
      </c>
      <c r="I41" s="232" t="s">
        <v>155</v>
      </c>
      <c r="J41" s="232" t="s">
        <v>155</v>
      </c>
      <c r="K41" s="131"/>
      <c r="L41" s="131"/>
      <c r="M41" s="131"/>
      <c r="N41" s="131"/>
      <c r="O41" s="131"/>
      <c r="P41" s="131"/>
      <c r="Q41" s="131"/>
      <c r="R41" s="131"/>
      <c r="S41" s="131"/>
      <c r="T41" s="258"/>
      <c r="U41" s="258"/>
      <c r="V41" s="258"/>
      <c r="W41" s="258"/>
      <c r="X41" s="258"/>
      <c r="Y41" s="258"/>
      <c r="Z41" s="258"/>
      <c r="AA41" s="258"/>
      <c r="AB41" s="258"/>
    </row>
    <row r="42" spans="1:28" ht="17.25" customHeight="1">
      <c r="A42" s="124" t="s">
        <v>202</v>
      </c>
      <c r="B42" s="121"/>
    </row>
    <row r="43" spans="1:28" ht="13.5" customHeight="1">
      <c r="A43" s="155" t="s">
        <v>142</v>
      </c>
      <c r="B43" s="124">
        <v>437</v>
      </c>
      <c r="C43" s="126">
        <v>596</v>
      </c>
      <c r="D43" s="126">
        <v>5598.9290000000001</v>
      </c>
      <c r="E43" s="126">
        <v>99.665000000000006</v>
      </c>
      <c r="F43" s="126">
        <v>12010.227000000001</v>
      </c>
      <c r="G43" s="126">
        <v>21152.437999999998</v>
      </c>
      <c r="H43" s="126">
        <v>541.99699999999996</v>
      </c>
      <c r="I43" s="258">
        <v>20610.440999999999</v>
      </c>
      <c r="J43" s="258">
        <v>-3331.4549999999999</v>
      </c>
      <c r="K43" s="131"/>
      <c r="L43" s="131"/>
      <c r="V43" s="258"/>
      <c r="W43" s="258"/>
      <c r="X43" s="258"/>
      <c r="Y43" s="258"/>
      <c r="Z43" s="258"/>
      <c r="AA43" s="258"/>
      <c r="AB43" s="258"/>
    </row>
    <row r="44" spans="1:28" ht="13.5" customHeight="1">
      <c r="A44" s="124" t="s">
        <v>143</v>
      </c>
      <c r="B44" s="124">
        <v>427</v>
      </c>
      <c r="C44" s="126">
        <v>586</v>
      </c>
      <c r="D44" s="126">
        <v>5569.6850000000004</v>
      </c>
      <c r="E44" s="126">
        <v>95.551000000000002</v>
      </c>
      <c r="F44" s="126">
        <v>11990.424999999999</v>
      </c>
      <c r="G44" s="126">
        <v>20992.923999999999</v>
      </c>
      <c r="H44" s="126">
        <v>541.99699999999996</v>
      </c>
      <c r="I44" s="232">
        <v>20450.927</v>
      </c>
      <c r="J44" s="232">
        <v>-3425.8069999999998</v>
      </c>
      <c r="K44" s="131"/>
      <c r="L44" s="131"/>
      <c r="M44" s="131"/>
      <c r="N44" s="131"/>
      <c r="O44" s="131"/>
      <c r="P44" s="131"/>
      <c r="Q44" s="131"/>
      <c r="R44" s="131"/>
      <c r="S44" s="131"/>
      <c r="T44" s="258"/>
      <c r="U44" s="258"/>
      <c r="V44" s="258"/>
      <c r="W44" s="258"/>
      <c r="X44" s="258"/>
      <c r="Y44" s="258"/>
      <c r="Z44" s="258"/>
      <c r="AA44" s="258"/>
      <c r="AB44" s="258"/>
    </row>
    <row r="45" spans="1:28" ht="15" customHeight="1">
      <c r="A45" s="119" t="s">
        <v>144</v>
      </c>
      <c r="B45" s="121">
        <v>66</v>
      </c>
      <c r="C45" s="131">
        <v>94</v>
      </c>
      <c r="D45" s="131">
        <v>714.84799999999996</v>
      </c>
      <c r="E45" s="131">
        <v>12.404</v>
      </c>
      <c r="F45" s="131">
        <v>817.78099999999995</v>
      </c>
      <c r="G45" s="131">
        <v>2009.4870000000001</v>
      </c>
      <c r="H45" s="131">
        <v>21.992999999999999</v>
      </c>
      <c r="I45" s="233">
        <v>1987.4939999999999</v>
      </c>
      <c r="J45" s="233">
        <v>341.84300000000002</v>
      </c>
      <c r="K45" s="131"/>
      <c r="L45" s="131"/>
      <c r="V45" s="258"/>
      <c r="W45" s="258"/>
      <c r="X45" s="258"/>
      <c r="Y45" s="258"/>
      <c r="Z45" s="258"/>
      <c r="AA45" s="258"/>
      <c r="AB45" s="258"/>
    </row>
    <row r="46" spans="1:28" ht="12" customHeight="1">
      <c r="A46" s="119" t="s">
        <v>145</v>
      </c>
      <c r="B46" s="121">
        <v>44</v>
      </c>
      <c r="C46" s="131">
        <v>55</v>
      </c>
      <c r="D46" s="131">
        <v>284.54000000000002</v>
      </c>
      <c r="E46" s="131">
        <v>4.274</v>
      </c>
      <c r="F46" s="131">
        <v>368.399</v>
      </c>
      <c r="G46" s="131">
        <v>958.87099999999998</v>
      </c>
      <c r="H46" s="131">
        <v>1.0860000000000001</v>
      </c>
      <c r="I46" s="233">
        <v>957.78499999999997</v>
      </c>
      <c r="J46" s="233">
        <v>25.931999999999999</v>
      </c>
      <c r="K46" s="131"/>
      <c r="L46" s="131"/>
      <c r="M46" s="131"/>
      <c r="N46" s="131"/>
      <c r="O46" s="131"/>
      <c r="P46" s="131"/>
      <c r="Q46" s="131"/>
      <c r="R46" s="131"/>
      <c r="S46" s="131"/>
      <c r="T46" s="258"/>
      <c r="U46" s="258"/>
      <c r="V46" s="258"/>
      <c r="W46" s="258"/>
      <c r="X46" s="258"/>
      <c r="Y46" s="258"/>
      <c r="Z46" s="258"/>
      <c r="AA46" s="258"/>
      <c r="AB46" s="258"/>
    </row>
    <row r="47" spans="1:28" ht="12" customHeight="1">
      <c r="A47" s="119" t="s">
        <v>146</v>
      </c>
      <c r="B47" s="121">
        <v>292</v>
      </c>
      <c r="C47" s="131">
        <v>412</v>
      </c>
      <c r="D47" s="131">
        <v>4544.6139999999996</v>
      </c>
      <c r="E47" s="131">
        <v>77.42</v>
      </c>
      <c r="F47" s="131">
        <v>10768.776</v>
      </c>
      <c r="G47" s="131">
        <v>17847.305</v>
      </c>
      <c r="H47" s="131">
        <v>514.70699999999999</v>
      </c>
      <c r="I47" s="138">
        <v>17332.598000000002</v>
      </c>
      <c r="J47" s="138">
        <v>-3906.35</v>
      </c>
      <c r="K47" s="131"/>
      <c r="L47" s="131"/>
      <c r="M47" s="131"/>
      <c r="N47" s="131"/>
      <c r="O47" s="131"/>
      <c r="P47" s="131"/>
      <c r="Q47" s="131"/>
      <c r="R47" s="131"/>
      <c r="S47" s="258"/>
      <c r="T47" s="258"/>
      <c r="V47" s="258"/>
      <c r="W47" s="258"/>
      <c r="X47" s="258"/>
      <c r="Y47" s="258"/>
      <c r="Z47" s="258"/>
      <c r="AA47" s="258"/>
      <c r="AB47" s="258"/>
    </row>
    <row r="48" spans="1:28" ht="12" customHeight="1">
      <c r="A48" s="119" t="s">
        <v>148</v>
      </c>
      <c r="B48" s="121">
        <v>14</v>
      </c>
      <c r="C48" s="182" t="s">
        <v>147</v>
      </c>
      <c r="D48" s="182" t="s">
        <v>155</v>
      </c>
      <c r="E48" s="182" t="s">
        <v>155</v>
      </c>
      <c r="F48" s="182" t="s">
        <v>155</v>
      </c>
      <c r="G48" s="182" t="s">
        <v>155</v>
      </c>
      <c r="H48" s="182" t="s">
        <v>155</v>
      </c>
      <c r="I48" s="182" t="s">
        <v>155</v>
      </c>
      <c r="J48" s="182" t="s">
        <v>155</v>
      </c>
      <c r="K48" s="131"/>
      <c r="L48" s="131"/>
      <c r="M48" s="131"/>
      <c r="N48" s="131"/>
      <c r="O48" s="131"/>
      <c r="P48" s="131"/>
      <c r="Q48" s="131"/>
      <c r="R48" s="131"/>
      <c r="S48" s="258"/>
      <c r="T48" s="258"/>
      <c r="V48" s="258"/>
      <c r="W48" s="258"/>
      <c r="X48" s="258"/>
      <c r="Y48" s="258"/>
      <c r="Z48" s="258"/>
      <c r="AA48" s="258"/>
      <c r="AB48" s="258"/>
    </row>
    <row r="49" spans="1:28" ht="12" customHeight="1">
      <c r="A49" s="119" t="s">
        <v>149</v>
      </c>
      <c r="B49" s="121">
        <v>11</v>
      </c>
      <c r="C49" s="182" t="s">
        <v>147</v>
      </c>
      <c r="D49" s="182" t="s">
        <v>155</v>
      </c>
      <c r="E49" s="182" t="s">
        <v>155</v>
      </c>
      <c r="F49" s="182" t="s">
        <v>155</v>
      </c>
      <c r="G49" s="182" t="s">
        <v>155</v>
      </c>
      <c r="H49" s="182" t="s">
        <v>155</v>
      </c>
      <c r="I49" s="182" t="s">
        <v>155</v>
      </c>
      <c r="J49" s="182" t="s">
        <v>155</v>
      </c>
      <c r="K49" s="131"/>
      <c r="L49" s="131"/>
      <c r="V49" s="258"/>
      <c r="W49" s="258"/>
      <c r="X49" s="258"/>
      <c r="Y49" s="258"/>
      <c r="Z49" s="258"/>
      <c r="AA49" s="258"/>
      <c r="AB49" s="258"/>
    </row>
    <row r="50" spans="1:28" ht="15.75" customHeight="1">
      <c r="A50" s="155" t="s">
        <v>164</v>
      </c>
      <c r="B50" s="124">
        <v>8</v>
      </c>
      <c r="C50" s="183" t="s">
        <v>147</v>
      </c>
      <c r="D50" s="183" t="s">
        <v>155</v>
      </c>
      <c r="E50" s="183" t="s">
        <v>155</v>
      </c>
      <c r="F50" s="183" t="s">
        <v>155</v>
      </c>
      <c r="G50" s="183" t="s">
        <v>155</v>
      </c>
      <c r="H50" s="183" t="s">
        <v>155</v>
      </c>
      <c r="I50" s="183" t="s">
        <v>155</v>
      </c>
      <c r="J50" s="183" t="s">
        <v>155</v>
      </c>
      <c r="K50" s="131"/>
      <c r="L50" s="131"/>
      <c r="V50" s="258"/>
      <c r="W50" s="258"/>
      <c r="X50" s="258"/>
      <c r="Y50" s="258"/>
      <c r="Z50" s="258"/>
      <c r="AA50" s="258"/>
      <c r="AB50" s="258"/>
    </row>
    <row r="51" spans="1:28" ht="13" customHeight="1">
      <c r="A51" s="155" t="s">
        <v>165</v>
      </c>
      <c r="B51" s="124">
        <v>2</v>
      </c>
      <c r="C51" s="183" t="s">
        <v>147</v>
      </c>
      <c r="D51" s="183" t="s">
        <v>155</v>
      </c>
      <c r="E51" s="183" t="s">
        <v>155</v>
      </c>
      <c r="F51" s="183" t="s">
        <v>155</v>
      </c>
      <c r="G51" s="183" t="s">
        <v>155</v>
      </c>
      <c r="H51" s="183" t="s">
        <v>155</v>
      </c>
      <c r="I51" s="183" t="s">
        <v>155</v>
      </c>
      <c r="J51" s="183" t="s">
        <v>155</v>
      </c>
      <c r="K51" s="131"/>
      <c r="L51" s="131"/>
      <c r="V51" s="258"/>
      <c r="W51" s="258"/>
      <c r="X51" s="258"/>
      <c r="Y51" s="258"/>
      <c r="Z51" s="258"/>
      <c r="AA51" s="258"/>
      <c r="AB51" s="258"/>
    </row>
    <row r="52" spans="1:28" ht="2.25" customHeight="1" thickBot="1">
      <c r="A52" s="158"/>
      <c r="B52" s="158"/>
      <c r="C52" s="252"/>
      <c r="D52" s="252"/>
      <c r="E52" s="252"/>
      <c r="F52" s="252"/>
      <c r="G52" s="252"/>
      <c r="H52" s="252"/>
      <c r="I52" s="252"/>
      <c r="J52" s="252"/>
      <c r="T52" s="258"/>
      <c r="U52" s="258"/>
      <c r="V52" s="258"/>
      <c r="W52" s="258"/>
      <c r="X52" s="258"/>
      <c r="Y52" s="258"/>
      <c r="Z52" s="258"/>
      <c r="AA52" s="258"/>
      <c r="AB52" s="258"/>
    </row>
    <row r="53" spans="1:28" ht="13.5" customHeight="1" thickTop="1">
      <c r="A53" s="2625" t="s">
        <v>174</v>
      </c>
      <c r="B53" s="2625"/>
      <c r="C53" s="2625"/>
      <c r="D53" s="2625"/>
      <c r="E53" s="2625"/>
      <c r="F53" s="2625"/>
      <c r="G53" s="2625"/>
      <c r="H53" s="2625"/>
      <c r="I53" s="2625"/>
      <c r="J53" s="2625"/>
    </row>
    <row r="54" spans="1:28" ht="18.75" customHeight="1">
      <c r="A54" s="121"/>
      <c r="B54" s="121"/>
      <c r="C54" s="121"/>
      <c r="D54" s="121"/>
    </row>
    <row r="55" spans="1:28">
      <c r="A55" s="121"/>
      <c r="B55" s="121"/>
      <c r="C55" s="121"/>
      <c r="D55" s="121"/>
    </row>
    <row r="56" spans="1:28">
      <c r="A56" s="121"/>
      <c r="B56" s="121"/>
    </row>
    <row r="57" spans="1:28">
      <c r="A57" s="121"/>
      <c r="B57" s="121"/>
    </row>
    <row r="58" spans="1:28">
      <c r="A58" s="121"/>
      <c r="B58" s="121"/>
    </row>
    <row r="59" spans="1:28">
      <c r="C59" s="223"/>
      <c r="D59" s="223"/>
      <c r="E59" s="223"/>
      <c r="F59" s="223"/>
      <c r="G59" s="223"/>
      <c r="H59" s="223"/>
      <c r="I59" s="223"/>
      <c r="J59" s="223"/>
    </row>
    <row r="60" spans="1:28">
      <c r="C60" s="223"/>
      <c r="D60" s="223"/>
      <c r="E60" s="223"/>
      <c r="F60" s="223"/>
      <c r="G60" s="223"/>
      <c r="H60" s="223"/>
      <c r="I60" s="223"/>
      <c r="J60" s="223"/>
    </row>
    <row r="61" spans="1:28">
      <c r="C61" s="182"/>
      <c r="D61" s="182"/>
      <c r="E61" s="182"/>
      <c r="F61" s="182"/>
      <c r="G61" s="182"/>
      <c r="H61" s="182"/>
      <c r="I61" s="182"/>
      <c r="J61" s="182"/>
    </row>
    <row r="62" spans="1:28">
      <c r="C62" s="182"/>
      <c r="D62" s="182"/>
      <c r="E62" s="182"/>
      <c r="F62" s="182"/>
      <c r="G62" s="182"/>
      <c r="H62" s="182"/>
      <c r="I62" s="182"/>
      <c r="J62" s="182"/>
    </row>
    <row r="63" spans="1:28">
      <c r="C63" s="223"/>
      <c r="D63" s="223"/>
      <c r="E63" s="223"/>
      <c r="F63" s="223"/>
      <c r="G63" s="223"/>
      <c r="H63" s="223"/>
      <c r="I63" s="223"/>
      <c r="J63" s="223"/>
    </row>
    <row r="64" spans="1:28">
      <c r="C64" s="223"/>
      <c r="D64" s="223"/>
      <c r="E64" s="223"/>
      <c r="F64" s="223"/>
      <c r="G64" s="223"/>
      <c r="H64" s="223"/>
      <c r="I64" s="223"/>
      <c r="J64" s="223"/>
    </row>
    <row r="65" spans="3:10">
      <c r="C65" s="223"/>
      <c r="D65" s="223"/>
      <c r="E65" s="223"/>
      <c r="F65" s="223"/>
      <c r="G65" s="223"/>
      <c r="H65" s="223"/>
      <c r="I65" s="223"/>
      <c r="J65" s="223"/>
    </row>
    <row r="68" spans="3:10">
      <c r="C68" s="182"/>
      <c r="D68" s="182"/>
      <c r="E68" s="182"/>
      <c r="F68" s="182"/>
      <c r="G68" s="182"/>
      <c r="H68" s="182"/>
      <c r="I68" s="182"/>
      <c r="J68" s="182"/>
    </row>
  </sheetData>
  <mergeCells count="18">
    <mergeCell ref="A12:J12"/>
    <mergeCell ref="A53:J53"/>
    <mergeCell ref="F6:F10"/>
    <mergeCell ref="G6:G10"/>
    <mergeCell ref="H6:H10"/>
    <mergeCell ref="I6:I10"/>
    <mergeCell ref="B11:C11"/>
    <mergeCell ref="D11:J11"/>
    <mergeCell ref="A2:C2"/>
    <mergeCell ref="A3:J3"/>
    <mergeCell ref="A5:A11"/>
    <mergeCell ref="B5:B10"/>
    <mergeCell ref="C5:C10"/>
    <mergeCell ref="D5:F5"/>
    <mergeCell ref="G5:I5"/>
    <mergeCell ref="J5:J10"/>
    <mergeCell ref="D6:D10"/>
    <mergeCell ref="E6:E10"/>
  </mergeCells>
  <conditionalFormatting sqref="D59:J65 D68:J68 D48:J49 D51:J51 D50 F50:J50">
    <cfRule type="cellIs" dxfId="87" priority="1" stopIfTrue="1" operator="between">
      <formula>0.1</formula>
      <formula>0.459</formula>
    </cfRule>
  </conditionalFormatting>
  <hyperlinks>
    <hyperlink ref="A1" location="Índice!A1" display="Voltar ao índice" xr:uid="{3E4F43D9-C0AE-4506-8041-74483C4D84FA}"/>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653BC-0394-4BB3-A8BD-A1A06BDB5ECB}">
  <dimension ref="A1:AC66"/>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9" ht="13">
      <c r="A1" s="439" t="s">
        <v>358</v>
      </c>
    </row>
    <row r="2" spans="1:29" ht="18.75" customHeight="1">
      <c r="A2" s="2620" t="s">
        <v>206</v>
      </c>
      <c r="B2" s="2620"/>
      <c r="C2" s="2620"/>
    </row>
    <row r="3" spans="1:29" ht="30.75" customHeight="1">
      <c r="A3" s="2621" t="s">
        <v>208</v>
      </c>
      <c r="B3" s="2621"/>
      <c r="C3" s="2621"/>
      <c r="D3" s="2622"/>
      <c r="E3" s="2622"/>
      <c r="F3" s="2622"/>
      <c r="G3" s="2622"/>
      <c r="H3" s="2622"/>
      <c r="I3" s="2622"/>
      <c r="J3" s="2622"/>
    </row>
    <row r="4" spans="1:29" ht="13" customHeight="1">
      <c r="A4" s="119">
        <v>2020</v>
      </c>
      <c r="B4" s="120"/>
      <c r="C4" s="121"/>
      <c r="D4" s="121"/>
    </row>
    <row r="5" spans="1:29" ht="20.25" customHeight="1">
      <c r="A5" s="2604" t="s">
        <v>113</v>
      </c>
      <c r="B5" s="2604" t="s">
        <v>114</v>
      </c>
      <c r="C5" s="2604" t="s">
        <v>115</v>
      </c>
      <c r="D5" s="2608" t="s">
        <v>116</v>
      </c>
      <c r="E5" s="2609"/>
      <c r="F5" s="2609"/>
      <c r="G5" s="2610" t="s">
        <v>117</v>
      </c>
      <c r="H5" s="2611"/>
      <c r="I5" s="2611"/>
      <c r="J5" s="2612" t="s">
        <v>118</v>
      </c>
    </row>
    <row r="6" spans="1:29">
      <c r="A6" s="2605"/>
      <c r="B6" s="2605"/>
      <c r="C6" s="2605"/>
      <c r="D6" s="2604" t="s">
        <v>121</v>
      </c>
      <c r="E6" s="2604" t="s">
        <v>122</v>
      </c>
      <c r="F6" s="2604" t="s">
        <v>123</v>
      </c>
      <c r="G6" s="2604" t="s">
        <v>0</v>
      </c>
      <c r="H6" s="2604" t="s">
        <v>124</v>
      </c>
      <c r="I6" s="2604" t="s">
        <v>125</v>
      </c>
      <c r="J6" s="2613"/>
    </row>
    <row r="7" spans="1:29" ht="9" customHeight="1">
      <c r="A7" s="2605"/>
      <c r="B7" s="2605"/>
      <c r="C7" s="2605"/>
      <c r="D7" s="2605"/>
      <c r="E7" s="2605"/>
      <c r="F7" s="2605"/>
      <c r="G7" s="2605"/>
      <c r="H7" s="2605"/>
      <c r="I7" s="2605"/>
      <c r="J7" s="2613"/>
    </row>
    <row r="8" spans="1:29" ht="9" customHeight="1">
      <c r="A8" s="2605"/>
      <c r="B8" s="2605"/>
      <c r="C8" s="2605"/>
      <c r="D8" s="2605"/>
      <c r="E8" s="2605"/>
      <c r="F8" s="2605"/>
      <c r="G8" s="2605"/>
      <c r="H8" s="2605"/>
      <c r="I8" s="2605"/>
      <c r="J8" s="2613"/>
    </row>
    <row r="9" spans="1:29" ht="9" customHeight="1">
      <c r="A9" s="2605"/>
      <c r="B9" s="2605"/>
      <c r="C9" s="2605"/>
      <c r="D9" s="2605"/>
      <c r="E9" s="2605"/>
      <c r="F9" s="2605"/>
      <c r="G9" s="2605"/>
      <c r="H9" s="2605"/>
      <c r="I9" s="2605"/>
      <c r="J9" s="2613"/>
    </row>
    <row r="10" spans="1:29" ht="9" customHeight="1">
      <c r="A10" s="2605"/>
      <c r="B10" s="2607"/>
      <c r="C10" s="2607"/>
      <c r="D10" s="2607"/>
      <c r="E10" s="2607"/>
      <c r="F10" s="2607"/>
      <c r="G10" s="2607"/>
      <c r="H10" s="2607"/>
      <c r="I10" s="2607"/>
      <c r="J10" s="2614"/>
    </row>
    <row r="11" spans="1:29" ht="15" customHeight="1">
      <c r="A11" s="2606"/>
      <c r="B11" s="2617" t="s">
        <v>126</v>
      </c>
      <c r="C11" s="2618"/>
      <c r="D11" s="2617" t="s">
        <v>127</v>
      </c>
      <c r="E11" s="2619"/>
      <c r="F11" s="2619"/>
      <c r="G11" s="2619"/>
      <c r="H11" s="2619"/>
      <c r="I11" s="2619"/>
      <c r="J11" s="2619"/>
    </row>
    <row r="12" spans="1:29" ht="6.75" customHeight="1">
      <c r="A12" s="123"/>
      <c r="B12" s="123"/>
      <c r="C12" s="123"/>
      <c r="D12" s="121"/>
    </row>
    <row r="13" spans="1:29" ht="15.75" customHeight="1">
      <c r="A13" s="124" t="s">
        <v>203</v>
      </c>
      <c r="B13" s="121"/>
      <c r="C13" s="203"/>
      <c r="D13" s="121"/>
    </row>
    <row r="14" spans="1:29" ht="15" customHeight="1">
      <c r="A14" s="155" t="s">
        <v>142</v>
      </c>
      <c r="B14" s="124">
        <v>50</v>
      </c>
      <c r="C14" s="126">
        <v>191</v>
      </c>
      <c r="D14" s="126">
        <v>5661.03</v>
      </c>
      <c r="E14" s="126">
        <v>6066.3109999999997</v>
      </c>
      <c r="F14" s="126">
        <v>21514.789000000001</v>
      </c>
      <c r="G14" s="126">
        <v>58360.082999999999</v>
      </c>
      <c r="H14" s="126">
        <v>8882.7360000000008</v>
      </c>
      <c r="I14" s="126">
        <v>49477.347000000002</v>
      </c>
      <c r="J14" s="126">
        <v>-781.24199999999996</v>
      </c>
      <c r="K14" s="131"/>
      <c r="L14" s="131"/>
      <c r="M14" s="131"/>
      <c r="N14" s="131"/>
      <c r="O14" s="131"/>
      <c r="P14" s="131"/>
      <c r="Q14" s="131"/>
      <c r="R14" s="131"/>
      <c r="S14" s="131"/>
      <c r="T14" s="138"/>
      <c r="U14" s="138"/>
      <c r="V14" s="138"/>
      <c r="W14" s="138"/>
      <c r="X14" s="138"/>
      <c r="Y14" s="138"/>
      <c r="Z14" s="138"/>
      <c r="AA14" s="138"/>
      <c r="AB14" s="138"/>
      <c r="AC14" s="138"/>
    </row>
    <row r="15" spans="1:29" ht="20.149999999999999" customHeight="1">
      <c r="A15" s="124" t="s">
        <v>143</v>
      </c>
      <c r="B15" s="124">
        <v>50</v>
      </c>
      <c r="C15" s="126">
        <v>191</v>
      </c>
      <c r="D15" s="126">
        <v>5661.03</v>
      </c>
      <c r="E15" s="126">
        <v>6066.3109999999997</v>
      </c>
      <c r="F15" s="126">
        <v>21514.789000000001</v>
      </c>
      <c r="G15" s="126">
        <v>58360.082999999999</v>
      </c>
      <c r="H15" s="126">
        <v>8882.7360000000008</v>
      </c>
      <c r="I15" s="126">
        <v>49477.347000000002</v>
      </c>
      <c r="J15" s="126">
        <v>-781.24199999999996</v>
      </c>
      <c r="K15" s="131"/>
      <c r="L15" s="131"/>
      <c r="M15" s="131"/>
      <c r="N15" s="131"/>
      <c r="O15" s="131"/>
      <c r="P15" s="131"/>
      <c r="Q15" s="131"/>
      <c r="R15" s="131"/>
      <c r="S15" s="131"/>
      <c r="T15" s="138"/>
      <c r="U15" s="138"/>
      <c r="V15" s="138"/>
      <c r="W15" s="138"/>
      <c r="X15" s="138"/>
      <c r="Y15" s="138"/>
      <c r="Z15" s="138"/>
      <c r="AA15" s="138"/>
      <c r="AB15" s="138"/>
      <c r="AC15" s="138"/>
    </row>
    <row r="16" spans="1:29" ht="20.149999999999999" customHeight="1">
      <c r="A16" s="119" t="s">
        <v>144</v>
      </c>
      <c r="B16" s="121">
        <v>8</v>
      </c>
      <c r="C16" s="131">
        <v>59</v>
      </c>
      <c r="D16" s="131">
        <v>1181.251</v>
      </c>
      <c r="E16" s="131">
        <v>5246.6660000000002</v>
      </c>
      <c r="F16" s="131">
        <v>2622.4209999999998</v>
      </c>
      <c r="G16" s="131">
        <v>8481.83</v>
      </c>
      <c r="H16" s="131">
        <v>7394.2</v>
      </c>
      <c r="I16" s="131">
        <v>1087.6300000000001</v>
      </c>
      <c r="J16" s="131">
        <v>291.55399999999997</v>
      </c>
      <c r="K16" s="131"/>
      <c r="L16" s="131"/>
      <c r="M16" s="131"/>
      <c r="N16" s="131"/>
      <c r="O16" s="131"/>
      <c r="P16" s="131"/>
      <c r="Q16" s="131"/>
      <c r="R16" s="131"/>
      <c r="S16" s="131"/>
      <c r="T16" s="138"/>
      <c r="U16" s="138"/>
      <c r="V16" s="138"/>
      <c r="W16" s="138"/>
      <c r="X16" s="138"/>
      <c r="Y16" s="138"/>
      <c r="Z16" s="138"/>
      <c r="AA16" s="138"/>
      <c r="AB16" s="138"/>
      <c r="AC16" s="138"/>
    </row>
    <row r="17" spans="1:29" ht="12" customHeight="1">
      <c r="A17" s="119" t="s">
        <v>145</v>
      </c>
      <c r="B17" s="121">
        <v>7</v>
      </c>
      <c r="C17" s="131">
        <v>7</v>
      </c>
      <c r="D17" s="131">
        <v>12.019</v>
      </c>
      <c r="E17" s="131">
        <v>30.896000000000001</v>
      </c>
      <c r="F17" s="131">
        <v>9.6620000000000008</v>
      </c>
      <c r="G17" s="131">
        <v>58.753999999999998</v>
      </c>
      <c r="H17" s="259">
        <v>42.045999999999999</v>
      </c>
      <c r="I17" s="131">
        <v>16.707999999999998</v>
      </c>
      <c r="J17" s="131">
        <v>11.997999999999999</v>
      </c>
      <c r="K17" s="131"/>
      <c r="L17" s="131"/>
      <c r="M17" s="131"/>
      <c r="N17" s="130"/>
      <c r="O17" s="131"/>
      <c r="P17" s="131"/>
      <c r="Q17" s="131"/>
      <c r="R17" s="131"/>
      <c r="S17" s="131"/>
      <c r="T17" s="138"/>
      <c r="U17" s="138"/>
      <c r="V17" s="138"/>
      <c r="W17" s="138"/>
      <c r="X17" s="138"/>
      <c r="Y17" s="138"/>
      <c r="Z17" s="138"/>
      <c r="AA17" s="138"/>
      <c r="AB17" s="138"/>
      <c r="AC17" s="138"/>
    </row>
    <row r="18" spans="1:29" ht="12" customHeight="1">
      <c r="A18" s="119" t="s">
        <v>146</v>
      </c>
      <c r="B18" s="121">
        <v>35</v>
      </c>
      <c r="C18" s="131">
        <v>125</v>
      </c>
      <c r="D18" s="131">
        <v>4467.76</v>
      </c>
      <c r="E18" s="131">
        <v>788.74900000000002</v>
      </c>
      <c r="F18" s="131">
        <v>18882.705999999998</v>
      </c>
      <c r="G18" s="131">
        <v>49819.499000000003</v>
      </c>
      <c r="H18" s="131">
        <v>1446.49</v>
      </c>
      <c r="I18" s="131">
        <v>48373.008999999998</v>
      </c>
      <c r="J18" s="131">
        <v>-1084.7940000000001</v>
      </c>
      <c r="K18" s="131"/>
      <c r="L18" s="131"/>
      <c r="M18" s="131"/>
      <c r="N18" s="131"/>
      <c r="O18" s="131"/>
      <c r="P18" s="131"/>
      <c r="Q18" s="131"/>
      <c r="R18" s="131"/>
      <c r="S18" s="131"/>
      <c r="T18" s="138"/>
      <c r="U18" s="138"/>
      <c r="V18" s="138"/>
      <c r="W18" s="138"/>
      <c r="X18" s="138"/>
      <c r="Y18" s="138"/>
      <c r="Z18" s="138"/>
      <c r="AA18" s="138"/>
      <c r="AB18" s="138"/>
      <c r="AC18" s="138"/>
    </row>
    <row r="19" spans="1:29" ht="12" customHeight="1">
      <c r="A19" s="119" t="s">
        <v>148</v>
      </c>
      <c r="B19" s="121">
        <v>0</v>
      </c>
      <c r="C19" s="131">
        <v>0</v>
      </c>
      <c r="D19" s="131">
        <v>0</v>
      </c>
      <c r="E19" s="131">
        <v>0</v>
      </c>
      <c r="F19" s="131">
        <v>0</v>
      </c>
      <c r="G19" s="131">
        <v>0</v>
      </c>
      <c r="H19" s="131">
        <v>0</v>
      </c>
      <c r="I19" s="131">
        <v>0</v>
      </c>
      <c r="J19" s="131">
        <v>0</v>
      </c>
      <c r="K19" s="131"/>
      <c r="L19" s="131"/>
      <c r="M19" s="131"/>
      <c r="N19" s="131"/>
      <c r="O19" s="131"/>
      <c r="P19" s="131"/>
      <c r="Q19" s="131"/>
      <c r="R19" s="131"/>
      <c r="S19" s="131"/>
      <c r="T19" s="138"/>
      <c r="U19" s="138"/>
      <c r="V19" s="138"/>
      <c r="W19" s="138"/>
      <c r="X19" s="138"/>
      <c r="Y19" s="138"/>
      <c r="Z19" s="138"/>
      <c r="AA19" s="138"/>
      <c r="AB19" s="138"/>
      <c r="AC19" s="138"/>
    </row>
    <row r="20" spans="1:29" ht="12" customHeight="1">
      <c r="A20" s="119" t="s">
        <v>149</v>
      </c>
      <c r="B20" s="121">
        <v>0</v>
      </c>
      <c r="C20" s="131">
        <v>0</v>
      </c>
      <c r="D20" s="131">
        <v>0</v>
      </c>
      <c r="E20" s="131">
        <v>0</v>
      </c>
      <c r="F20" s="131">
        <v>0</v>
      </c>
      <c r="G20" s="131">
        <v>0</v>
      </c>
      <c r="H20" s="131">
        <v>0</v>
      </c>
      <c r="I20" s="131">
        <v>0</v>
      </c>
      <c r="J20" s="131">
        <v>0</v>
      </c>
      <c r="K20" s="131"/>
      <c r="L20" s="131"/>
      <c r="M20" s="131"/>
      <c r="N20" s="131"/>
      <c r="O20" s="131"/>
      <c r="P20" s="131"/>
      <c r="Q20" s="131"/>
      <c r="R20" s="131"/>
      <c r="S20" s="131"/>
      <c r="T20" s="138"/>
      <c r="U20" s="138"/>
      <c r="V20" s="138"/>
      <c r="W20" s="138"/>
      <c r="X20" s="138"/>
      <c r="Y20" s="138"/>
      <c r="Z20" s="138"/>
      <c r="AA20" s="138"/>
      <c r="AB20" s="138"/>
      <c r="AC20" s="138"/>
    </row>
    <row r="21" spans="1:29" s="129" customFormat="1" ht="20.149999999999999" customHeight="1">
      <c r="A21" s="155" t="s">
        <v>164</v>
      </c>
      <c r="B21" s="124">
        <v>0</v>
      </c>
      <c r="C21" s="208">
        <v>0</v>
      </c>
      <c r="D21" s="208">
        <v>0</v>
      </c>
      <c r="E21" s="232">
        <v>0</v>
      </c>
      <c r="F21" s="232">
        <v>0</v>
      </c>
      <c r="G21" s="232">
        <v>0</v>
      </c>
      <c r="H21" s="232">
        <v>0</v>
      </c>
      <c r="I21" s="232">
        <v>0</v>
      </c>
      <c r="J21" s="232">
        <v>0</v>
      </c>
      <c r="K21" s="131"/>
      <c r="L21" s="131"/>
      <c r="M21" s="131"/>
      <c r="N21" s="131"/>
      <c r="O21" s="131"/>
      <c r="P21" s="131"/>
      <c r="Q21" s="131"/>
      <c r="R21" s="131"/>
      <c r="S21" s="131"/>
      <c r="T21" s="138"/>
      <c r="U21" s="138"/>
      <c r="V21" s="138"/>
      <c r="W21" s="138"/>
      <c r="X21" s="138"/>
      <c r="Y21" s="138"/>
      <c r="Z21" s="138"/>
      <c r="AA21" s="138"/>
      <c r="AB21" s="138"/>
      <c r="AC21" s="138"/>
    </row>
    <row r="22" spans="1:29" s="129" customFormat="1" ht="13" customHeight="1">
      <c r="A22" s="155" t="s">
        <v>165</v>
      </c>
      <c r="B22" s="124">
        <v>0</v>
      </c>
      <c r="C22" s="208">
        <v>0</v>
      </c>
      <c r="D22" s="208">
        <v>0</v>
      </c>
      <c r="E22" s="232">
        <v>0</v>
      </c>
      <c r="F22" s="232">
        <v>0</v>
      </c>
      <c r="G22" s="232">
        <v>0</v>
      </c>
      <c r="H22" s="232">
        <v>0</v>
      </c>
      <c r="I22" s="232">
        <v>0</v>
      </c>
      <c r="J22" s="232">
        <v>0</v>
      </c>
      <c r="K22" s="131"/>
      <c r="L22" s="131"/>
      <c r="M22" s="131"/>
      <c r="N22" s="131"/>
      <c r="O22" s="131"/>
      <c r="P22" s="131"/>
      <c r="Q22" s="131"/>
      <c r="R22" s="131"/>
      <c r="S22" s="131"/>
      <c r="T22" s="138"/>
      <c r="U22" s="138"/>
      <c r="V22" s="138"/>
      <c r="W22" s="138"/>
      <c r="X22" s="138"/>
      <c r="Y22" s="138"/>
      <c r="Z22" s="138"/>
      <c r="AA22" s="138"/>
      <c r="AB22" s="138"/>
      <c r="AC22" s="138"/>
    </row>
    <row r="23" spans="1:29" ht="7.5" customHeight="1">
      <c r="A23" s="155"/>
      <c r="B23" s="121"/>
      <c r="C23" s="225"/>
      <c r="D23" s="225"/>
      <c r="E23" s="233"/>
      <c r="F23" s="233"/>
      <c r="G23" s="233"/>
      <c r="H23" s="233"/>
      <c r="I23" s="233"/>
      <c r="J23" s="233"/>
    </row>
    <row r="24" spans="1:29" ht="14.25" customHeight="1">
      <c r="A24" s="124" t="s">
        <v>204</v>
      </c>
      <c r="B24" s="121"/>
    </row>
    <row r="25" spans="1:29" s="129" customFormat="1" ht="12.75" customHeight="1">
      <c r="A25" s="155" t="s">
        <v>142</v>
      </c>
      <c r="B25" s="124">
        <v>57</v>
      </c>
      <c r="C25" s="126">
        <v>990</v>
      </c>
      <c r="D25" s="126">
        <v>14057.999</v>
      </c>
      <c r="E25" s="126">
        <v>2298.241</v>
      </c>
      <c r="F25" s="126">
        <v>28249.187999999998</v>
      </c>
      <c r="G25" s="126">
        <v>48589.714</v>
      </c>
      <c r="H25" s="126">
        <v>31719.232</v>
      </c>
      <c r="I25" s="126">
        <v>16870.482</v>
      </c>
      <c r="J25" s="126">
        <v>-7037.0010000000002</v>
      </c>
      <c r="K25" s="131"/>
      <c r="L25" s="131"/>
      <c r="M25" s="131"/>
      <c r="N25" s="131"/>
      <c r="O25" s="131"/>
      <c r="P25" s="131"/>
      <c r="Q25" s="131"/>
      <c r="R25" s="131"/>
      <c r="S25" s="131"/>
      <c r="T25" s="138"/>
      <c r="U25" s="138"/>
      <c r="V25" s="138"/>
      <c r="W25" s="138"/>
      <c r="X25" s="138"/>
      <c r="Y25" s="138"/>
      <c r="Z25" s="138"/>
      <c r="AA25" s="138"/>
      <c r="AB25" s="138"/>
    </row>
    <row r="26" spans="1:29" s="129" customFormat="1" ht="20.149999999999999" customHeight="1">
      <c r="A26" s="124" t="s">
        <v>143</v>
      </c>
      <c r="B26" s="124">
        <v>57</v>
      </c>
      <c r="C26" s="126">
        <v>990</v>
      </c>
      <c r="D26" s="126">
        <v>14057.999</v>
      </c>
      <c r="E26" s="126">
        <v>2298.241</v>
      </c>
      <c r="F26" s="126">
        <v>28249.187999999998</v>
      </c>
      <c r="G26" s="126">
        <v>48589.714</v>
      </c>
      <c r="H26" s="126">
        <v>31719.232</v>
      </c>
      <c r="I26" s="126">
        <v>16870.482</v>
      </c>
      <c r="J26" s="126">
        <v>-7037.0010000000002</v>
      </c>
      <c r="K26" s="131"/>
      <c r="L26" s="131"/>
      <c r="M26" s="131"/>
      <c r="N26" s="131"/>
      <c r="O26" s="131"/>
      <c r="P26" s="131"/>
      <c r="Q26" s="131"/>
      <c r="R26" s="131"/>
      <c r="S26" s="131"/>
      <c r="T26" s="138"/>
      <c r="U26" s="138"/>
      <c r="V26" s="138"/>
      <c r="W26" s="138"/>
      <c r="X26" s="138"/>
      <c r="Y26" s="138"/>
      <c r="Z26" s="138"/>
      <c r="AA26" s="138"/>
      <c r="AB26" s="138"/>
    </row>
    <row r="27" spans="1:29" ht="20.149999999999999" customHeight="1">
      <c r="A27" s="119" t="s">
        <v>144</v>
      </c>
      <c r="B27" s="121">
        <v>23</v>
      </c>
      <c r="C27" s="131">
        <v>51</v>
      </c>
      <c r="D27" s="131">
        <v>513.55899999999997</v>
      </c>
      <c r="E27" s="131">
        <v>33.850999999999999</v>
      </c>
      <c r="F27" s="131">
        <v>1036.7860000000001</v>
      </c>
      <c r="G27" s="131">
        <v>1093.058</v>
      </c>
      <c r="H27" s="131">
        <v>34.823999999999998</v>
      </c>
      <c r="I27" s="131">
        <v>1058.2339999999999</v>
      </c>
      <c r="J27" s="131">
        <v>-276.08600000000001</v>
      </c>
      <c r="K27" s="131"/>
      <c r="L27" s="131"/>
      <c r="M27" s="131"/>
      <c r="N27" s="131"/>
      <c r="O27" s="131"/>
      <c r="P27" s="131"/>
      <c r="Q27" s="131"/>
      <c r="R27" s="131"/>
      <c r="S27" s="131"/>
      <c r="T27" s="138"/>
      <c r="U27" s="138"/>
      <c r="V27" s="138"/>
      <c r="W27" s="138"/>
      <c r="X27" s="138"/>
      <c r="Y27" s="138"/>
      <c r="Z27" s="138"/>
      <c r="AA27" s="138"/>
      <c r="AB27" s="138"/>
    </row>
    <row r="28" spans="1:29" ht="12" customHeight="1">
      <c r="A28" s="119" t="s">
        <v>145</v>
      </c>
      <c r="B28" s="121">
        <v>4</v>
      </c>
      <c r="C28" s="131">
        <v>4</v>
      </c>
      <c r="D28" s="131">
        <v>0</v>
      </c>
      <c r="E28" s="131">
        <v>0</v>
      </c>
      <c r="F28" s="131">
        <v>20.099</v>
      </c>
      <c r="G28" s="131">
        <v>3.6440000000000001</v>
      </c>
      <c r="H28" s="131">
        <v>0</v>
      </c>
      <c r="I28" s="131">
        <v>3.6440000000000001</v>
      </c>
      <c r="J28" s="131">
        <v>354.36599999999999</v>
      </c>
      <c r="K28" s="131"/>
      <c r="L28" s="131"/>
      <c r="M28" s="131"/>
      <c r="N28" s="131"/>
      <c r="O28" s="131"/>
      <c r="P28" s="131"/>
      <c r="Q28" s="131"/>
      <c r="R28" s="131"/>
      <c r="S28" s="131"/>
      <c r="T28" s="138"/>
      <c r="U28" s="138"/>
      <c r="V28" s="138"/>
      <c r="W28" s="138"/>
      <c r="X28" s="138"/>
      <c r="Y28" s="138"/>
      <c r="Z28" s="138"/>
      <c r="AA28" s="138"/>
      <c r="AB28" s="138"/>
    </row>
    <row r="29" spans="1:29" ht="12" customHeight="1">
      <c r="A29" s="119" t="s">
        <v>146</v>
      </c>
      <c r="B29" s="121">
        <v>25</v>
      </c>
      <c r="C29" s="131">
        <v>919</v>
      </c>
      <c r="D29" s="131">
        <v>13420.182000000001</v>
      </c>
      <c r="E29" s="131">
        <v>2249.373</v>
      </c>
      <c r="F29" s="131">
        <v>27012.047999999999</v>
      </c>
      <c r="G29" s="131">
        <v>47321.555999999997</v>
      </c>
      <c r="H29" s="131">
        <v>31683.887999999999</v>
      </c>
      <c r="I29" s="131">
        <v>15637.668</v>
      </c>
      <c r="J29" s="131">
        <v>-6956.0110000000004</v>
      </c>
      <c r="K29" s="131"/>
      <c r="L29" s="131"/>
      <c r="M29" s="131"/>
      <c r="N29" s="131"/>
      <c r="O29" s="131"/>
      <c r="P29" s="131"/>
      <c r="Q29" s="131"/>
      <c r="R29" s="131"/>
      <c r="S29" s="131"/>
      <c r="T29" s="138"/>
      <c r="U29" s="138"/>
      <c r="V29" s="138"/>
      <c r="W29" s="138"/>
      <c r="X29" s="138"/>
      <c r="Y29" s="138"/>
      <c r="Z29" s="138"/>
      <c r="AA29" s="138"/>
      <c r="AB29" s="138"/>
    </row>
    <row r="30" spans="1:29" ht="12" customHeight="1">
      <c r="A30" s="119" t="s">
        <v>148</v>
      </c>
      <c r="B30" s="121">
        <v>1</v>
      </c>
      <c r="C30" s="131" t="s">
        <v>147</v>
      </c>
      <c r="D30" s="131" t="s">
        <v>155</v>
      </c>
      <c r="E30" s="131" t="s">
        <v>155</v>
      </c>
      <c r="F30" s="131" t="s">
        <v>155</v>
      </c>
      <c r="G30" s="131" t="s">
        <v>155</v>
      </c>
      <c r="H30" s="131" t="s">
        <v>155</v>
      </c>
      <c r="I30" s="131" t="s">
        <v>155</v>
      </c>
      <c r="J30" s="131" t="s">
        <v>155</v>
      </c>
      <c r="K30" s="131"/>
      <c r="L30" s="131"/>
      <c r="M30" s="131"/>
      <c r="N30" s="131"/>
      <c r="O30" s="131"/>
      <c r="P30" s="131"/>
      <c r="Q30" s="131"/>
      <c r="R30" s="131"/>
      <c r="S30" s="131"/>
      <c r="T30" s="138"/>
      <c r="U30" s="138"/>
      <c r="V30" s="138"/>
      <c r="W30" s="138"/>
      <c r="X30" s="138"/>
      <c r="Y30" s="138"/>
      <c r="Z30" s="138"/>
      <c r="AA30" s="138"/>
      <c r="AB30" s="138"/>
    </row>
    <row r="31" spans="1:29" ht="12" customHeight="1">
      <c r="A31" s="119" t="s">
        <v>149</v>
      </c>
      <c r="B31" s="121">
        <v>4</v>
      </c>
      <c r="C31" s="135" t="s">
        <v>147</v>
      </c>
      <c r="D31" s="135" t="s">
        <v>155</v>
      </c>
      <c r="E31" s="135" t="s">
        <v>155</v>
      </c>
      <c r="F31" s="135" t="s">
        <v>155</v>
      </c>
      <c r="G31" s="135" t="s">
        <v>155</v>
      </c>
      <c r="H31" s="135" t="s">
        <v>155</v>
      </c>
      <c r="I31" s="135" t="s">
        <v>155</v>
      </c>
      <c r="J31" s="135" t="s">
        <v>155</v>
      </c>
      <c r="K31" s="131"/>
      <c r="L31" s="131"/>
      <c r="M31" s="131"/>
      <c r="N31" s="131"/>
      <c r="O31" s="131"/>
      <c r="P31" s="131"/>
      <c r="Q31" s="131"/>
      <c r="R31" s="131"/>
      <c r="S31" s="131"/>
      <c r="T31" s="138"/>
      <c r="U31" s="138"/>
      <c r="V31" s="138"/>
      <c r="W31" s="138"/>
      <c r="X31" s="138"/>
      <c r="Y31" s="138"/>
      <c r="Z31" s="138"/>
      <c r="AA31" s="138"/>
      <c r="AB31" s="138"/>
    </row>
    <row r="32" spans="1:29" s="129" customFormat="1" ht="20.149999999999999" customHeight="1">
      <c r="A32" s="155" t="s">
        <v>164</v>
      </c>
      <c r="B32" s="124">
        <v>0</v>
      </c>
      <c r="C32" s="208">
        <v>0</v>
      </c>
      <c r="D32" s="208">
        <v>0</v>
      </c>
      <c r="E32" s="232">
        <v>0</v>
      </c>
      <c r="F32" s="232">
        <v>0</v>
      </c>
      <c r="G32" s="232">
        <v>0</v>
      </c>
      <c r="H32" s="232">
        <v>0</v>
      </c>
      <c r="I32" s="232">
        <v>0</v>
      </c>
      <c r="J32" s="232">
        <v>0</v>
      </c>
      <c r="K32" s="131"/>
      <c r="L32" s="131"/>
      <c r="M32" s="131"/>
      <c r="N32" s="131"/>
      <c r="O32" s="131"/>
      <c r="P32" s="131"/>
      <c r="Q32" s="131"/>
      <c r="R32" s="131"/>
      <c r="S32" s="131"/>
      <c r="T32" s="138"/>
      <c r="U32" s="138"/>
      <c r="V32" s="138"/>
      <c r="W32" s="138"/>
      <c r="X32" s="138"/>
      <c r="Y32" s="138"/>
      <c r="Z32" s="138"/>
      <c r="AA32" s="138"/>
      <c r="AB32" s="138"/>
    </row>
    <row r="33" spans="1:28" s="129" customFormat="1" ht="12.75" customHeight="1">
      <c r="A33" s="155" t="s">
        <v>165</v>
      </c>
      <c r="B33" s="124">
        <v>0</v>
      </c>
      <c r="C33" s="208">
        <v>0</v>
      </c>
      <c r="D33" s="208">
        <v>0</v>
      </c>
      <c r="E33" s="232">
        <v>0</v>
      </c>
      <c r="F33" s="232">
        <v>0</v>
      </c>
      <c r="G33" s="232">
        <v>0</v>
      </c>
      <c r="H33" s="232">
        <v>0</v>
      </c>
      <c r="I33" s="232">
        <v>0</v>
      </c>
      <c r="J33" s="232">
        <v>0</v>
      </c>
      <c r="K33" s="131"/>
      <c r="L33" s="131"/>
      <c r="M33" s="131"/>
      <c r="N33" s="131"/>
      <c r="O33" s="131"/>
      <c r="P33" s="131"/>
      <c r="Q33" s="131"/>
      <c r="R33" s="131"/>
      <c r="S33" s="131"/>
      <c r="T33" s="138"/>
      <c r="U33" s="138"/>
      <c r="V33" s="138"/>
      <c r="W33" s="138"/>
      <c r="X33" s="138"/>
      <c r="Y33" s="138"/>
      <c r="Z33" s="138"/>
      <c r="AA33" s="138"/>
      <c r="AB33" s="138"/>
    </row>
    <row r="34" spans="1:28" ht="7.5" customHeight="1">
      <c r="A34" s="155"/>
      <c r="B34" s="121"/>
      <c r="C34" s="225"/>
      <c r="D34" s="225"/>
      <c r="E34" s="233"/>
      <c r="F34" s="233"/>
      <c r="G34" s="233"/>
      <c r="H34" s="233"/>
      <c r="I34" s="233"/>
      <c r="J34" s="233"/>
    </row>
    <row r="35" spans="1:28" ht="12.75" customHeight="1">
      <c r="A35" s="124" t="s">
        <v>205</v>
      </c>
      <c r="B35" s="121"/>
    </row>
    <row r="36" spans="1:28" s="129" customFormat="1" ht="14.25" customHeight="1">
      <c r="A36" s="155" t="s">
        <v>142</v>
      </c>
      <c r="B36" s="124">
        <v>389</v>
      </c>
      <c r="C36" s="126">
        <v>771</v>
      </c>
      <c r="D36" s="126">
        <v>13950.864</v>
      </c>
      <c r="E36" s="126">
        <v>1795.4449999999999</v>
      </c>
      <c r="F36" s="126">
        <v>34250.409</v>
      </c>
      <c r="G36" s="126">
        <v>44014.726000000002</v>
      </c>
      <c r="H36" s="126">
        <v>8836.3529999999992</v>
      </c>
      <c r="I36" s="126">
        <v>35178.373</v>
      </c>
      <c r="J36" s="126">
        <v>-11651.606</v>
      </c>
      <c r="K36" s="131"/>
      <c r="L36" s="131"/>
      <c r="Y36" s="138"/>
      <c r="Z36" s="138"/>
      <c r="AA36" s="138"/>
      <c r="AB36" s="138"/>
    </row>
    <row r="37" spans="1:28" s="129" customFormat="1" ht="20.149999999999999" customHeight="1">
      <c r="A37" s="124" t="s">
        <v>143</v>
      </c>
      <c r="B37" s="124">
        <v>364</v>
      </c>
      <c r="C37" s="126">
        <v>743</v>
      </c>
      <c r="D37" s="126">
        <v>13919.41</v>
      </c>
      <c r="E37" s="126">
        <v>1777.4639999999999</v>
      </c>
      <c r="F37" s="126">
        <v>33908.864999999998</v>
      </c>
      <c r="G37" s="126">
        <v>43669.006000000001</v>
      </c>
      <c r="H37" s="126">
        <v>8792.7810000000009</v>
      </c>
      <c r="I37" s="126">
        <v>34876.224999999999</v>
      </c>
      <c r="J37" s="126">
        <v>-11593.948</v>
      </c>
      <c r="K37" s="131"/>
      <c r="L37" s="131"/>
      <c r="Y37" s="138"/>
      <c r="Z37" s="138"/>
      <c r="AA37" s="138"/>
      <c r="AB37" s="138"/>
    </row>
    <row r="38" spans="1:28" ht="20.149999999999999" customHeight="1">
      <c r="A38" s="119" t="s">
        <v>144</v>
      </c>
      <c r="B38" s="121">
        <v>86</v>
      </c>
      <c r="C38" s="131">
        <v>122</v>
      </c>
      <c r="D38" s="131">
        <v>768.19500000000005</v>
      </c>
      <c r="E38" s="131">
        <v>248.53899999999999</v>
      </c>
      <c r="F38" s="131">
        <v>1288.32</v>
      </c>
      <c r="G38" s="131">
        <v>2767.7629999999999</v>
      </c>
      <c r="H38" s="131">
        <v>332.66399999999999</v>
      </c>
      <c r="I38" s="131">
        <v>2435.0990000000002</v>
      </c>
      <c r="J38" s="131">
        <v>239.74299999999999</v>
      </c>
      <c r="K38" s="131"/>
      <c r="L38" s="131"/>
      <c r="Y38" s="138"/>
      <c r="Z38" s="138"/>
      <c r="AA38" s="138"/>
      <c r="AB38" s="138"/>
    </row>
    <row r="39" spans="1:28" ht="12" customHeight="1">
      <c r="A39" s="119" t="s">
        <v>145</v>
      </c>
      <c r="B39" s="121">
        <v>54</v>
      </c>
      <c r="C39" s="131">
        <v>78</v>
      </c>
      <c r="D39" s="131">
        <v>511.45499999999998</v>
      </c>
      <c r="E39" s="131">
        <v>93.206000000000003</v>
      </c>
      <c r="F39" s="131">
        <v>591.57000000000005</v>
      </c>
      <c r="G39" s="131">
        <v>1543.019</v>
      </c>
      <c r="H39" s="131">
        <v>159.149</v>
      </c>
      <c r="I39" s="131">
        <v>1383.87</v>
      </c>
      <c r="J39" s="131">
        <v>129.482</v>
      </c>
      <c r="K39" s="131"/>
      <c r="L39" s="131"/>
      <c r="Y39" s="138"/>
      <c r="Z39" s="138"/>
      <c r="AA39" s="138"/>
      <c r="AB39" s="138"/>
    </row>
    <row r="40" spans="1:28" ht="12" customHeight="1">
      <c r="A40" s="119" t="s">
        <v>146</v>
      </c>
      <c r="B40" s="121">
        <v>206</v>
      </c>
      <c r="C40" s="131">
        <v>523</v>
      </c>
      <c r="D40" s="131">
        <v>12596.199000000001</v>
      </c>
      <c r="E40" s="131">
        <v>1435.7190000000001</v>
      </c>
      <c r="F40" s="131">
        <v>31892.695</v>
      </c>
      <c r="G40" s="131">
        <v>39167.067999999999</v>
      </c>
      <c r="H40" s="131">
        <v>8300.9680000000008</v>
      </c>
      <c r="I40" s="131">
        <v>30866.1</v>
      </c>
      <c r="J40" s="131">
        <v>-11934.572</v>
      </c>
      <c r="K40" s="131"/>
      <c r="L40" s="131"/>
      <c r="Y40" s="138"/>
      <c r="Z40" s="138"/>
      <c r="AA40" s="138"/>
      <c r="AB40" s="138"/>
    </row>
    <row r="41" spans="1:28" ht="12" customHeight="1">
      <c r="A41" s="119" t="s">
        <v>148</v>
      </c>
      <c r="B41" s="121">
        <v>12</v>
      </c>
      <c r="C41" s="131">
        <v>14</v>
      </c>
      <c r="D41" s="131">
        <v>39.902999999999999</v>
      </c>
      <c r="E41" s="131">
        <v>0</v>
      </c>
      <c r="F41" s="131">
        <v>95.111000000000004</v>
      </c>
      <c r="G41" s="131">
        <v>141.24199999999999</v>
      </c>
      <c r="H41" s="131">
        <v>0</v>
      </c>
      <c r="I41" s="131">
        <v>141.24199999999999</v>
      </c>
      <c r="J41" s="131">
        <v>-31.419</v>
      </c>
      <c r="K41" s="131"/>
      <c r="L41" s="131"/>
      <c r="Y41" s="138"/>
      <c r="Z41" s="138"/>
      <c r="AA41" s="138"/>
      <c r="AB41" s="138"/>
    </row>
    <row r="42" spans="1:28" ht="12" customHeight="1">
      <c r="A42" s="119" t="s">
        <v>149</v>
      </c>
      <c r="B42" s="121">
        <v>6</v>
      </c>
      <c r="C42" s="131">
        <v>6</v>
      </c>
      <c r="D42" s="131">
        <v>3.6579999999999999</v>
      </c>
      <c r="E42" s="131">
        <v>0</v>
      </c>
      <c r="F42" s="131">
        <v>41.168999999999997</v>
      </c>
      <c r="G42" s="131">
        <v>49.914000000000001</v>
      </c>
      <c r="H42" s="131">
        <v>0</v>
      </c>
      <c r="I42" s="131">
        <v>49.914000000000001</v>
      </c>
      <c r="J42" s="131">
        <v>2.8180000000000001</v>
      </c>
      <c r="K42" s="131"/>
      <c r="L42" s="131"/>
      <c r="Y42" s="138"/>
      <c r="Z42" s="138"/>
      <c r="AA42" s="138"/>
      <c r="AB42" s="138"/>
    </row>
    <row r="43" spans="1:28" s="129" customFormat="1" ht="20.149999999999999" customHeight="1">
      <c r="A43" s="155" t="s">
        <v>164</v>
      </c>
      <c r="B43" s="124">
        <v>11</v>
      </c>
      <c r="C43" s="126" t="s">
        <v>147</v>
      </c>
      <c r="D43" s="126" t="s">
        <v>155</v>
      </c>
      <c r="E43" s="126" t="s">
        <v>155</v>
      </c>
      <c r="F43" s="126" t="s">
        <v>155</v>
      </c>
      <c r="G43" s="126" t="s">
        <v>155</v>
      </c>
      <c r="H43" s="126" t="s">
        <v>155</v>
      </c>
      <c r="I43" s="126" t="s">
        <v>155</v>
      </c>
      <c r="J43" s="126" t="s">
        <v>155</v>
      </c>
      <c r="K43" s="131"/>
      <c r="L43" s="131"/>
      <c r="Y43" s="138"/>
      <c r="Z43" s="138"/>
      <c r="AA43" s="138"/>
      <c r="AB43" s="138"/>
    </row>
    <row r="44" spans="1:28" s="129" customFormat="1" ht="13.5" customHeight="1">
      <c r="A44" s="155" t="s">
        <v>165</v>
      </c>
      <c r="B44" s="124">
        <v>14</v>
      </c>
      <c r="C44" s="126" t="s">
        <v>147</v>
      </c>
      <c r="D44" s="126" t="s">
        <v>155</v>
      </c>
      <c r="E44" s="126" t="s">
        <v>155</v>
      </c>
      <c r="F44" s="126" t="s">
        <v>155</v>
      </c>
      <c r="G44" s="126" t="s">
        <v>155</v>
      </c>
      <c r="H44" s="126" t="s">
        <v>155</v>
      </c>
      <c r="I44" s="126" t="s">
        <v>155</v>
      </c>
      <c r="J44" s="126" t="s">
        <v>155</v>
      </c>
      <c r="K44" s="131"/>
      <c r="L44" s="131"/>
      <c r="Y44" s="138"/>
      <c r="Z44" s="138"/>
      <c r="AA44" s="138"/>
      <c r="AB44" s="138"/>
    </row>
    <row r="45" spans="1:28" ht="2.25" customHeight="1" thickBot="1">
      <c r="A45" s="158"/>
      <c r="B45" s="158"/>
      <c r="C45" s="252"/>
      <c r="D45" s="252"/>
      <c r="E45" s="252"/>
      <c r="F45" s="252"/>
      <c r="G45" s="252"/>
      <c r="H45" s="252"/>
      <c r="I45" s="252"/>
      <c r="J45" s="252"/>
    </row>
    <row r="46" spans="1:28" ht="3.75" customHeight="1" thickTop="1">
      <c r="A46" s="121"/>
      <c r="B46" s="121"/>
      <c r="C46" s="260"/>
      <c r="D46" s="121"/>
    </row>
    <row r="47" spans="1:28" ht="13" customHeight="1">
      <c r="A47" s="167" t="s">
        <v>174</v>
      </c>
      <c r="B47" s="167"/>
      <c r="C47" s="167"/>
      <c r="D47" s="167"/>
      <c r="E47" s="167"/>
      <c r="F47" s="167"/>
      <c r="G47" s="167"/>
      <c r="H47" s="167"/>
      <c r="I47" s="167"/>
      <c r="J47" s="167"/>
    </row>
    <row r="48" spans="1:28" ht="15.75" customHeight="1">
      <c r="A48" s="121"/>
      <c r="B48" s="121"/>
      <c r="C48" s="121"/>
      <c r="D48" s="121"/>
    </row>
    <row r="49" spans="1:24">
      <c r="A49" s="121"/>
      <c r="B49" s="121"/>
      <c r="C49" s="121"/>
      <c r="D49" s="121"/>
    </row>
    <row r="50" spans="1:24">
      <c r="A50" s="121"/>
      <c r="B50" s="121"/>
      <c r="C50" s="121"/>
      <c r="D50" s="121"/>
    </row>
    <row r="51" spans="1:24">
      <c r="A51" s="121"/>
      <c r="B51" s="121"/>
      <c r="C51" s="121"/>
      <c r="D51" s="121"/>
    </row>
    <row r="52" spans="1:24">
      <c r="A52" s="121"/>
      <c r="B52" s="121"/>
      <c r="C52" s="121"/>
      <c r="D52" s="121"/>
      <c r="V52" s="138"/>
      <c r="W52" s="138"/>
      <c r="X52" s="138"/>
    </row>
    <row r="53" spans="1:24">
      <c r="M53" s="131"/>
      <c r="N53" s="131"/>
      <c r="O53" s="131"/>
      <c r="P53" s="131"/>
      <c r="Q53" s="131"/>
      <c r="R53" s="131"/>
      <c r="S53" s="131"/>
      <c r="T53" s="138"/>
      <c r="U53" s="138"/>
      <c r="V53" s="138"/>
      <c r="W53" s="138"/>
      <c r="X53" s="138"/>
    </row>
    <row r="54" spans="1:24">
      <c r="V54" s="138"/>
      <c r="W54" s="138"/>
      <c r="X54" s="138"/>
    </row>
    <row r="55" spans="1:24">
      <c r="M55" s="131"/>
      <c r="N55" s="131"/>
      <c r="O55" s="131"/>
      <c r="P55" s="131"/>
      <c r="Q55" s="131"/>
      <c r="R55" s="131"/>
      <c r="S55" s="131"/>
      <c r="T55" s="138"/>
      <c r="U55" s="138"/>
      <c r="V55" s="138"/>
      <c r="W55" s="138"/>
      <c r="X55" s="138"/>
    </row>
    <row r="56" spans="1:24">
      <c r="V56" s="138"/>
      <c r="W56" s="138"/>
      <c r="X56" s="138"/>
    </row>
    <row r="57" spans="1:24">
      <c r="V57" s="138"/>
      <c r="W57" s="138"/>
      <c r="X57" s="138"/>
    </row>
    <row r="58" spans="1:24">
      <c r="C58" s="223"/>
      <c r="D58" s="223"/>
      <c r="E58" s="223"/>
      <c r="F58" s="223"/>
      <c r="G58" s="223"/>
      <c r="H58" s="223"/>
      <c r="I58" s="223"/>
      <c r="J58" s="223"/>
      <c r="V58" s="138"/>
      <c r="W58" s="138"/>
      <c r="X58" s="138"/>
    </row>
    <row r="59" spans="1:24">
      <c r="V59" s="138"/>
      <c r="W59" s="138"/>
      <c r="X59" s="138"/>
    </row>
    <row r="60" spans="1:24">
      <c r="C60" s="182"/>
      <c r="D60" s="182"/>
      <c r="E60" s="182"/>
      <c r="F60" s="182"/>
      <c r="G60" s="182"/>
      <c r="H60" s="182"/>
      <c r="I60" s="182"/>
      <c r="J60" s="182"/>
    </row>
    <row r="66" spans="3:10">
      <c r="C66" s="182"/>
      <c r="D66" s="223"/>
      <c r="E66" s="223"/>
      <c r="F66" s="223"/>
      <c r="G66" s="223"/>
      <c r="H66" s="223"/>
      <c r="I66" s="223"/>
      <c r="J66" s="223"/>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D58:J58 D60:J60 D66:J66">
    <cfRule type="cellIs" dxfId="86" priority="1" stopIfTrue="1" operator="between">
      <formula>0.1</formula>
      <formula>0.459</formula>
    </cfRule>
  </conditionalFormatting>
  <hyperlinks>
    <hyperlink ref="A1" location="Índice!A1" display="Voltar ao índice" xr:uid="{82C0C2C7-8098-4B6A-AA5C-AC805816F000}"/>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4B4F9-B42B-4584-B669-43C46AB676F1}">
  <dimension ref="A1:L43"/>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9.1796875" style="118" customWidth="1"/>
    <col min="11" max="16384" width="10.54296875" style="118"/>
  </cols>
  <sheetData>
    <row r="1" spans="1:12" ht="13">
      <c r="A1" s="439" t="s">
        <v>358</v>
      </c>
    </row>
    <row r="2" spans="1:12" ht="23.25" customHeight="1">
      <c r="A2" s="2620" t="s">
        <v>209</v>
      </c>
      <c r="B2" s="2620"/>
      <c r="C2" s="2620"/>
    </row>
    <row r="3" spans="1:12" ht="31.5" customHeight="1">
      <c r="A3" s="2621" t="s">
        <v>210</v>
      </c>
      <c r="B3" s="2630"/>
      <c r="C3" s="2630"/>
      <c r="D3" s="2631"/>
      <c r="E3" s="2631"/>
      <c r="F3" s="2631"/>
      <c r="G3" s="2631"/>
      <c r="H3" s="2631"/>
      <c r="I3" s="2631"/>
      <c r="J3" s="2631"/>
    </row>
    <row r="4" spans="1:12" ht="13" customHeight="1">
      <c r="A4" s="119">
        <v>2020</v>
      </c>
      <c r="B4" s="120"/>
      <c r="C4" s="121"/>
      <c r="D4" s="121"/>
    </row>
    <row r="5" spans="1:12" ht="15" customHeight="1">
      <c r="A5" s="2604" t="s">
        <v>113</v>
      </c>
      <c r="B5" s="2604" t="s">
        <v>114</v>
      </c>
      <c r="C5" s="2604" t="s">
        <v>115</v>
      </c>
      <c r="D5" s="2608" t="s">
        <v>116</v>
      </c>
      <c r="E5" s="2609"/>
      <c r="F5" s="2609"/>
      <c r="G5" s="2610" t="s">
        <v>117</v>
      </c>
      <c r="H5" s="2611"/>
      <c r="I5" s="2611"/>
      <c r="J5" s="2612" t="s">
        <v>118</v>
      </c>
    </row>
    <row r="6" spans="1:12">
      <c r="A6" s="2605"/>
      <c r="B6" s="2605"/>
      <c r="C6" s="2605"/>
      <c r="D6" s="2604" t="s">
        <v>121</v>
      </c>
      <c r="E6" s="2604" t="s">
        <v>122</v>
      </c>
      <c r="F6" s="2604" t="s">
        <v>123</v>
      </c>
      <c r="G6" s="2604" t="s">
        <v>0</v>
      </c>
      <c r="H6" s="2604" t="s">
        <v>124</v>
      </c>
      <c r="I6" s="2604" t="s">
        <v>125</v>
      </c>
      <c r="J6" s="2613"/>
    </row>
    <row r="7" spans="1:12" ht="9" customHeight="1">
      <c r="A7" s="2605"/>
      <c r="B7" s="2605"/>
      <c r="C7" s="2605"/>
      <c r="D7" s="2605"/>
      <c r="E7" s="2605"/>
      <c r="F7" s="2605"/>
      <c r="G7" s="2605"/>
      <c r="H7" s="2605"/>
      <c r="I7" s="2605"/>
      <c r="J7" s="2613"/>
    </row>
    <row r="8" spans="1:12" ht="9" customHeight="1">
      <c r="A8" s="2605"/>
      <c r="B8" s="2605"/>
      <c r="C8" s="2605"/>
      <c r="D8" s="2605"/>
      <c r="E8" s="2605"/>
      <c r="F8" s="2605"/>
      <c r="G8" s="2605"/>
      <c r="H8" s="2605"/>
      <c r="I8" s="2605"/>
      <c r="J8" s="2613"/>
    </row>
    <row r="9" spans="1:12" ht="9" customHeight="1">
      <c r="A9" s="2605"/>
      <c r="B9" s="2605"/>
      <c r="C9" s="2605"/>
      <c r="D9" s="2605"/>
      <c r="E9" s="2605"/>
      <c r="F9" s="2605"/>
      <c r="G9" s="2605"/>
      <c r="H9" s="2605"/>
      <c r="I9" s="2605"/>
      <c r="J9" s="2613"/>
    </row>
    <row r="10" spans="1:12" ht="9" customHeight="1">
      <c r="A10" s="2605"/>
      <c r="B10" s="2607"/>
      <c r="C10" s="2607"/>
      <c r="D10" s="2607"/>
      <c r="E10" s="2607"/>
      <c r="F10" s="2607"/>
      <c r="G10" s="2607"/>
      <c r="H10" s="2607"/>
      <c r="I10" s="2607"/>
      <c r="J10" s="2614"/>
    </row>
    <row r="11" spans="1:12" ht="15" customHeight="1">
      <c r="A11" s="2606"/>
      <c r="B11" s="2617" t="s">
        <v>126</v>
      </c>
      <c r="C11" s="2618"/>
      <c r="D11" s="2617" t="s">
        <v>127</v>
      </c>
      <c r="E11" s="2619"/>
      <c r="F11" s="2619"/>
      <c r="G11" s="2619"/>
      <c r="H11" s="2619"/>
      <c r="I11" s="2619"/>
      <c r="J11" s="2619"/>
    </row>
    <row r="12" spans="1:12" ht="6.75" customHeight="1">
      <c r="A12" s="123"/>
      <c r="B12" s="123"/>
      <c r="C12" s="123"/>
      <c r="D12" s="121"/>
    </row>
    <row r="13" spans="1:12" ht="15" customHeight="1">
      <c r="A13" s="124" t="s">
        <v>211</v>
      </c>
      <c r="B13" s="123"/>
      <c r="C13" s="123"/>
      <c r="D13" s="121"/>
    </row>
    <row r="14" spans="1:12" s="129" customFormat="1" ht="15" customHeight="1">
      <c r="A14" s="124" t="s">
        <v>0</v>
      </c>
      <c r="B14" s="261">
        <v>370</v>
      </c>
      <c r="C14" s="126">
        <v>3725</v>
      </c>
      <c r="D14" s="126">
        <v>123032.224</v>
      </c>
      <c r="E14" s="126">
        <v>83864.644</v>
      </c>
      <c r="F14" s="126">
        <v>318841.69300000003</v>
      </c>
      <c r="G14" s="126">
        <v>687169.39</v>
      </c>
      <c r="H14" s="126">
        <v>35337.349000000002</v>
      </c>
      <c r="I14" s="126">
        <v>651832.04099999997</v>
      </c>
      <c r="J14" s="126">
        <v>19838.38</v>
      </c>
      <c r="L14" s="258"/>
    </row>
    <row r="15" spans="1:12" ht="18" customHeight="1">
      <c r="A15" s="120" t="s">
        <v>129</v>
      </c>
      <c r="B15" s="262">
        <v>336</v>
      </c>
      <c r="C15" s="131">
        <v>700</v>
      </c>
      <c r="D15" s="131">
        <v>8283.4030000000002</v>
      </c>
      <c r="E15" s="131">
        <v>5671.0870000000004</v>
      </c>
      <c r="F15" s="131">
        <v>27258.294999999998</v>
      </c>
      <c r="G15" s="131">
        <v>45146.815000000002</v>
      </c>
      <c r="H15" s="131">
        <v>2187.85</v>
      </c>
      <c r="I15" s="131">
        <v>42958.964999999997</v>
      </c>
      <c r="J15" s="131">
        <v>5656.5110000000004</v>
      </c>
      <c r="L15" s="258"/>
    </row>
    <row r="16" spans="1:12" ht="15" customHeight="1">
      <c r="A16" s="134" t="s">
        <v>131</v>
      </c>
      <c r="B16" s="262">
        <v>23</v>
      </c>
      <c r="C16" s="131" t="s">
        <v>147</v>
      </c>
      <c r="D16" s="131" t="s">
        <v>155</v>
      </c>
      <c r="E16" s="131" t="s">
        <v>155</v>
      </c>
      <c r="F16" s="131" t="s">
        <v>155</v>
      </c>
      <c r="G16" s="131" t="s">
        <v>155</v>
      </c>
      <c r="H16" s="131" t="s">
        <v>155</v>
      </c>
      <c r="I16" s="131" t="s">
        <v>155</v>
      </c>
      <c r="J16" s="131" t="s">
        <v>155</v>
      </c>
      <c r="L16" s="258"/>
    </row>
    <row r="17" spans="1:12" ht="15" customHeight="1">
      <c r="A17" s="134" t="s">
        <v>132</v>
      </c>
      <c r="B17" s="262">
        <v>8</v>
      </c>
      <c r="C17" s="131">
        <v>945</v>
      </c>
      <c r="D17" s="131">
        <v>31713.077000000001</v>
      </c>
      <c r="E17" s="131">
        <v>25370.201000000001</v>
      </c>
      <c r="F17" s="131">
        <v>36804.110999999997</v>
      </c>
      <c r="G17" s="131">
        <v>239087.57</v>
      </c>
      <c r="H17" s="131">
        <v>0</v>
      </c>
      <c r="I17" s="131">
        <v>239087.57</v>
      </c>
      <c r="J17" s="131">
        <v>-10131.07</v>
      </c>
      <c r="L17" s="258"/>
    </row>
    <row r="18" spans="1:12" ht="15" customHeight="1">
      <c r="A18" s="120" t="s">
        <v>133</v>
      </c>
      <c r="B18" s="262">
        <v>3</v>
      </c>
      <c r="C18" s="131" t="s">
        <v>147</v>
      </c>
      <c r="D18" s="131" t="s">
        <v>155</v>
      </c>
      <c r="E18" s="131" t="s">
        <v>155</v>
      </c>
      <c r="F18" s="131" t="s">
        <v>155</v>
      </c>
      <c r="G18" s="131" t="s">
        <v>155</v>
      </c>
      <c r="H18" s="131" t="s">
        <v>155</v>
      </c>
      <c r="I18" s="131" t="s">
        <v>155</v>
      </c>
      <c r="J18" s="131" t="s">
        <v>155</v>
      </c>
      <c r="L18" s="258"/>
    </row>
    <row r="19" spans="1:12" ht="9" customHeight="1">
      <c r="A19" s="123"/>
      <c r="B19" s="262"/>
      <c r="C19" s="263"/>
      <c r="D19" s="225"/>
      <c r="E19" s="233"/>
      <c r="F19" s="233"/>
      <c r="G19" s="233"/>
      <c r="H19" s="233"/>
      <c r="I19" s="233"/>
      <c r="J19" s="233"/>
    </row>
    <row r="20" spans="1:12" ht="15" customHeight="1">
      <c r="A20" s="124" t="s">
        <v>212</v>
      </c>
      <c r="B20" s="262"/>
      <c r="C20" s="263"/>
      <c r="D20" s="225"/>
      <c r="E20" s="233"/>
      <c r="F20" s="233"/>
      <c r="G20" s="233"/>
      <c r="H20" s="233"/>
      <c r="I20" s="233"/>
      <c r="J20" s="233"/>
    </row>
    <row r="21" spans="1:12" s="129" customFormat="1" ht="12" customHeight="1">
      <c r="A21" s="124" t="s">
        <v>0</v>
      </c>
      <c r="B21" s="261">
        <v>291</v>
      </c>
      <c r="C21" s="126">
        <v>1225</v>
      </c>
      <c r="D21" s="126">
        <v>26729.092000000001</v>
      </c>
      <c r="E21" s="126">
        <v>81.915999999999997</v>
      </c>
      <c r="F21" s="126">
        <v>24371.072</v>
      </c>
      <c r="G21" s="126">
        <v>50179.006999999998</v>
      </c>
      <c r="H21" s="126">
        <v>521.83799999999997</v>
      </c>
      <c r="I21" s="126">
        <v>49657.169000000002</v>
      </c>
      <c r="J21" s="126">
        <v>-7723.9269999999997</v>
      </c>
    </row>
    <row r="22" spans="1:12" ht="18" customHeight="1">
      <c r="A22" s="120" t="s">
        <v>129</v>
      </c>
      <c r="B22" s="262">
        <v>272</v>
      </c>
      <c r="C22" s="131" t="s">
        <v>147</v>
      </c>
      <c r="D22" s="131" t="s">
        <v>155</v>
      </c>
      <c r="E22" s="131" t="s">
        <v>155</v>
      </c>
      <c r="F22" s="131" t="s">
        <v>155</v>
      </c>
      <c r="G22" s="131" t="s">
        <v>155</v>
      </c>
      <c r="H22" s="131" t="s">
        <v>155</v>
      </c>
      <c r="I22" s="131" t="s">
        <v>155</v>
      </c>
      <c r="J22" s="131" t="s">
        <v>155</v>
      </c>
    </row>
    <row r="23" spans="1:12" ht="15" customHeight="1">
      <c r="A23" s="134" t="s">
        <v>131</v>
      </c>
      <c r="B23" s="262">
        <v>16</v>
      </c>
      <c r="C23" s="131" t="s">
        <v>147</v>
      </c>
      <c r="D23" s="131" t="s">
        <v>155</v>
      </c>
      <c r="E23" s="131" t="s">
        <v>155</v>
      </c>
      <c r="F23" s="131" t="s">
        <v>155</v>
      </c>
      <c r="G23" s="131" t="s">
        <v>155</v>
      </c>
      <c r="H23" s="131" t="s">
        <v>155</v>
      </c>
      <c r="I23" s="131" t="s">
        <v>155</v>
      </c>
      <c r="J23" s="131" t="s">
        <v>155</v>
      </c>
    </row>
    <row r="24" spans="1:12" ht="15" customHeight="1">
      <c r="A24" s="134" t="s">
        <v>132</v>
      </c>
      <c r="B24" s="262">
        <v>3</v>
      </c>
      <c r="C24" s="135">
        <v>410</v>
      </c>
      <c r="D24" s="135">
        <v>15776.781000000001</v>
      </c>
      <c r="E24" s="135">
        <v>0</v>
      </c>
      <c r="F24" s="135">
        <v>14759.663</v>
      </c>
      <c r="G24" s="135">
        <v>31540.406999999999</v>
      </c>
      <c r="H24" s="135">
        <v>0</v>
      </c>
      <c r="I24" s="135">
        <v>31540.406999999999</v>
      </c>
      <c r="J24" s="135">
        <v>-3127.5749999999998</v>
      </c>
    </row>
    <row r="25" spans="1:12" ht="15" customHeight="1">
      <c r="A25" s="120" t="s">
        <v>133</v>
      </c>
      <c r="B25" s="262">
        <v>0</v>
      </c>
      <c r="C25" s="135">
        <v>0</v>
      </c>
      <c r="D25" s="135">
        <v>0</v>
      </c>
      <c r="E25" s="135">
        <v>0</v>
      </c>
      <c r="F25" s="135">
        <v>0</v>
      </c>
      <c r="G25" s="135">
        <v>0</v>
      </c>
      <c r="H25" s="135">
        <v>0</v>
      </c>
      <c r="I25" s="135">
        <v>0</v>
      </c>
      <c r="J25" s="135">
        <v>0</v>
      </c>
    </row>
    <row r="26" spans="1:12" ht="9" customHeight="1">
      <c r="A26" s="123"/>
      <c r="B26" s="123"/>
      <c r="C26" s="263"/>
      <c r="D26" s="225"/>
      <c r="E26" s="233"/>
      <c r="F26" s="233"/>
      <c r="G26" s="233"/>
      <c r="H26" s="233"/>
      <c r="I26" s="233"/>
      <c r="J26" s="233"/>
    </row>
    <row r="27" spans="1:12" ht="15" customHeight="1">
      <c r="A27" s="124" t="s">
        <v>213</v>
      </c>
      <c r="B27" s="121"/>
      <c r="C27" s="225"/>
      <c r="D27" s="225"/>
      <c r="E27" s="233"/>
      <c r="F27" s="233"/>
      <c r="G27" s="233"/>
      <c r="H27" s="233"/>
      <c r="I27" s="233"/>
      <c r="J27" s="233"/>
    </row>
    <row r="28" spans="1:12" s="129" customFormat="1" ht="15" customHeight="1">
      <c r="A28" s="124" t="s">
        <v>0</v>
      </c>
      <c r="B28" s="124">
        <v>79</v>
      </c>
      <c r="C28" s="126">
        <v>2500</v>
      </c>
      <c r="D28" s="126">
        <v>96303.131999999998</v>
      </c>
      <c r="E28" s="126">
        <v>83782.728000000003</v>
      </c>
      <c r="F28" s="126">
        <v>294470.62099999998</v>
      </c>
      <c r="G28" s="126">
        <v>636990.38300000003</v>
      </c>
      <c r="H28" s="126">
        <v>34815.510999999999</v>
      </c>
      <c r="I28" s="126">
        <v>602174.87199999997</v>
      </c>
      <c r="J28" s="126">
        <v>27562.307000000001</v>
      </c>
      <c r="K28" s="127"/>
      <c r="L28" s="127"/>
    </row>
    <row r="29" spans="1:12" ht="18" customHeight="1">
      <c r="A29" s="120" t="s">
        <v>129</v>
      </c>
      <c r="B29" s="121">
        <v>64</v>
      </c>
      <c r="C29" s="131" t="s">
        <v>147</v>
      </c>
      <c r="D29" s="131" t="s">
        <v>155</v>
      </c>
      <c r="E29" s="131" t="s">
        <v>155</v>
      </c>
      <c r="F29" s="131" t="s">
        <v>155</v>
      </c>
      <c r="G29" s="131" t="s">
        <v>155</v>
      </c>
      <c r="H29" s="131" t="s">
        <v>155</v>
      </c>
      <c r="I29" s="131" t="s">
        <v>155</v>
      </c>
      <c r="J29" s="131" t="s">
        <v>155</v>
      </c>
      <c r="K29" s="132"/>
      <c r="L29" s="132"/>
    </row>
    <row r="30" spans="1:12" ht="15" customHeight="1">
      <c r="A30" s="134" t="s">
        <v>131</v>
      </c>
      <c r="B30" s="121">
        <v>7</v>
      </c>
      <c r="C30" s="131">
        <v>145</v>
      </c>
      <c r="D30" s="131">
        <v>6114.6940000000004</v>
      </c>
      <c r="E30" s="264">
        <v>1.2410000000000001</v>
      </c>
      <c r="F30" s="131">
        <v>78519.535999999993</v>
      </c>
      <c r="G30" s="131">
        <v>104305.466</v>
      </c>
      <c r="H30" s="131">
        <v>4.625</v>
      </c>
      <c r="I30" s="131">
        <v>104300.841</v>
      </c>
      <c r="J30" s="131">
        <v>14752.741</v>
      </c>
      <c r="K30" s="132"/>
      <c r="L30" s="132"/>
    </row>
    <row r="31" spans="1:12" ht="15" customHeight="1">
      <c r="A31" s="134" t="s">
        <v>132</v>
      </c>
      <c r="B31" s="121">
        <v>5</v>
      </c>
      <c r="C31" s="135">
        <v>535</v>
      </c>
      <c r="D31" s="135">
        <v>15936.296</v>
      </c>
      <c r="E31" s="135">
        <v>25370.201000000001</v>
      </c>
      <c r="F31" s="135">
        <v>22044.448</v>
      </c>
      <c r="G31" s="135">
        <v>207547.163</v>
      </c>
      <c r="H31" s="135">
        <v>0</v>
      </c>
      <c r="I31" s="135">
        <v>207547.163</v>
      </c>
      <c r="J31" s="135">
        <v>-7003.4949999999999</v>
      </c>
      <c r="K31" s="132"/>
      <c r="L31" s="132"/>
    </row>
    <row r="32" spans="1:12" ht="15" customHeight="1">
      <c r="A32" s="120" t="s">
        <v>133</v>
      </c>
      <c r="B32" s="121">
        <v>3</v>
      </c>
      <c r="C32" s="135" t="s">
        <v>147</v>
      </c>
      <c r="D32" s="135" t="s">
        <v>155</v>
      </c>
      <c r="E32" s="135" t="s">
        <v>155</v>
      </c>
      <c r="F32" s="135" t="s">
        <v>155</v>
      </c>
      <c r="G32" s="135" t="s">
        <v>155</v>
      </c>
      <c r="H32" s="135" t="s">
        <v>155</v>
      </c>
      <c r="I32" s="135" t="s">
        <v>155</v>
      </c>
      <c r="J32" s="135" t="s">
        <v>155</v>
      </c>
      <c r="K32" s="132"/>
      <c r="L32" s="132"/>
    </row>
    <row r="33" spans="1:12" ht="15" customHeight="1">
      <c r="A33" s="120"/>
      <c r="B33" s="121"/>
      <c r="C33" s="135"/>
      <c r="D33" s="135"/>
      <c r="E33" s="135"/>
      <c r="F33" s="135"/>
      <c r="G33" s="135"/>
      <c r="H33" s="135"/>
      <c r="I33" s="135"/>
      <c r="J33" s="135"/>
      <c r="K33" s="132"/>
      <c r="L33" s="132"/>
    </row>
    <row r="34" spans="1:12" ht="15" customHeight="1">
      <c r="A34" s="124" t="s">
        <v>214</v>
      </c>
      <c r="B34" s="121"/>
      <c r="C34" s="135"/>
      <c r="D34" s="135"/>
      <c r="E34" s="135"/>
      <c r="F34" s="135"/>
      <c r="G34" s="135"/>
      <c r="H34" s="135"/>
      <c r="I34" s="135"/>
      <c r="J34" s="135"/>
      <c r="K34" s="132"/>
      <c r="L34" s="132"/>
    </row>
    <row r="35" spans="1:12" s="129" customFormat="1" ht="15" customHeight="1">
      <c r="A35" s="124" t="s">
        <v>0</v>
      </c>
      <c r="B35" s="124">
        <v>48</v>
      </c>
      <c r="C35" s="126">
        <v>354</v>
      </c>
      <c r="D35" s="126">
        <v>14755.092000000001</v>
      </c>
      <c r="E35" s="126">
        <v>3.3559999999999999</v>
      </c>
      <c r="F35" s="126">
        <v>19561.259999999998</v>
      </c>
      <c r="G35" s="126">
        <v>36073.646000000001</v>
      </c>
      <c r="H35" s="126">
        <v>12.215</v>
      </c>
      <c r="I35" s="126">
        <v>36061.430999999997</v>
      </c>
      <c r="J35" s="126">
        <v>165.16399999999999</v>
      </c>
      <c r="K35" s="127"/>
      <c r="L35" s="127"/>
    </row>
    <row r="36" spans="1:12" ht="18" customHeight="1">
      <c r="A36" s="120" t="s">
        <v>129</v>
      </c>
      <c r="B36" s="121">
        <v>46</v>
      </c>
      <c r="C36" s="131" t="s">
        <v>147</v>
      </c>
      <c r="D36" s="131" t="s">
        <v>155</v>
      </c>
      <c r="E36" s="131" t="s">
        <v>155</v>
      </c>
      <c r="F36" s="131" t="s">
        <v>155</v>
      </c>
      <c r="G36" s="131" t="s">
        <v>155</v>
      </c>
      <c r="H36" s="131" t="s">
        <v>155</v>
      </c>
      <c r="I36" s="131" t="s">
        <v>155</v>
      </c>
      <c r="J36" s="131" t="s">
        <v>155</v>
      </c>
      <c r="K36" s="132"/>
      <c r="L36" s="132"/>
    </row>
    <row r="37" spans="1:12" ht="15" customHeight="1">
      <c r="A37" s="134" t="s">
        <v>131</v>
      </c>
      <c r="B37" s="121">
        <v>1</v>
      </c>
      <c r="C37" s="131" t="s">
        <v>147</v>
      </c>
      <c r="D37" s="131" t="s">
        <v>155</v>
      </c>
      <c r="E37" s="131" t="s">
        <v>155</v>
      </c>
      <c r="F37" s="131" t="s">
        <v>155</v>
      </c>
      <c r="G37" s="131" t="s">
        <v>155</v>
      </c>
      <c r="H37" s="131" t="s">
        <v>155</v>
      </c>
      <c r="I37" s="131" t="s">
        <v>155</v>
      </c>
      <c r="J37" s="131" t="s">
        <v>155</v>
      </c>
      <c r="K37" s="132"/>
      <c r="L37" s="132"/>
    </row>
    <row r="38" spans="1:12" ht="15" customHeight="1">
      <c r="A38" s="134" t="s">
        <v>132</v>
      </c>
      <c r="B38" s="121">
        <v>0</v>
      </c>
      <c r="C38" s="135">
        <v>0</v>
      </c>
      <c r="D38" s="135">
        <v>0</v>
      </c>
      <c r="E38" s="135">
        <v>0</v>
      </c>
      <c r="F38" s="135">
        <v>0</v>
      </c>
      <c r="G38" s="135">
        <v>0</v>
      </c>
      <c r="H38" s="135">
        <v>0</v>
      </c>
      <c r="I38" s="135">
        <v>0</v>
      </c>
      <c r="J38" s="135">
        <v>0</v>
      </c>
      <c r="K38" s="132"/>
      <c r="L38" s="132"/>
    </row>
    <row r="39" spans="1:12" ht="15" customHeight="1">
      <c r="A39" s="120" t="s">
        <v>133</v>
      </c>
      <c r="B39" s="121">
        <v>1</v>
      </c>
      <c r="C39" s="135" t="s">
        <v>147</v>
      </c>
      <c r="D39" s="135" t="s">
        <v>155</v>
      </c>
      <c r="E39" s="135" t="s">
        <v>155</v>
      </c>
      <c r="F39" s="135" t="s">
        <v>155</v>
      </c>
      <c r="G39" s="135" t="s">
        <v>155</v>
      </c>
      <c r="H39" s="135" t="s">
        <v>155</v>
      </c>
      <c r="I39" s="135" t="s">
        <v>155</v>
      </c>
      <c r="J39" s="135" t="s">
        <v>155</v>
      </c>
      <c r="K39" s="132"/>
      <c r="L39" s="132"/>
    </row>
    <row r="40" spans="1:12" ht="7" customHeight="1" thickBot="1">
      <c r="A40" s="158"/>
      <c r="B40" s="158"/>
      <c r="C40" s="158"/>
      <c r="D40" s="158"/>
      <c r="E40" s="158"/>
      <c r="F40" s="158"/>
      <c r="G40" s="158"/>
      <c r="H40" s="158"/>
      <c r="I40" s="158"/>
      <c r="J40" s="158"/>
    </row>
    <row r="41" spans="1:12" ht="3.75" customHeight="1" thickTop="1">
      <c r="A41" s="121"/>
      <c r="B41" s="121"/>
      <c r="C41" s="121"/>
      <c r="D41" s="121"/>
    </row>
    <row r="42" spans="1:12" ht="13" customHeight="1">
      <c r="A42" s="167" t="s">
        <v>174</v>
      </c>
      <c r="B42" s="124"/>
      <c r="C42" s="124"/>
      <c r="D42" s="121"/>
    </row>
    <row r="43" spans="1:12">
      <c r="A43" s="121"/>
      <c r="B43" s="121"/>
      <c r="C43" s="121"/>
      <c r="D43" s="12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AECBA76A-927F-4FFE-9416-E77B46D8D32A}"/>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11F50-A24A-4929-BD9F-04AED00AF532}">
  <dimension ref="A1:AB74"/>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8" ht="13">
      <c r="A1" s="439" t="s">
        <v>358</v>
      </c>
    </row>
    <row r="2" spans="1:28" ht="12" customHeight="1">
      <c r="A2" s="2620" t="s">
        <v>215</v>
      </c>
      <c r="B2" s="2620"/>
      <c r="C2" s="2620"/>
      <c r="D2" s="121"/>
    </row>
    <row r="3" spans="1:28" ht="24" customHeight="1">
      <c r="A3" s="2621" t="s">
        <v>216</v>
      </c>
      <c r="B3" s="2621"/>
      <c r="C3" s="2621"/>
      <c r="D3" s="2622"/>
      <c r="E3" s="2622"/>
      <c r="F3" s="2622"/>
      <c r="G3" s="2622"/>
      <c r="H3" s="2622"/>
      <c r="I3" s="2622"/>
      <c r="J3" s="2622"/>
    </row>
    <row r="4" spans="1:28" ht="13" customHeight="1">
      <c r="A4" s="119">
        <v>2020</v>
      </c>
      <c r="B4" s="120"/>
      <c r="C4" s="121"/>
    </row>
    <row r="5" spans="1:28" ht="15" customHeight="1">
      <c r="A5" s="2604" t="s">
        <v>113</v>
      </c>
      <c r="B5" s="2604" t="s">
        <v>114</v>
      </c>
      <c r="C5" s="2604" t="s">
        <v>115</v>
      </c>
      <c r="D5" s="2608" t="s">
        <v>116</v>
      </c>
      <c r="E5" s="2609"/>
      <c r="F5" s="2609"/>
      <c r="G5" s="2610" t="s">
        <v>117</v>
      </c>
      <c r="H5" s="2611"/>
      <c r="I5" s="2611"/>
      <c r="J5" s="2612" t="s">
        <v>118</v>
      </c>
    </row>
    <row r="6" spans="1:28" ht="6.75" customHeight="1">
      <c r="A6" s="2605"/>
      <c r="B6" s="2605"/>
      <c r="C6" s="2605"/>
      <c r="D6" s="2604" t="s">
        <v>121</v>
      </c>
      <c r="E6" s="2604" t="s">
        <v>122</v>
      </c>
      <c r="F6" s="2604" t="s">
        <v>123</v>
      </c>
      <c r="G6" s="2604" t="s">
        <v>0</v>
      </c>
      <c r="H6" s="2604" t="s">
        <v>124</v>
      </c>
      <c r="I6" s="2604" t="s">
        <v>125</v>
      </c>
      <c r="J6" s="2613"/>
    </row>
    <row r="7" spans="1:28" ht="9" customHeight="1">
      <c r="A7" s="2605"/>
      <c r="B7" s="2605"/>
      <c r="C7" s="2605"/>
      <c r="D7" s="2605"/>
      <c r="E7" s="2605"/>
      <c r="F7" s="2605"/>
      <c r="G7" s="2605"/>
      <c r="H7" s="2605"/>
      <c r="I7" s="2605"/>
      <c r="J7" s="2613"/>
    </row>
    <row r="8" spans="1:28" ht="9" customHeight="1">
      <c r="A8" s="2605"/>
      <c r="B8" s="2605"/>
      <c r="C8" s="2605"/>
      <c r="D8" s="2605"/>
      <c r="E8" s="2605"/>
      <c r="F8" s="2605"/>
      <c r="G8" s="2605"/>
      <c r="H8" s="2605"/>
      <c r="I8" s="2605"/>
      <c r="J8" s="2613"/>
    </row>
    <row r="9" spans="1:28" ht="6" customHeight="1">
      <c r="A9" s="2605"/>
      <c r="B9" s="2605"/>
      <c r="C9" s="2605"/>
      <c r="D9" s="2605"/>
      <c r="E9" s="2605"/>
      <c r="F9" s="2605"/>
      <c r="G9" s="2605"/>
      <c r="H9" s="2605"/>
      <c r="I9" s="2605"/>
      <c r="J9" s="2613"/>
    </row>
    <row r="10" spans="1:28" ht="12.75" customHeight="1">
      <c r="A10" s="2605"/>
      <c r="B10" s="2607"/>
      <c r="C10" s="2607"/>
      <c r="D10" s="2607"/>
      <c r="E10" s="2607"/>
      <c r="F10" s="2607"/>
      <c r="G10" s="2607"/>
      <c r="H10" s="2607"/>
      <c r="I10" s="2607"/>
      <c r="J10" s="2614"/>
    </row>
    <row r="11" spans="1:28" ht="12" customHeight="1">
      <c r="A11" s="2606"/>
      <c r="B11" s="2617" t="s">
        <v>126</v>
      </c>
      <c r="C11" s="2618"/>
      <c r="D11" s="2617" t="s">
        <v>127</v>
      </c>
      <c r="E11" s="2619"/>
      <c r="F11" s="2619"/>
      <c r="G11" s="2619"/>
      <c r="H11" s="2619"/>
      <c r="I11" s="2619"/>
      <c r="J11" s="2619"/>
    </row>
    <row r="12" spans="1:28" ht="7.5" customHeight="1">
      <c r="A12" s="123"/>
      <c r="B12" s="123"/>
      <c r="C12" s="123"/>
    </row>
    <row r="13" spans="1:28">
      <c r="A13" s="124" t="s">
        <v>211</v>
      </c>
      <c r="B13" s="123"/>
      <c r="C13" s="123"/>
    </row>
    <row r="14" spans="1:28" s="129" customFormat="1" ht="15" customHeight="1">
      <c r="A14" s="124" t="s">
        <v>142</v>
      </c>
      <c r="B14" s="261">
        <v>370</v>
      </c>
      <c r="C14" s="126">
        <v>3725</v>
      </c>
      <c r="D14" s="126">
        <v>123032.224</v>
      </c>
      <c r="E14" s="126">
        <v>83864.644</v>
      </c>
      <c r="F14" s="126">
        <v>318841.69300000003</v>
      </c>
      <c r="G14" s="126">
        <v>687169.39</v>
      </c>
      <c r="H14" s="126">
        <v>35337.349000000002</v>
      </c>
      <c r="I14" s="126">
        <v>651832.04099999997</v>
      </c>
      <c r="J14" s="126">
        <v>19838.38</v>
      </c>
      <c r="K14" s="131"/>
      <c r="L14" s="131"/>
      <c r="M14" s="131"/>
      <c r="N14" s="131"/>
      <c r="O14" s="131"/>
      <c r="P14" s="131"/>
      <c r="Q14" s="131"/>
      <c r="R14" s="131"/>
      <c r="S14" s="131"/>
      <c r="T14" s="258"/>
      <c r="U14" s="258"/>
      <c r="V14" s="258"/>
      <c r="W14" s="258"/>
      <c r="X14" s="258"/>
      <c r="Y14" s="258"/>
      <c r="Z14" s="258"/>
      <c r="AA14" s="258"/>
      <c r="AB14" s="258"/>
    </row>
    <row r="15" spans="1:28" s="129" customFormat="1" ht="15" customHeight="1">
      <c r="A15" s="124" t="s">
        <v>143</v>
      </c>
      <c r="B15" s="261">
        <v>342</v>
      </c>
      <c r="C15" s="126">
        <v>3650</v>
      </c>
      <c r="D15" s="126">
        <v>122151.02099999999</v>
      </c>
      <c r="E15" s="126">
        <v>83216.342999999993</v>
      </c>
      <c r="F15" s="126">
        <v>313749.68199999997</v>
      </c>
      <c r="G15" s="126">
        <v>681162.38100000005</v>
      </c>
      <c r="H15" s="126">
        <v>34538.586000000003</v>
      </c>
      <c r="I15" s="126">
        <v>646623.79500000004</v>
      </c>
      <c r="J15" s="126">
        <v>16081.638000000001</v>
      </c>
      <c r="K15" s="131"/>
      <c r="L15" s="131"/>
      <c r="M15" s="131"/>
      <c r="N15" s="131"/>
      <c r="O15" s="131"/>
      <c r="P15" s="131"/>
      <c r="Q15" s="131"/>
      <c r="R15" s="131"/>
      <c r="S15" s="131"/>
      <c r="T15" s="258"/>
      <c r="U15" s="258"/>
      <c r="V15" s="258"/>
      <c r="W15" s="258"/>
      <c r="X15" s="258"/>
      <c r="Y15" s="258"/>
      <c r="Z15" s="258"/>
      <c r="AA15" s="258"/>
      <c r="AB15" s="258"/>
    </row>
    <row r="16" spans="1:28" ht="12.75" customHeight="1">
      <c r="A16" s="119" t="s">
        <v>144</v>
      </c>
      <c r="B16" s="262">
        <v>94</v>
      </c>
      <c r="C16" s="131">
        <v>343</v>
      </c>
      <c r="D16" s="131">
        <v>5525.9849999999997</v>
      </c>
      <c r="E16" s="131">
        <v>56.802</v>
      </c>
      <c r="F16" s="131">
        <v>6492.8729999999996</v>
      </c>
      <c r="G16" s="131">
        <v>12974.587</v>
      </c>
      <c r="H16" s="131">
        <v>298.93799999999999</v>
      </c>
      <c r="I16" s="131">
        <v>12675.648999999999</v>
      </c>
      <c r="J16" s="131">
        <v>-1726.1010000000001</v>
      </c>
      <c r="K16" s="131"/>
      <c r="L16" s="131"/>
      <c r="M16" s="131"/>
      <c r="N16" s="131"/>
      <c r="O16" s="131"/>
      <c r="P16" s="131"/>
      <c r="Q16" s="131"/>
      <c r="R16" s="131"/>
      <c r="S16" s="131"/>
      <c r="T16" s="258"/>
      <c r="U16" s="258"/>
      <c r="V16" s="258"/>
      <c r="W16" s="258"/>
      <c r="X16" s="258"/>
      <c r="Y16" s="258"/>
      <c r="Z16" s="258"/>
      <c r="AA16" s="258"/>
      <c r="AB16" s="258"/>
    </row>
    <row r="17" spans="1:28" ht="12.75" customHeight="1">
      <c r="A17" s="119" t="s">
        <v>145</v>
      </c>
      <c r="B17" s="262">
        <v>82</v>
      </c>
      <c r="C17" s="131">
        <v>184</v>
      </c>
      <c r="D17" s="131">
        <v>1801.653</v>
      </c>
      <c r="E17" s="131">
        <v>0.81399999999999995</v>
      </c>
      <c r="F17" s="131">
        <v>1591.6869999999999</v>
      </c>
      <c r="G17" s="131">
        <v>3493.4839999999999</v>
      </c>
      <c r="H17" s="131">
        <v>114.735</v>
      </c>
      <c r="I17" s="131">
        <v>3378.7489999999998</v>
      </c>
      <c r="J17" s="131">
        <v>-485.42500000000001</v>
      </c>
      <c r="K17" s="131"/>
      <c r="L17" s="131"/>
      <c r="M17" s="131"/>
      <c r="N17" s="131"/>
      <c r="O17" s="131"/>
      <c r="P17" s="131"/>
      <c r="Q17" s="131"/>
      <c r="R17" s="131"/>
      <c r="S17" s="131"/>
      <c r="T17" s="258"/>
      <c r="U17" s="258"/>
      <c r="V17" s="258"/>
      <c r="W17" s="258"/>
      <c r="X17" s="258"/>
      <c r="Y17" s="258"/>
      <c r="Z17" s="258"/>
      <c r="AA17" s="258"/>
      <c r="AB17" s="258"/>
    </row>
    <row r="18" spans="1:28" ht="12.75" customHeight="1">
      <c r="A18" s="119" t="s">
        <v>146</v>
      </c>
      <c r="B18" s="262">
        <v>97</v>
      </c>
      <c r="C18" s="131">
        <v>2978</v>
      </c>
      <c r="D18" s="131">
        <v>113251.617</v>
      </c>
      <c r="E18" s="131">
        <v>83088.976999999999</v>
      </c>
      <c r="F18" s="131">
        <v>304036.65999999997</v>
      </c>
      <c r="G18" s="131">
        <v>661510.86399999994</v>
      </c>
      <c r="H18" s="131">
        <v>34079.957999999999</v>
      </c>
      <c r="I18" s="131">
        <v>627430.90599999996</v>
      </c>
      <c r="J18" s="131">
        <v>18526.489000000001</v>
      </c>
      <c r="K18" s="131"/>
      <c r="L18" s="131"/>
      <c r="M18" s="131"/>
      <c r="N18" s="131"/>
      <c r="O18" s="131"/>
      <c r="P18" s="131"/>
      <c r="Q18" s="131"/>
      <c r="R18" s="131"/>
      <c r="S18" s="131"/>
      <c r="T18" s="258"/>
      <c r="U18" s="258"/>
      <c r="V18" s="258"/>
      <c r="W18" s="258"/>
      <c r="X18" s="258"/>
      <c r="Y18" s="258"/>
      <c r="Z18" s="258"/>
      <c r="AA18" s="258"/>
      <c r="AB18" s="258"/>
    </row>
    <row r="19" spans="1:28" ht="12.75" customHeight="1">
      <c r="A19" s="119" t="s">
        <v>148</v>
      </c>
      <c r="B19" s="262">
        <v>50</v>
      </c>
      <c r="C19" s="131">
        <v>104</v>
      </c>
      <c r="D19" s="131">
        <v>1087.0509999999999</v>
      </c>
      <c r="E19" s="131" t="s">
        <v>168</v>
      </c>
      <c r="F19" s="131">
        <v>1185.1420000000001</v>
      </c>
      <c r="G19" s="131">
        <v>2288.4769999999999</v>
      </c>
      <c r="H19" s="131">
        <v>6.3550000000000004</v>
      </c>
      <c r="I19" s="131">
        <v>2282.1219999999998</v>
      </c>
      <c r="J19" s="131">
        <v>-4.82</v>
      </c>
      <c r="K19" s="131"/>
      <c r="L19" s="131"/>
      <c r="M19" s="131"/>
      <c r="N19" s="130"/>
      <c r="O19" s="131"/>
      <c r="P19" s="131"/>
      <c r="Q19" s="130"/>
      <c r="R19" s="131"/>
      <c r="S19" s="131"/>
      <c r="T19" s="258"/>
      <c r="U19" s="258"/>
      <c r="V19" s="258"/>
      <c r="W19" s="258"/>
      <c r="X19" s="258"/>
      <c r="Y19" s="258"/>
      <c r="Z19" s="258"/>
      <c r="AA19" s="258"/>
      <c r="AB19" s="258"/>
    </row>
    <row r="20" spans="1:28" ht="12.75" customHeight="1">
      <c r="A20" s="119" t="s">
        <v>149</v>
      </c>
      <c r="B20" s="262">
        <v>19</v>
      </c>
      <c r="C20" s="131">
        <v>41</v>
      </c>
      <c r="D20" s="131">
        <v>484.71499999999997</v>
      </c>
      <c r="E20" s="259">
        <v>69.656999999999996</v>
      </c>
      <c r="F20" s="131">
        <v>443.32</v>
      </c>
      <c r="G20" s="131">
        <v>894.96900000000005</v>
      </c>
      <c r="H20" s="131">
        <v>38.6</v>
      </c>
      <c r="I20" s="131">
        <v>856.36900000000003</v>
      </c>
      <c r="J20" s="131">
        <v>-228.505</v>
      </c>
      <c r="K20" s="131"/>
      <c r="L20" s="131"/>
      <c r="M20" s="131"/>
      <c r="N20" s="131"/>
      <c r="O20" s="131"/>
      <c r="P20" s="131"/>
      <c r="Q20" s="131"/>
      <c r="R20" s="131"/>
      <c r="S20" s="131"/>
      <c r="T20" s="258"/>
      <c r="U20" s="258"/>
      <c r="V20" s="258"/>
      <c r="W20" s="258"/>
      <c r="X20" s="258"/>
      <c r="Y20" s="258"/>
      <c r="Z20" s="258"/>
      <c r="AA20" s="258"/>
      <c r="AB20" s="258"/>
    </row>
    <row r="21" spans="1:28" s="129" customFormat="1" ht="19.5" customHeight="1">
      <c r="A21" s="155" t="s">
        <v>150</v>
      </c>
      <c r="B21" s="261">
        <v>15</v>
      </c>
      <c r="C21" s="265">
        <v>37</v>
      </c>
      <c r="D21" s="232">
        <v>433.54</v>
      </c>
      <c r="E21" s="232">
        <v>23.539000000000001</v>
      </c>
      <c r="F21" s="232">
        <v>310.74599999999998</v>
      </c>
      <c r="G21" s="232">
        <v>744.64800000000002</v>
      </c>
      <c r="H21" s="232">
        <v>41.912999999999997</v>
      </c>
      <c r="I21" s="232">
        <v>702.73500000000001</v>
      </c>
      <c r="J21" s="232">
        <v>21.789000000000001</v>
      </c>
      <c r="K21" s="131"/>
      <c r="L21" s="131"/>
      <c r="M21" s="131"/>
      <c r="N21" s="131"/>
      <c r="O21" s="131"/>
      <c r="P21" s="131"/>
      <c r="Q21" s="131"/>
      <c r="R21" s="131"/>
      <c r="S21" s="131"/>
      <c r="T21" s="258"/>
      <c r="U21" s="258"/>
      <c r="V21" s="258"/>
      <c r="W21" s="258"/>
      <c r="X21" s="258"/>
      <c r="Y21" s="258"/>
      <c r="Z21" s="258"/>
      <c r="AA21" s="258"/>
      <c r="AB21" s="258"/>
    </row>
    <row r="22" spans="1:28" s="129" customFormat="1" ht="15" customHeight="1">
      <c r="A22" s="266" t="s">
        <v>151</v>
      </c>
      <c r="B22" s="261">
        <v>13</v>
      </c>
      <c r="C22" s="265">
        <v>38</v>
      </c>
      <c r="D22" s="267">
        <v>447.66300000000001</v>
      </c>
      <c r="E22" s="267">
        <v>624.76199999999994</v>
      </c>
      <c r="F22" s="267">
        <v>4781.2650000000003</v>
      </c>
      <c r="G22" s="267">
        <v>5262.3609999999999</v>
      </c>
      <c r="H22" s="267">
        <v>756.85</v>
      </c>
      <c r="I22" s="267">
        <v>4505.5110000000004</v>
      </c>
      <c r="J22" s="267">
        <v>3734.953</v>
      </c>
      <c r="K22" s="131"/>
      <c r="L22" s="131"/>
      <c r="M22" s="131"/>
      <c r="N22" s="131"/>
      <c r="O22" s="131"/>
      <c r="P22" s="131"/>
      <c r="Q22" s="131"/>
      <c r="R22" s="131"/>
      <c r="S22" s="131"/>
      <c r="T22" s="258"/>
      <c r="U22" s="258"/>
      <c r="V22" s="258"/>
      <c r="W22" s="258"/>
      <c r="X22" s="258"/>
      <c r="Y22" s="258"/>
      <c r="Z22" s="258"/>
      <c r="AA22" s="258"/>
      <c r="AB22" s="258"/>
    </row>
    <row r="23" spans="1:28" ht="6" customHeight="1">
      <c r="A23" s="123"/>
      <c r="B23" s="123"/>
      <c r="C23" s="263"/>
      <c r="D23" s="268"/>
      <c r="E23" s="268"/>
      <c r="F23" s="268"/>
      <c r="G23" s="268"/>
      <c r="H23" s="268"/>
      <c r="I23" s="268"/>
      <c r="J23" s="268"/>
    </row>
    <row r="24" spans="1:28" ht="15" customHeight="1">
      <c r="A24" s="217" t="s">
        <v>212</v>
      </c>
      <c r="B24" s="123"/>
      <c r="C24" s="269"/>
      <c r="D24" s="269"/>
      <c r="E24" s="269"/>
      <c r="F24" s="269"/>
      <c r="G24" s="269"/>
      <c r="H24" s="269"/>
      <c r="I24" s="269"/>
      <c r="J24" s="269"/>
    </row>
    <row r="25" spans="1:28" s="129" customFormat="1" ht="15" customHeight="1">
      <c r="A25" s="124" t="s">
        <v>142</v>
      </c>
      <c r="B25" s="261">
        <v>291</v>
      </c>
      <c r="C25" s="126">
        <v>1225</v>
      </c>
      <c r="D25" s="126">
        <v>26729.092000000001</v>
      </c>
      <c r="E25" s="126">
        <v>81.915999999999997</v>
      </c>
      <c r="F25" s="126">
        <v>24371.072</v>
      </c>
      <c r="G25" s="126">
        <v>50179.006999999998</v>
      </c>
      <c r="H25" s="126">
        <v>521.83799999999997</v>
      </c>
      <c r="I25" s="126">
        <v>49657.169000000002</v>
      </c>
      <c r="J25" s="126">
        <v>-7723.9269999999997</v>
      </c>
      <c r="K25" s="131"/>
      <c r="L25" s="131"/>
      <c r="M25" s="131"/>
      <c r="N25" s="131"/>
      <c r="O25" s="131"/>
      <c r="P25" s="131"/>
      <c r="Q25" s="131"/>
      <c r="R25" s="131"/>
      <c r="S25" s="131"/>
      <c r="T25" s="258"/>
      <c r="U25" s="258"/>
      <c r="V25" s="258"/>
      <c r="W25" s="258"/>
      <c r="X25" s="258"/>
      <c r="Y25" s="258"/>
      <c r="Z25" s="258"/>
      <c r="AA25" s="258"/>
      <c r="AB25" s="258"/>
    </row>
    <row r="26" spans="1:28" s="129" customFormat="1" ht="15" customHeight="1">
      <c r="A26" s="124" t="s">
        <v>143</v>
      </c>
      <c r="B26" s="261">
        <v>268</v>
      </c>
      <c r="C26" s="247">
        <v>1163</v>
      </c>
      <c r="D26" s="247">
        <v>25943.608</v>
      </c>
      <c r="E26" s="247">
        <v>57.091000000000001</v>
      </c>
      <c r="F26" s="247">
        <v>23766.866999999998</v>
      </c>
      <c r="G26" s="247">
        <v>49133.767</v>
      </c>
      <c r="H26" s="247">
        <v>479.476</v>
      </c>
      <c r="I26" s="247">
        <v>48654.290999999997</v>
      </c>
      <c r="J26" s="247">
        <v>-7595.8490000000002</v>
      </c>
      <c r="K26" s="131"/>
      <c r="L26" s="131"/>
      <c r="M26" s="131"/>
      <c r="N26" s="131"/>
      <c r="O26" s="131"/>
      <c r="P26" s="131"/>
      <c r="Q26" s="131"/>
      <c r="R26" s="131"/>
      <c r="S26" s="131"/>
      <c r="T26" s="258"/>
      <c r="U26" s="258"/>
      <c r="V26" s="258"/>
      <c r="W26" s="258"/>
      <c r="X26" s="258"/>
      <c r="Y26" s="258"/>
      <c r="Z26" s="258"/>
      <c r="AA26" s="258"/>
      <c r="AB26" s="258"/>
    </row>
    <row r="27" spans="1:28" ht="12.75" customHeight="1">
      <c r="A27" s="119" t="s">
        <v>144</v>
      </c>
      <c r="B27" s="262">
        <v>81</v>
      </c>
      <c r="C27" s="131">
        <v>268</v>
      </c>
      <c r="D27" s="131">
        <v>3790.8989999999999</v>
      </c>
      <c r="E27" s="131">
        <v>35.470999999999997</v>
      </c>
      <c r="F27" s="131">
        <v>3601.1410000000001</v>
      </c>
      <c r="G27" s="131">
        <v>6980.0410000000002</v>
      </c>
      <c r="H27" s="131">
        <v>298.93799999999999</v>
      </c>
      <c r="I27" s="131">
        <v>6681.1030000000001</v>
      </c>
      <c r="J27" s="131">
        <v>-2672.0189999999998</v>
      </c>
      <c r="K27" s="131"/>
      <c r="L27" s="131"/>
      <c r="M27" s="131"/>
      <c r="N27" s="131"/>
      <c r="O27" s="131"/>
      <c r="P27" s="131"/>
      <c r="Q27" s="131"/>
      <c r="R27" s="131"/>
      <c r="S27" s="131"/>
      <c r="T27" s="258"/>
      <c r="U27" s="258"/>
      <c r="V27" s="258"/>
      <c r="W27" s="258"/>
      <c r="X27" s="258"/>
      <c r="Y27" s="258"/>
      <c r="Z27" s="258"/>
      <c r="AA27" s="258"/>
      <c r="AB27" s="258"/>
    </row>
    <row r="28" spans="1:28" ht="12.75" customHeight="1">
      <c r="A28" s="119" t="s">
        <v>145</v>
      </c>
      <c r="B28" s="262">
        <v>77</v>
      </c>
      <c r="C28" s="131">
        <v>177</v>
      </c>
      <c r="D28" s="131">
        <v>1750.1569999999999</v>
      </c>
      <c r="E28" s="131">
        <v>0.81399999999999995</v>
      </c>
      <c r="F28" s="131">
        <v>1503.395</v>
      </c>
      <c r="G28" s="131">
        <v>3334.5549999999998</v>
      </c>
      <c r="H28" s="131">
        <v>114.735</v>
      </c>
      <c r="I28" s="131">
        <v>3219.82</v>
      </c>
      <c r="J28" s="131">
        <v>-478.66699999999997</v>
      </c>
      <c r="K28" s="131"/>
      <c r="L28" s="131"/>
      <c r="M28" s="131"/>
      <c r="N28" s="131"/>
      <c r="O28" s="131"/>
      <c r="P28" s="131"/>
      <c r="Q28" s="131"/>
      <c r="R28" s="131"/>
      <c r="S28" s="131"/>
      <c r="T28" s="258"/>
      <c r="U28" s="258"/>
      <c r="V28" s="258"/>
      <c r="W28" s="258"/>
      <c r="X28" s="258"/>
      <c r="Y28" s="258"/>
      <c r="Z28" s="258"/>
      <c r="AA28" s="258"/>
      <c r="AB28" s="258"/>
    </row>
    <row r="29" spans="1:28" ht="12.75" customHeight="1">
      <c r="A29" s="119" t="s">
        <v>146</v>
      </c>
      <c r="B29" s="262">
        <v>50</v>
      </c>
      <c r="C29" s="135">
        <v>583</v>
      </c>
      <c r="D29" s="135">
        <v>18915.458999999999</v>
      </c>
      <c r="E29" s="135">
        <v>20.385000000000002</v>
      </c>
      <c r="F29" s="135">
        <v>17217.079000000002</v>
      </c>
      <c r="G29" s="135">
        <v>35970.550000000003</v>
      </c>
      <c r="H29" s="135">
        <v>59.448</v>
      </c>
      <c r="I29" s="135">
        <v>35911.101999999999</v>
      </c>
      <c r="J29" s="135">
        <v>-4254.7</v>
      </c>
      <c r="K29" s="131"/>
      <c r="L29" s="131"/>
      <c r="M29" s="131"/>
      <c r="N29" s="131"/>
      <c r="O29" s="131"/>
      <c r="P29" s="131"/>
      <c r="Q29" s="131"/>
      <c r="R29" s="131"/>
      <c r="S29" s="131"/>
      <c r="T29" s="258"/>
      <c r="U29" s="258"/>
      <c r="V29" s="258"/>
      <c r="W29" s="258"/>
      <c r="X29" s="258"/>
      <c r="Y29" s="258"/>
      <c r="Z29" s="258"/>
      <c r="AA29" s="258"/>
      <c r="AB29" s="258"/>
    </row>
    <row r="30" spans="1:28" ht="12.75" customHeight="1">
      <c r="A30" s="119" t="s">
        <v>148</v>
      </c>
      <c r="B30" s="262">
        <v>44</v>
      </c>
      <c r="C30" s="131">
        <v>97</v>
      </c>
      <c r="D30" s="131">
        <v>1031.2170000000001</v>
      </c>
      <c r="E30" s="131" t="s">
        <v>168</v>
      </c>
      <c r="F30" s="131">
        <v>1088.748</v>
      </c>
      <c r="G30" s="131">
        <v>2123.5</v>
      </c>
      <c r="H30" s="131">
        <v>6.3550000000000004</v>
      </c>
      <c r="I30" s="131">
        <v>2117.145</v>
      </c>
      <c r="J30" s="131">
        <v>4.9009999999999998</v>
      </c>
      <c r="K30" s="131"/>
      <c r="L30" s="131"/>
      <c r="M30" s="131"/>
      <c r="N30" s="130"/>
      <c r="O30" s="131"/>
      <c r="P30" s="131"/>
      <c r="Q30" s="130"/>
      <c r="R30" s="131"/>
      <c r="S30" s="131"/>
      <c r="T30" s="258"/>
      <c r="U30" s="258"/>
      <c r="V30" s="258"/>
      <c r="W30" s="258"/>
      <c r="X30" s="258"/>
      <c r="Y30" s="258"/>
      <c r="Z30" s="258"/>
      <c r="AA30" s="258"/>
      <c r="AB30" s="258"/>
    </row>
    <row r="31" spans="1:28" ht="12.75" customHeight="1">
      <c r="A31" s="119" t="s">
        <v>149</v>
      </c>
      <c r="B31" s="262">
        <v>16</v>
      </c>
      <c r="C31" s="131">
        <v>38</v>
      </c>
      <c r="D31" s="131">
        <v>455.87599999999998</v>
      </c>
      <c r="E31" s="131" t="s">
        <v>168</v>
      </c>
      <c r="F31" s="131">
        <v>356.50400000000002</v>
      </c>
      <c r="G31" s="131">
        <v>725.12099999999998</v>
      </c>
      <c r="H31" s="131">
        <v>0</v>
      </c>
      <c r="I31" s="131">
        <v>725.12099999999998</v>
      </c>
      <c r="J31" s="131">
        <v>-195.364</v>
      </c>
      <c r="K31" s="131"/>
      <c r="L31" s="131"/>
      <c r="M31" s="131"/>
      <c r="N31" s="131"/>
      <c r="O31" s="131"/>
      <c r="P31" s="131"/>
      <c r="Q31" s="131"/>
      <c r="R31" s="131"/>
      <c r="S31" s="131"/>
      <c r="T31" s="258"/>
      <c r="U31" s="258"/>
      <c r="V31" s="258"/>
      <c r="W31" s="258"/>
      <c r="X31" s="258"/>
      <c r="Y31" s="258"/>
      <c r="Z31" s="258"/>
      <c r="AA31" s="258"/>
      <c r="AB31" s="258"/>
    </row>
    <row r="32" spans="1:28" s="129" customFormat="1" ht="19.5" customHeight="1">
      <c r="A32" s="155" t="s">
        <v>150</v>
      </c>
      <c r="B32" s="261">
        <v>12</v>
      </c>
      <c r="C32" s="208" t="s">
        <v>147</v>
      </c>
      <c r="D32" s="232" t="s">
        <v>155</v>
      </c>
      <c r="E32" s="232" t="s">
        <v>155</v>
      </c>
      <c r="F32" s="232" t="s">
        <v>155</v>
      </c>
      <c r="G32" s="232" t="s">
        <v>155</v>
      </c>
      <c r="H32" s="232" t="s">
        <v>155</v>
      </c>
      <c r="I32" s="232" t="s">
        <v>155</v>
      </c>
      <c r="J32" s="232" t="s">
        <v>155</v>
      </c>
      <c r="K32" s="131"/>
      <c r="L32" s="131"/>
      <c r="M32" s="131"/>
      <c r="N32" s="131"/>
      <c r="O32" s="131"/>
      <c r="P32" s="131"/>
      <c r="Q32" s="131"/>
      <c r="R32" s="131"/>
      <c r="S32" s="131"/>
      <c r="T32" s="258"/>
      <c r="U32" s="258"/>
      <c r="V32" s="258"/>
      <c r="W32" s="258"/>
      <c r="X32" s="258"/>
      <c r="Y32" s="258"/>
      <c r="Z32" s="258"/>
      <c r="AA32" s="258"/>
      <c r="AB32" s="258"/>
    </row>
    <row r="33" spans="1:28" s="129" customFormat="1" ht="15" customHeight="1">
      <c r="A33" s="155" t="s">
        <v>151</v>
      </c>
      <c r="B33" s="261">
        <v>11</v>
      </c>
      <c r="C33" s="208" t="s">
        <v>147</v>
      </c>
      <c r="D33" s="232" t="s">
        <v>155</v>
      </c>
      <c r="E33" s="232" t="s">
        <v>155</v>
      </c>
      <c r="F33" s="232" t="s">
        <v>155</v>
      </c>
      <c r="G33" s="232" t="s">
        <v>155</v>
      </c>
      <c r="H33" s="232" t="s">
        <v>155</v>
      </c>
      <c r="I33" s="232" t="s">
        <v>155</v>
      </c>
      <c r="J33" s="232" t="s">
        <v>155</v>
      </c>
      <c r="K33" s="131"/>
      <c r="L33" s="131"/>
      <c r="M33" s="131"/>
      <c r="N33" s="131"/>
      <c r="O33" s="131"/>
      <c r="P33" s="131"/>
      <c r="Q33" s="131"/>
      <c r="R33" s="131"/>
      <c r="S33" s="131"/>
      <c r="T33" s="258"/>
      <c r="U33" s="258"/>
      <c r="V33" s="258"/>
      <c r="W33" s="258"/>
      <c r="X33" s="258"/>
      <c r="Y33" s="258"/>
      <c r="Z33" s="258"/>
      <c r="AA33" s="258"/>
      <c r="AB33" s="258"/>
    </row>
    <row r="34" spans="1:28" ht="4.5" customHeight="1">
      <c r="A34" s="123"/>
      <c r="B34" s="123"/>
      <c r="C34" s="263"/>
      <c r="D34" s="233"/>
      <c r="E34" s="233"/>
      <c r="F34" s="233"/>
      <c r="G34" s="233"/>
      <c r="H34" s="233"/>
      <c r="I34" s="233"/>
      <c r="J34" s="233"/>
    </row>
    <row r="35" spans="1:28" ht="15" customHeight="1">
      <c r="A35" s="124" t="s">
        <v>213</v>
      </c>
      <c r="B35" s="121"/>
    </row>
    <row r="36" spans="1:28" s="129" customFormat="1" ht="15" customHeight="1">
      <c r="A36" s="124" t="s">
        <v>142</v>
      </c>
      <c r="B36" s="124">
        <v>79</v>
      </c>
      <c r="C36" s="126">
        <v>2500</v>
      </c>
      <c r="D36" s="126">
        <v>96303.131999999998</v>
      </c>
      <c r="E36" s="126">
        <v>83782.728000000003</v>
      </c>
      <c r="F36" s="126">
        <v>294470.62099999998</v>
      </c>
      <c r="G36" s="126">
        <v>636990.38300000003</v>
      </c>
      <c r="H36" s="126">
        <v>34815.510999999999</v>
      </c>
      <c r="I36" s="126">
        <v>602174.87199999997</v>
      </c>
      <c r="J36" s="126">
        <v>27562.307000000001</v>
      </c>
      <c r="K36" s="131"/>
      <c r="L36" s="131"/>
      <c r="M36" s="131"/>
      <c r="N36" s="131"/>
      <c r="O36" s="131"/>
      <c r="P36" s="131"/>
      <c r="Q36" s="131"/>
      <c r="R36" s="131"/>
      <c r="S36" s="131"/>
      <c r="T36" s="258"/>
      <c r="U36" s="258"/>
      <c r="V36" s="258"/>
      <c r="W36" s="258"/>
      <c r="X36" s="258"/>
      <c r="Y36" s="258"/>
      <c r="Z36" s="258"/>
      <c r="AA36" s="258"/>
      <c r="AB36" s="258"/>
    </row>
    <row r="37" spans="1:28" s="129" customFormat="1" ht="15" customHeight="1">
      <c r="A37" s="124" t="s">
        <v>143</v>
      </c>
      <c r="B37" s="124">
        <v>74</v>
      </c>
      <c r="C37" s="247">
        <v>2487</v>
      </c>
      <c r="D37" s="247">
        <v>96207.413</v>
      </c>
      <c r="E37" s="247">
        <v>83159.251999999993</v>
      </c>
      <c r="F37" s="247">
        <v>289982.815</v>
      </c>
      <c r="G37" s="247">
        <v>632028.61399999994</v>
      </c>
      <c r="H37" s="247">
        <v>34059.11</v>
      </c>
      <c r="I37" s="247">
        <v>597969.50399999996</v>
      </c>
      <c r="J37" s="247">
        <v>23677.487000000001</v>
      </c>
      <c r="K37" s="131"/>
      <c r="L37" s="131"/>
      <c r="M37" s="131"/>
      <c r="N37" s="131"/>
      <c r="O37" s="131"/>
      <c r="P37" s="131"/>
      <c r="Q37" s="131"/>
      <c r="R37" s="131"/>
      <c r="S37" s="131"/>
      <c r="T37" s="258"/>
      <c r="U37" s="258"/>
      <c r="V37" s="258"/>
      <c r="W37" s="258"/>
      <c r="X37" s="258"/>
      <c r="Y37" s="258"/>
      <c r="Z37" s="258"/>
      <c r="AA37" s="258"/>
      <c r="AB37" s="258"/>
    </row>
    <row r="38" spans="1:28" ht="12.75" customHeight="1">
      <c r="A38" s="119" t="s">
        <v>144</v>
      </c>
      <c r="B38" s="121">
        <v>13</v>
      </c>
      <c r="C38" s="131">
        <v>75</v>
      </c>
      <c r="D38" s="131">
        <v>1735.086</v>
      </c>
      <c r="E38" s="131">
        <v>21.331</v>
      </c>
      <c r="F38" s="131">
        <v>2891.732</v>
      </c>
      <c r="G38" s="131">
        <v>5994.5460000000003</v>
      </c>
      <c r="H38" s="131">
        <v>0</v>
      </c>
      <c r="I38" s="131">
        <v>5994.5460000000003</v>
      </c>
      <c r="J38" s="131">
        <v>945.91800000000001</v>
      </c>
      <c r="K38" s="131"/>
      <c r="L38" s="131"/>
      <c r="M38" s="131"/>
      <c r="N38" s="131"/>
      <c r="O38" s="131"/>
      <c r="P38" s="131"/>
      <c r="Q38" s="131"/>
      <c r="R38" s="131"/>
      <c r="S38" s="131"/>
      <c r="T38" s="258"/>
      <c r="U38" s="258"/>
      <c r="V38" s="258"/>
      <c r="W38" s="258"/>
      <c r="X38" s="258"/>
      <c r="Y38" s="258"/>
      <c r="Z38" s="258"/>
      <c r="AA38" s="258"/>
      <c r="AB38" s="258"/>
    </row>
    <row r="39" spans="1:28" ht="12.75" customHeight="1">
      <c r="A39" s="119" t="s">
        <v>145</v>
      </c>
      <c r="B39" s="121">
        <v>5</v>
      </c>
      <c r="C39" s="131">
        <v>7</v>
      </c>
      <c r="D39" s="131">
        <v>51.496000000000002</v>
      </c>
      <c r="E39" s="131">
        <v>0</v>
      </c>
      <c r="F39" s="131">
        <v>88.292000000000002</v>
      </c>
      <c r="G39" s="131">
        <v>158.929</v>
      </c>
      <c r="H39" s="131">
        <v>0</v>
      </c>
      <c r="I39" s="131">
        <v>158.929</v>
      </c>
      <c r="J39" s="131">
        <v>-6.758</v>
      </c>
      <c r="K39" s="131"/>
      <c r="L39" s="131"/>
      <c r="M39" s="131"/>
      <c r="N39" s="131"/>
      <c r="O39" s="131"/>
      <c r="P39" s="131"/>
      <c r="Q39" s="131"/>
      <c r="R39" s="131"/>
      <c r="S39" s="131"/>
      <c r="T39" s="258"/>
      <c r="U39" s="258"/>
      <c r="V39" s="258"/>
      <c r="W39" s="258"/>
      <c r="X39" s="258"/>
      <c r="Y39" s="258"/>
      <c r="Z39" s="258"/>
      <c r="AA39" s="258"/>
      <c r="AB39" s="258"/>
    </row>
    <row r="40" spans="1:28" ht="12.75" customHeight="1">
      <c r="A40" s="119" t="s">
        <v>146</v>
      </c>
      <c r="B40" s="121">
        <v>47</v>
      </c>
      <c r="C40" s="135">
        <v>2395</v>
      </c>
      <c r="D40" s="135">
        <v>94336.157999999996</v>
      </c>
      <c r="E40" s="135">
        <v>83068.592000000004</v>
      </c>
      <c r="F40" s="135">
        <v>286819.58100000001</v>
      </c>
      <c r="G40" s="135">
        <v>625540.31400000001</v>
      </c>
      <c r="H40" s="135">
        <v>34020.51</v>
      </c>
      <c r="I40" s="135">
        <v>591519.804</v>
      </c>
      <c r="J40" s="135">
        <v>22781.188999999998</v>
      </c>
      <c r="K40" s="131"/>
      <c r="L40" s="131"/>
      <c r="M40" s="131"/>
      <c r="N40" s="131"/>
      <c r="O40" s="131"/>
      <c r="P40" s="131"/>
      <c r="Q40" s="131"/>
      <c r="R40" s="131"/>
      <c r="S40" s="131"/>
      <c r="T40" s="258"/>
      <c r="U40" s="258"/>
      <c r="V40" s="258"/>
      <c r="W40" s="258"/>
      <c r="X40" s="258"/>
      <c r="Y40" s="258"/>
      <c r="Z40" s="258"/>
      <c r="AA40" s="258"/>
      <c r="AB40" s="258"/>
    </row>
    <row r="41" spans="1:28" ht="12.75" customHeight="1">
      <c r="A41" s="119" t="s">
        <v>148</v>
      </c>
      <c r="B41" s="121">
        <v>6</v>
      </c>
      <c r="C41" s="131">
        <v>7</v>
      </c>
      <c r="D41" s="131">
        <v>55.834000000000003</v>
      </c>
      <c r="E41" s="131">
        <v>0</v>
      </c>
      <c r="F41" s="131">
        <v>96.394000000000005</v>
      </c>
      <c r="G41" s="131">
        <v>164.977</v>
      </c>
      <c r="H41" s="131">
        <v>0</v>
      </c>
      <c r="I41" s="131">
        <v>164.977</v>
      </c>
      <c r="J41" s="131">
        <v>-9.7210000000000001</v>
      </c>
      <c r="K41" s="131"/>
      <c r="L41" s="131"/>
      <c r="M41" s="131"/>
      <c r="N41" s="131"/>
      <c r="O41" s="131"/>
      <c r="P41" s="131"/>
      <c r="Q41" s="131"/>
      <c r="R41" s="131"/>
      <c r="S41" s="131"/>
      <c r="T41" s="258"/>
      <c r="U41" s="258"/>
      <c r="V41" s="258"/>
      <c r="W41" s="258"/>
      <c r="X41" s="258"/>
      <c r="Y41" s="258"/>
      <c r="Z41" s="258"/>
      <c r="AA41" s="258"/>
      <c r="AB41" s="258"/>
    </row>
    <row r="42" spans="1:28" ht="12.75" customHeight="1">
      <c r="A42" s="119" t="s">
        <v>149</v>
      </c>
      <c r="B42" s="121">
        <v>3</v>
      </c>
      <c r="C42" s="131">
        <v>3</v>
      </c>
      <c r="D42" s="131">
        <v>28.838999999999999</v>
      </c>
      <c r="E42" s="131">
        <v>69.328999999999994</v>
      </c>
      <c r="F42" s="131">
        <v>86.816000000000003</v>
      </c>
      <c r="G42" s="131">
        <v>169.84800000000001</v>
      </c>
      <c r="H42" s="131">
        <v>38.6</v>
      </c>
      <c r="I42" s="131">
        <v>131.24799999999999</v>
      </c>
      <c r="J42" s="131">
        <v>-33.140999999999998</v>
      </c>
      <c r="K42" s="131"/>
      <c r="L42" s="131"/>
      <c r="M42" s="131"/>
      <c r="N42" s="131"/>
      <c r="O42" s="131"/>
      <c r="P42" s="131"/>
      <c r="Q42" s="131"/>
      <c r="R42" s="131"/>
      <c r="S42" s="131"/>
      <c r="T42" s="258"/>
      <c r="U42" s="258"/>
      <c r="V42" s="258"/>
      <c r="W42" s="258"/>
      <c r="X42" s="258"/>
      <c r="Y42" s="258"/>
      <c r="Z42" s="258"/>
      <c r="AA42" s="258"/>
      <c r="AB42" s="258"/>
    </row>
    <row r="43" spans="1:28" s="129" customFormat="1" ht="19.5" customHeight="1">
      <c r="A43" s="155" t="s">
        <v>150</v>
      </c>
      <c r="B43" s="124">
        <v>3</v>
      </c>
      <c r="C43" s="208" t="s">
        <v>147</v>
      </c>
      <c r="D43" s="232" t="s">
        <v>155</v>
      </c>
      <c r="E43" s="232" t="s">
        <v>155</v>
      </c>
      <c r="F43" s="232" t="s">
        <v>155</v>
      </c>
      <c r="G43" s="232" t="s">
        <v>155</v>
      </c>
      <c r="H43" s="232" t="s">
        <v>155</v>
      </c>
      <c r="I43" s="232" t="s">
        <v>155</v>
      </c>
      <c r="J43" s="232" t="s">
        <v>155</v>
      </c>
      <c r="K43" s="131"/>
      <c r="L43" s="131"/>
      <c r="M43" s="131"/>
      <c r="N43" s="131"/>
      <c r="O43" s="131"/>
      <c r="P43" s="131"/>
      <c r="Q43" s="131"/>
      <c r="R43" s="131"/>
      <c r="S43" s="131"/>
      <c r="T43" s="258"/>
      <c r="U43" s="258"/>
      <c r="V43" s="258"/>
      <c r="W43" s="258"/>
      <c r="X43" s="258"/>
      <c r="Y43" s="258"/>
      <c r="Z43" s="258"/>
      <c r="AA43" s="258"/>
      <c r="AB43" s="258"/>
    </row>
    <row r="44" spans="1:28" s="129" customFormat="1" ht="15" customHeight="1">
      <c r="A44" s="155" t="s">
        <v>151</v>
      </c>
      <c r="B44" s="124">
        <v>2</v>
      </c>
      <c r="C44" s="208" t="s">
        <v>147</v>
      </c>
      <c r="D44" s="232" t="s">
        <v>155</v>
      </c>
      <c r="E44" s="232" t="s">
        <v>155</v>
      </c>
      <c r="F44" s="232" t="s">
        <v>155</v>
      </c>
      <c r="G44" s="232" t="s">
        <v>155</v>
      </c>
      <c r="H44" s="232" t="s">
        <v>155</v>
      </c>
      <c r="I44" s="232" t="s">
        <v>155</v>
      </c>
      <c r="J44" s="232" t="s">
        <v>155</v>
      </c>
      <c r="K44" s="131"/>
      <c r="L44" s="131"/>
      <c r="M44" s="131"/>
      <c r="N44" s="131"/>
      <c r="O44" s="131"/>
      <c r="P44" s="131"/>
      <c r="Q44" s="131"/>
      <c r="R44" s="131"/>
      <c r="S44" s="131"/>
      <c r="T44" s="258"/>
      <c r="U44" s="258"/>
      <c r="V44" s="258"/>
      <c r="W44" s="258"/>
      <c r="X44" s="258"/>
      <c r="Y44" s="258"/>
      <c r="Z44" s="258"/>
      <c r="AA44" s="258"/>
      <c r="AB44" s="258"/>
    </row>
    <row r="45" spans="1:28" s="129" customFormat="1" ht="3.75" customHeight="1">
      <c r="A45" s="155"/>
      <c r="B45" s="124"/>
      <c r="C45" s="126"/>
      <c r="D45" s="126"/>
      <c r="E45" s="126"/>
      <c r="F45" s="126"/>
      <c r="G45" s="126"/>
      <c r="H45" s="126"/>
      <c r="I45" s="126"/>
      <c r="J45" s="126"/>
    </row>
    <row r="46" spans="1:28" s="129" customFormat="1" ht="15" customHeight="1">
      <c r="A46" s="124" t="s">
        <v>214</v>
      </c>
      <c r="B46" s="121"/>
    </row>
    <row r="47" spans="1:28" s="129" customFormat="1" ht="15" customHeight="1">
      <c r="A47" s="124" t="s">
        <v>142</v>
      </c>
      <c r="B47" s="124">
        <v>48</v>
      </c>
      <c r="C47" s="126">
        <v>354</v>
      </c>
      <c r="D47" s="126">
        <v>14755.092000000001</v>
      </c>
      <c r="E47" s="126">
        <v>3.3559999999999999</v>
      </c>
      <c r="F47" s="126">
        <v>19561.259999999998</v>
      </c>
      <c r="G47" s="126">
        <v>36073.646000000001</v>
      </c>
      <c r="H47" s="126">
        <v>12.215</v>
      </c>
      <c r="I47" s="126">
        <v>36061.430999999997</v>
      </c>
      <c r="J47" s="126">
        <v>165.16399999999999</v>
      </c>
    </row>
    <row r="48" spans="1:28" s="129" customFormat="1" ht="15" customHeight="1">
      <c r="A48" s="124" t="s">
        <v>143</v>
      </c>
      <c r="B48" s="124">
        <v>45</v>
      </c>
      <c r="C48" s="126" t="s">
        <v>147</v>
      </c>
      <c r="D48" s="126" t="s">
        <v>155</v>
      </c>
      <c r="E48" s="126" t="s">
        <v>155</v>
      </c>
      <c r="F48" s="126" t="s">
        <v>155</v>
      </c>
      <c r="G48" s="126" t="s">
        <v>155</v>
      </c>
      <c r="H48" s="126" t="s">
        <v>155</v>
      </c>
      <c r="I48" s="126" t="s">
        <v>155</v>
      </c>
      <c r="J48" s="126" t="s">
        <v>155</v>
      </c>
    </row>
    <row r="49" spans="1:10" s="129" customFormat="1" ht="12.75" customHeight="1">
      <c r="A49" s="119" t="s">
        <v>144</v>
      </c>
      <c r="B49" s="121">
        <v>11</v>
      </c>
      <c r="C49" s="135">
        <v>20</v>
      </c>
      <c r="D49" s="135">
        <v>212.81800000000001</v>
      </c>
      <c r="E49" s="135">
        <v>2.3450000000000002</v>
      </c>
      <c r="F49" s="135">
        <v>214.589</v>
      </c>
      <c r="G49" s="135">
        <v>547.55700000000002</v>
      </c>
      <c r="H49" s="135">
        <v>0</v>
      </c>
      <c r="I49" s="135">
        <v>547.55700000000002</v>
      </c>
      <c r="J49" s="135">
        <v>64.165999999999997</v>
      </c>
    </row>
    <row r="50" spans="1:10" s="129" customFormat="1" ht="12.75" customHeight="1">
      <c r="A50" s="119" t="s">
        <v>145</v>
      </c>
      <c r="B50" s="121">
        <v>4</v>
      </c>
      <c r="C50" s="182" t="s">
        <v>147</v>
      </c>
      <c r="D50" s="182" t="s">
        <v>155</v>
      </c>
      <c r="E50" s="182" t="s">
        <v>155</v>
      </c>
      <c r="F50" s="182" t="s">
        <v>155</v>
      </c>
      <c r="G50" s="182" t="s">
        <v>155</v>
      </c>
      <c r="H50" s="182" t="s">
        <v>155</v>
      </c>
      <c r="I50" s="182" t="s">
        <v>155</v>
      </c>
      <c r="J50" s="182" t="s">
        <v>155</v>
      </c>
    </row>
    <row r="51" spans="1:10" s="129" customFormat="1" ht="12.75" customHeight="1">
      <c r="A51" s="119" t="s">
        <v>146</v>
      </c>
      <c r="B51" s="121">
        <v>26</v>
      </c>
      <c r="C51" s="135">
        <v>305</v>
      </c>
      <c r="D51" s="135">
        <v>14117.909</v>
      </c>
      <c r="E51" s="135">
        <v>1.0109999999999999</v>
      </c>
      <c r="F51" s="135">
        <v>19056.875</v>
      </c>
      <c r="G51" s="135">
        <v>34689.913999999997</v>
      </c>
      <c r="H51" s="135">
        <v>0.872</v>
      </c>
      <c r="I51" s="135">
        <v>34689.042000000001</v>
      </c>
      <c r="J51" s="135">
        <v>117.711</v>
      </c>
    </row>
    <row r="52" spans="1:10" s="129" customFormat="1" ht="12.75" customHeight="1">
      <c r="A52" s="119" t="s">
        <v>148</v>
      </c>
      <c r="B52" s="121">
        <v>1</v>
      </c>
      <c r="C52" s="182" t="s">
        <v>147</v>
      </c>
      <c r="D52" s="182" t="s">
        <v>155</v>
      </c>
      <c r="E52" s="182" t="s">
        <v>155</v>
      </c>
      <c r="F52" s="182" t="s">
        <v>155</v>
      </c>
      <c r="G52" s="182" t="s">
        <v>155</v>
      </c>
      <c r="H52" s="182" t="s">
        <v>155</v>
      </c>
      <c r="I52" s="182" t="s">
        <v>155</v>
      </c>
      <c r="J52" s="182" t="s">
        <v>155</v>
      </c>
    </row>
    <row r="53" spans="1:10" s="129" customFormat="1" ht="12.75" customHeight="1">
      <c r="A53" s="119" t="s">
        <v>149</v>
      </c>
      <c r="B53" s="121">
        <v>3</v>
      </c>
      <c r="C53" s="135">
        <v>17</v>
      </c>
      <c r="D53" s="135">
        <v>332.37400000000002</v>
      </c>
      <c r="E53" s="135">
        <v>0</v>
      </c>
      <c r="F53" s="135">
        <v>179.90799999999999</v>
      </c>
      <c r="G53" s="135">
        <v>631.94299999999998</v>
      </c>
      <c r="H53" s="135">
        <v>0</v>
      </c>
      <c r="I53" s="135">
        <v>631.94299999999998</v>
      </c>
      <c r="J53" s="135">
        <v>30.533000000000001</v>
      </c>
    </row>
    <row r="54" spans="1:10" s="129" customFormat="1" ht="19.5" customHeight="1">
      <c r="A54" s="155" t="s">
        <v>150</v>
      </c>
      <c r="B54" s="124">
        <v>0</v>
      </c>
      <c r="C54" s="183">
        <v>0</v>
      </c>
      <c r="D54" s="183">
        <v>0</v>
      </c>
      <c r="E54" s="183">
        <v>0</v>
      </c>
      <c r="F54" s="183">
        <v>0</v>
      </c>
      <c r="G54" s="183">
        <v>0</v>
      </c>
      <c r="H54" s="183">
        <v>0</v>
      </c>
      <c r="I54" s="183">
        <v>0</v>
      </c>
      <c r="J54" s="183">
        <v>0</v>
      </c>
    </row>
    <row r="55" spans="1:10" s="129" customFormat="1" ht="15" customHeight="1">
      <c r="A55" s="155" t="s">
        <v>151</v>
      </c>
      <c r="B55" s="124">
        <v>3</v>
      </c>
      <c r="C55" s="183" t="s">
        <v>147</v>
      </c>
      <c r="D55" s="183" t="s">
        <v>155</v>
      </c>
      <c r="E55" s="183" t="s">
        <v>155</v>
      </c>
      <c r="F55" s="183" t="s">
        <v>155</v>
      </c>
      <c r="G55" s="183" t="s">
        <v>155</v>
      </c>
      <c r="H55" s="183" t="s">
        <v>155</v>
      </c>
      <c r="I55" s="183" t="s">
        <v>155</v>
      </c>
      <c r="J55" s="183" t="s">
        <v>155</v>
      </c>
    </row>
    <row r="56" spans="1:10" ht="4.5" customHeight="1" thickBot="1">
      <c r="A56" s="158"/>
      <c r="B56" s="158"/>
      <c r="C56" s="270"/>
      <c r="D56" s="270"/>
      <c r="E56" s="270"/>
      <c r="F56" s="270"/>
      <c r="G56" s="270"/>
      <c r="H56" s="270"/>
      <c r="I56" s="270"/>
      <c r="J56" s="270"/>
    </row>
    <row r="57" spans="1:10" ht="13" customHeight="1" thickTop="1">
      <c r="A57" s="167" t="s">
        <v>174</v>
      </c>
      <c r="B57" s="124"/>
      <c r="C57" s="124"/>
    </row>
    <row r="66" spans="3:11">
      <c r="C66" s="223"/>
      <c r="D66" s="223"/>
      <c r="E66" s="223"/>
      <c r="F66" s="223"/>
      <c r="G66" s="223"/>
      <c r="H66" s="223"/>
      <c r="I66" s="223"/>
      <c r="J66" s="223"/>
      <c r="K66" s="223"/>
    </row>
    <row r="68" spans="3:11">
      <c r="C68" s="223"/>
      <c r="D68" s="223"/>
      <c r="E68" s="223"/>
      <c r="F68" s="223"/>
      <c r="G68" s="223"/>
      <c r="H68" s="223"/>
      <c r="I68" s="223"/>
      <c r="J68" s="223"/>
      <c r="K68" s="223"/>
    </row>
    <row r="74" spans="3:11">
      <c r="C74" s="223"/>
      <c r="D74" s="182"/>
      <c r="E74" s="182"/>
      <c r="F74" s="182"/>
      <c r="G74" s="182"/>
      <c r="H74" s="182"/>
      <c r="I74" s="182"/>
      <c r="J74" s="182"/>
      <c r="K74" s="182"/>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E66:K66 E68:K68 E74:K74 D50:J50 D52:J52 D54:J55">
    <cfRule type="cellIs" dxfId="85" priority="1" stopIfTrue="1" operator="between">
      <formula>0.1</formula>
      <formula>0.459</formula>
    </cfRule>
  </conditionalFormatting>
  <hyperlinks>
    <hyperlink ref="A1" location="Índice!A1" display="Voltar ao índice" xr:uid="{2327E235-3EBF-44F4-98F3-06E2C383C733}"/>
  </hyperlinks>
  <pageMargins left="0.59055118110236227" right="0.39370078740157483" top="0.78740157480314965" bottom="0.39370078740157483" header="0" footer="0"/>
  <pageSetup paperSize="9" orientation="portrait"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FB88-6EB1-42CD-B798-581C484E64D7}">
  <dimension ref="A1:L56"/>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0" ht="13">
      <c r="A1" s="439" t="s">
        <v>358</v>
      </c>
    </row>
    <row r="2" spans="1:10" ht="15" customHeight="1">
      <c r="A2" s="2620" t="s">
        <v>217</v>
      </c>
      <c r="B2" s="2620"/>
      <c r="C2" s="2620"/>
    </row>
    <row r="3" spans="1:10" ht="42" customHeight="1">
      <c r="A3" s="2621" t="s">
        <v>218</v>
      </c>
      <c r="B3" s="2621"/>
      <c r="C3" s="2621"/>
      <c r="D3" s="2621"/>
      <c r="E3" s="2621"/>
      <c r="F3" s="2621"/>
      <c r="G3" s="2621"/>
      <c r="H3" s="2621"/>
      <c r="I3" s="2621"/>
      <c r="J3" s="2621"/>
    </row>
    <row r="4" spans="1:10" ht="13" customHeight="1">
      <c r="A4" s="119">
        <v>2020</v>
      </c>
      <c r="B4" s="120"/>
      <c r="C4" s="121"/>
      <c r="D4" s="121"/>
    </row>
    <row r="5" spans="1:10" ht="15" customHeight="1">
      <c r="A5" s="2604" t="s">
        <v>113</v>
      </c>
      <c r="B5" s="2604" t="s">
        <v>114</v>
      </c>
      <c r="C5" s="2604" t="s">
        <v>115</v>
      </c>
      <c r="D5" s="2608" t="s">
        <v>116</v>
      </c>
      <c r="E5" s="2609"/>
      <c r="F5" s="2609"/>
      <c r="G5" s="2610" t="s">
        <v>117</v>
      </c>
      <c r="H5" s="2611"/>
      <c r="I5" s="2611"/>
      <c r="J5" s="2612" t="s">
        <v>118</v>
      </c>
    </row>
    <row r="6" spans="1:10" ht="5.25" customHeight="1">
      <c r="A6" s="2605"/>
      <c r="B6" s="2605"/>
      <c r="C6" s="2605"/>
      <c r="D6" s="2604" t="s">
        <v>121</v>
      </c>
      <c r="E6" s="2604" t="s">
        <v>122</v>
      </c>
      <c r="F6" s="2604" t="s">
        <v>123</v>
      </c>
      <c r="G6" s="2604" t="s">
        <v>0</v>
      </c>
      <c r="H6" s="2604" t="s">
        <v>124</v>
      </c>
      <c r="I6" s="2604" t="s">
        <v>125</v>
      </c>
      <c r="J6" s="2613"/>
    </row>
    <row r="7" spans="1:10" ht="12.75" customHeight="1">
      <c r="A7" s="2605"/>
      <c r="B7" s="2605"/>
      <c r="C7" s="2605"/>
      <c r="D7" s="2605"/>
      <c r="E7" s="2605"/>
      <c r="F7" s="2605"/>
      <c r="G7" s="2605"/>
      <c r="H7" s="2605"/>
      <c r="I7" s="2605"/>
      <c r="J7" s="2613"/>
    </row>
    <row r="8" spans="1:10">
      <c r="A8" s="2605"/>
      <c r="B8" s="2605"/>
      <c r="C8" s="2605"/>
      <c r="D8" s="2605"/>
      <c r="E8" s="2605"/>
      <c r="F8" s="2605"/>
      <c r="G8" s="2605"/>
      <c r="H8" s="2605"/>
      <c r="I8" s="2605"/>
      <c r="J8" s="2613"/>
    </row>
    <row r="9" spans="1:10">
      <c r="A9" s="2605"/>
      <c r="B9" s="2605"/>
      <c r="C9" s="2605"/>
      <c r="D9" s="2605"/>
      <c r="E9" s="2605"/>
      <c r="F9" s="2605"/>
      <c r="G9" s="2605"/>
      <c r="H9" s="2605"/>
      <c r="I9" s="2605"/>
      <c r="J9" s="2613"/>
    </row>
    <row r="10" spans="1:10" ht="5.25" customHeight="1">
      <c r="A10" s="2605"/>
      <c r="B10" s="2607"/>
      <c r="C10" s="2607"/>
      <c r="D10" s="2607"/>
      <c r="E10" s="2607"/>
      <c r="F10" s="2607"/>
      <c r="G10" s="2607"/>
      <c r="H10" s="2607"/>
      <c r="I10" s="2607"/>
      <c r="J10" s="2614"/>
    </row>
    <row r="11" spans="1:10" ht="13.5" customHeight="1">
      <c r="A11" s="2606"/>
      <c r="B11" s="2617" t="s">
        <v>126</v>
      </c>
      <c r="C11" s="2618"/>
      <c r="D11" s="2617" t="s">
        <v>127</v>
      </c>
      <c r="E11" s="2619"/>
      <c r="F11" s="2619"/>
      <c r="G11" s="2619"/>
      <c r="H11" s="2619"/>
      <c r="I11" s="2619"/>
      <c r="J11" s="2619"/>
    </row>
    <row r="12" spans="1:10" ht="6" customHeight="1">
      <c r="A12" s="123"/>
      <c r="B12" s="123"/>
      <c r="C12" s="123"/>
      <c r="D12" s="121"/>
    </row>
    <row r="13" spans="1:10" ht="15" customHeight="1">
      <c r="A13" s="124" t="s">
        <v>219</v>
      </c>
      <c r="B13" s="123"/>
      <c r="C13" s="123"/>
      <c r="D13" s="121"/>
    </row>
    <row r="14" spans="1:10" s="129" customFormat="1" ht="15" customHeight="1">
      <c r="A14" s="124" t="s">
        <v>0</v>
      </c>
      <c r="B14" s="126">
        <v>9573</v>
      </c>
      <c r="C14" s="126">
        <v>14933</v>
      </c>
      <c r="D14" s="126">
        <v>142554.80499999999</v>
      </c>
      <c r="E14" s="126">
        <v>34427.074000000001</v>
      </c>
      <c r="F14" s="126">
        <v>219305.95699999999</v>
      </c>
      <c r="G14" s="126">
        <v>490220.435</v>
      </c>
      <c r="H14" s="126">
        <v>29966.133000000002</v>
      </c>
      <c r="I14" s="126">
        <v>460254.30200000003</v>
      </c>
      <c r="J14" s="126">
        <v>72006.414000000004</v>
      </c>
    </row>
    <row r="15" spans="1:10" ht="15.75" customHeight="1">
      <c r="A15" s="120" t="s">
        <v>129</v>
      </c>
      <c r="B15" s="131">
        <v>9476</v>
      </c>
      <c r="C15" s="131">
        <v>13217</v>
      </c>
      <c r="D15" s="131">
        <v>98913.410999999993</v>
      </c>
      <c r="E15" s="131">
        <v>29443.833999999999</v>
      </c>
      <c r="F15" s="131">
        <v>155088.18900000001</v>
      </c>
      <c r="G15" s="131">
        <v>361485.01899999997</v>
      </c>
      <c r="H15" s="131">
        <v>27097.502</v>
      </c>
      <c r="I15" s="131">
        <v>334387.51699999999</v>
      </c>
      <c r="J15" s="131">
        <v>63148.61</v>
      </c>
    </row>
    <row r="16" spans="1:10" ht="12" customHeight="1">
      <c r="A16" s="134" t="s">
        <v>131</v>
      </c>
      <c r="B16" s="135">
        <v>95</v>
      </c>
      <c r="C16" s="135" t="s">
        <v>147</v>
      </c>
      <c r="D16" s="135" t="s">
        <v>155</v>
      </c>
      <c r="E16" s="135" t="s">
        <v>155</v>
      </c>
      <c r="F16" s="135" t="s">
        <v>155</v>
      </c>
      <c r="G16" s="135" t="s">
        <v>155</v>
      </c>
      <c r="H16" s="135" t="s">
        <v>155</v>
      </c>
      <c r="I16" s="135" t="s">
        <v>155</v>
      </c>
      <c r="J16" s="135" t="s">
        <v>155</v>
      </c>
    </row>
    <row r="17" spans="1:10" ht="12" customHeight="1">
      <c r="A17" s="134" t="s">
        <v>132</v>
      </c>
      <c r="B17" s="135">
        <v>2</v>
      </c>
      <c r="C17" s="135" t="s">
        <v>147</v>
      </c>
      <c r="D17" s="135" t="s">
        <v>155</v>
      </c>
      <c r="E17" s="135" t="s">
        <v>155</v>
      </c>
      <c r="F17" s="135" t="s">
        <v>155</v>
      </c>
      <c r="G17" s="135" t="s">
        <v>155</v>
      </c>
      <c r="H17" s="135" t="s">
        <v>155</v>
      </c>
      <c r="I17" s="135" t="s">
        <v>155</v>
      </c>
      <c r="J17" s="135" t="s">
        <v>155</v>
      </c>
    </row>
    <row r="18" spans="1:10" ht="12" customHeight="1">
      <c r="A18" s="120" t="s">
        <v>133</v>
      </c>
      <c r="B18" s="131">
        <v>0</v>
      </c>
      <c r="C18" s="131">
        <v>0</v>
      </c>
      <c r="D18" s="131">
        <v>0</v>
      </c>
      <c r="E18" s="131">
        <v>0</v>
      </c>
      <c r="F18" s="131">
        <v>0</v>
      </c>
      <c r="G18" s="131">
        <v>0</v>
      </c>
      <c r="H18" s="131">
        <v>0</v>
      </c>
      <c r="I18" s="131">
        <v>0</v>
      </c>
      <c r="J18" s="131">
        <v>0</v>
      </c>
    </row>
    <row r="19" spans="1:10" ht="6" customHeight="1">
      <c r="A19" s="123"/>
      <c r="B19" s="263"/>
      <c r="C19" s="263"/>
      <c r="D19" s="225"/>
      <c r="E19" s="233"/>
      <c r="F19" s="233"/>
      <c r="G19" s="233"/>
      <c r="H19" s="233"/>
      <c r="I19" s="233"/>
      <c r="J19" s="233"/>
    </row>
    <row r="20" spans="1:10" ht="15" customHeight="1">
      <c r="A20" s="124" t="s">
        <v>220</v>
      </c>
      <c r="B20" s="233"/>
      <c r="C20" s="233"/>
      <c r="D20" s="225"/>
      <c r="E20" s="233"/>
      <c r="F20" s="233"/>
      <c r="G20" s="233"/>
      <c r="H20" s="233"/>
      <c r="I20" s="233"/>
      <c r="J20" s="233"/>
    </row>
    <row r="21" spans="1:10" s="129" customFormat="1" ht="15" customHeight="1">
      <c r="A21" s="124" t="s">
        <v>0</v>
      </c>
      <c r="B21" s="126">
        <v>4645</v>
      </c>
      <c r="C21" s="126">
        <v>12520</v>
      </c>
      <c r="D21" s="126">
        <v>210694.09599999999</v>
      </c>
      <c r="E21" s="126">
        <v>75779.960999999996</v>
      </c>
      <c r="F21" s="126">
        <v>398018.07199999999</v>
      </c>
      <c r="G21" s="126">
        <v>768197.43400000001</v>
      </c>
      <c r="H21" s="126">
        <v>87916.004000000001</v>
      </c>
      <c r="I21" s="126">
        <v>680281.43</v>
      </c>
      <c r="J21" s="126">
        <v>43727.582000000002</v>
      </c>
    </row>
    <row r="22" spans="1:10" ht="15.75" customHeight="1">
      <c r="A22" s="120" t="s">
        <v>129</v>
      </c>
      <c r="B22" s="131">
        <v>4455</v>
      </c>
      <c r="C22" s="131">
        <v>7775</v>
      </c>
      <c r="D22" s="131">
        <v>88197.293000000005</v>
      </c>
      <c r="E22" s="131">
        <v>56779.110999999997</v>
      </c>
      <c r="F22" s="131">
        <v>178862.136</v>
      </c>
      <c r="G22" s="131">
        <v>372041.25900000002</v>
      </c>
      <c r="H22" s="131">
        <v>66160.975999999995</v>
      </c>
      <c r="I22" s="131">
        <v>305880.283</v>
      </c>
      <c r="J22" s="131">
        <v>28985.356</v>
      </c>
    </row>
    <row r="23" spans="1:10" ht="10.5" customHeight="1">
      <c r="A23" s="134" t="s">
        <v>131</v>
      </c>
      <c r="B23" s="131">
        <v>173</v>
      </c>
      <c r="C23" s="131">
        <v>3128</v>
      </c>
      <c r="D23" s="131">
        <v>80518.077999999994</v>
      </c>
      <c r="E23" s="131">
        <v>12837.98</v>
      </c>
      <c r="F23" s="131">
        <v>140848.05499999999</v>
      </c>
      <c r="G23" s="131">
        <v>255967.302</v>
      </c>
      <c r="H23" s="131">
        <v>15779.09</v>
      </c>
      <c r="I23" s="131">
        <v>240188.212</v>
      </c>
      <c r="J23" s="131">
        <v>11132.986999999999</v>
      </c>
    </row>
    <row r="24" spans="1:10" ht="12.75" customHeight="1">
      <c r="A24" s="134" t="s">
        <v>132</v>
      </c>
      <c r="B24" s="135">
        <v>16</v>
      </c>
      <c r="C24" s="135" t="s">
        <v>147</v>
      </c>
      <c r="D24" s="135" t="s">
        <v>155</v>
      </c>
      <c r="E24" s="135" t="s">
        <v>155</v>
      </c>
      <c r="F24" s="135" t="s">
        <v>155</v>
      </c>
      <c r="G24" s="135" t="s">
        <v>155</v>
      </c>
      <c r="H24" s="135" t="s">
        <v>155</v>
      </c>
      <c r="I24" s="135" t="s">
        <v>155</v>
      </c>
      <c r="J24" s="135" t="s">
        <v>155</v>
      </c>
    </row>
    <row r="25" spans="1:10" ht="9.75" customHeight="1">
      <c r="A25" s="120" t="s">
        <v>133</v>
      </c>
      <c r="B25" s="135">
        <v>1</v>
      </c>
      <c r="C25" s="135" t="s">
        <v>147</v>
      </c>
      <c r="D25" s="135" t="s">
        <v>155</v>
      </c>
      <c r="E25" s="135" t="s">
        <v>155</v>
      </c>
      <c r="F25" s="135" t="s">
        <v>155</v>
      </c>
      <c r="G25" s="135" t="s">
        <v>155</v>
      </c>
      <c r="H25" s="135" t="s">
        <v>155</v>
      </c>
      <c r="I25" s="135" t="s">
        <v>155</v>
      </c>
      <c r="J25" s="135" t="s">
        <v>155</v>
      </c>
    </row>
    <row r="26" spans="1:10" ht="6" customHeight="1">
      <c r="B26" s="233"/>
      <c r="C26" s="233"/>
      <c r="D26" s="233"/>
      <c r="E26" s="233"/>
      <c r="F26" s="233"/>
      <c r="G26" s="233"/>
      <c r="H26" s="233"/>
      <c r="I26" s="233"/>
      <c r="J26" s="233"/>
    </row>
    <row r="27" spans="1:10" ht="15" customHeight="1">
      <c r="A27" s="124" t="s">
        <v>221</v>
      </c>
      <c r="B27" s="263"/>
      <c r="C27" s="263"/>
      <c r="D27" s="225"/>
      <c r="E27" s="233"/>
      <c r="F27" s="233"/>
      <c r="G27" s="233"/>
      <c r="H27" s="233"/>
      <c r="I27" s="233"/>
      <c r="J27" s="233"/>
    </row>
    <row r="28" spans="1:10" ht="16.5" customHeight="1">
      <c r="A28" s="124" t="s">
        <v>0</v>
      </c>
      <c r="B28" s="126">
        <v>7194</v>
      </c>
      <c r="C28" s="126">
        <v>10655</v>
      </c>
      <c r="D28" s="126">
        <v>91364.048999999999</v>
      </c>
      <c r="E28" s="126">
        <v>88919.043000000005</v>
      </c>
      <c r="F28" s="126">
        <v>114538.284</v>
      </c>
      <c r="G28" s="126">
        <v>332358.908</v>
      </c>
      <c r="H28" s="126">
        <v>118047.685</v>
      </c>
      <c r="I28" s="126">
        <v>214311.223</v>
      </c>
      <c r="J28" s="126">
        <v>32466.334999999999</v>
      </c>
    </row>
    <row r="29" spans="1:10" ht="15.75" customHeight="1">
      <c r="A29" s="120" t="s">
        <v>129</v>
      </c>
      <c r="B29" s="131">
        <v>7120</v>
      </c>
      <c r="C29" s="131">
        <v>8988</v>
      </c>
      <c r="D29" s="131">
        <v>55645.148999999998</v>
      </c>
      <c r="E29" s="131">
        <v>54524.260999999999</v>
      </c>
      <c r="F29" s="131">
        <v>80615.434999999998</v>
      </c>
      <c r="G29" s="131">
        <v>226448.28599999999</v>
      </c>
      <c r="H29" s="131">
        <v>69086.543999999994</v>
      </c>
      <c r="I29" s="131">
        <v>157361.742</v>
      </c>
      <c r="J29" s="131">
        <v>29679.406999999999</v>
      </c>
    </row>
    <row r="30" spans="1:10" ht="12" customHeight="1">
      <c r="A30" s="134" t="s">
        <v>131</v>
      </c>
      <c r="B30" s="135">
        <v>70</v>
      </c>
      <c r="C30" s="135">
        <v>1165</v>
      </c>
      <c r="D30" s="135">
        <v>27651.134999999998</v>
      </c>
      <c r="E30" s="135">
        <v>26263.756000000001</v>
      </c>
      <c r="F30" s="135">
        <v>30085.585999999999</v>
      </c>
      <c r="G30" s="135">
        <v>90143.137000000002</v>
      </c>
      <c r="H30" s="135">
        <v>36846.663</v>
      </c>
      <c r="I30" s="135">
        <v>53296.474000000002</v>
      </c>
      <c r="J30" s="135">
        <v>4504.5060000000003</v>
      </c>
    </row>
    <row r="31" spans="1:10" ht="12" customHeight="1">
      <c r="A31" s="134" t="s">
        <v>132</v>
      </c>
      <c r="B31" s="135">
        <v>4</v>
      </c>
      <c r="C31" s="135">
        <v>502</v>
      </c>
      <c r="D31" s="135">
        <v>8067.7650000000003</v>
      </c>
      <c r="E31" s="135">
        <v>8131.0259999999998</v>
      </c>
      <c r="F31" s="135">
        <v>3837.2629999999999</v>
      </c>
      <c r="G31" s="135">
        <v>15767.485000000001</v>
      </c>
      <c r="H31" s="135">
        <v>12114.477999999999</v>
      </c>
      <c r="I31" s="135">
        <v>3653.0070000000001</v>
      </c>
      <c r="J31" s="135">
        <v>-1717.578</v>
      </c>
    </row>
    <row r="32" spans="1:10" ht="12" customHeight="1">
      <c r="A32" s="120" t="s">
        <v>133</v>
      </c>
      <c r="B32" s="131">
        <v>0</v>
      </c>
      <c r="C32" s="131">
        <v>0</v>
      </c>
      <c r="D32" s="131">
        <v>0</v>
      </c>
      <c r="E32" s="131">
        <v>0</v>
      </c>
      <c r="F32" s="131">
        <v>0</v>
      </c>
      <c r="G32" s="131">
        <v>0</v>
      </c>
      <c r="H32" s="131">
        <v>0</v>
      </c>
      <c r="I32" s="131">
        <v>0</v>
      </c>
      <c r="J32" s="131">
        <v>0</v>
      </c>
    </row>
    <row r="33" spans="1:12" ht="6" customHeight="1">
      <c r="B33" s="233"/>
      <c r="C33" s="233"/>
      <c r="D33" s="233"/>
      <c r="E33" s="233"/>
      <c r="F33" s="233"/>
      <c r="G33" s="233"/>
      <c r="H33" s="233"/>
      <c r="I33" s="233"/>
      <c r="J33" s="233"/>
    </row>
    <row r="34" spans="1:12" ht="15" customHeight="1">
      <c r="A34" s="124" t="s">
        <v>222</v>
      </c>
      <c r="B34" s="208"/>
      <c r="C34" s="208"/>
      <c r="D34" s="225"/>
      <c r="E34" s="233"/>
      <c r="F34" s="233"/>
      <c r="G34" s="233"/>
      <c r="H34" s="233"/>
      <c r="I34" s="233"/>
      <c r="J34" s="233"/>
      <c r="K34" s="132"/>
      <c r="L34" s="132"/>
    </row>
    <row r="35" spans="1:12" ht="15" customHeight="1">
      <c r="A35" s="124" t="s">
        <v>0</v>
      </c>
      <c r="B35" s="126">
        <v>3123</v>
      </c>
      <c r="C35" s="126">
        <v>4233</v>
      </c>
      <c r="D35" s="126">
        <v>22041.266</v>
      </c>
      <c r="E35" s="126">
        <v>11419.831</v>
      </c>
      <c r="F35" s="126">
        <v>22849.257000000001</v>
      </c>
      <c r="G35" s="126">
        <v>64175.010999999999</v>
      </c>
      <c r="H35" s="126">
        <v>15080.550999999999</v>
      </c>
      <c r="I35" s="126">
        <v>49094.46</v>
      </c>
      <c r="J35" s="126">
        <v>4780.3770000000004</v>
      </c>
      <c r="K35" s="132"/>
      <c r="L35" s="132"/>
    </row>
    <row r="36" spans="1:12" ht="15.75" customHeight="1">
      <c r="A36" s="120" t="s">
        <v>129</v>
      </c>
      <c r="B36" s="131">
        <v>3112</v>
      </c>
      <c r="C36" s="131">
        <v>3845</v>
      </c>
      <c r="D36" s="131">
        <v>15929.654</v>
      </c>
      <c r="E36" s="131">
        <v>5131.415</v>
      </c>
      <c r="F36" s="131">
        <v>17980.060000000001</v>
      </c>
      <c r="G36" s="131">
        <v>45864.161999999997</v>
      </c>
      <c r="H36" s="131">
        <v>5952.5330000000004</v>
      </c>
      <c r="I36" s="131">
        <v>39911.629000000001</v>
      </c>
      <c r="J36" s="131">
        <v>4736.6139999999996</v>
      </c>
      <c r="K36" s="132"/>
      <c r="L36" s="132"/>
    </row>
    <row r="37" spans="1:12" ht="12" customHeight="1">
      <c r="A37" s="134" t="s">
        <v>131</v>
      </c>
      <c r="B37" s="131">
        <v>9</v>
      </c>
      <c r="C37" s="131" t="s">
        <v>147</v>
      </c>
      <c r="D37" s="131" t="s">
        <v>155</v>
      </c>
      <c r="E37" s="131" t="s">
        <v>155</v>
      </c>
      <c r="F37" s="131" t="s">
        <v>155</v>
      </c>
      <c r="G37" s="131" t="s">
        <v>155</v>
      </c>
      <c r="H37" s="131" t="s">
        <v>155</v>
      </c>
      <c r="I37" s="131" t="s">
        <v>155</v>
      </c>
      <c r="J37" s="131" t="s">
        <v>155</v>
      </c>
      <c r="K37" s="132"/>
      <c r="L37" s="132"/>
    </row>
    <row r="38" spans="1:12" ht="12" customHeight="1">
      <c r="A38" s="134" t="s">
        <v>132</v>
      </c>
      <c r="B38" s="131">
        <v>2</v>
      </c>
      <c r="C38" s="131" t="s">
        <v>147</v>
      </c>
      <c r="D38" s="131" t="s">
        <v>155</v>
      </c>
      <c r="E38" s="131" t="s">
        <v>155</v>
      </c>
      <c r="F38" s="131" t="s">
        <v>155</v>
      </c>
      <c r="G38" s="131" t="s">
        <v>155</v>
      </c>
      <c r="H38" s="131" t="s">
        <v>155</v>
      </c>
      <c r="I38" s="131" t="s">
        <v>155</v>
      </c>
      <c r="J38" s="131" t="s">
        <v>155</v>
      </c>
      <c r="K38" s="132"/>
      <c r="L38" s="132"/>
    </row>
    <row r="39" spans="1:12" ht="12" customHeight="1">
      <c r="A39" s="120" t="s">
        <v>133</v>
      </c>
      <c r="B39" s="131">
        <v>0</v>
      </c>
      <c r="C39" s="131">
        <v>0</v>
      </c>
      <c r="D39" s="131">
        <v>0</v>
      </c>
      <c r="E39" s="131">
        <v>0</v>
      </c>
      <c r="F39" s="131">
        <v>0</v>
      </c>
      <c r="G39" s="131">
        <v>0</v>
      </c>
      <c r="H39" s="131">
        <v>0</v>
      </c>
      <c r="I39" s="131">
        <v>0</v>
      </c>
      <c r="J39" s="131">
        <v>0</v>
      </c>
    </row>
    <row r="40" spans="1:12" ht="6" customHeight="1">
      <c r="B40" s="233"/>
      <c r="C40" s="233"/>
      <c r="D40" s="233"/>
      <c r="E40" s="233"/>
      <c r="F40" s="233"/>
      <c r="G40" s="233"/>
      <c r="H40" s="233"/>
      <c r="I40" s="233"/>
      <c r="J40" s="233"/>
    </row>
    <row r="41" spans="1:12" ht="15" customHeight="1">
      <c r="A41" s="124" t="s">
        <v>223</v>
      </c>
      <c r="B41" s="225"/>
      <c r="C41" s="225"/>
      <c r="D41" s="225"/>
      <c r="E41" s="233"/>
      <c r="F41" s="233"/>
      <c r="G41" s="233"/>
      <c r="H41" s="233"/>
      <c r="I41" s="233"/>
      <c r="J41" s="233"/>
      <c r="K41" s="132"/>
      <c r="L41" s="132"/>
    </row>
    <row r="42" spans="1:12" ht="15" customHeight="1">
      <c r="A42" s="124" t="s">
        <v>0</v>
      </c>
      <c r="B42" s="126">
        <v>3422</v>
      </c>
      <c r="C42" s="126">
        <v>4096</v>
      </c>
      <c r="D42" s="126">
        <v>22169.897000000001</v>
      </c>
      <c r="E42" s="126">
        <v>181.02</v>
      </c>
      <c r="F42" s="126">
        <v>31554.602999999999</v>
      </c>
      <c r="G42" s="126">
        <v>76789.055999999997</v>
      </c>
      <c r="H42" s="126">
        <v>172.518</v>
      </c>
      <c r="I42" s="126">
        <v>76616.538</v>
      </c>
      <c r="J42" s="126">
        <v>22474.624</v>
      </c>
      <c r="K42" s="132"/>
      <c r="L42" s="132"/>
    </row>
    <row r="43" spans="1:12" ht="15.75" customHeight="1">
      <c r="A43" s="120" t="s">
        <v>129</v>
      </c>
      <c r="B43" s="131">
        <v>3401</v>
      </c>
      <c r="C43" s="131">
        <v>3656</v>
      </c>
      <c r="D43" s="131">
        <v>9644.8340000000007</v>
      </c>
      <c r="E43" s="131">
        <v>174.63300000000001</v>
      </c>
      <c r="F43" s="131">
        <v>13298.218999999999</v>
      </c>
      <c r="G43" s="131">
        <v>46425.006000000001</v>
      </c>
      <c r="H43" s="131">
        <v>163.46100000000001</v>
      </c>
      <c r="I43" s="131">
        <v>46261.544999999998</v>
      </c>
      <c r="J43" s="131">
        <v>21650.486000000001</v>
      </c>
      <c r="K43" s="132"/>
      <c r="L43" s="132"/>
    </row>
    <row r="44" spans="1:12" ht="12" customHeight="1">
      <c r="A44" s="134" t="s">
        <v>131</v>
      </c>
      <c r="B44" s="135">
        <v>20</v>
      </c>
      <c r="C44" s="135" t="s">
        <v>147</v>
      </c>
      <c r="D44" s="135" t="s">
        <v>155</v>
      </c>
      <c r="E44" s="135" t="s">
        <v>155</v>
      </c>
      <c r="F44" s="135" t="s">
        <v>155</v>
      </c>
      <c r="G44" s="135" t="s">
        <v>155</v>
      </c>
      <c r="H44" s="135" t="s">
        <v>155</v>
      </c>
      <c r="I44" s="135" t="s">
        <v>155</v>
      </c>
      <c r="J44" s="135" t="s">
        <v>155</v>
      </c>
    </row>
    <row r="45" spans="1:12" ht="12" customHeight="1">
      <c r="A45" s="134" t="s">
        <v>132</v>
      </c>
      <c r="B45" s="135">
        <v>1</v>
      </c>
      <c r="C45" s="135" t="s">
        <v>147</v>
      </c>
      <c r="D45" s="135" t="s">
        <v>155</v>
      </c>
      <c r="E45" s="135" t="s">
        <v>155</v>
      </c>
      <c r="F45" s="135" t="s">
        <v>155</v>
      </c>
      <c r="G45" s="135" t="s">
        <v>155</v>
      </c>
      <c r="H45" s="135" t="s">
        <v>155</v>
      </c>
      <c r="I45" s="135" t="s">
        <v>155</v>
      </c>
      <c r="J45" s="135" t="s">
        <v>155</v>
      </c>
    </row>
    <row r="46" spans="1:12" ht="12" customHeight="1">
      <c r="A46" s="120" t="s">
        <v>133</v>
      </c>
      <c r="B46" s="131">
        <v>0</v>
      </c>
      <c r="C46" s="131">
        <v>0</v>
      </c>
      <c r="D46" s="131">
        <v>0</v>
      </c>
      <c r="E46" s="131">
        <v>0</v>
      </c>
      <c r="F46" s="131">
        <v>0</v>
      </c>
      <c r="G46" s="131">
        <v>0</v>
      </c>
      <c r="H46" s="131">
        <v>0</v>
      </c>
      <c r="I46" s="131">
        <v>0</v>
      </c>
      <c r="J46" s="131">
        <v>0</v>
      </c>
    </row>
    <row r="47" spans="1:12" ht="6" customHeight="1">
      <c r="B47" s="233"/>
      <c r="C47" s="233"/>
      <c r="D47" s="233"/>
      <c r="E47" s="233"/>
      <c r="F47" s="233"/>
      <c r="G47" s="233"/>
      <c r="H47" s="233"/>
      <c r="I47" s="233"/>
      <c r="J47" s="233"/>
    </row>
    <row r="48" spans="1:12" ht="15" customHeight="1">
      <c r="A48" s="124" t="s">
        <v>224</v>
      </c>
      <c r="B48" s="225"/>
      <c r="C48" s="225"/>
      <c r="D48" s="225"/>
      <c r="E48" s="233"/>
      <c r="F48" s="233"/>
      <c r="G48" s="233"/>
      <c r="H48" s="233"/>
      <c r="I48" s="233"/>
      <c r="J48" s="233"/>
      <c r="K48" s="132"/>
      <c r="L48" s="132"/>
    </row>
    <row r="49" spans="1:12" ht="15" customHeight="1">
      <c r="A49" s="124" t="s">
        <v>0</v>
      </c>
      <c r="B49" s="126">
        <v>15</v>
      </c>
      <c r="C49" s="126">
        <v>23</v>
      </c>
      <c r="D49" s="126">
        <v>121.2</v>
      </c>
      <c r="E49" s="126">
        <v>526.79499999999996</v>
      </c>
      <c r="F49" s="126">
        <v>148.33099999999999</v>
      </c>
      <c r="G49" s="126">
        <v>826.33399999999995</v>
      </c>
      <c r="H49" s="126">
        <v>568.24599999999998</v>
      </c>
      <c r="I49" s="126">
        <v>258.08800000000002</v>
      </c>
      <c r="J49" s="126">
        <v>39.481000000000002</v>
      </c>
      <c r="K49" s="132"/>
      <c r="L49" s="132"/>
    </row>
    <row r="50" spans="1:12" ht="15.75" customHeight="1">
      <c r="A50" s="120" t="s">
        <v>129</v>
      </c>
      <c r="B50" s="135">
        <v>15</v>
      </c>
      <c r="C50" s="135">
        <v>23</v>
      </c>
      <c r="D50" s="135">
        <v>121.2</v>
      </c>
      <c r="E50" s="135">
        <v>526.79499999999996</v>
      </c>
      <c r="F50" s="135">
        <v>148.33099999999999</v>
      </c>
      <c r="G50" s="135">
        <v>826.33399999999995</v>
      </c>
      <c r="H50" s="135">
        <v>568.24599999999998</v>
      </c>
      <c r="I50" s="135">
        <v>258.08800000000002</v>
      </c>
      <c r="J50" s="135">
        <v>39.481000000000002</v>
      </c>
      <c r="K50" s="132"/>
      <c r="L50" s="132"/>
    </row>
    <row r="51" spans="1:12" ht="12" customHeight="1">
      <c r="A51" s="134" t="s">
        <v>131</v>
      </c>
      <c r="B51" s="135">
        <v>0</v>
      </c>
      <c r="C51" s="135">
        <v>0</v>
      </c>
      <c r="D51" s="135">
        <v>0</v>
      </c>
      <c r="E51" s="135">
        <v>0</v>
      </c>
      <c r="F51" s="135">
        <v>0</v>
      </c>
      <c r="G51" s="135">
        <v>0</v>
      </c>
      <c r="H51" s="135">
        <v>0</v>
      </c>
      <c r="I51" s="135">
        <v>0</v>
      </c>
      <c r="J51" s="135">
        <v>0</v>
      </c>
    </row>
    <row r="52" spans="1:12" ht="12" customHeight="1">
      <c r="A52" s="134" t="s">
        <v>132</v>
      </c>
      <c r="B52" s="131">
        <v>0</v>
      </c>
      <c r="C52" s="131">
        <v>0</v>
      </c>
      <c r="D52" s="131">
        <v>0</v>
      </c>
      <c r="E52" s="131">
        <v>0</v>
      </c>
      <c r="F52" s="131">
        <v>0</v>
      </c>
      <c r="G52" s="131">
        <v>0</v>
      </c>
      <c r="H52" s="131">
        <v>0</v>
      </c>
      <c r="I52" s="131">
        <v>0</v>
      </c>
      <c r="J52" s="131">
        <v>0</v>
      </c>
    </row>
    <row r="53" spans="1:12" ht="12" customHeight="1">
      <c r="A53" s="120" t="s">
        <v>133</v>
      </c>
      <c r="B53" s="131">
        <v>0</v>
      </c>
      <c r="C53" s="131">
        <v>0</v>
      </c>
      <c r="D53" s="131">
        <v>0</v>
      </c>
      <c r="E53" s="131">
        <v>0</v>
      </c>
      <c r="F53" s="131">
        <v>0</v>
      </c>
      <c r="G53" s="131">
        <v>0</v>
      </c>
      <c r="H53" s="131">
        <v>0</v>
      </c>
      <c r="I53" s="131">
        <v>0</v>
      </c>
      <c r="J53" s="131">
        <v>0</v>
      </c>
    </row>
    <row r="54" spans="1:12" ht="7" customHeight="1" thickBot="1">
      <c r="A54" s="158"/>
      <c r="B54" s="158"/>
      <c r="C54" s="158"/>
      <c r="D54" s="158"/>
      <c r="E54" s="158"/>
      <c r="F54" s="158"/>
      <c r="G54" s="158"/>
      <c r="H54" s="158"/>
      <c r="I54" s="158"/>
      <c r="J54" s="158"/>
    </row>
    <row r="55" spans="1:12" ht="3.75" customHeight="1" thickTop="1">
      <c r="A55" s="121"/>
      <c r="B55" s="121"/>
      <c r="C55" s="121"/>
    </row>
    <row r="56" spans="1:12" ht="12" customHeight="1">
      <c r="A56" s="167" t="s">
        <v>174</v>
      </c>
      <c r="B56" s="124"/>
      <c r="C56" s="124"/>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6D4B67B0-8FA4-470B-9476-EA0F6E142697}"/>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423F0-929F-4A7C-A16E-769D1F2AD770}">
  <dimension ref="A1:AB48"/>
  <sheetViews>
    <sheetView showGridLines="0" zoomScaleNormal="10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8" ht="13">
      <c r="A1" s="439" t="s">
        <v>358</v>
      </c>
    </row>
    <row r="2" spans="1:28" ht="20.25" customHeight="1">
      <c r="A2" s="2620" t="s">
        <v>225</v>
      </c>
      <c r="B2" s="2620"/>
      <c r="C2" s="2620"/>
      <c r="D2" s="121"/>
    </row>
    <row r="3" spans="1:28" ht="27.75" customHeight="1">
      <c r="A3" s="2621" t="s">
        <v>226</v>
      </c>
      <c r="B3" s="2621"/>
      <c r="C3" s="2621"/>
      <c r="D3" s="2627"/>
      <c r="E3" s="2627"/>
      <c r="F3" s="2627"/>
      <c r="G3" s="2627"/>
      <c r="H3" s="2627"/>
      <c r="I3" s="2627"/>
      <c r="J3" s="2627"/>
    </row>
    <row r="4" spans="1:28" ht="13" customHeight="1">
      <c r="A4" s="119">
        <v>2020</v>
      </c>
      <c r="B4" s="120"/>
      <c r="C4" s="121"/>
    </row>
    <row r="5" spans="1:28" ht="14.25" customHeight="1">
      <c r="A5" s="2604" t="s">
        <v>113</v>
      </c>
      <c r="B5" s="2604" t="s">
        <v>114</v>
      </c>
      <c r="C5" s="2604" t="s">
        <v>115</v>
      </c>
      <c r="D5" s="2608" t="s">
        <v>116</v>
      </c>
      <c r="E5" s="2609"/>
      <c r="F5" s="2609"/>
      <c r="G5" s="2610" t="s">
        <v>117</v>
      </c>
      <c r="H5" s="2611"/>
      <c r="I5" s="2611"/>
      <c r="J5" s="2612" t="s">
        <v>118</v>
      </c>
    </row>
    <row r="6" spans="1:28" ht="14.25" customHeight="1">
      <c r="A6" s="2605"/>
      <c r="B6" s="2605"/>
      <c r="C6" s="2605"/>
      <c r="D6" s="2604" t="s">
        <v>121</v>
      </c>
      <c r="E6" s="2604" t="s">
        <v>122</v>
      </c>
      <c r="F6" s="2604" t="s">
        <v>123</v>
      </c>
      <c r="G6" s="2604" t="s">
        <v>0</v>
      </c>
      <c r="H6" s="2604" t="s">
        <v>124</v>
      </c>
      <c r="I6" s="2604" t="s">
        <v>125</v>
      </c>
      <c r="J6" s="2613"/>
    </row>
    <row r="7" spans="1:28" ht="14.25" customHeight="1">
      <c r="A7" s="2605"/>
      <c r="B7" s="2605"/>
      <c r="C7" s="2605"/>
      <c r="D7" s="2605"/>
      <c r="E7" s="2605"/>
      <c r="F7" s="2605"/>
      <c r="G7" s="2605"/>
      <c r="H7" s="2605"/>
      <c r="I7" s="2605"/>
      <c r="J7" s="2613"/>
    </row>
    <row r="8" spans="1:28" ht="14.25" customHeight="1">
      <c r="A8" s="2605"/>
      <c r="B8" s="2605"/>
      <c r="C8" s="2605"/>
      <c r="D8" s="2605"/>
      <c r="E8" s="2605"/>
      <c r="F8" s="2605"/>
      <c r="G8" s="2605"/>
      <c r="H8" s="2605"/>
      <c r="I8" s="2605"/>
      <c r="J8" s="2613"/>
    </row>
    <row r="9" spans="1:28" ht="14.25" customHeight="1">
      <c r="A9" s="2605"/>
      <c r="B9" s="2605"/>
      <c r="C9" s="2605"/>
      <c r="D9" s="2605"/>
      <c r="E9" s="2605"/>
      <c r="F9" s="2605"/>
      <c r="G9" s="2605"/>
      <c r="H9" s="2605"/>
      <c r="I9" s="2605"/>
      <c r="J9" s="2613"/>
    </row>
    <row r="10" spans="1:28" ht="14.25" customHeight="1">
      <c r="A10" s="2605"/>
      <c r="B10" s="2607"/>
      <c r="C10" s="2607"/>
      <c r="D10" s="2607"/>
      <c r="E10" s="2607"/>
      <c r="F10" s="2607"/>
      <c r="G10" s="2607"/>
      <c r="H10" s="2607"/>
      <c r="I10" s="2607"/>
      <c r="J10" s="2614"/>
    </row>
    <row r="11" spans="1:28" ht="14.25" customHeight="1">
      <c r="A11" s="2606"/>
      <c r="B11" s="2617" t="s">
        <v>126</v>
      </c>
      <c r="C11" s="2618"/>
      <c r="D11" s="2617" t="s">
        <v>127</v>
      </c>
      <c r="E11" s="2619"/>
      <c r="F11" s="2619"/>
      <c r="G11" s="2619"/>
      <c r="H11" s="2619"/>
      <c r="I11" s="2619"/>
      <c r="J11" s="2619"/>
    </row>
    <row r="12" spans="1:28" ht="7.5" customHeight="1">
      <c r="A12" s="123"/>
      <c r="B12" s="123"/>
      <c r="C12" s="123"/>
    </row>
    <row r="13" spans="1:28">
      <c r="A13" s="124" t="s">
        <v>219</v>
      </c>
      <c r="B13" s="123"/>
      <c r="C13" s="263"/>
    </row>
    <row r="14" spans="1:28" s="129" customFormat="1" ht="15" customHeight="1">
      <c r="A14" s="124" t="s">
        <v>142</v>
      </c>
      <c r="B14" s="126">
        <v>9573</v>
      </c>
      <c r="C14" s="126">
        <v>14933</v>
      </c>
      <c r="D14" s="126">
        <v>142554.80499999999</v>
      </c>
      <c r="E14" s="126">
        <v>34427.074000000001</v>
      </c>
      <c r="F14" s="126">
        <v>219305.95699999999</v>
      </c>
      <c r="G14" s="126">
        <v>490220.435</v>
      </c>
      <c r="H14" s="126">
        <v>29966.133000000002</v>
      </c>
      <c r="I14" s="126">
        <v>460254.30200000003</v>
      </c>
      <c r="J14" s="126">
        <v>72006.414000000004</v>
      </c>
      <c r="K14" s="131"/>
      <c r="L14" s="131"/>
      <c r="M14" s="131"/>
      <c r="N14" s="131"/>
      <c r="O14" s="131"/>
      <c r="P14" s="131"/>
      <c r="Q14" s="131"/>
      <c r="R14" s="131"/>
      <c r="S14" s="131"/>
      <c r="T14" s="258"/>
      <c r="U14" s="258"/>
      <c r="V14" s="258"/>
      <c r="W14" s="258"/>
      <c r="X14" s="258"/>
      <c r="Y14" s="258"/>
      <c r="Z14" s="258"/>
      <c r="AA14" s="258"/>
      <c r="AB14" s="258"/>
    </row>
    <row r="15" spans="1:28" s="129" customFormat="1" ht="20.149999999999999" customHeight="1">
      <c r="A15" s="124" t="s">
        <v>143</v>
      </c>
      <c r="B15" s="126">
        <v>9165</v>
      </c>
      <c r="C15" s="126">
        <v>14397</v>
      </c>
      <c r="D15" s="126">
        <v>138990.45600000001</v>
      </c>
      <c r="E15" s="126">
        <v>33461.637000000002</v>
      </c>
      <c r="F15" s="126">
        <v>213657.46</v>
      </c>
      <c r="G15" s="126">
        <v>474486.82299999997</v>
      </c>
      <c r="H15" s="126">
        <v>29053.277999999998</v>
      </c>
      <c r="I15" s="126">
        <v>445433.54499999998</v>
      </c>
      <c r="J15" s="126">
        <v>68073.388000000006</v>
      </c>
      <c r="K15" s="131"/>
      <c r="L15" s="131"/>
      <c r="M15" s="131"/>
      <c r="N15" s="131"/>
      <c r="O15" s="131"/>
      <c r="P15" s="131"/>
      <c r="Q15" s="131"/>
      <c r="R15" s="131"/>
      <c r="S15" s="131"/>
      <c r="T15" s="258"/>
      <c r="U15" s="258"/>
      <c r="V15" s="258"/>
      <c r="W15" s="258"/>
      <c r="X15" s="258"/>
      <c r="Y15" s="258"/>
      <c r="Z15" s="258"/>
      <c r="AA15" s="258"/>
      <c r="AB15" s="258"/>
    </row>
    <row r="16" spans="1:28" ht="20.149999999999999" customHeight="1">
      <c r="A16" s="119" t="s">
        <v>144</v>
      </c>
      <c r="B16" s="131">
        <v>3076</v>
      </c>
      <c r="C16" s="131">
        <v>4938</v>
      </c>
      <c r="D16" s="131">
        <v>44624.572</v>
      </c>
      <c r="E16" s="131">
        <v>12136.769</v>
      </c>
      <c r="F16" s="131">
        <v>65976.713000000003</v>
      </c>
      <c r="G16" s="131">
        <v>152512.399</v>
      </c>
      <c r="H16" s="131">
        <v>11947.708000000001</v>
      </c>
      <c r="I16" s="131">
        <v>140564.69099999999</v>
      </c>
      <c r="J16" s="131">
        <v>24508.312000000002</v>
      </c>
      <c r="K16" s="131"/>
      <c r="L16" s="131"/>
      <c r="M16" s="131"/>
      <c r="N16" s="131"/>
      <c r="O16" s="131"/>
      <c r="P16" s="131"/>
      <c r="Q16" s="131"/>
      <c r="R16" s="131"/>
      <c r="S16" s="131"/>
      <c r="T16" s="258"/>
      <c r="U16" s="258"/>
      <c r="V16" s="258"/>
      <c r="W16" s="258"/>
      <c r="X16" s="258"/>
      <c r="Y16" s="258"/>
      <c r="Z16" s="258"/>
      <c r="AA16" s="258"/>
      <c r="AB16" s="258"/>
    </row>
    <row r="17" spans="1:28" ht="11.15" customHeight="1">
      <c r="A17" s="119" t="s">
        <v>145</v>
      </c>
      <c r="B17" s="131">
        <v>1508</v>
      </c>
      <c r="C17" s="131">
        <v>2136</v>
      </c>
      <c r="D17" s="131">
        <v>14335.325999999999</v>
      </c>
      <c r="E17" s="131">
        <v>3364.3470000000002</v>
      </c>
      <c r="F17" s="131">
        <v>16791.005000000001</v>
      </c>
      <c r="G17" s="131">
        <v>45728.622000000003</v>
      </c>
      <c r="H17" s="131">
        <v>2842.9189999999999</v>
      </c>
      <c r="I17" s="131">
        <v>42885.703000000001</v>
      </c>
      <c r="J17" s="131">
        <v>9464.09</v>
      </c>
      <c r="K17" s="131"/>
      <c r="L17" s="131"/>
      <c r="M17" s="131"/>
      <c r="N17" s="131"/>
      <c r="O17" s="131"/>
      <c r="P17" s="131"/>
      <c r="Q17" s="131"/>
      <c r="R17" s="131"/>
      <c r="S17" s="131"/>
      <c r="T17" s="258"/>
      <c r="U17" s="258"/>
      <c r="V17" s="258"/>
      <c r="W17" s="258"/>
      <c r="X17" s="258"/>
      <c r="Y17" s="258"/>
      <c r="Z17" s="258"/>
      <c r="AA17" s="258"/>
      <c r="AB17" s="258"/>
    </row>
    <row r="18" spans="1:28" ht="12" customHeight="1">
      <c r="A18" s="119" t="s">
        <v>146</v>
      </c>
      <c r="B18" s="131">
        <v>3677</v>
      </c>
      <c r="C18" s="131">
        <v>5937</v>
      </c>
      <c r="D18" s="131">
        <v>67255.349000000002</v>
      </c>
      <c r="E18" s="131">
        <v>13687.182000000001</v>
      </c>
      <c r="F18" s="131">
        <v>114147.33500000001</v>
      </c>
      <c r="G18" s="131">
        <v>232592.58300000001</v>
      </c>
      <c r="H18" s="131">
        <v>12430.047</v>
      </c>
      <c r="I18" s="131">
        <v>220162.53599999999</v>
      </c>
      <c r="J18" s="131">
        <v>26320.202000000001</v>
      </c>
      <c r="K18" s="131"/>
      <c r="L18" s="131"/>
      <c r="M18" s="131"/>
      <c r="N18" s="131"/>
      <c r="O18" s="131"/>
      <c r="P18" s="131"/>
      <c r="Q18" s="131"/>
      <c r="R18" s="131"/>
      <c r="S18" s="131"/>
      <c r="T18" s="258"/>
      <c r="U18" s="258"/>
      <c r="V18" s="258"/>
      <c r="W18" s="258"/>
      <c r="X18" s="258"/>
      <c r="Y18" s="258"/>
      <c r="Z18" s="258"/>
      <c r="AA18" s="258"/>
      <c r="AB18" s="258"/>
    </row>
    <row r="19" spans="1:28" ht="11.15" customHeight="1">
      <c r="A19" s="119" t="s">
        <v>148</v>
      </c>
      <c r="B19" s="131">
        <v>406</v>
      </c>
      <c r="C19" s="131">
        <v>532</v>
      </c>
      <c r="D19" s="131">
        <v>2981.1860000000001</v>
      </c>
      <c r="E19" s="131">
        <v>2275.9430000000002</v>
      </c>
      <c r="F19" s="131">
        <v>7181.08</v>
      </c>
      <c r="G19" s="131">
        <v>15447.477000000001</v>
      </c>
      <c r="H19" s="131">
        <v>987.98</v>
      </c>
      <c r="I19" s="131">
        <v>14459.496999999999</v>
      </c>
      <c r="J19" s="131">
        <v>2632.576</v>
      </c>
      <c r="K19" s="131"/>
      <c r="L19" s="131"/>
      <c r="M19" s="131"/>
      <c r="N19" s="131"/>
      <c r="O19" s="131"/>
      <c r="P19" s="131"/>
      <c r="Q19" s="131"/>
      <c r="R19" s="131"/>
      <c r="S19" s="131"/>
      <c r="T19" s="258"/>
      <c r="U19" s="258"/>
      <c r="V19" s="258"/>
      <c r="W19" s="258"/>
      <c r="X19" s="258"/>
      <c r="Y19" s="258"/>
      <c r="Z19" s="258"/>
      <c r="AA19" s="258"/>
      <c r="AB19" s="258"/>
    </row>
    <row r="20" spans="1:28" ht="11.15" customHeight="1">
      <c r="A20" s="119" t="s">
        <v>149</v>
      </c>
      <c r="B20" s="131">
        <v>498</v>
      </c>
      <c r="C20" s="131">
        <v>854</v>
      </c>
      <c r="D20" s="131">
        <v>9794.0229999999992</v>
      </c>
      <c r="E20" s="131">
        <v>1997.396</v>
      </c>
      <c r="F20" s="131">
        <v>9561.3269999999993</v>
      </c>
      <c r="G20" s="131">
        <v>28205.741999999998</v>
      </c>
      <c r="H20" s="131">
        <v>844.62400000000002</v>
      </c>
      <c r="I20" s="131">
        <v>27361.117999999999</v>
      </c>
      <c r="J20" s="131">
        <v>5148.2079999999996</v>
      </c>
      <c r="K20" s="131"/>
      <c r="L20" s="131"/>
      <c r="M20" s="131"/>
      <c r="N20" s="131"/>
      <c r="O20" s="131"/>
      <c r="P20" s="131"/>
      <c r="Q20" s="131"/>
      <c r="R20" s="131"/>
      <c r="S20" s="131"/>
      <c r="T20" s="258"/>
      <c r="U20" s="258"/>
      <c r="V20" s="258"/>
      <c r="W20" s="258"/>
      <c r="X20" s="258"/>
      <c r="Y20" s="258"/>
      <c r="Z20" s="258"/>
      <c r="AA20" s="258"/>
      <c r="AB20" s="258"/>
    </row>
    <row r="21" spans="1:28" s="129" customFormat="1" ht="20.149999999999999" customHeight="1">
      <c r="A21" s="155" t="s">
        <v>150</v>
      </c>
      <c r="B21" s="208">
        <v>204</v>
      </c>
      <c r="C21" s="208">
        <v>275</v>
      </c>
      <c r="D21" s="232">
        <v>1924.963</v>
      </c>
      <c r="E21" s="232">
        <v>649.625</v>
      </c>
      <c r="F21" s="232">
        <v>2328.08</v>
      </c>
      <c r="G21" s="232">
        <v>6654.5339999999997</v>
      </c>
      <c r="H21" s="232">
        <v>877.45100000000002</v>
      </c>
      <c r="I21" s="232">
        <v>5777.0829999999996</v>
      </c>
      <c r="J21" s="232">
        <v>1356.3889999999999</v>
      </c>
      <c r="K21" s="131"/>
      <c r="L21" s="131"/>
      <c r="M21" s="131"/>
      <c r="N21" s="131"/>
      <c r="O21" s="131"/>
      <c r="P21" s="131"/>
      <c r="Q21" s="131"/>
      <c r="R21" s="131"/>
      <c r="S21" s="131"/>
      <c r="T21" s="258"/>
      <c r="U21" s="258"/>
      <c r="V21" s="258"/>
      <c r="W21" s="258"/>
      <c r="X21" s="258"/>
      <c r="Y21" s="258"/>
      <c r="Z21" s="258"/>
      <c r="AA21" s="258"/>
      <c r="AB21" s="258"/>
    </row>
    <row r="22" spans="1:28" s="129" customFormat="1" ht="12.75" customHeight="1">
      <c r="A22" s="155" t="s">
        <v>151</v>
      </c>
      <c r="B22" s="208">
        <v>204</v>
      </c>
      <c r="C22" s="208">
        <v>261</v>
      </c>
      <c r="D22" s="232">
        <v>1639.386</v>
      </c>
      <c r="E22" s="232">
        <v>315.81200000000001</v>
      </c>
      <c r="F22" s="232">
        <v>3320.4169999999999</v>
      </c>
      <c r="G22" s="232">
        <v>9079.0779999999995</v>
      </c>
      <c r="H22" s="232">
        <v>35.404000000000003</v>
      </c>
      <c r="I22" s="232">
        <v>9043.6740000000009</v>
      </c>
      <c r="J22" s="232">
        <v>2576.6370000000002</v>
      </c>
      <c r="K22" s="131"/>
      <c r="L22" s="131"/>
      <c r="M22" s="131"/>
      <c r="N22" s="131"/>
      <c r="O22" s="131"/>
      <c r="P22" s="131"/>
      <c r="Q22" s="131"/>
      <c r="R22" s="131"/>
      <c r="S22" s="131"/>
    </row>
    <row r="23" spans="1:28" ht="7.5" customHeight="1">
      <c r="A23" s="123"/>
      <c r="B23" s="263"/>
      <c r="C23" s="263"/>
      <c r="D23" s="233"/>
      <c r="E23" s="233"/>
      <c r="F23" s="233"/>
      <c r="G23" s="233"/>
      <c r="H23" s="233"/>
      <c r="I23" s="233"/>
      <c r="J23" s="233"/>
    </row>
    <row r="24" spans="1:28" ht="13.5" customHeight="1">
      <c r="A24" s="124" t="s">
        <v>220</v>
      </c>
    </row>
    <row r="25" spans="1:28" s="129" customFormat="1" ht="13.5" customHeight="1">
      <c r="A25" s="124" t="s">
        <v>142</v>
      </c>
      <c r="B25" s="126">
        <v>4645</v>
      </c>
      <c r="C25" s="126">
        <v>12520</v>
      </c>
      <c r="D25" s="126">
        <v>210694.09599999999</v>
      </c>
      <c r="E25" s="126">
        <v>75779.960999999996</v>
      </c>
      <c r="F25" s="126">
        <v>398018.07199999999</v>
      </c>
      <c r="G25" s="126">
        <v>768197.43400000001</v>
      </c>
      <c r="H25" s="126">
        <v>87916.004000000001</v>
      </c>
      <c r="I25" s="126">
        <v>680281.43</v>
      </c>
      <c r="J25" s="126">
        <v>43727.582000000002</v>
      </c>
      <c r="K25" s="131"/>
      <c r="L25" s="131"/>
      <c r="M25" s="131"/>
      <c r="N25" s="131"/>
      <c r="O25" s="131"/>
      <c r="P25" s="131"/>
      <c r="Q25" s="131"/>
      <c r="R25" s="131"/>
      <c r="S25" s="131"/>
      <c r="T25" s="258"/>
      <c r="U25" s="258"/>
      <c r="V25" s="258"/>
      <c r="W25" s="258"/>
      <c r="X25" s="258"/>
      <c r="Y25" s="258"/>
      <c r="Z25" s="258"/>
      <c r="AA25" s="258"/>
      <c r="AB25" s="258"/>
    </row>
    <row r="26" spans="1:28" s="129" customFormat="1" ht="20.149999999999999" customHeight="1">
      <c r="A26" s="124" t="s">
        <v>143</v>
      </c>
      <c r="B26" s="126">
        <v>4514</v>
      </c>
      <c r="C26" s="126">
        <v>12222</v>
      </c>
      <c r="D26" s="126">
        <v>206315.519</v>
      </c>
      <c r="E26" s="126">
        <v>74697.701000000001</v>
      </c>
      <c r="F26" s="126">
        <v>385764.09100000001</v>
      </c>
      <c r="G26" s="126">
        <v>737373.76399999997</v>
      </c>
      <c r="H26" s="126">
        <v>87083.695000000007</v>
      </c>
      <c r="I26" s="126">
        <v>650290.06900000002</v>
      </c>
      <c r="J26" s="126">
        <v>33454.800999999999</v>
      </c>
      <c r="K26" s="131"/>
      <c r="L26" s="131"/>
      <c r="M26" s="131"/>
      <c r="N26" s="131"/>
      <c r="O26" s="131"/>
      <c r="P26" s="131"/>
      <c r="Q26" s="131"/>
      <c r="R26" s="131"/>
      <c r="S26" s="131"/>
      <c r="T26" s="258"/>
      <c r="U26" s="258"/>
      <c r="V26" s="258"/>
      <c r="W26" s="258"/>
      <c r="X26" s="258"/>
      <c r="Y26" s="258"/>
      <c r="Z26" s="258"/>
      <c r="AA26" s="258"/>
      <c r="AB26" s="258"/>
    </row>
    <row r="27" spans="1:28" ht="20.149999999999999" customHeight="1">
      <c r="A27" s="119" t="s">
        <v>144</v>
      </c>
      <c r="B27" s="131">
        <v>1257</v>
      </c>
      <c r="C27" s="131">
        <v>3303</v>
      </c>
      <c r="D27" s="131">
        <v>45432.24</v>
      </c>
      <c r="E27" s="131">
        <v>19213.018</v>
      </c>
      <c r="F27" s="131">
        <v>93822.926999999996</v>
      </c>
      <c r="G27" s="131">
        <v>183610.39600000001</v>
      </c>
      <c r="H27" s="131">
        <v>26674.113000000001</v>
      </c>
      <c r="I27" s="131">
        <v>156936.283</v>
      </c>
      <c r="J27" s="131">
        <v>14186.599</v>
      </c>
      <c r="K27" s="131"/>
      <c r="L27" s="131"/>
      <c r="M27" s="131"/>
      <c r="N27" s="131"/>
      <c r="O27" s="131"/>
      <c r="P27" s="131"/>
      <c r="Q27" s="131"/>
      <c r="R27" s="131"/>
      <c r="S27" s="131"/>
      <c r="T27" s="258"/>
      <c r="U27" s="258"/>
      <c r="V27" s="258"/>
      <c r="W27" s="258"/>
      <c r="X27" s="258"/>
      <c r="Y27" s="258"/>
      <c r="Z27" s="258"/>
      <c r="AA27" s="258"/>
      <c r="AB27" s="258"/>
    </row>
    <row r="28" spans="1:28" ht="11.15" customHeight="1">
      <c r="A28" s="119" t="s">
        <v>145</v>
      </c>
      <c r="B28" s="131">
        <v>680</v>
      </c>
      <c r="C28" s="131">
        <v>1422</v>
      </c>
      <c r="D28" s="131">
        <v>16352.465</v>
      </c>
      <c r="E28" s="131">
        <v>17681.665000000001</v>
      </c>
      <c r="F28" s="131">
        <v>21317.751</v>
      </c>
      <c r="G28" s="131">
        <v>62069.550999999999</v>
      </c>
      <c r="H28" s="131">
        <v>22856.866000000002</v>
      </c>
      <c r="I28" s="131">
        <v>39212.684999999998</v>
      </c>
      <c r="J28" s="131">
        <v>3902.701</v>
      </c>
      <c r="K28" s="131"/>
      <c r="L28" s="131"/>
      <c r="M28" s="131"/>
      <c r="N28" s="131"/>
      <c r="O28" s="131"/>
      <c r="P28" s="131"/>
      <c r="Q28" s="131"/>
      <c r="R28" s="131"/>
      <c r="S28" s="131"/>
      <c r="T28" s="258"/>
      <c r="U28" s="258"/>
      <c r="V28" s="258"/>
      <c r="W28" s="258"/>
      <c r="X28" s="258"/>
      <c r="Y28" s="258"/>
      <c r="Z28" s="258"/>
      <c r="AA28" s="258"/>
      <c r="AB28" s="258"/>
    </row>
    <row r="29" spans="1:28" ht="11.15" customHeight="1">
      <c r="A29" s="119" t="s">
        <v>146</v>
      </c>
      <c r="B29" s="131">
        <v>2170</v>
      </c>
      <c r="C29" s="131">
        <v>6648</v>
      </c>
      <c r="D29" s="131">
        <v>134813.95699999999</v>
      </c>
      <c r="E29" s="131">
        <v>32511.851999999999</v>
      </c>
      <c r="F29" s="131">
        <v>256139.09</v>
      </c>
      <c r="G29" s="131">
        <v>458982.43199999997</v>
      </c>
      <c r="H29" s="131">
        <v>32841.42</v>
      </c>
      <c r="I29" s="131">
        <v>426141.01199999999</v>
      </c>
      <c r="J29" s="131">
        <v>14194.798000000001</v>
      </c>
      <c r="K29" s="131"/>
      <c r="L29" s="131"/>
      <c r="M29" s="131"/>
      <c r="N29" s="131"/>
      <c r="O29" s="131"/>
      <c r="P29" s="131"/>
      <c r="Q29" s="131"/>
      <c r="R29" s="131"/>
      <c r="S29" s="131"/>
      <c r="T29" s="258"/>
      <c r="U29" s="258"/>
      <c r="V29" s="258"/>
      <c r="W29" s="258"/>
      <c r="X29" s="258"/>
      <c r="Y29" s="258"/>
      <c r="Z29" s="258"/>
      <c r="AA29" s="258"/>
      <c r="AB29" s="258"/>
    </row>
    <row r="30" spans="1:28" ht="11.15" customHeight="1">
      <c r="A30" s="119" t="s">
        <v>148</v>
      </c>
      <c r="B30" s="131">
        <v>168</v>
      </c>
      <c r="C30" s="131">
        <v>301</v>
      </c>
      <c r="D30" s="131">
        <v>3428.1390000000001</v>
      </c>
      <c r="E30" s="131">
        <v>1810.086</v>
      </c>
      <c r="F30" s="131">
        <v>3597.482</v>
      </c>
      <c r="G30" s="131">
        <v>10182.751</v>
      </c>
      <c r="H30" s="131">
        <v>2031.384</v>
      </c>
      <c r="I30" s="131">
        <v>8151.3670000000002</v>
      </c>
      <c r="J30" s="131">
        <v>732.26499999999999</v>
      </c>
      <c r="K30" s="131"/>
      <c r="L30" s="131"/>
      <c r="M30" s="131"/>
      <c r="N30" s="131"/>
      <c r="O30" s="131"/>
      <c r="P30" s="131"/>
      <c r="Q30" s="131"/>
      <c r="R30" s="131"/>
      <c r="S30" s="131"/>
      <c r="T30" s="258"/>
      <c r="U30" s="258"/>
      <c r="V30" s="258"/>
      <c r="W30" s="258"/>
      <c r="X30" s="258"/>
      <c r="Y30" s="258"/>
      <c r="Z30" s="258"/>
      <c r="AA30" s="258"/>
      <c r="AB30" s="258"/>
    </row>
    <row r="31" spans="1:28" ht="11.15" customHeight="1">
      <c r="A31" s="119" t="s">
        <v>149</v>
      </c>
      <c r="B31" s="131">
        <v>239</v>
      </c>
      <c r="C31" s="131">
        <v>548</v>
      </c>
      <c r="D31" s="131">
        <v>6288.7179999999998</v>
      </c>
      <c r="E31" s="131">
        <v>3481.08</v>
      </c>
      <c r="F31" s="131">
        <v>10886.841</v>
      </c>
      <c r="G31" s="131">
        <v>22528.633999999998</v>
      </c>
      <c r="H31" s="131">
        <v>2679.9119999999998</v>
      </c>
      <c r="I31" s="131">
        <v>19848.722000000002</v>
      </c>
      <c r="J31" s="131">
        <v>438.43799999999999</v>
      </c>
      <c r="K31" s="131"/>
      <c r="L31" s="131"/>
      <c r="M31" s="131"/>
      <c r="N31" s="131"/>
      <c r="O31" s="131"/>
      <c r="P31" s="131"/>
      <c r="Q31" s="131"/>
      <c r="R31" s="131"/>
      <c r="S31" s="131"/>
      <c r="T31" s="258"/>
      <c r="U31" s="258"/>
      <c r="V31" s="258"/>
      <c r="W31" s="258"/>
      <c r="X31" s="258"/>
      <c r="Y31" s="258"/>
      <c r="Z31" s="258"/>
      <c r="AA31" s="258"/>
      <c r="AB31" s="258"/>
    </row>
    <row r="32" spans="1:28" s="129" customFormat="1" ht="19.5" customHeight="1">
      <c r="A32" s="155" t="s">
        <v>150</v>
      </c>
      <c r="B32" s="208">
        <v>54</v>
      </c>
      <c r="C32" s="208">
        <v>100</v>
      </c>
      <c r="D32" s="232">
        <v>1088.1020000000001</v>
      </c>
      <c r="E32" s="232">
        <v>291.03899999999999</v>
      </c>
      <c r="F32" s="232">
        <v>1167.5429999999999</v>
      </c>
      <c r="G32" s="232">
        <v>2750.75</v>
      </c>
      <c r="H32" s="232">
        <v>239.69399999999999</v>
      </c>
      <c r="I32" s="232">
        <v>2511.056</v>
      </c>
      <c r="J32" s="232">
        <v>177.16800000000001</v>
      </c>
      <c r="K32" s="131"/>
      <c r="L32" s="131"/>
      <c r="M32" s="131"/>
      <c r="N32" s="131"/>
      <c r="O32" s="131"/>
      <c r="P32" s="131"/>
      <c r="Q32" s="131"/>
      <c r="R32" s="131"/>
      <c r="S32" s="131"/>
    </row>
    <row r="33" spans="1:28" s="129" customFormat="1" ht="12.75" customHeight="1">
      <c r="A33" s="155" t="s">
        <v>151</v>
      </c>
      <c r="B33" s="208">
        <v>77</v>
      </c>
      <c r="C33" s="208">
        <v>198</v>
      </c>
      <c r="D33" s="232">
        <v>3290.4749999999999</v>
      </c>
      <c r="E33" s="232">
        <v>791.221</v>
      </c>
      <c r="F33" s="232">
        <v>11086.438</v>
      </c>
      <c r="G33" s="232">
        <v>28072.92</v>
      </c>
      <c r="H33" s="232">
        <v>592.61500000000001</v>
      </c>
      <c r="I33" s="232">
        <v>27480.305</v>
      </c>
      <c r="J33" s="232">
        <v>10095.612999999999</v>
      </c>
    </row>
    <row r="34" spans="1:28" ht="7.5" customHeight="1">
      <c r="A34" s="155"/>
      <c r="B34" s="263"/>
      <c r="C34" s="263"/>
      <c r="D34" s="233"/>
      <c r="E34" s="233"/>
      <c r="F34" s="233"/>
      <c r="G34" s="233"/>
      <c r="H34" s="233"/>
      <c r="I34" s="233"/>
      <c r="J34" s="233"/>
    </row>
    <row r="35" spans="1:28">
      <c r="A35" s="124" t="s">
        <v>221</v>
      </c>
    </row>
    <row r="36" spans="1:28" s="129" customFormat="1" ht="15" customHeight="1">
      <c r="A36" s="124" t="s">
        <v>142</v>
      </c>
      <c r="B36" s="126">
        <v>7194</v>
      </c>
      <c r="C36" s="126">
        <v>10655</v>
      </c>
      <c r="D36" s="126">
        <v>91364.048999999999</v>
      </c>
      <c r="E36" s="126">
        <v>88919.043000000005</v>
      </c>
      <c r="F36" s="126">
        <v>114538.284</v>
      </c>
      <c r="G36" s="126">
        <v>332358.908</v>
      </c>
      <c r="H36" s="126">
        <v>118047.685</v>
      </c>
      <c r="I36" s="126">
        <v>214311.223</v>
      </c>
      <c r="J36" s="126">
        <v>32466.334999999999</v>
      </c>
      <c r="K36" s="131"/>
      <c r="L36" s="131"/>
      <c r="M36" s="131"/>
      <c r="N36" s="131"/>
      <c r="O36" s="131"/>
      <c r="P36" s="131"/>
      <c r="Q36" s="131"/>
      <c r="R36" s="131"/>
      <c r="S36" s="131"/>
      <c r="T36" s="258"/>
      <c r="U36" s="258"/>
      <c r="V36" s="258"/>
      <c r="W36" s="258"/>
      <c r="X36" s="258"/>
      <c r="Y36" s="258"/>
      <c r="Z36" s="258"/>
      <c r="AA36" s="258"/>
      <c r="AB36" s="258"/>
    </row>
    <row r="37" spans="1:28" s="129" customFormat="1" ht="20.149999999999999" customHeight="1">
      <c r="A37" s="124" t="s">
        <v>143</v>
      </c>
      <c r="B37" s="126">
        <v>6990</v>
      </c>
      <c r="C37" s="126">
        <v>10372</v>
      </c>
      <c r="D37" s="126">
        <v>89867.021999999997</v>
      </c>
      <c r="E37" s="126">
        <v>85055.512000000002</v>
      </c>
      <c r="F37" s="126">
        <v>113361.243</v>
      </c>
      <c r="G37" s="126">
        <v>324793.50699999998</v>
      </c>
      <c r="H37" s="126">
        <v>114952.609</v>
      </c>
      <c r="I37" s="126">
        <v>209840.89799999999</v>
      </c>
      <c r="J37" s="126">
        <v>31548.934000000001</v>
      </c>
      <c r="K37" s="131"/>
      <c r="U37" s="258"/>
      <c r="V37" s="258"/>
      <c r="W37" s="258"/>
      <c r="X37" s="258"/>
      <c r="Y37" s="258"/>
      <c r="Z37" s="258"/>
      <c r="AA37" s="258"/>
      <c r="AB37" s="258"/>
    </row>
    <row r="38" spans="1:28" ht="20.149999999999999" customHeight="1">
      <c r="A38" s="119" t="s">
        <v>144</v>
      </c>
      <c r="B38" s="131">
        <v>2307</v>
      </c>
      <c r="C38" s="131">
        <v>3818</v>
      </c>
      <c r="D38" s="131">
        <v>34614.025000000001</v>
      </c>
      <c r="E38" s="131">
        <v>43626.587</v>
      </c>
      <c r="F38" s="131">
        <v>41763.53</v>
      </c>
      <c r="G38" s="131">
        <v>135203.67000000001</v>
      </c>
      <c r="H38" s="131">
        <v>63980.029000000002</v>
      </c>
      <c r="I38" s="131">
        <v>71223.641000000003</v>
      </c>
      <c r="J38" s="138">
        <v>14519.789000000001</v>
      </c>
      <c r="K38" s="131"/>
      <c r="L38" s="131"/>
      <c r="M38" s="131"/>
      <c r="N38" s="131"/>
      <c r="O38" s="131"/>
      <c r="P38" s="131"/>
      <c r="Q38" s="131"/>
      <c r="R38" s="131"/>
      <c r="S38" s="131"/>
      <c r="T38" s="258"/>
      <c r="U38" s="258"/>
      <c r="V38" s="258"/>
      <c r="W38" s="258"/>
      <c r="X38" s="258"/>
      <c r="Y38" s="258"/>
      <c r="Z38" s="258"/>
      <c r="AA38" s="258"/>
      <c r="AB38" s="258"/>
    </row>
    <row r="39" spans="1:28" ht="11.15" customHeight="1">
      <c r="A39" s="119" t="s">
        <v>145</v>
      </c>
      <c r="B39" s="131">
        <v>1233</v>
      </c>
      <c r="C39" s="131">
        <v>1717</v>
      </c>
      <c r="D39" s="131">
        <v>11639.306</v>
      </c>
      <c r="E39" s="131">
        <v>9890.2309999999998</v>
      </c>
      <c r="F39" s="131">
        <v>11754.391</v>
      </c>
      <c r="G39" s="131">
        <v>38072.94</v>
      </c>
      <c r="H39" s="131">
        <v>14446.325000000001</v>
      </c>
      <c r="I39" s="131">
        <v>23626.615000000002</v>
      </c>
      <c r="J39" s="138">
        <v>4512.4579999999996</v>
      </c>
      <c r="K39" s="131"/>
      <c r="U39" s="258"/>
      <c r="V39" s="258"/>
      <c r="W39" s="258"/>
      <c r="X39" s="258"/>
      <c r="Y39" s="258"/>
      <c r="Z39" s="258"/>
      <c r="AA39" s="258"/>
      <c r="AB39" s="258"/>
    </row>
    <row r="40" spans="1:28" ht="11.15" customHeight="1">
      <c r="A40" s="119" t="s">
        <v>146</v>
      </c>
      <c r="B40" s="131">
        <v>2870</v>
      </c>
      <c r="C40" s="131">
        <v>4090</v>
      </c>
      <c r="D40" s="131">
        <v>39056.292999999998</v>
      </c>
      <c r="E40" s="131">
        <v>25735.116000000002</v>
      </c>
      <c r="F40" s="131">
        <v>52979.798000000003</v>
      </c>
      <c r="G40" s="131">
        <v>130148.34</v>
      </c>
      <c r="H40" s="131">
        <v>30209.947</v>
      </c>
      <c r="I40" s="131">
        <v>99938.392999999996</v>
      </c>
      <c r="J40" s="138">
        <v>9114.1039999999994</v>
      </c>
      <c r="K40" s="131"/>
      <c r="U40" s="258"/>
      <c r="V40" s="258"/>
      <c r="W40" s="258"/>
      <c r="X40" s="258"/>
      <c r="Y40" s="258"/>
      <c r="Z40" s="258"/>
      <c r="AA40" s="258"/>
      <c r="AB40" s="258"/>
    </row>
    <row r="41" spans="1:28" ht="11.15" customHeight="1">
      <c r="A41" s="119" t="s">
        <v>148</v>
      </c>
      <c r="B41" s="131">
        <v>269</v>
      </c>
      <c r="C41" s="131">
        <v>321</v>
      </c>
      <c r="D41" s="131">
        <v>1730.19</v>
      </c>
      <c r="E41" s="131">
        <v>804.43899999999996</v>
      </c>
      <c r="F41" s="131">
        <v>3114.462</v>
      </c>
      <c r="G41" s="131">
        <v>7053.3029999999999</v>
      </c>
      <c r="H41" s="131">
        <v>1235.4570000000001</v>
      </c>
      <c r="I41" s="131">
        <v>5817.8459999999995</v>
      </c>
      <c r="J41" s="271">
        <v>993.23199999999997</v>
      </c>
      <c r="K41" s="131"/>
      <c r="U41" s="258"/>
      <c r="V41" s="258"/>
      <c r="W41" s="258"/>
      <c r="X41" s="258"/>
      <c r="Y41" s="258"/>
      <c r="Z41" s="258"/>
      <c r="AA41" s="258"/>
      <c r="AB41" s="258"/>
    </row>
    <row r="42" spans="1:28" ht="11.15" customHeight="1">
      <c r="A42" s="119" t="s">
        <v>149</v>
      </c>
      <c r="B42" s="244">
        <v>311</v>
      </c>
      <c r="C42" s="244">
        <v>426</v>
      </c>
      <c r="D42" s="244">
        <v>2827.2080000000001</v>
      </c>
      <c r="E42" s="244">
        <v>4999.1390000000001</v>
      </c>
      <c r="F42" s="244">
        <v>3749.0619999999999</v>
      </c>
      <c r="G42" s="244">
        <v>14315.254000000001</v>
      </c>
      <c r="H42" s="244">
        <v>5080.8509999999997</v>
      </c>
      <c r="I42" s="244">
        <v>9234.4030000000002</v>
      </c>
      <c r="J42" s="244">
        <v>2409.3510000000001</v>
      </c>
      <c r="K42" s="131"/>
      <c r="U42" s="258"/>
      <c r="V42" s="258"/>
      <c r="W42" s="258"/>
      <c r="X42" s="258"/>
      <c r="Y42" s="258"/>
      <c r="Z42" s="258"/>
      <c r="AA42" s="258"/>
      <c r="AB42" s="258"/>
    </row>
    <row r="43" spans="1:28" s="129" customFormat="1" ht="20.149999999999999" customHeight="1">
      <c r="A43" s="155" t="s">
        <v>150</v>
      </c>
      <c r="B43" s="251">
        <v>98</v>
      </c>
      <c r="C43" s="251">
        <v>134</v>
      </c>
      <c r="D43" s="241">
        <v>390.63799999999998</v>
      </c>
      <c r="E43" s="241">
        <v>122.002</v>
      </c>
      <c r="F43" s="241">
        <v>317.988</v>
      </c>
      <c r="G43" s="241">
        <v>1261.5899999999999</v>
      </c>
      <c r="H43" s="241">
        <v>169.298</v>
      </c>
      <c r="I43" s="241">
        <v>1092.2919999999999</v>
      </c>
      <c r="J43" s="241">
        <v>415.12099999999998</v>
      </c>
      <c r="K43" s="131"/>
      <c r="U43" s="258"/>
      <c r="V43" s="258"/>
      <c r="W43" s="258"/>
      <c r="X43" s="258"/>
      <c r="Y43" s="258"/>
      <c r="Z43" s="258"/>
      <c r="AA43" s="258"/>
      <c r="AB43" s="258"/>
    </row>
    <row r="44" spans="1:28" s="129" customFormat="1" ht="12" customHeight="1">
      <c r="A44" s="155" t="s">
        <v>151</v>
      </c>
      <c r="B44" s="251">
        <v>106</v>
      </c>
      <c r="C44" s="251">
        <v>149</v>
      </c>
      <c r="D44" s="241">
        <v>1106.3889999999999</v>
      </c>
      <c r="E44" s="241">
        <v>3741.529</v>
      </c>
      <c r="F44" s="241">
        <v>859.053</v>
      </c>
      <c r="G44" s="241">
        <v>6303.8109999999997</v>
      </c>
      <c r="H44" s="241">
        <v>2925.7779999999998</v>
      </c>
      <c r="I44" s="241">
        <v>3378.0329999999999</v>
      </c>
      <c r="J44" s="241">
        <v>502.28</v>
      </c>
      <c r="K44" s="131"/>
      <c r="L44" s="118"/>
      <c r="M44" s="118"/>
      <c r="N44" s="118"/>
      <c r="O44" s="118"/>
      <c r="P44" s="118"/>
      <c r="Q44" s="118"/>
      <c r="R44" s="118"/>
      <c r="S44" s="118"/>
      <c r="T44" s="118"/>
    </row>
    <row r="45" spans="1:28" ht="7" customHeight="1" thickBot="1">
      <c r="A45" s="158"/>
      <c r="B45" s="158"/>
      <c r="C45" s="252"/>
      <c r="D45" s="252"/>
      <c r="E45" s="252"/>
      <c r="F45" s="252"/>
      <c r="G45" s="252"/>
      <c r="H45" s="252"/>
      <c r="I45" s="252"/>
      <c r="J45" s="252"/>
    </row>
    <row r="46" spans="1:28" ht="3.75" customHeight="1" thickTop="1">
      <c r="A46" s="121"/>
      <c r="B46" s="121"/>
      <c r="C46" s="260"/>
    </row>
    <row r="47" spans="1:28" ht="13" customHeight="1">
      <c r="A47" s="167" t="s">
        <v>174</v>
      </c>
      <c r="B47" s="124"/>
      <c r="C47" s="124"/>
    </row>
    <row r="48" spans="1:28" ht="16.5" customHeight="1"/>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CEFD4284-DAA0-4088-8EA5-83F06B0F5B77}"/>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C56D8-ECB4-4243-84EC-170C83FD9594}">
  <dimension ref="A1:AB47"/>
  <sheetViews>
    <sheetView showGridLines="0" zoomScaleNormal="100" workbookViewId="0">
      <selection activeCell="A2" sqref="A2:H2"/>
    </sheetView>
  </sheetViews>
  <sheetFormatPr defaultColWidth="10.54296875" defaultRowHeight="14.25" customHeight="1"/>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8" ht="14.25" customHeight="1">
      <c r="A1" s="439" t="s">
        <v>358</v>
      </c>
    </row>
    <row r="2" spans="1:28" ht="14.25" customHeight="1">
      <c r="A2" s="2620" t="s">
        <v>225</v>
      </c>
      <c r="B2" s="2620"/>
      <c r="C2" s="2620"/>
      <c r="D2" s="121"/>
    </row>
    <row r="3" spans="1:28" ht="34.5" customHeight="1">
      <c r="A3" s="2621" t="s">
        <v>227</v>
      </c>
      <c r="B3" s="2621"/>
      <c r="C3" s="2621"/>
      <c r="D3" s="2621"/>
      <c r="E3" s="2621"/>
      <c r="F3" s="2621"/>
      <c r="G3" s="2621"/>
      <c r="H3" s="2621"/>
      <c r="I3" s="2621"/>
      <c r="J3" s="2621"/>
    </row>
    <row r="4" spans="1:28" ht="13" customHeight="1">
      <c r="A4" s="119">
        <v>2020</v>
      </c>
      <c r="B4" s="120"/>
      <c r="C4" s="121"/>
    </row>
    <row r="5" spans="1:28" ht="14.25" customHeight="1">
      <c r="A5" s="2604" t="s">
        <v>113</v>
      </c>
      <c r="B5" s="2604" t="s">
        <v>114</v>
      </c>
      <c r="C5" s="2604" t="s">
        <v>115</v>
      </c>
      <c r="D5" s="2608" t="s">
        <v>116</v>
      </c>
      <c r="E5" s="2609"/>
      <c r="F5" s="2609"/>
      <c r="G5" s="2610" t="s">
        <v>117</v>
      </c>
      <c r="H5" s="2611"/>
      <c r="I5" s="2611"/>
      <c r="J5" s="2612" t="s">
        <v>118</v>
      </c>
    </row>
    <row r="6" spans="1:28" ht="14.25" customHeight="1">
      <c r="A6" s="2605"/>
      <c r="B6" s="2605"/>
      <c r="C6" s="2605"/>
      <c r="D6" s="2604" t="s">
        <v>121</v>
      </c>
      <c r="E6" s="2604" t="s">
        <v>122</v>
      </c>
      <c r="F6" s="2604" t="s">
        <v>123</v>
      </c>
      <c r="G6" s="2604" t="s">
        <v>0</v>
      </c>
      <c r="H6" s="2604" t="s">
        <v>124</v>
      </c>
      <c r="I6" s="2604" t="s">
        <v>125</v>
      </c>
      <c r="J6" s="2613"/>
    </row>
    <row r="7" spans="1:28" ht="14.25" customHeight="1">
      <c r="A7" s="2605"/>
      <c r="B7" s="2605"/>
      <c r="C7" s="2605"/>
      <c r="D7" s="2605"/>
      <c r="E7" s="2605"/>
      <c r="F7" s="2605"/>
      <c r="G7" s="2605"/>
      <c r="H7" s="2605"/>
      <c r="I7" s="2605"/>
      <c r="J7" s="2613"/>
    </row>
    <row r="8" spans="1:28" ht="14.25" customHeight="1">
      <c r="A8" s="2605"/>
      <c r="B8" s="2605"/>
      <c r="C8" s="2605"/>
      <c r="D8" s="2605"/>
      <c r="E8" s="2605"/>
      <c r="F8" s="2605"/>
      <c r="G8" s="2605"/>
      <c r="H8" s="2605"/>
      <c r="I8" s="2605"/>
      <c r="J8" s="2613"/>
    </row>
    <row r="9" spans="1:28" ht="14.25" customHeight="1">
      <c r="A9" s="2605"/>
      <c r="B9" s="2605"/>
      <c r="C9" s="2605"/>
      <c r="D9" s="2605"/>
      <c r="E9" s="2605"/>
      <c r="F9" s="2605"/>
      <c r="G9" s="2605"/>
      <c r="H9" s="2605"/>
      <c r="I9" s="2605"/>
      <c r="J9" s="2613"/>
    </row>
    <row r="10" spans="1:28" ht="14.25" customHeight="1">
      <c r="A10" s="2605"/>
      <c r="B10" s="2607"/>
      <c r="C10" s="2607"/>
      <c r="D10" s="2607"/>
      <c r="E10" s="2607"/>
      <c r="F10" s="2607"/>
      <c r="G10" s="2607"/>
      <c r="H10" s="2607"/>
      <c r="I10" s="2607"/>
      <c r="J10" s="2614"/>
    </row>
    <row r="11" spans="1:28" ht="14.25" customHeight="1">
      <c r="A11" s="2606"/>
      <c r="B11" s="2617" t="s">
        <v>126</v>
      </c>
      <c r="C11" s="2618"/>
      <c r="D11" s="2617" t="s">
        <v>127</v>
      </c>
      <c r="E11" s="2619"/>
      <c r="F11" s="2619"/>
      <c r="G11" s="2619"/>
      <c r="H11" s="2619"/>
      <c r="I11" s="2619"/>
      <c r="J11" s="2619"/>
    </row>
    <row r="12" spans="1:28" ht="7.5" customHeight="1">
      <c r="A12" s="123"/>
      <c r="B12" s="123"/>
      <c r="C12" s="123"/>
    </row>
    <row r="13" spans="1:28" ht="14.25" customHeight="1">
      <c r="A13" s="124" t="s">
        <v>222</v>
      </c>
      <c r="B13" s="123"/>
      <c r="C13" s="263"/>
    </row>
    <row r="14" spans="1:28" s="129" customFormat="1" ht="15.75" customHeight="1">
      <c r="A14" s="124" t="s">
        <v>142</v>
      </c>
      <c r="B14" s="265">
        <v>3123</v>
      </c>
      <c r="C14" s="265">
        <v>4233</v>
      </c>
      <c r="D14" s="265">
        <v>22041.266</v>
      </c>
      <c r="E14" s="265">
        <v>11419.831</v>
      </c>
      <c r="F14" s="265">
        <v>22849.257000000001</v>
      </c>
      <c r="G14" s="265">
        <v>64175.010999999999</v>
      </c>
      <c r="H14" s="265">
        <v>15080.550999999999</v>
      </c>
      <c r="I14" s="265">
        <v>49094.46</v>
      </c>
      <c r="J14" s="265">
        <v>4780.3770000000004</v>
      </c>
      <c r="K14" s="131"/>
      <c r="L14" s="131"/>
      <c r="M14" s="131"/>
      <c r="N14" s="131"/>
      <c r="O14" s="131"/>
      <c r="P14" s="131"/>
      <c r="Q14" s="131"/>
      <c r="R14" s="131"/>
      <c r="S14" s="131"/>
      <c r="T14" s="258"/>
      <c r="U14" s="258"/>
      <c r="V14" s="258"/>
      <c r="W14" s="258"/>
      <c r="X14" s="258"/>
      <c r="Y14" s="258"/>
      <c r="Z14" s="258"/>
      <c r="AA14" s="258"/>
      <c r="AB14" s="258"/>
    </row>
    <row r="15" spans="1:28" s="129" customFormat="1" ht="15.75" customHeight="1">
      <c r="A15" s="124" t="s">
        <v>143</v>
      </c>
      <c r="B15" s="265">
        <v>3011</v>
      </c>
      <c r="C15" s="265">
        <v>4077</v>
      </c>
      <c r="D15" s="265">
        <v>21255.454000000002</v>
      </c>
      <c r="E15" s="265">
        <v>11092.638999999999</v>
      </c>
      <c r="F15" s="265">
        <v>21981.061000000002</v>
      </c>
      <c r="G15" s="265">
        <v>61968.254999999997</v>
      </c>
      <c r="H15" s="265">
        <v>14725.928</v>
      </c>
      <c r="I15" s="265">
        <v>47242.326999999997</v>
      </c>
      <c r="J15" s="265">
        <v>4562.518</v>
      </c>
      <c r="K15" s="131"/>
      <c r="L15" s="131"/>
      <c r="M15" s="131"/>
      <c r="N15" s="131"/>
      <c r="O15" s="131"/>
      <c r="P15" s="131"/>
      <c r="Q15" s="131"/>
      <c r="R15" s="131"/>
      <c r="S15" s="131"/>
      <c r="T15" s="258"/>
      <c r="U15" s="258"/>
      <c r="V15" s="258"/>
      <c r="W15" s="258"/>
      <c r="X15" s="258"/>
      <c r="Y15" s="258"/>
      <c r="Z15" s="258"/>
      <c r="AA15" s="258"/>
      <c r="AB15" s="258"/>
    </row>
    <row r="16" spans="1:28" ht="20.149999999999999" customHeight="1">
      <c r="A16" s="119" t="s">
        <v>144</v>
      </c>
      <c r="B16" s="263">
        <v>1102</v>
      </c>
      <c r="C16" s="263">
        <v>1697</v>
      </c>
      <c r="D16" s="263">
        <v>10789.009</v>
      </c>
      <c r="E16" s="263">
        <v>7903.9939999999997</v>
      </c>
      <c r="F16" s="263">
        <v>10336.983</v>
      </c>
      <c r="G16" s="263">
        <v>31579.524000000001</v>
      </c>
      <c r="H16" s="263">
        <v>10856.209000000001</v>
      </c>
      <c r="I16" s="263">
        <v>20723.314999999999</v>
      </c>
      <c r="J16" s="263">
        <v>1101.444</v>
      </c>
      <c r="K16" s="131"/>
      <c r="L16" s="131"/>
      <c r="M16" s="131"/>
      <c r="N16" s="131"/>
      <c r="O16" s="131"/>
      <c r="P16" s="131"/>
      <c r="Q16" s="131"/>
      <c r="R16" s="131"/>
      <c r="S16" s="131"/>
      <c r="T16" s="258"/>
      <c r="U16" s="258"/>
      <c r="V16" s="258"/>
      <c r="W16" s="258"/>
      <c r="X16" s="258"/>
      <c r="Y16" s="258"/>
      <c r="Z16" s="258"/>
      <c r="AA16" s="258"/>
      <c r="AB16" s="258"/>
    </row>
    <row r="17" spans="1:28" ht="12.75" customHeight="1">
      <c r="A17" s="119" t="s">
        <v>145</v>
      </c>
      <c r="B17" s="263">
        <v>592</v>
      </c>
      <c r="C17" s="263">
        <v>766</v>
      </c>
      <c r="D17" s="263">
        <v>3307.3620000000001</v>
      </c>
      <c r="E17" s="263">
        <v>1094.4390000000001</v>
      </c>
      <c r="F17" s="263">
        <v>2506.5720000000001</v>
      </c>
      <c r="G17" s="263">
        <v>8100.5640000000003</v>
      </c>
      <c r="H17" s="263">
        <v>1521.588</v>
      </c>
      <c r="I17" s="263">
        <v>6578.9759999999997</v>
      </c>
      <c r="J17" s="263">
        <v>895.3</v>
      </c>
      <c r="K17" s="131"/>
      <c r="L17" s="131"/>
      <c r="M17" s="131"/>
      <c r="N17" s="131"/>
      <c r="O17" s="131"/>
      <c r="P17" s="131"/>
      <c r="Q17" s="131"/>
      <c r="R17" s="131"/>
      <c r="S17" s="131"/>
      <c r="T17" s="258"/>
      <c r="U17" s="258"/>
      <c r="V17" s="258"/>
      <c r="W17" s="258"/>
      <c r="X17" s="258"/>
      <c r="Y17" s="258"/>
      <c r="Z17" s="258"/>
      <c r="AA17" s="258"/>
      <c r="AB17" s="258"/>
    </row>
    <row r="18" spans="1:28" ht="12.75" customHeight="1">
      <c r="A18" s="119" t="s">
        <v>146</v>
      </c>
      <c r="B18" s="263">
        <v>1031</v>
      </c>
      <c r="C18" s="263">
        <v>1278</v>
      </c>
      <c r="D18" s="263">
        <v>6287.6139999999996</v>
      </c>
      <c r="E18" s="263">
        <v>1880.1010000000001</v>
      </c>
      <c r="F18" s="263">
        <v>8281.1370000000006</v>
      </c>
      <c r="G18" s="263">
        <v>19715.683000000001</v>
      </c>
      <c r="H18" s="263">
        <v>2215.1309999999999</v>
      </c>
      <c r="I18" s="263">
        <v>17500.552</v>
      </c>
      <c r="J18" s="263">
        <v>2069.971</v>
      </c>
      <c r="K18" s="131"/>
      <c r="L18" s="131"/>
      <c r="M18" s="131"/>
      <c r="N18" s="131"/>
      <c r="O18" s="131"/>
      <c r="P18" s="131"/>
      <c r="Q18" s="131"/>
      <c r="R18" s="131"/>
      <c r="S18" s="131"/>
      <c r="T18" s="258"/>
      <c r="U18" s="258"/>
      <c r="V18" s="258"/>
      <c r="W18" s="258"/>
      <c r="X18" s="258"/>
      <c r="Y18" s="258"/>
      <c r="Z18" s="258"/>
      <c r="AA18" s="258"/>
      <c r="AB18" s="258"/>
    </row>
    <row r="19" spans="1:28" ht="12.75" customHeight="1">
      <c r="A19" s="189" t="s">
        <v>148</v>
      </c>
      <c r="B19" s="263">
        <v>130</v>
      </c>
      <c r="C19" s="263">
        <v>150</v>
      </c>
      <c r="D19" s="263">
        <v>307.077</v>
      </c>
      <c r="E19" s="263">
        <v>104.39700000000001</v>
      </c>
      <c r="F19" s="263">
        <v>314.59399999999999</v>
      </c>
      <c r="G19" s="263">
        <v>987.91200000000003</v>
      </c>
      <c r="H19" s="263">
        <v>115.232</v>
      </c>
      <c r="I19" s="263">
        <v>872.68</v>
      </c>
      <c r="J19" s="263">
        <v>195.762</v>
      </c>
      <c r="K19" s="131"/>
      <c r="L19" s="131"/>
      <c r="M19" s="131"/>
      <c r="N19" s="131"/>
      <c r="O19" s="131"/>
      <c r="P19" s="131"/>
      <c r="Q19" s="131"/>
      <c r="R19" s="131"/>
      <c r="S19" s="131"/>
      <c r="T19" s="258"/>
      <c r="U19" s="258"/>
      <c r="V19" s="258"/>
      <c r="W19" s="258"/>
      <c r="X19" s="258"/>
      <c r="Y19" s="258"/>
      <c r="Z19" s="258"/>
      <c r="AA19" s="258"/>
      <c r="AB19" s="258"/>
    </row>
    <row r="20" spans="1:28" ht="12.75" customHeight="1">
      <c r="A20" s="189" t="s">
        <v>149</v>
      </c>
      <c r="B20" s="263">
        <v>156</v>
      </c>
      <c r="C20" s="263">
        <v>186</v>
      </c>
      <c r="D20" s="263">
        <v>564.39200000000005</v>
      </c>
      <c r="E20" s="263">
        <v>109.708</v>
      </c>
      <c r="F20" s="263">
        <v>541.77499999999998</v>
      </c>
      <c r="G20" s="263">
        <v>1584.5719999999999</v>
      </c>
      <c r="H20" s="263">
        <v>17.768000000000001</v>
      </c>
      <c r="I20" s="263">
        <v>1566.8040000000001</v>
      </c>
      <c r="J20" s="263">
        <v>300.041</v>
      </c>
      <c r="K20" s="131"/>
      <c r="L20" s="131"/>
      <c r="M20" s="131"/>
      <c r="N20" s="131"/>
      <c r="O20" s="131"/>
      <c r="P20" s="131"/>
      <c r="Q20" s="131"/>
      <c r="R20" s="131"/>
      <c r="S20" s="131"/>
      <c r="T20" s="258"/>
      <c r="U20" s="258"/>
      <c r="V20" s="258"/>
      <c r="W20" s="258"/>
      <c r="X20" s="258"/>
      <c r="Y20" s="258"/>
      <c r="Z20" s="258"/>
      <c r="AA20" s="258"/>
      <c r="AB20" s="258"/>
    </row>
    <row r="21" spans="1:28" s="129" customFormat="1" ht="19.5" customHeight="1">
      <c r="A21" s="155" t="s">
        <v>150</v>
      </c>
      <c r="B21" s="265">
        <v>55</v>
      </c>
      <c r="C21" s="232">
        <v>63</v>
      </c>
      <c r="D21" s="232">
        <v>178.863</v>
      </c>
      <c r="E21" s="232">
        <v>128.11199999999999</v>
      </c>
      <c r="F21" s="232">
        <v>316.44</v>
      </c>
      <c r="G21" s="232">
        <v>859.06700000000001</v>
      </c>
      <c r="H21" s="232">
        <v>60.62</v>
      </c>
      <c r="I21" s="232">
        <v>798.447</v>
      </c>
      <c r="J21" s="232">
        <v>193.62299999999999</v>
      </c>
      <c r="K21" s="131"/>
      <c r="L21" s="131"/>
      <c r="M21" s="131"/>
      <c r="N21" s="131"/>
      <c r="O21" s="131"/>
      <c r="P21" s="131"/>
      <c r="Q21" s="131"/>
      <c r="R21" s="131"/>
      <c r="S21" s="131"/>
      <c r="T21" s="258"/>
      <c r="U21" s="258"/>
      <c r="V21" s="258"/>
      <c r="W21" s="258"/>
      <c r="X21" s="258"/>
      <c r="Y21" s="258"/>
      <c r="Z21" s="258"/>
      <c r="AA21" s="258"/>
      <c r="AB21" s="258"/>
    </row>
    <row r="22" spans="1:28" s="129" customFormat="1" ht="15" customHeight="1">
      <c r="A22" s="155" t="s">
        <v>151</v>
      </c>
      <c r="B22" s="265">
        <v>57</v>
      </c>
      <c r="C22" s="232">
        <v>93</v>
      </c>
      <c r="D22" s="232">
        <v>606.94899999999996</v>
      </c>
      <c r="E22" s="232">
        <v>199.08</v>
      </c>
      <c r="F22" s="232">
        <v>551.75599999999997</v>
      </c>
      <c r="G22" s="232">
        <v>1347.6890000000001</v>
      </c>
      <c r="H22" s="232">
        <v>294.00299999999999</v>
      </c>
      <c r="I22" s="232">
        <v>1053.6859999999999</v>
      </c>
      <c r="J22" s="232">
        <v>24.236000000000001</v>
      </c>
      <c r="K22" s="131"/>
      <c r="L22" s="131"/>
      <c r="M22" s="131"/>
      <c r="N22" s="131"/>
      <c r="O22" s="131"/>
      <c r="P22" s="131"/>
      <c r="Q22" s="131"/>
      <c r="R22" s="131"/>
      <c r="S22" s="131"/>
      <c r="T22" s="258"/>
      <c r="U22" s="258"/>
      <c r="V22" s="258"/>
      <c r="W22" s="258"/>
      <c r="X22" s="258"/>
      <c r="Y22" s="258"/>
      <c r="Z22" s="258"/>
      <c r="AA22" s="258"/>
      <c r="AB22" s="258"/>
    </row>
    <row r="23" spans="1:28" ht="7.5" customHeight="1">
      <c r="A23" s="155"/>
      <c r="B23" s="123"/>
      <c r="C23" s="263"/>
      <c r="D23" s="233"/>
      <c r="E23" s="233"/>
      <c r="F23" s="233"/>
      <c r="G23" s="233"/>
      <c r="H23" s="233"/>
      <c r="I23" s="233"/>
      <c r="J23" s="233"/>
      <c r="K23" s="131"/>
      <c r="L23" s="131"/>
      <c r="M23" s="131"/>
      <c r="N23" s="131"/>
      <c r="O23" s="131"/>
      <c r="P23" s="131"/>
      <c r="Q23" s="131"/>
      <c r="R23" s="131"/>
      <c r="S23" s="131"/>
    </row>
    <row r="24" spans="1:28" ht="14.25" customHeight="1">
      <c r="A24" s="124" t="s">
        <v>223</v>
      </c>
      <c r="B24" s="123"/>
    </row>
    <row r="25" spans="1:28" s="129" customFormat="1" ht="15.75" customHeight="1">
      <c r="A25" s="124" t="s">
        <v>142</v>
      </c>
      <c r="B25" s="261">
        <v>3422</v>
      </c>
      <c r="C25" s="265">
        <v>4096</v>
      </c>
      <c r="D25" s="265">
        <v>22169.897000000001</v>
      </c>
      <c r="E25" s="265">
        <v>181.02</v>
      </c>
      <c r="F25" s="265">
        <v>31554.602999999999</v>
      </c>
      <c r="G25" s="265">
        <v>76789.055999999997</v>
      </c>
      <c r="H25" s="265">
        <v>172.518</v>
      </c>
      <c r="I25" s="265">
        <v>76616.538</v>
      </c>
      <c r="J25" s="265">
        <v>22474.624</v>
      </c>
      <c r="K25" s="131"/>
      <c r="L25" s="131"/>
      <c r="M25" s="131"/>
      <c r="N25" s="131"/>
      <c r="O25" s="131"/>
      <c r="P25" s="131"/>
      <c r="Q25" s="131"/>
      <c r="R25" s="131"/>
      <c r="S25" s="131"/>
      <c r="T25" s="258"/>
      <c r="U25" s="258"/>
      <c r="V25" s="258"/>
      <c r="W25" s="258"/>
      <c r="X25" s="258"/>
      <c r="Y25" s="258"/>
      <c r="Z25" s="258"/>
      <c r="AA25" s="258"/>
      <c r="AB25" s="258"/>
    </row>
    <row r="26" spans="1:28" s="129" customFormat="1" ht="15.75" customHeight="1">
      <c r="A26" s="124" t="s">
        <v>143</v>
      </c>
      <c r="B26" s="261">
        <v>3336</v>
      </c>
      <c r="C26" s="265">
        <v>4009</v>
      </c>
      <c r="D26" s="265">
        <v>22130.254000000001</v>
      </c>
      <c r="E26" s="265">
        <v>181.02</v>
      </c>
      <c r="F26" s="265">
        <v>31492.508999999998</v>
      </c>
      <c r="G26" s="265">
        <v>76304.274000000005</v>
      </c>
      <c r="H26" s="265">
        <v>172.518</v>
      </c>
      <c r="I26" s="265">
        <v>76131.755999999994</v>
      </c>
      <c r="J26" s="265">
        <v>22100.080999999998</v>
      </c>
      <c r="K26" s="131"/>
      <c r="L26" s="131"/>
      <c r="M26" s="131"/>
      <c r="N26" s="131"/>
      <c r="O26" s="131"/>
      <c r="P26" s="131"/>
      <c r="Q26" s="131"/>
      <c r="R26" s="131"/>
      <c r="S26" s="131"/>
      <c r="T26" s="258"/>
      <c r="U26" s="258"/>
      <c r="V26" s="258"/>
      <c r="W26" s="258"/>
      <c r="X26" s="258"/>
      <c r="Y26" s="258"/>
      <c r="Z26" s="258"/>
      <c r="AA26" s="258"/>
      <c r="AB26" s="258"/>
    </row>
    <row r="27" spans="1:28" ht="20.149999999999999" customHeight="1">
      <c r="A27" s="119" t="s">
        <v>144</v>
      </c>
      <c r="B27" s="262">
        <v>824</v>
      </c>
      <c r="C27" s="263">
        <v>1010</v>
      </c>
      <c r="D27" s="263">
        <v>5316.5730000000003</v>
      </c>
      <c r="E27" s="263">
        <v>123.07899999999999</v>
      </c>
      <c r="F27" s="263">
        <v>6897.3069999999998</v>
      </c>
      <c r="G27" s="263">
        <v>18616.795999999998</v>
      </c>
      <c r="H27" s="263">
        <v>103.004</v>
      </c>
      <c r="I27" s="263">
        <v>18513.792000000001</v>
      </c>
      <c r="J27" s="263">
        <v>5713.5590000000002</v>
      </c>
      <c r="K27" s="131"/>
      <c r="L27" s="131"/>
      <c r="M27" s="131"/>
      <c r="N27" s="131"/>
      <c r="O27" s="131"/>
      <c r="P27" s="131"/>
      <c r="Q27" s="131"/>
      <c r="R27" s="131"/>
      <c r="S27" s="131"/>
      <c r="T27" s="258"/>
      <c r="U27" s="258"/>
      <c r="V27" s="258"/>
      <c r="W27" s="258"/>
      <c r="X27" s="258"/>
      <c r="Y27" s="258"/>
      <c r="Z27" s="258"/>
      <c r="AA27" s="258"/>
      <c r="AB27" s="258"/>
    </row>
    <row r="28" spans="1:28" ht="12.75" customHeight="1">
      <c r="A28" s="119" t="s">
        <v>145</v>
      </c>
      <c r="B28" s="262">
        <v>512</v>
      </c>
      <c r="C28" s="263">
        <v>557</v>
      </c>
      <c r="D28" s="263">
        <v>1554.287</v>
      </c>
      <c r="E28" s="263">
        <v>3.851</v>
      </c>
      <c r="F28" s="263">
        <v>1959.954</v>
      </c>
      <c r="G28" s="263">
        <v>6575.23</v>
      </c>
      <c r="H28" s="263">
        <v>0.78700000000000003</v>
      </c>
      <c r="I28" s="263">
        <v>6574.4430000000002</v>
      </c>
      <c r="J28" s="263">
        <v>2901.4490000000001</v>
      </c>
      <c r="K28" s="131"/>
      <c r="L28" s="131"/>
      <c r="M28" s="131"/>
      <c r="N28" s="130"/>
      <c r="O28" s="131"/>
      <c r="P28" s="131"/>
      <c r="Q28" s="130"/>
      <c r="R28" s="131"/>
      <c r="S28" s="131"/>
      <c r="T28" s="258"/>
      <c r="U28" s="258"/>
      <c r="V28" s="258"/>
      <c r="W28" s="258"/>
      <c r="X28" s="258"/>
      <c r="Y28" s="258"/>
      <c r="Z28" s="258"/>
      <c r="AA28" s="258"/>
      <c r="AB28" s="258"/>
    </row>
    <row r="29" spans="1:28" ht="12.75" customHeight="1">
      <c r="A29" s="119" t="s">
        <v>146</v>
      </c>
      <c r="B29" s="262">
        <v>1674</v>
      </c>
      <c r="C29" s="263">
        <v>2094</v>
      </c>
      <c r="D29" s="263">
        <v>14490.128000000001</v>
      </c>
      <c r="E29" s="263">
        <v>19.856000000000002</v>
      </c>
      <c r="F29" s="263">
        <v>21113.569</v>
      </c>
      <c r="G29" s="263">
        <v>46683.03</v>
      </c>
      <c r="H29" s="263">
        <v>0.53800000000000003</v>
      </c>
      <c r="I29" s="263">
        <v>46682.491999999998</v>
      </c>
      <c r="J29" s="263">
        <v>11542.977000000001</v>
      </c>
      <c r="K29" s="131"/>
      <c r="L29" s="131"/>
      <c r="M29" s="131"/>
      <c r="N29" s="131"/>
      <c r="O29" s="131"/>
      <c r="P29" s="131"/>
      <c r="Q29" s="131"/>
      <c r="R29" s="131"/>
      <c r="S29" s="131"/>
      <c r="T29" s="258"/>
      <c r="U29" s="258"/>
      <c r="V29" s="258"/>
      <c r="W29" s="258"/>
      <c r="X29" s="258"/>
      <c r="Y29" s="258"/>
      <c r="Z29" s="258"/>
      <c r="AA29" s="258"/>
      <c r="AB29" s="258"/>
    </row>
    <row r="30" spans="1:28" ht="12.75" customHeight="1">
      <c r="A30" s="189" t="s">
        <v>148</v>
      </c>
      <c r="B30" s="262">
        <v>120</v>
      </c>
      <c r="C30" s="263">
        <v>128</v>
      </c>
      <c r="D30" s="263">
        <v>246.369</v>
      </c>
      <c r="E30" s="263">
        <v>34.234000000000002</v>
      </c>
      <c r="F30" s="263">
        <v>527.08500000000004</v>
      </c>
      <c r="G30" s="263">
        <v>1376.261</v>
      </c>
      <c r="H30" s="263">
        <v>50.619</v>
      </c>
      <c r="I30" s="263">
        <v>1325.6420000000001</v>
      </c>
      <c r="J30" s="263">
        <v>525.35400000000004</v>
      </c>
      <c r="K30" s="131"/>
      <c r="L30" s="131"/>
      <c r="M30" s="131"/>
      <c r="N30" s="131"/>
      <c r="O30" s="131"/>
      <c r="P30" s="131"/>
      <c r="Q30" s="131"/>
      <c r="R30" s="131"/>
      <c r="S30" s="131"/>
      <c r="T30" s="258"/>
      <c r="U30" s="258"/>
      <c r="V30" s="258"/>
      <c r="W30" s="258"/>
      <c r="X30" s="258"/>
      <c r="Y30" s="258"/>
      <c r="Z30" s="258"/>
      <c r="AA30" s="258"/>
      <c r="AB30" s="258"/>
    </row>
    <row r="31" spans="1:28" ht="12.75" customHeight="1">
      <c r="A31" s="189" t="s">
        <v>149</v>
      </c>
      <c r="B31" s="262">
        <v>206</v>
      </c>
      <c r="C31" s="263">
        <v>220</v>
      </c>
      <c r="D31" s="263">
        <v>522.89700000000005</v>
      </c>
      <c r="E31" s="263">
        <v>0</v>
      </c>
      <c r="F31" s="263">
        <v>994.59400000000005</v>
      </c>
      <c r="G31" s="263">
        <v>3052.9569999999999</v>
      </c>
      <c r="H31" s="263">
        <v>17.57</v>
      </c>
      <c r="I31" s="263">
        <v>3035.3870000000002</v>
      </c>
      <c r="J31" s="263">
        <v>1416.742</v>
      </c>
      <c r="K31" s="131"/>
      <c r="L31" s="131"/>
      <c r="M31" s="131"/>
      <c r="N31" s="131"/>
      <c r="O31" s="131"/>
      <c r="P31" s="131"/>
      <c r="Q31" s="131"/>
      <c r="R31" s="131"/>
      <c r="S31" s="131"/>
      <c r="T31" s="258"/>
      <c r="U31" s="258"/>
      <c r="V31" s="258"/>
      <c r="W31" s="258"/>
      <c r="X31" s="258"/>
      <c r="Y31" s="258"/>
      <c r="Z31" s="258"/>
      <c r="AA31" s="258"/>
      <c r="AB31" s="258"/>
    </row>
    <row r="32" spans="1:28" s="129" customFormat="1" ht="19.5" customHeight="1">
      <c r="A32" s="155" t="s">
        <v>150</v>
      </c>
      <c r="B32" s="261">
        <v>43</v>
      </c>
      <c r="C32" s="208">
        <v>43</v>
      </c>
      <c r="D32" s="232">
        <v>14.016999999999999</v>
      </c>
      <c r="E32" s="232">
        <v>0</v>
      </c>
      <c r="F32" s="232">
        <v>25.532</v>
      </c>
      <c r="G32" s="232">
        <v>240.63</v>
      </c>
      <c r="H32" s="232">
        <v>0</v>
      </c>
      <c r="I32" s="232">
        <v>240.63</v>
      </c>
      <c r="J32" s="232">
        <v>199.583</v>
      </c>
      <c r="K32" s="131"/>
      <c r="L32" s="131"/>
      <c r="M32" s="131"/>
      <c r="N32" s="131"/>
      <c r="O32" s="131"/>
      <c r="P32" s="131"/>
      <c r="Q32" s="131"/>
      <c r="R32" s="131"/>
      <c r="S32" s="131"/>
      <c r="T32" s="258"/>
      <c r="U32" s="258"/>
      <c r="V32" s="258"/>
      <c r="W32" s="258"/>
      <c r="X32" s="258"/>
      <c r="Y32" s="258"/>
      <c r="Z32" s="258"/>
      <c r="AA32" s="258"/>
      <c r="AB32" s="258"/>
    </row>
    <row r="33" spans="1:28" s="129" customFormat="1" ht="15" customHeight="1">
      <c r="A33" s="155" t="s">
        <v>151</v>
      </c>
      <c r="B33" s="261">
        <v>43</v>
      </c>
      <c r="C33" s="208">
        <v>44</v>
      </c>
      <c r="D33" s="232">
        <v>25.626000000000001</v>
      </c>
      <c r="E33" s="232">
        <v>0</v>
      </c>
      <c r="F33" s="232">
        <v>36.561999999999998</v>
      </c>
      <c r="G33" s="232">
        <v>244.15199999999999</v>
      </c>
      <c r="H33" s="232">
        <v>0</v>
      </c>
      <c r="I33" s="232">
        <v>244.15199999999999</v>
      </c>
      <c r="J33" s="232">
        <v>174.96</v>
      </c>
      <c r="K33" s="131"/>
      <c r="L33" s="131"/>
      <c r="M33" s="131"/>
      <c r="N33" s="131"/>
      <c r="O33" s="131"/>
      <c r="P33" s="131"/>
      <c r="Q33" s="131"/>
      <c r="R33" s="131"/>
      <c r="S33" s="131"/>
      <c r="T33" s="258"/>
      <c r="U33" s="258"/>
      <c r="V33" s="258"/>
      <c r="W33" s="258"/>
      <c r="X33" s="258"/>
      <c r="Y33" s="258"/>
      <c r="Z33" s="258"/>
      <c r="AA33" s="258"/>
      <c r="AB33" s="258"/>
    </row>
    <row r="34" spans="1:28" ht="7.5" customHeight="1">
      <c r="A34" s="155"/>
      <c r="B34" s="262"/>
      <c r="C34" s="263"/>
      <c r="D34" s="233"/>
      <c r="E34" s="233"/>
      <c r="F34" s="233"/>
      <c r="G34" s="233"/>
      <c r="H34" s="233"/>
      <c r="I34" s="233"/>
      <c r="J34" s="233"/>
      <c r="K34" s="131"/>
      <c r="L34" s="131"/>
      <c r="M34" s="131"/>
      <c r="N34" s="131"/>
      <c r="O34" s="131"/>
      <c r="P34" s="131"/>
      <c r="Q34" s="131"/>
      <c r="R34" s="131"/>
      <c r="S34" s="131"/>
    </row>
    <row r="35" spans="1:28" ht="14.25" customHeight="1">
      <c r="A35" s="124" t="s">
        <v>224</v>
      </c>
      <c r="B35" s="190"/>
    </row>
    <row r="36" spans="1:28" s="129" customFormat="1" ht="15.75" customHeight="1">
      <c r="A36" s="124" t="s">
        <v>142</v>
      </c>
      <c r="B36" s="238">
        <v>15</v>
      </c>
      <c r="C36" s="126">
        <v>23</v>
      </c>
      <c r="D36" s="126">
        <v>121.2</v>
      </c>
      <c r="E36" s="126">
        <v>526.79499999999996</v>
      </c>
      <c r="F36" s="126">
        <v>148.33099999999999</v>
      </c>
      <c r="G36" s="126">
        <v>826.33399999999995</v>
      </c>
      <c r="H36" s="126">
        <v>568.24599999999998</v>
      </c>
      <c r="I36" s="126">
        <v>258.08800000000002</v>
      </c>
      <c r="J36" s="126">
        <v>39.481000000000002</v>
      </c>
      <c r="K36" s="131"/>
      <c r="L36" s="131"/>
      <c r="M36" s="131"/>
      <c r="N36" s="131"/>
      <c r="O36" s="131"/>
      <c r="P36" s="131"/>
      <c r="Q36" s="131"/>
      <c r="R36" s="131"/>
      <c r="S36" s="131"/>
      <c r="T36" s="258"/>
      <c r="U36" s="258"/>
      <c r="V36" s="258"/>
      <c r="W36" s="258"/>
      <c r="X36" s="258"/>
      <c r="Y36" s="258"/>
      <c r="Z36" s="258"/>
      <c r="AA36" s="258"/>
      <c r="AB36" s="258"/>
    </row>
    <row r="37" spans="1:28" s="129" customFormat="1" ht="15.75" customHeight="1">
      <c r="A37" s="124" t="s">
        <v>143</v>
      </c>
      <c r="B37" s="238">
        <v>15</v>
      </c>
      <c r="C37" s="126">
        <v>23</v>
      </c>
      <c r="D37" s="126">
        <v>121.2</v>
      </c>
      <c r="E37" s="126">
        <v>526.79499999999996</v>
      </c>
      <c r="F37" s="126">
        <v>148.33099999999999</v>
      </c>
      <c r="G37" s="126">
        <v>826.33399999999995</v>
      </c>
      <c r="H37" s="126">
        <v>568.24599999999998</v>
      </c>
      <c r="I37" s="126">
        <v>258.08800000000002</v>
      </c>
      <c r="J37" s="126">
        <v>39.481000000000002</v>
      </c>
      <c r="K37" s="131"/>
      <c r="L37" s="131"/>
      <c r="M37" s="131"/>
      <c r="N37" s="131"/>
      <c r="O37" s="131"/>
      <c r="P37" s="131"/>
      <c r="Q37" s="131"/>
      <c r="R37" s="131"/>
      <c r="S37" s="131"/>
      <c r="T37" s="258"/>
      <c r="U37" s="258"/>
      <c r="V37" s="258"/>
      <c r="W37" s="258"/>
      <c r="X37" s="258"/>
      <c r="Y37" s="258"/>
      <c r="Z37" s="258"/>
      <c r="AA37" s="258"/>
      <c r="AB37" s="258"/>
    </row>
    <row r="38" spans="1:28" ht="20.149999999999999" customHeight="1">
      <c r="A38" s="119" t="s">
        <v>144</v>
      </c>
      <c r="B38" s="190">
        <v>2</v>
      </c>
      <c r="C38" s="131" t="s">
        <v>147</v>
      </c>
      <c r="D38" s="131" t="s">
        <v>155</v>
      </c>
      <c r="E38" s="131" t="s">
        <v>155</v>
      </c>
      <c r="F38" s="131" t="s">
        <v>155</v>
      </c>
      <c r="G38" s="131" t="s">
        <v>155</v>
      </c>
      <c r="H38" s="131" t="s">
        <v>155</v>
      </c>
      <c r="I38" s="131" t="s">
        <v>155</v>
      </c>
      <c r="J38" s="131" t="s">
        <v>155</v>
      </c>
      <c r="K38" s="131"/>
      <c r="L38" s="131"/>
      <c r="M38" s="131"/>
      <c r="N38" s="131"/>
      <c r="O38" s="131"/>
      <c r="P38" s="131"/>
      <c r="Q38" s="131"/>
      <c r="R38" s="131"/>
      <c r="S38" s="131"/>
      <c r="T38" s="258"/>
      <c r="U38" s="258"/>
      <c r="V38" s="258"/>
      <c r="W38" s="258"/>
      <c r="X38" s="258"/>
      <c r="Y38" s="258"/>
      <c r="Z38" s="258"/>
      <c r="AA38" s="258"/>
      <c r="AB38" s="258"/>
    </row>
    <row r="39" spans="1:28" ht="12.75" customHeight="1">
      <c r="A39" s="119" t="s">
        <v>145</v>
      </c>
      <c r="B39" s="190">
        <v>5</v>
      </c>
      <c r="C39" s="135" t="s">
        <v>147</v>
      </c>
      <c r="D39" s="135" t="s">
        <v>155</v>
      </c>
      <c r="E39" s="135" t="s">
        <v>155</v>
      </c>
      <c r="F39" s="135" t="s">
        <v>155</v>
      </c>
      <c r="G39" s="135" t="s">
        <v>155</v>
      </c>
      <c r="H39" s="135" t="s">
        <v>155</v>
      </c>
      <c r="I39" s="135" t="s">
        <v>155</v>
      </c>
      <c r="J39" s="135" t="s">
        <v>155</v>
      </c>
      <c r="K39" s="131"/>
      <c r="L39" s="131"/>
      <c r="M39" s="131"/>
      <c r="N39" s="131"/>
      <c r="O39" s="131"/>
      <c r="P39" s="131"/>
      <c r="Q39" s="131"/>
      <c r="R39" s="131"/>
      <c r="S39" s="131"/>
      <c r="T39" s="258"/>
      <c r="U39" s="258"/>
      <c r="V39" s="258"/>
      <c r="W39" s="258"/>
      <c r="X39" s="258"/>
      <c r="Y39" s="258"/>
      <c r="Z39" s="258"/>
      <c r="AA39" s="258"/>
      <c r="AB39" s="258"/>
    </row>
    <row r="40" spans="1:28" ht="12.75" customHeight="1">
      <c r="A40" s="119" t="s">
        <v>146</v>
      </c>
      <c r="B40" s="190">
        <v>8</v>
      </c>
      <c r="C40" s="131" t="s">
        <v>147</v>
      </c>
      <c r="D40" s="131" t="s">
        <v>155</v>
      </c>
      <c r="E40" s="131" t="s">
        <v>155</v>
      </c>
      <c r="F40" s="131" t="s">
        <v>155</v>
      </c>
      <c r="G40" s="131" t="s">
        <v>155</v>
      </c>
      <c r="H40" s="131" t="s">
        <v>155</v>
      </c>
      <c r="I40" s="131" t="s">
        <v>155</v>
      </c>
      <c r="J40" s="131" t="s">
        <v>155</v>
      </c>
      <c r="K40" s="131"/>
      <c r="L40" s="131"/>
      <c r="M40" s="131"/>
      <c r="N40" s="131"/>
      <c r="O40" s="131"/>
      <c r="P40" s="131"/>
      <c r="Q40" s="131"/>
      <c r="R40" s="131"/>
      <c r="S40" s="131"/>
      <c r="T40" s="258"/>
      <c r="U40" s="258"/>
      <c r="V40" s="258"/>
      <c r="W40" s="258"/>
      <c r="X40" s="258"/>
      <c r="Y40" s="258"/>
      <c r="Z40" s="258"/>
      <c r="AA40" s="258"/>
      <c r="AB40" s="258"/>
    </row>
    <row r="41" spans="1:28" ht="12.75" customHeight="1">
      <c r="A41" s="119" t="s">
        <v>148</v>
      </c>
      <c r="B41" s="190">
        <v>0</v>
      </c>
      <c r="C41" s="131">
        <v>0</v>
      </c>
      <c r="D41" s="131">
        <v>0</v>
      </c>
      <c r="E41" s="131">
        <v>0</v>
      </c>
      <c r="F41" s="131">
        <v>0</v>
      </c>
      <c r="G41" s="131">
        <v>0</v>
      </c>
      <c r="H41" s="131">
        <v>0</v>
      </c>
      <c r="I41" s="131">
        <v>0</v>
      </c>
      <c r="J41" s="131">
        <v>0</v>
      </c>
      <c r="K41" s="131"/>
      <c r="L41" s="131"/>
      <c r="M41" s="131"/>
      <c r="N41" s="131"/>
      <c r="O41" s="131"/>
      <c r="P41" s="131"/>
      <c r="Q41" s="131"/>
      <c r="R41" s="131"/>
      <c r="S41" s="131"/>
      <c r="T41" s="258"/>
      <c r="U41" s="258"/>
      <c r="V41" s="258"/>
      <c r="W41" s="258"/>
      <c r="X41" s="258"/>
      <c r="Y41" s="258"/>
      <c r="Z41" s="258"/>
      <c r="AA41" s="258"/>
      <c r="AB41" s="258"/>
    </row>
    <row r="42" spans="1:28" ht="12.75" customHeight="1">
      <c r="A42" s="119" t="s">
        <v>149</v>
      </c>
      <c r="B42" s="190">
        <v>0</v>
      </c>
      <c r="C42" s="135">
        <v>0</v>
      </c>
      <c r="D42" s="135">
        <v>0</v>
      </c>
      <c r="E42" s="135">
        <v>0</v>
      </c>
      <c r="F42" s="135">
        <v>0</v>
      </c>
      <c r="G42" s="135">
        <v>0</v>
      </c>
      <c r="H42" s="135">
        <v>0</v>
      </c>
      <c r="I42" s="135">
        <v>0</v>
      </c>
      <c r="J42" s="135">
        <v>0</v>
      </c>
      <c r="K42" s="131"/>
      <c r="L42" s="131"/>
      <c r="M42" s="131"/>
      <c r="N42" s="131"/>
      <c r="O42" s="131"/>
      <c r="P42" s="131"/>
      <c r="Q42" s="131"/>
      <c r="R42" s="131"/>
      <c r="S42" s="131"/>
      <c r="T42" s="258"/>
      <c r="U42" s="258"/>
      <c r="V42" s="258"/>
      <c r="W42" s="258"/>
      <c r="X42" s="258"/>
      <c r="Y42" s="258"/>
      <c r="Z42" s="258"/>
      <c r="AA42" s="258"/>
      <c r="AB42" s="258"/>
    </row>
    <row r="43" spans="1:28" s="129" customFormat="1" ht="20.149999999999999" customHeight="1">
      <c r="A43" s="155" t="s">
        <v>150</v>
      </c>
      <c r="B43" s="238">
        <v>0</v>
      </c>
      <c r="C43" s="124">
        <v>0</v>
      </c>
      <c r="D43" s="129">
        <v>0</v>
      </c>
      <c r="E43" s="129">
        <v>0</v>
      </c>
      <c r="F43" s="129">
        <v>0</v>
      </c>
      <c r="G43" s="129">
        <v>0</v>
      </c>
      <c r="H43" s="129">
        <v>0</v>
      </c>
      <c r="I43" s="129">
        <v>0</v>
      </c>
      <c r="J43" s="129">
        <v>0</v>
      </c>
      <c r="K43" s="131"/>
      <c r="L43" s="131"/>
      <c r="M43" s="131"/>
      <c r="N43" s="131"/>
      <c r="O43" s="131"/>
      <c r="P43" s="131"/>
      <c r="Q43" s="131"/>
      <c r="R43" s="131"/>
      <c r="S43" s="131"/>
      <c r="T43" s="258"/>
      <c r="U43" s="258"/>
      <c r="V43" s="258"/>
      <c r="W43" s="258"/>
      <c r="X43" s="258"/>
      <c r="Y43" s="258"/>
      <c r="Z43" s="258"/>
      <c r="AA43" s="258"/>
      <c r="AB43" s="258"/>
    </row>
    <row r="44" spans="1:28" s="129" customFormat="1" ht="15" customHeight="1">
      <c r="A44" s="155" t="s">
        <v>151</v>
      </c>
      <c r="B44" s="238">
        <v>0</v>
      </c>
      <c r="C44" s="124">
        <v>0</v>
      </c>
      <c r="D44" s="129">
        <v>0</v>
      </c>
      <c r="E44" s="129">
        <v>0</v>
      </c>
      <c r="F44" s="129">
        <v>0</v>
      </c>
      <c r="G44" s="129">
        <v>0</v>
      </c>
      <c r="H44" s="129">
        <v>0</v>
      </c>
      <c r="I44" s="129">
        <v>0</v>
      </c>
      <c r="J44" s="129">
        <v>0</v>
      </c>
      <c r="K44" s="131"/>
      <c r="L44" s="131"/>
      <c r="M44" s="131"/>
      <c r="N44" s="131"/>
      <c r="O44" s="131"/>
      <c r="P44" s="131"/>
      <c r="Q44" s="131"/>
      <c r="R44" s="131"/>
      <c r="S44" s="131"/>
      <c r="T44" s="258"/>
      <c r="U44" s="258"/>
      <c r="V44" s="258"/>
      <c r="W44" s="258"/>
      <c r="X44" s="258"/>
      <c r="Y44" s="258"/>
      <c r="Z44" s="258"/>
      <c r="AA44" s="258"/>
      <c r="AB44" s="258"/>
    </row>
    <row r="45" spans="1:28" ht="7" customHeight="1" thickBot="1">
      <c r="A45" s="158"/>
      <c r="B45" s="158"/>
      <c r="C45" s="252"/>
      <c r="D45" s="252"/>
      <c r="E45" s="252"/>
      <c r="F45" s="252"/>
      <c r="G45" s="252"/>
      <c r="H45" s="252"/>
      <c r="I45" s="252"/>
      <c r="J45" s="252"/>
      <c r="T45" s="258"/>
      <c r="U45" s="258"/>
      <c r="V45" s="258"/>
      <c r="W45" s="258"/>
      <c r="X45" s="258"/>
      <c r="Y45" s="258"/>
      <c r="Z45" s="258"/>
      <c r="AA45" s="258"/>
      <c r="AB45" s="258"/>
    </row>
    <row r="46" spans="1:28" ht="3.75" customHeight="1" thickTop="1">
      <c r="A46" s="121"/>
      <c r="B46" s="121"/>
    </row>
    <row r="47" spans="1:28" ht="13" customHeight="1">
      <c r="A47" s="167" t="s">
        <v>174</v>
      </c>
      <c r="B47" s="124"/>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6E515756-6F95-494B-9AC7-CE1F9B22BF8B}"/>
  </hyperlinks>
  <pageMargins left="0.78740157480314965" right="0.78" top="1.1811023622047243" bottom="0.7874015748031496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A22B2-AE9B-4F12-919E-8DA58FAC1B75}">
  <dimension ref="A1:K24"/>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1" ht="13">
      <c r="A1" s="439" t="s">
        <v>358</v>
      </c>
    </row>
    <row r="2" spans="1:11" ht="23.25" customHeight="1">
      <c r="A2" s="2620" t="s">
        <v>228</v>
      </c>
      <c r="B2" s="2620"/>
      <c r="C2" s="2620"/>
    </row>
    <row r="3" spans="1:11" ht="19.5" customHeight="1">
      <c r="A3" s="2603" t="s">
        <v>229</v>
      </c>
      <c r="B3" s="2627"/>
      <c r="C3" s="2627"/>
      <c r="D3" s="2627"/>
      <c r="E3" s="2627"/>
      <c r="F3" s="2627"/>
      <c r="G3" s="2627"/>
      <c r="H3" s="2627"/>
      <c r="I3" s="2627"/>
      <c r="J3" s="2627"/>
    </row>
    <row r="4" spans="1:11" ht="13" customHeight="1">
      <c r="A4" s="119">
        <v>2020</v>
      </c>
      <c r="B4" s="120"/>
      <c r="C4" s="121"/>
    </row>
    <row r="5" spans="1:11" ht="15" customHeight="1">
      <c r="A5" s="2604" t="s">
        <v>113</v>
      </c>
      <c r="B5" s="2604" t="s">
        <v>114</v>
      </c>
      <c r="C5" s="2604" t="s">
        <v>115</v>
      </c>
      <c r="D5" s="2608" t="s">
        <v>116</v>
      </c>
      <c r="E5" s="2609"/>
      <c r="F5" s="2609"/>
      <c r="G5" s="2610" t="s">
        <v>117</v>
      </c>
      <c r="H5" s="2611"/>
      <c r="I5" s="2611"/>
      <c r="J5" s="2612" t="s">
        <v>118</v>
      </c>
    </row>
    <row r="6" spans="1:11">
      <c r="A6" s="2605"/>
      <c r="B6" s="2605"/>
      <c r="C6" s="2605"/>
      <c r="D6" s="2604" t="s">
        <v>121</v>
      </c>
      <c r="E6" s="2604" t="s">
        <v>122</v>
      </c>
      <c r="F6" s="2604" t="s">
        <v>123</v>
      </c>
      <c r="G6" s="2604" t="s">
        <v>0</v>
      </c>
      <c r="H6" s="2604" t="s">
        <v>124</v>
      </c>
      <c r="I6" s="2604" t="s">
        <v>125</v>
      </c>
      <c r="J6" s="2613"/>
    </row>
    <row r="7" spans="1:11" ht="12.75" customHeight="1">
      <c r="A7" s="2605"/>
      <c r="B7" s="2605"/>
      <c r="C7" s="2605"/>
      <c r="D7" s="2605"/>
      <c r="E7" s="2605"/>
      <c r="F7" s="2605"/>
      <c r="G7" s="2605"/>
      <c r="H7" s="2605"/>
      <c r="I7" s="2605"/>
      <c r="J7" s="2613"/>
    </row>
    <row r="8" spans="1:11">
      <c r="A8" s="2605"/>
      <c r="B8" s="2605"/>
      <c r="C8" s="2605"/>
      <c r="D8" s="2605"/>
      <c r="E8" s="2605"/>
      <c r="F8" s="2605"/>
      <c r="G8" s="2605"/>
      <c r="H8" s="2605"/>
      <c r="I8" s="2605"/>
      <c r="J8" s="2613"/>
    </row>
    <row r="9" spans="1:11">
      <c r="A9" s="2605"/>
      <c r="B9" s="2605"/>
      <c r="C9" s="2605"/>
      <c r="D9" s="2605"/>
      <c r="E9" s="2605"/>
      <c r="F9" s="2605"/>
      <c r="G9" s="2605"/>
      <c r="H9" s="2605"/>
      <c r="I9" s="2605"/>
      <c r="J9" s="2613"/>
    </row>
    <row r="10" spans="1:11">
      <c r="A10" s="2605"/>
      <c r="B10" s="2607"/>
      <c r="C10" s="2607"/>
      <c r="D10" s="2607"/>
      <c r="E10" s="2607"/>
      <c r="F10" s="2607"/>
      <c r="G10" s="2607"/>
      <c r="H10" s="2607"/>
      <c r="I10" s="2607"/>
      <c r="J10" s="2614"/>
    </row>
    <row r="11" spans="1:11" ht="15" customHeight="1">
      <c r="A11" s="2606"/>
      <c r="B11" s="2617" t="s">
        <v>126</v>
      </c>
      <c r="C11" s="2618"/>
      <c r="D11" s="2617" t="s">
        <v>127</v>
      </c>
      <c r="E11" s="2619"/>
      <c r="F11" s="2619"/>
      <c r="G11" s="2619"/>
      <c r="H11" s="2619"/>
      <c r="I11" s="2619"/>
      <c r="J11" s="2619"/>
    </row>
    <row r="12" spans="1:11" ht="7.5" customHeight="1">
      <c r="A12" s="123"/>
      <c r="B12" s="123"/>
      <c r="C12" s="123"/>
    </row>
    <row r="13" spans="1:11" ht="12.75" customHeight="1">
      <c r="A13" s="124" t="s">
        <v>230</v>
      </c>
      <c r="B13" s="121"/>
      <c r="C13" s="125"/>
    </row>
    <row r="14" spans="1:11" ht="7.5" customHeight="1">
      <c r="A14" s="124"/>
      <c r="B14" s="121"/>
      <c r="C14" s="125"/>
    </row>
    <row r="15" spans="1:11" s="129" customFormat="1" ht="15" customHeight="1">
      <c r="A15" s="124" t="s">
        <v>0</v>
      </c>
      <c r="B15" s="124">
        <v>495</v>
      </c>
      <c r="C15" s="126">
        <v>900</v>
      </c>
      <c r="D15" s="126">
        <v>6873.4260000000004</v>
      </c>
      <c r="E15" s="126">
        <v>279.52</v>
      </c>
      <c r="F15" s="126">
        <v>6372.125</v>
      </c>
      <c r="G15" s="126">
        <v>9551.7340000000004</v>
      </c>
      <c r="H15" s="126">
        <v>483.07600000000002</v>
      </c>
      <c r="I15" s="126">
        <v>9068.6579999999994</v>
      </c>
      <c r="J15" s="126">
        <v>931.62900000000002</v>
      </c>
      <c r="K15" s="127"/>
    </row>
    <row r="16" spans="1:11" ht="20.149999999999999" customHeight="1">
      <c r="A16" s="120" t="s">
        <v>129</v>
      </c>
      <c r="B16" s="121">
        <v>489</v>
      </c>
      <c r="C16" s="135">
        <v>633</v>
      </c>
      <c r="D16" s="135">
        <v>3408.058</v>
      </c>
      <c r="E16" s="135">
        <v>279.23599999999999</v>
      </c>
      <c r="F16" s="135">
        <v>5092.9629999999997</v>
      </c>
      <c r="G16" s="135">
        <v>8307.5969999999998</v>
      </c>
      <c r="H16" s="135">
        <v>482.80599999999998</v>
      </c>
      <c r="I16" s="135">
        <v>7824.7910000000002</v>
      </c>
      <c r="J16" s="135">
        <v>-43.262999999999998</v>
      </c>
      <c r="K16" s="132"/>
    </row>
    <row r="17" spans="1:11" ht="15" customHeight="1">
      <c r="A17" s="134" t="s">
        <v>131</v>
      </c>
      <c r="B17" s="121">
        <v>3</v>
      </c>
      <c r="C17" s="135" t="s">
        <v>147</v>
      </c>
      <c r="D17" s="135" t="s">
        <v>155</v>
      </c>
      <c r="E17" s="135" t="s">
        <v>155</v>
      </c>
      <c r="F17" s="135" t="s">
        <v>155</v>
      </c>
      <c r="G17" s="135" t="s">
        <v>155</v>
      </c>
      <c r="H17" s="135" t="s">
        <v>155</v>
      </c>
      <c r="I17" s="135" t="s">
        <v>155</v>
      </c>
      <c r="J17" s="135" t="s">
        <v>155</v>
      </c>
      <c r="K17" s="132"/>
    </row>
    <row r="18" spans="1:11" ht="15" customHeight="1">
      <c r="A18" s="134" t="s">
        <v>132</v>
      </c>
      <c r="B18" s="121">
        <v>3</v>
      </c>
      <c r="C18" s="131" t="s">
        <v>147</v>
      </c>
      <c r="D18" s="131" t="s">
        <v>155</v>
      </c>
      <c r="E18" s="131" t="s">
        <v>155</v>
      </c>
      <c r="F18" s="131" t="s">
        <v>155</v>
      </c>
      <c r="G18" s="131" t="s">
        <v>155</v>
      </c>
      <c r="H18" s="131" t="s">
        <v>155</v>
      </c>
      <c r="I18" s="131" t="s">
        <v>155</v>
      </c>
      <c r="J18" s="131" t="s">
        <v>155</v>
      </c>
      <c r="K18" s="132"/>
    </row>
    <row r="19" spans="1:11">
      <c r="A19" s="120" t="s">
        <v>133</v>
      </c>
      <c r="B19" s="121">
        <v>0</v>
      </c>
      <c r="C19" s="131">
        <v>0</v>
      </c>
      <c r="D19" s="131">
        <v>0</v>
      </c>
      <c r="E19" s="131">
        <v>0</v>
      </c>
      <c r="F19" s="131">
        <v>0</v>
      </c>
      <c r="G19" s="131">
        <v>0</v>
      </c>
      <c r="H19" s="131">
        <v>0</v>
      </c>
      <c r="I19" s="131">
        <v>0</v>
      </c>
      <c r="J19" s="131">
        <v>0</v>
      </c>
      <c r="K19" s="132"/>
    </row>
    <row r="20" spans="1:11" ht="3.75" customHeight="1" thickBot="1">
      <c r="A20" s="158"/>
      <c r="B20" s="158"/>
      <c r="C20" s="158"/>
      <c r="D20" s="158"/>
      <c r="E20" s="158"/>
      <c r="F20" s="158"/>
      <c r="G20" s="158"/>
      <c r="H20" s="158"/>
      <c r="I20" s="158"/>
      <c r="J20" s="158"/>
    </row>
    <row r="21" spans="1:11" ht="4.5" customHeight="1" thickTop="1">
      <c r="A21" s="121"/>
      <c r="B21" s="121"/>
      <c r="C21" s="121"/>
    </row>
    <row r="22" spans="1:11">
      <c r="A22" s="167" t="s">
        <v>174</v>
      </c>
      <c r="B22" s="124"/>
      <c r="C22" s="124"/>
    </row>
    <row r="23" spans="1:11">
      <c r="A23" s="121"/>
      <c r="B23" s="121"/>
      <c r="C23" s="121"/>
    </row>
    <row r="24" spans="1:11">
      <c r="A24" s="121"/>
      <c r="B24" s="121"/>
      <c r="C24" s="12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B14C73D8-DF42-416A-A906-568B0B44B34C}"/>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2A3B3-CF63-43D4-BCA0-D77630A252AE}">
  <dimension ref="A1:AD48"/>
  <sheetViews>
    <sheetView workbookViewId="0">
      <selection activeCell="A2" sqref="A2:H2"/>
    </sheetView>
  </sheetViews>
  <sheetFormatPr defaultColWidth="9.1796875" defaultRowHeight="12.5"/>
  <cols>
    <col min="1" max="16384" width="9.1796875" style="160"/>
  </cols>
  <sheetData>
    <row r="1" spans="1:30" ht="13">
      <c r="A1" s="439" t="s">
        <v>358</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row>
    <row r="2" spans="1:30">
      <c r="A2" s="2632" t="s">
        <v>231</v>
      </c>
      <c r="B2" s="2632"/>
      <c r="C2" s="2632"/>
      <c r="D2" s="153"/>
      <c r="E2" s="153"/>
      <c r="F2" s="153"/>
      <c r="G2" s="153"/>
      <c r="H2" s="153"/>
      <c r="I2" s="153"/>
      <c r="J2" s="153"/>
      <c r="K2" s="159"/>
      <c r="L2" s="159"/>
      <c r="M2" s="159"/>
      <c r="N2" s="159"/>
      <c r="O2" s="159"/>
      <c r="P2" s="159"/>
      <c r="Q2" s="159"/>
      <c r="R2" s="159"/>
      <c r="S2" s="159"/>
      <c r="T2" s="159"/>
      <c r="U2" s="159"/>
      <c r="V2" s="159"/>
      <c r="W2" s="159"/>
      <c r="X2" s="159"/>
      <c r="Y2" s="159"/>
      <c r="Z2" s="159"/>
      <c r="AA2" s="159"/>
      <c r="AB2" s="159"/>
      <c r="AC2" s="159"/>
      <c r="AD2" s="159"/>
    </row>
    <row r="3" spans="1:30" ht="19.5" customHeight="1">
      <c r="A3" s="2603" t="s">
        <v>232</v>
      </c>
      <c r="B3" s="2603"/>
      <c r="C3" s="2603"/>
      <c r="D3" s="2622"/>
      <c r="E3" s="2622"/>
      <c r="F3" s="2622"/>
      <c r="G3" s="2622"/>
      <c r="H3" s="2622"/>
      <c r="I3" s="2622"/>
      <c r="J3" s="2622"/>
      <c r="K3" s="159"/>
      <c r="L3" s="159"/>
      <c r="M3" s="159"/>
      <c r="N3" s="159"/>
      <c r="O3" s="159"/>
      <c r="P3" s="159"/>
      <c r="Q3" s="159"/>
      <c r="R3" s="159"/>
      <c r="S3" s="159"/>
      <c r="T3" s="159"/>
      <c r="U3" s="159"/>
      <c r="V3" s="159"/>
      <c r="W3" s="159"/>
      <c r="X3" s="159"/>
      <c r="Y3" s="159"/>
      <c r="Z3" s="159"/>
      <c r="AA3" s="159"/>
      <c r="AB3" s="159"/>
      <c r="AC3" s="159"/>
      <c r="AD3" s="159"/>
    </row>
    <row r="4" spans="1:30">
      <c r="A4" s="119">
        <v>2020</v>
      </c>
      <c r="B4" s="120"/>
      <c r="C4" s="121"/>
      <c r="D4" s="118"/>
      <c r="E4" s="118"/>
      <c r="F4" s="118"/>
      <c r="G4" s="118"/>
      <c r="H4" s="118"/>
      <c r="I4" s="118"/>
      <c r="J4" s="118"/>
      <c r="K4" s="159"/>
      <c r="L4" s="159"/>
      <c r="M4" s="159"/>
      <c r="N4" s="159"/>
      <c r="O4" s="159"/>
      <c r="P4" s="159"/>
      <c r="Q4" s="159"/>
      <c r="R4" s="159"/>
      <c r="S4" s="159"/>
      <c r="T4" s="159"/>
      <c r="U4" s="159"/>
      <c r="V4" s="159"/>
      <c r="W4" s="159"/>
      <c r="X4" s="159"/>
      <c r="Y4" s="159"/>
      <c r="Z4" s="159"/>
      <c r="AA4" s="159"/>
      <c r="AB4" s="159"/>
      <c r="AC4" s="159"/>
      <c r="AD4" s="159"/>
    </row>
    <row r="5" spans="1:30">
      <c r="A5" s="2604" t="s">
        <v>113</v>
      </c>
      <c r="B5" s="2604" t="s">
        <v>114</v>
      </c>
      <c r="C5" s="2604" t="s">
        <v>115</v>
      </c>
      <c r="D5" s="2608" t="s">
        <v>116</v>
      </c>
      <c r="E5" s="2609"/>
      <c r="F5" s="2609"/>
      <c r="G5" s="2610" t="s">
        <v>117</v>
      </c>
      <c r="H5" s="2611"/>
      <c r="I5" s="2611"/>
      <c r="J5" s="2612" t="s">
        <v>118</v>
      </c>
      <c r="K5" s="159"/>
      <c r="L5" s="159"/>
      <c r="M5" s="159"/>
      <c r="N5" s="159"/>
      <c r="O5" s="159"/>
      <c r="P5" s="159"/>
      <c r="Q5" s="159"/>
      <c r="R5" s="159"/>
      <c r="S5" s="159"/>
      <c r="T5" s="159"/>
      <c r="U5" s="159"/>
      <c r="V5" s="159"/>
      <c r="W5" s="159"/>
      <c r="X5" s="159"/>
      <c r="Y5" s="159"/>
      <c r="Z5" s="159"/>
      <c r="AA5" s="159"/>
      <c r="AB5" s="159"/>
      <c r="AC5" s="159"/>
      <c r="AD5" s="159"/>
    </row>
    <row r="6" spans="1:30">
      <c r="A6" s="2605"/>
      <c r="B6" s="2605"/>
      <c r="C6" s="2605"/>
      <c r="D6" s="2604" t="s">
        <v>121</v>
      </c>
      <c r="E6" s="2604" t="s">
        <v>122</v>
      </c>
      <c r="F6" s="2604" t="s">
        <v>123</v>
      </c>
      <c r="G6" s="2604" t="s">
        <v>0</v>
      </c>
      <c r="H6" s="2604" t="s">
        <v>124</v>
      </c>
      <c r="I6" s="2604" t="s">
        <v>125</v>
      </c>
      <c r="J6" s="2613"/>
      <c r="K6" s="159"/>
      <c r="L6" s="159"/>
      <c r="M6" s="159"/>
      <c r="N6" s="159"/>
      <c r="O6" s="159"/>
      <c r="P6" s="159"/>
      <c r="Q6" s="159"/>
      <c r="R6" s="159"/>
      <c r="S6" s="159"/>
      <c r="T6" s="159"/>
      <c r="U6" s="159"/>
      <c r="V6" s="159"/>
      <c r="W6" s="159"/>
      <c r="X6" s="159"/>
      <c r="Y6" s="159"/>
      <c r="Z6" s="159"/>
      <c r="AA6" s="159"/>
      <c r="AB6" s="159"/>
      <c r="AC6" s="159"/>
      <c r="AD6" s="159"/>
    </row>
    <row r="7" spans="1:30">
      <c r="A7" s="2605"/>
      <c r="B7" s="2605"/>
      <c r="C7" s="2605"/>
      <c r="D7" s="2605"/>
      <c r="E7" s="2605"/>
      <c r="F7" s="2605"/>
      <c r="G7" s="2605"/>
      <c r="H7" s="2605"/>
      <c r="I7" s="2605"/>
      <c r="J7" s="2613"/>
      <c r="K7" s="159"/>
      <c r="L7" s="159"/>
      <c r="M7" s="159"/>
      <c r="N7" s="159"/>
      <c r="O7" s="159"/>
      <c r="P7" s="159"/>
      <c r="Q7" s="159"/>
      <c r="R7" s="159"/>
      <c r="S7" s="159"/>
      <c r="T7" s="159"/>
      <c r="U7" s="159"/>
      <c r="V7" s="159"/>
      <c r="W7" s="159"/>
      <c r="X7" s="159"/>
      <c r="Y7" s="159"/>
      <c r="Z7" s="159"/>
      <c r="AA7" s="159"/>
      <c r="AB7" s="159"/>
      <c r="AC7" s="159"/>
      <c r="AD7" s="159"/>
    </row>
    <row r="8" spans="1:30">
      <c r="A8" s="2605"/>
      <c r="B8" s="2605"/>
      <c r="C8" s="2605"/>
      <c r="D8" s="2605"/>
      <c r="E8" s="2605"/>
      <c r="F8" s="2605"/>
      <c r="G8" s="2605"/>
      <c r="H8" s="2605"/>
      <c r="I8" s="2605"/>
      <c r="J8" s="2613"/>
      <c r="K8" s="159"/>
      <c r="L8" s="159"/>
      <c r="M8" s="159"/>
      <c r="N8" s="159"/>
      <c r="O8" s="159"/>
      <c r="P8" s="159"/>
      <c r="Q8" s="159"/>
      <c r="R8" s="159"/>
      <c r="S8" s="159"/>
      <c r="T8" s="159"/>
      <c r="U8" s="159"/>
      <c r="V8" s="159"/>
      <c r="W8" s="159"/>
      <c r="X8" s="159"/>
      <c r="Y8" s="159"/>
      <c r="Z8" s="159"/>
      <c r="AA8" s="159"/>
      <c r="AB8" s="159"/>
      <c r="AC8" s="159"/>
      <c r="AD8" s="159"/>
    </row>
    <row r="9" spans="1:30">
      <c r="A9" s="2605"/>
      <c r="B9" s="2605"/>
      <c r="C9" s="2605"/>
      <c r="D9" s="2605"/>
      <c r="E9" s="2605"/>
      <c r="F9" s="2605"/>
      <c r="G9" s="2605"/>
      <c r="H9" s="2605"/>
      <c r="I9" s="2605"/>
      <c r="J9" s="2613"/>
      <c r="K9" s="159"/>
      <c r="L9" s="159"/>
      <c r="M9" s="159"/>
      <c r="N9" s="159"/>
      <c r="O9" s="159"/>
      <c r="P9" s="159"/>
      <c r="Q9" s="159"/>
      <c r="R9" s="159"/>
      <c r="S9" s="159"/>
      <c r="T9" s="159"/>
      <c r="U9" s="159"/>
      <c r="V9" s="159"/>
      <c r="W9" s="159"/>
      <c r="X9" s="159"/>
      <c r="Y9" s="159"/>
      <c r="Z9" s="159"/>
      <c r="AA9" s="159"/>
      <c r="AB9" s="159"/>
      <c r="AC9" s="159"/>
      <c r="AD9" s="159"/>
    </row>
    <row r="10" spans="1:30">
      <c r="A10" s="2605"/>
      <c r="B10" s="2607"/>
      <c r="C10" s="2607"/>
      <c r="D10" s="2607"/>
      <c r="E10" s="2607"/>
      <c r="F10" s="2607"/>
      <c r="G10" s="2607"/>
      <c r="H10" s="2607"/>
      <c r="I10" s="2607"/>
      <c r="J10" s="2614"/>
      <c r="K10" s="159"/>
      <c r="L10" s="159"/>
      <c r="M10" s="159"/>
      <c r="N10" s="159"/>
      <c r="O10" s="159"/>
      <c r="P10" s="159"/>
      <c r="Q10" s="159"/>
      <c r="R10" s="159"/>
      <c r="S10" s="159"/>
      <c r="T10" s="159"/>
      <c r="U10" s="159"/>
      <c r="V10" s="159"/>
      <c r="W10" s="159"/>
      <c r="X10" s="159"/>
      <c r="Y10" s="159"/>
      <c r="Z10" s="159"/>
      <c r="AA10" s="159"/>
      <c r="AB10" s="159"/>
      <c r="AC10" s="159"/>
      <c r="AD10" s="159"/>
    </row>
    <row r="11" spans="1:30">
      <c r="A11" s="2606"/>
      <c r="B11" s="2617" t="s">
        <v>126</v>
      </c>
      <c r="C11" s="2618"/>
      <c r="D11" s="2617" t="s">
        <v>127</v>
      </c>
      <c r="E11" s="2619"/>
      <c r="F11" s="2619"/>
      <c r="G11" s="2619"/>
      <c r="H11" s="2619"/>
      <c r="I11" s="2619"/>
      <c r="J11" s="2619"/>
      <c r="K11" s="159"/>
      <c r="L11" s="159"/>
      <c r="M11" s="159"/>
      <c r="N11" s="159"/>
      <c r="O11" s="159"/>
      <c r="P11" s="159"/>
      <c r="Q11" s="159"/>
      <c r="R11" s="159"/>
      <c r="S11" s="159"/>
      <c r="T11" s="159"/>
      <c r="U11" s="159"/>
      <c r="V11" s="159"/>
      <c r="W11" s="159"/>
      <c r="X11" s="159"/>
      <c r="Y11" s="159"/>
      <c r="Z11" s="159"/>
      <c r="AA11" s="159"/>
      <c r="AB11" s="159"/>
      <c r="AC11" s="159"/>
      <c r="AD11" s="159"/>
    </row>
    <row r="12" spans="1:30" ht="6.75" customHeight="1">
      <c r="A12" s="123"/>
      <c r="B12" s="123"/>
      <c r="C12" s="123"/>
      <c r="D12" s="118"/>
      <c r="E12" s="118"/>
      <c r="F12" s="118"/>
      <c r="G12" s="118"/>
      <c r="H12" s="118"/>
      <c r="I12" s="118"/>
      <c r="J12" s="118"/>
      <c r="K12" s="159"/>
      <c r="L12" s="159"/>
      <c r="M12" s="159"/>
      <c r="N12" s="159"/>
      <c r="O12" s="159"/>
      <c r="P12" s="159"/>
      <c r="Q12" s="159"/>
      <c r="R12" s="159"/>
      <c r="S12" s="159"/>
      <c r="T12" s="159"/>
      <c r="U12" s="159"/>
      <c r="V12" s="159"/>
      <c r="W12" s="159"/>
      <c r="X12" s="159"/>
      <c r="Y12" s="159"/>
      <c r="Z12" s="159"/>
      <c r="AA12" s="159"/>
      <c r="AB12" s="159"/>
      <c r="AC12" s="159"/>
      <c r="AD12" s="159"/>
    </row>
    <row r="13" spans="1:30">
      <c r="A13" s="129" t="s">
        <v>230</v>
      </c>
      <c r="B13" s="121"/>
      <c r="C13" s="121"/>
      <c r="D13" s="118"/>
      <c r="E13" s="118"/>
      <c r="F13" s="118"/>
      <c r="G13" s="118"/>
      <c r="H13" s="118"/>
      <c r="I13" s="118"/>
      <c r="J13" s="118"/>
      <c r="K13" s="159"/>
      <c r="L13" s="159"/>
      <c r="M13" s="159"/>
      <c r="N13" s="159"/>
      <c r="O13" s="159"/>
      <c r="P13" s="159"/>
      <c r="Q13" s="159"/>
      <c r="R13" s="159"/>
      <c r="S13" s="159"/>
      <c r="T13" s="159"/>
      <c r="U13" s="159"/>
      <c r="V13" s="159"/>
      <c r="W13" s="159"/>
      <c r="X13" s="159"/>
      <c r="Y13" s="159"/>
      <c r="Z13" s="159"/>
      <c r="AA13" s="159"/>
      <c r="AB13" s="159"/>
      <c r="AC13" s="159"/>
      <c r="AD13" s="159"/>
    </row>
    <row r="14" spans="1:30" ht="6.75" customHeight="1">
      <c r="A14" s="121"/>
      <c r="B14" s="121"/>
      <c r="C14" s="121"/>
      <c r="D14" s="118"/>
      <c r="E14" s="118"/>
      <c r="F14" s="118"/>
      <c r="G14" s="118"/>
      <c r="H14" s="118"/>
      <c r="I14" s="118"/>
      <c r="J14" s="118"/>
      <c r="K14" s="159"/>
      <c r="L14" s="159"/>
      <c r="M14" s="159"/>
      <c r="N14" s="159"/>
      <c r="O14" s="159"/>
      <c r="P14" s="159"/>
      <c r="Q14" s="159"/>
      <c r="R14" s="159"/>
      <c r="S14" s="159"/>
      <c r="T14" s="159"/>
      <c r="U14" s="159"/>
      <c r="V14" s="159"/>
      <c r="W14" s="159"/>
      <c r="X14" s="159"/>
      <c r="Y14" s="159"/>
      <c r="Z14" s="159"/>
      <c r="AA14" s="159"/>
      <c r="AB14" s="159"/>
      <c r="AC14" s="159"/>
      <c r="AD14" s="159"/>
    </row>
    <row r="15" spans="1:30">
      <c r="A15" s="124" t="s">
        <v>142</v>
      </c>
      <c r="B15" s="208">
        <v>495</v>
      </c>
      <c r="C15" s="242">
        <v>900</v>
      </c>
      <c r="D15" s="242">
        <v>6873.4260000000004</v>
      </c>
      <c r="E15" s="242">
        <v>279.52</v>
      </c>
      <c r="F15" s="242">
        <v>6372.125</v>
      </c>
      <c r="G15" s="242">
        <v>9551.7340000000004</v>
      </c>
      <c r="H15" s="242">
        <v>483.07600000000002</v>
      </c>
      <c r="I15" s="242">
        <v>9068.6579999999994</v>
      </c>
      <c r="J15" s="242">
        <v>931.62900000000002</v>
      </c>
      <c r="K15" s="159"/>
      <c r="L15" s="159"/>
      <c r="M15" s="159"/>
      <c r="N15" s="159"/>
      <c r="O15" s="159"/>
      <c r="P15" s="159"/>
      <c r="Q15" s="159"/>
      <c r="R15" s="159"/>
      <c r="S15" s="159"/>
      <c r="T15" s="159"/>
      <c r="U15" s="159"/>
      <c r="V15" s="159"/>
      <c r="W15" s="159"/>
      <c r="X15" s="159"/>
      <c r="Y15" s="159"/>
      <c r="Z15" s="159"/>
      <c r="AA15" s="159"/>
      <c r="AB15" s="159"/>
      <c r="AC15" s="159"/>
      <c r="AD15" s="159"/>
    </row>
    <row r="16" spans="1:30">
      <c r="A16" s="124" t="s">
        <v>143</v>
      </c>
      <c r="B16" s="225">
        <v>485</v>
      </c>
      <c r="C16" s="242">
        <v>890</v>
      </c>
      <c r="D16" s="242">
        <v>6860.652</v>
      </c>
      <c r="E16" s="242">
        <v>279.52</v>
      </c>
      <c r="F16" s="242">
        <v>6362.7910000000002</v>
      </c>
      <c r="G16" s="242">
        <v>9512.7870000000003</v>
      </c>
      <c r="H16" s="242">
        <v>483.07600000000002</v>
      </c>
      <c r="I16" s="242">
        <v>9029.7109999999993</v>
      </c>
      <c r="J16" s="242">
        <v>914.73599999999999</v>
      </c>
      <c r="K16" s="159"/>
      <c r="L16" s="159"/>
      <c r="M16" s="159"/>
      <c r="N16" s="159"/>
      <c r="O16" s="159"/>
      <c r="P16" s="159"/>
      <c r="Q16" s="159"/>
      <c r="R16" s="159"/>
      <c r="S16" s="159"/>
      <c r="T16" s="159"/>
      <c r="U16" s="159"/>
      <c r="V16" s="159"/>
      <c r="W16" s="159"/>
      <c r="X16" s="159"/>
      <c r="Y16" s="159"/>
      <c r="Z16" s="159"/>
      <c r="AA16" s="159"/>
      <c r="AB16" s="159"/>
      <c r="AC16" s="159"/>
      <c r="AD16" s="159"/>
    </row>
    <row r="17" spans="1:30">
      <c r="A17" s="119" t="s">
        <v>144</v>
      </c>
      <c r="B17" s="225">
        <v>171</v>
      </c>
      <c r="C17" s="272">
        <v>359</v>
      </c>
      <c r="D17" s="272">
        <v>3481.3139999999999</v>
      </c>
      <c r="E17" s="272">
        <v>87.088999999999999</v>
      </c>
      <c r="F17" s="272">
        <v>2630.741</v>
      </c>
      <c r="G17" s="272">
        <v>3727.6950000000002</v>
      </c>
      <c r="H17" s="272">
        <v>94.456000000000003</v>
      </c>
      <c r="I17" s="272">
        <v>3633.239</v>
      </c>
      <c r="J17" s="272">
        <v>535.76</v>
      </c>
      <c r="K17" s="159"/>
      <c r="L17" s="159"/>
      <c r="M17" s="159"/>
      <c r="N17" s="159"/>
      <c r="O17" s="159"/>
      <c r="P17" s="159"/>
      <c r="Q17" s="159"/>
      <c r="R17" s="159"/>
      <c r="S17" s="159"/>
      <c r="T17" s="159"/>
      <c r="U17" s="159"/>
      <c r="V17" s="159"/>
      <c r="W17" s="159"/>
      <c r="X17" s="159"/>
      <c r="Y17" s="159"/>
      <c r="Z17" s="159"/>
      <c r="AA17" s="159"/>
      <c r="AB17" s="159"/>
      <c r="AC17" s="159"/>
      <c r="AD17" s="159"/>
    </row>
    <row r="18" spans="1:30">
      <c r="A18" s="119" t="s">
        <v>145</v>
      </c>
      <c r="B18" s="225">
        <v>110</v>
      </c>
      <c r="C18" s="272">
        <v>209</v>
      </c>
      <c r="D18" s="272">
        <v>1159.4880000000001</v>
      </c>
      <c r="E18" s="272">
        <v>61.442999999999998</v>
      </c>
      <c r="F18" s="272">
        <v>1320.2090000000001</v>
      </c>
      <c r="G18" s="272">
        <v>1832.172</v>
      </c>
      <c r="H18" s="272">
        <v>198.55099999999999</v>
      </c>
      <c r="I18" s="272">
        <v>1633.6210000000001</v>
      </c>
      <c r="J18" s="272">
        <v>152.91499999999999</v>
      </c>
      <c r="K18" s="159"/>
      <c r="L18" s="159"/>
      <c r="M18" s="159"/>
      <c r="N18" s="159"/>
      <c r="O18" s="159"/>
      <c r="P18" s="159"/>
      <c r="Q18" s="159"/>
      <c r="R18" s="159"/>
      <c r="S18" s="159"/>
      <c r="T18" s="159"/>
      <c r="U18" s="159"/>
      <c r="V18" s="159"/>
      <c r="W18" s="159"/>
      <c r="X18" s="159"/>
      <c r="Y18" s="159"/>
      <c r="Z18" s="159"/>
      <c r="AA18" s="159"/>
      <c r="AB18" s="159"/>
      <c r="AC18" s="159"/>
      <c r="AD18" s="159"/>
    </row>
    <row r="19" spans="1:30">
      <c r="A19" s="119" t="s">
        <v>146</v>
      </c>
      <c r="B19" s="225">
        <v>170</v>
      </c>
      <c r="C19" s="272">
        <v>281</v>
      </c>
      <c r="D19" s="272">
        <v>2093.384</v>
      </c>
      <c r="E19" s="272">
        <v>126.074</v>
      </c>
      <c r="F19" s="272">
        <v>2243.36</v>
      </c>
      <c r="G19" s="272">
        <v>3681.1480000000001</v>
      </c>
      <c r="H19" s="272">
        <v>181.18799999999999</v>
      </c>
      <c r="I19" s="272">
        <v>3499.96</v>
      </c>
      <c r="J19" s="272">
        <v>229.035</v>
      </c>
      <c r="K19" s="159"/>
      <c r="L19" s="159"/>
      <c r="M19" s="159"/>
      <c r="N19" s="159"/>
      <c r="O19" s="159"/>
      <c r="P19" s="159"/>
      <c r="Q19" s="159"/>
      <c r="R19" s="159"/>
      <c r="S19" s="159"/>
      <c r="T19" s="159"/>
      <c r="U19" s="159"/>
      <c r="V19" s="159"/>
      <c r="W19" s="159"/>
      <c r="X19" s="159"/>
      <c r="Y19" s="159"/>
      <c r="Z19" s="159"/>
      <c r="AA19" s="159"/>
      <c r="AB19" s="159"/>
      <c r="AC19" s="159"/>
      <c r="AD19" s="159"/>
    </row>
    <row r="20" spans="1:30">
      <c r="A20" s="119" t="s">
        <v>148</v>
      </c>
      <c r="B20" s="225">
        <v>18</v>
      </c>
      <c r="C20" s="272">
        <v>18</v>
      </c>
      <c r="D20" s="272">
        <v>4.3979999999999997</v>
      </c>
      <c r="E20" s="273">
        <v>0</v>
      </c>
      <c r="F20" s="272">
        <v>11.382999999999999</v>
      </c>
      <c r="G20" s="272">
        <v>39.521000000000001</v>
      </c>
      <c r="H20" s="273">
        <v>0</v>
      </c>
      <c r="I20" s="272">
        <v>39.521000000000001</v>
      </c>
      <c r="J20" s="272">
        <v>23.943000000000001</v>
      </c>
      <c r="K20" s="159"/>
      <c r="L20" s="159"/>
      <c r="M20" s="159"/>
      <c r="N20" s="159"/>
      <c r="O20" s="159"/>
      <c r="P20" s="159"/>
      <c r="Q20" s="159"/>
      <c r="R20" s="159"/>
      <c r="S20" s="159"/>
      <c r="T20" s="159"/>
      <c r="U20" s="159"/>
      <c r="V20" s="159"/>
      <c r="W20" s="159"/>
      <c r="X20" s="159"/>
      <c r="Y20" s="159"/>
      <c r="Z20" s="159"/>
      <c r="AA20" s="159"/>
      <c r="AB20" s="159"/>
      <c r="AC20" s="159"/>
      <c r="AD20" s="159"/>
    </row>
    <row r="21" spans="1:30">
      <c r="A21" s="119" t="s">
        <v>149</v>
      </c>
      <c r="B21" s="225">
        <v>16</v>
      </c>
      <c r="C21" s="272">
        <v>23</v>
      </c>
      <c r="D21" s="272">
        <v>122.068</v>
      </c>
      <c r="E21" s="272">
        <v>4.9139999999999997</v>
      </c>
      <c r="F21" s="272">
        <v>157.09800000000001</v>
      </c>
      <c r="G21" s="272">
        <v>232.251</v>
      </c>
      <c r="H21" s="272">
        <v>8.8810000000000002</v>
      </c>
      <c r="I21" s="272">
        <v>223.37</v>
      </c>
      <c r="J21" s="272">
        <v>-26.917000000000002</v>
      </c>
      <c r="K21" s="159"/>
      <c r="L21" s="159"/>
      <c r="M21" s="159"/>
      <c r="N21" s="159"/>
      <c r="O21" s="159"/>
      <c r="P21" s="159"/>
      <c r="Q21" s="159"/>
      <c r="R21" s="159"/>
      <c r="S21" s="159"/>
      <c r="T21" s="159"/>
      <c r="U21" s="159"/>
      <c r="V21" s="159"/>
      <c r="W21" s="159"/>
      <c r="X21" s="159"/>
      <c r="Y21" s="159"/>
      <c r="Z21" s="159"/>
      <c r="AA21" s="159"/>
      <c r="AB21" s="159"/>
      <c r="AC21" s="159"/>
      <c r="AD21" s="159"/>
    </row>
    <row r="22" spans="1:30">
      <c r="A22" s="155" t="s">
        <v>150</v>
      </c>
      <c r="B22" s="225">
        <v>8</v>
      </c>
      <c r="C22" s="251" t="s">
        <v>147</v>
      </c>
      <c r="D22" s="251" t="s">
        <v>155</v>
      </c>
      <c r="E22" s="251" t="s">
        <v>155</v>
      </c>
      <c r="F22" s="251" t="s">
        <v>155</v>
      </c>
      <c r="G22" s="251" t="s">
        <v>155</v>
      </c>
      <c r="H22" s="251" t="s">
        <v>155</v>
      </c>
      <c r="I22" s="251" t="s">
        <v>155</v>
      </c>
      <c r="J22" s="251" t="s">
        <v>155</v>
      </c>
      <c r="K22" s="159"/>
      <c r="L22" s="159"/>
      <c r="M22" s="159"/>
      <c r="N22" s="159"/>
      <c r="O22" s="159"/>
      <c r="P22" s="159"/>
      <c r="Q22" s="159"/>
      <c r="R22" s="159"/>
      <c r="S22" s="159"/>
      <c r="T22" s="159"/>
      <c r="U22" s="159"/>
      <c r="V22" s="159"/>
      <c r="W22" s="159"/>
      <c r="X22" s="159"/>
      <c r="Y22" s="159"/>
      <c r="Z22" s="159"/>
      <c r="AA22" s="159"/>
      <c r="AB22" s="159"/>
      <c r="AC22" s="159"/>
      <c r="AD22" s="159"/>
    </row>
    <row r="23" spans="1:30">
      <c r="A23" s="155" t="s">
        <v>151</v>
      </c>
      <c r="B23" s="225">
        <v>2</v>
      </c>
      <c r="C23" s="251" t="s">
        <v>147</v>
      </c>
      <c r="D23" s="251" t="s">
        <v>155</v>
      </c>
      <c r="E23" s="251" t="s">
        <v>155</v>
      </c>
      <c r="F23" s="251" t="s">
        <v>155</v>
      </c>
      <c r="G23" s="251" t="s">
        <v>155</v>
      </c>
      <c r="H23" s="251" t="s">
        <v>155</v>
      </c>
      <c r="I23" s="251" t="s">
        <v>155</v>
      </c>
      <c r="J23" s="251" t="s">
        <v>155</v>
      </c>
      <c r="K23" s="159"/>
      <c r="L23" s="159"/>
      <c r="M23" s="159"/>
      <c r="N23" s="159"/>
      <c r="O23" s="159"/>
      <c r="P23" s="159"/>
      <c r="Q23" s="159"/>
      <c r="R23" s="159"/>
      <c r="S23" s="159"/>
      <c r="T23" s="159"/>
      <c r="U23" s="159"/>
      <c r="V23" s="159"/>
      <c r="W23" s="159"/>
      <c r="X23" s="159"/>
      <c r="Y23" s="159"/>
      <c r="Z23" s="159"/>
      <c r="AA23" s="159"/>
      <c r="AB23" s="159"/>
      <c r="AC23" s="159"/>
      <c r="AD23" s="159"/>
    </row>
    <row r="24" spans="1:30" ht="6.75" customHeight="1" thickBot="1">
      <c r="A24" s="158"/>
      <c r="B24" s="158"/>
      <c r="C24" s="274"/>
      <c r="D24" s="274"/>
      <c r="E24" s="274"/>
      <c r="F24" s="274"/>
      <c r="G24" s="274"/>
      <c r="H24" s="274"/>
      <c r="I24" s="274"/>
      <c r="J24" s="274"/>
      <c r="K24" s="159"/>
      <c r="L24" s="159"/>
      <c r="M24" s="159"/>
      <c r="N24" s="159"/>
      <c r="O24" s="159"/>
      <c r="P24" s="159"/>
      <c r="Q24" s="159"/>
      <c r="R24" s="159"/>
      <c r="S24" s="159"/>
      <c r="T24" s="159"/>
      <c r="U24" s="159"/>
      <c r="V24" s="159"/>
      <c r="W24" s="159"/>
      <c r="X24" s="159"/>
      <c r="Y24" s="159"/>
      <c r="Z24" s="159"/>
      <c r="AA24" s="159"/>
      <c r="AB24" s="159"/>
      <c r="AC24" s="159"/>
      <c r="AD24" s="159"/>
    </row>
    <row r="25" spans="1:30" ht="6.75" customHeight="1" thickTop="1">
      <c r="A25" s="121"/>
      <c r="B25" s="121"/>
      <c r="C25" s="121"/>
      <c r="D25" s="118"/>
      <c r="E25" s="118"/>
      <c r="F25" s="118"/>
      <c r="G25" s="118"/>
      <c r="H25" s="118"/>
      <c r="I25" s="118"/>
      <c r="J25" s="118"/>
      <c r="K25" s="159"/>
      <c r="L25" s="159"/>
      <c r="M25" s="159"/>
      <c r="N25" s="159"/>
      <c r="O25" s="159"/>
      <c r="P25" s="159"/>
      <c r="Q25" s="159"/>
      <c r="R25" s="159"/>
      <c r="S25" s="159"/>
      <c r="T25" s="159"/>
      <c r="U25" s="159"/>
      <c r="V25" s="159"/>
      <c r="W25" s="159"/>
      <c r="X25" s="159"/>
      <c r="Y25" s="159"/>
      <c r="Z25" s="159"/>
      <c r="AA25" s="159"/>
      <c r="AB25" s="159"/>
      <c r="AC25" s="159"/>
      <c r="AD25" s="159"/>
    </row>
    <row r="26" spans="1:30">
      <c r="A26" s="167" t="s">
        <v>174</v>
      </c>
      <c r="B26" s="124"/>
      <c r="C26" s="124"/>
      <c r="D26" s="118"/>
      <c r="E26" s="118"/>
      <c r="F26" s="118"/>
      <c r="G26" s="118"/>
      <c r="H26" s="118"/>
      <c r="I26" s="118"/>
      <c r="J26" s="118"/>
      <c r="K26" s="159"/>
      <c r="L26" s="159"/>
      <c r="M26" s="159"/>
      <c r="N26" s="159"/>
      <c r="O26" s="159"/>
      <c r="P26" s="159"/>
      <c r="Q26" s="159"/>
      <c r="R26" s="159"/>
      <c r="S26" s="159"/>
      <c r="T26" s="159"/>
      <c r="U26" s="159"/>
      <c r="V26" s="159"/>
      <c r="W26" s="159"/>
      <c r="X26" s="159"/>
      <c r="Y26" s="159"/>
      <c r="Z26" s="159"/>
      <c r="AA26" s="159"/>
      <c r="AB26" s="159"/>
      <c r="AC26" s="159"/>
      <c r="AD26" s="159"/>
    </row>
    <row r="27" spans="1:30">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row>
    <row r="28" spans="1:30">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row>
    <row r="29" spans="1:30">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c r="AA29" s="159"/>
      <c r="AB29" s="159"/>
      <c r="AC29" s="159"/>
      <c r="AD29" s="159"/>
    </row>
    <row r="30" spans="1:30">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c r="AA30" s="159"/>
      <c r="AB30" s="159"/>
      <c r="AC30" s="159"/>
      <c r="AD30" s="159"/>
    </row>
    <row r="31" spans="1:30">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c r="AA31" s="159"/>
      <c r="AB31" s="159"/>
      <c r="AC31" s="159"/>
      <c r="AD31" s="159"/>
    </row>
    <row r="32" spans="1:30">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c r="AA32" s="159"/>
      <c r="AB32" s="159"/>
      <c r="AC32" s="159"/>
      <c r="AD32" s="159"/>
    </row>
    <row r="33" spans="1:30">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c r="AA33" s="159"/>
      <c r="AB33" s="159"/>
      <c r="AC33" s="159"/>
      <c r="AD33" s="159"/>
    </row>
    <row r="34" spans="1:30">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c r="AA34" s="159"/>
      <c r="AB34" s="159"/>
      <c r="AC34" s="159"/>
      <c r="AD34" s="159"/>
    </row>
    <row r="35" spans="1:30">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row>
    <row r="36" spans="1:30">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row>
    <row r="37" spans="1:30">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row>
    <row r="38" spans="1:30">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row>
    <row r="39" spans="1:30">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row>
    <row r="40" spans="1:30">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row>
    <row r="41" spans="1:30">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row>
    <row r="42" spans="1:30">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row>
    <row r="43" spans="1:30">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c r="AA43" s="159"/>
      <c r="AB43" s="159"/>
      <c r="AC43" s="159"/>
      <c r="AD43" s="159"/>
    </row>
    <row r="44" spans="1:30">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c r="AA44" s="159"/>
      <c r="AB44" s="159"/>
      <c r="AC44" s="159"/>
      <c r="AD44" s="159"/>
    </row>
    <row r="45" spans="1:30">
      <c r="A45" s="159"/>
      <c r="B45" s="159"/>
      <c r="C45" s="159"/>
      <c r="D45" s="159"/>
      <c r="E45" s="159"/>
      <c r="F45" s="159"/>
      <c r="G45" s="159"/>
      <c r="H45" s="159"/>
      <c r="I45" s="159"/>
      <c r="J45" s="159"/>
    </row>
    <row r="46" spans="1:30">
      <c r="A46" s="159"/>
      <c r="B46" s="159"/>
      <c r="C46" s="159"/>
      <c r="D46" s="159"/>
      <c r="E46" s="159"/>
      <c r="F46" s="159"/>
      <c r="G46" s="159"/>
      <c r="H46" s="159"/>
      <c r="I46" s="159"/>
      <c r="J46" s="159"/>
    </row>
    <row r="47" spans="1:30">
      <c r="A47" s="159"/>
      <c r="B47" s="159"/>
      <c r="C47" s="159"/>
      <c r="D47" s="159"/>
      <c r="E47" s="159"/>
      <c r="F47" s="159"/>
      <c r="G47" s="159"/>
      <c r="H47" s="159"/>
      <c r="I47" s="159"/>
      <c r="J47" s="159"/>
    </row>
    <row r="48" spans="1:30">
      <c r="A48" s="159"/>
      <c r="B48" s="159"/>
      <c r="C48" s="159"/>
      <c r="D48" s="159"/>
      <c r="E48" s="159"/>
      <c r="F48" s="159"/>
      <c r="G48" s="159"/>
      <c r="H48" s="159"/>
      <c r="I48" s="159"/>
      <c r="J48" s="159"/>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25FE44F5-133F-48EC-B271-AB8F0D1BCD72}"/>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B504-DD38-4DE3-98C8-FA91058575D7}">
  <dimension ref="A1:H242"/>
  <sheetViews>
    <sheetView zoomScaleNormal="100" workbookViewId="0"/>
  </sheetViews>
  <sheetFormatPr defaultColWidth="9.1796875" defaultRowHeight="12.5"/>
  <cols>
    <col min="1" max="1" width="39.26953125" style="570" customWidth="1"/>
    <col min="2" max="3" width="9" style="570" customWidth="1"/>
    <col min="4" max="4" width="2.81640625" style="570" customWidth="1"/>
    <col min="5" max="5" width="9.26953125" style="570" customWidth="1"/>
    <col min="6" max="8" width="11.1796875" style="570" customWidth="1"/>
    <col min="9" max="16384" width="9.1796875" style="570"/>
  </cols>
  <sheetData>
    <row r="1" spans="1:8" ht="13">
      <c r="A1" s="439" t="s">
        <v>358</v>
      </c>
    </row>
    <row r="2" spans="1:8" ht="18" customHeight="1">
      <c r="A2" s="2092" t="s">
        <v>2043</v>
      </c>
      <c r="B2" s="2093"/>
      <c r="C2" s="2093"/>
      <c r="D2" s="2093"/>
      <c r="E2" s="2093"/>
      <c r="F2" s="2093"/>
      <c r="G2" s="2093"/>
      <c r="H2" s="2093"/>
    </row>
    <row r="3" spans="1:8" ht="7.5" customHeight="1">
      <c r="A3" s="503"/>
      <c r="B3" s="2094"/>
      <c r="C3" s="2094"/>
      <c r="D3" s="2094"/>
      <c r="E3" s="2094"/>
      <c r="F3" s="2094"/>
      <c r="G3" s="2094"/>
      <c r="H3" s="2094"/>
    </row>
    <row r="4" spans="1:8" ht="16.5" customHeight="1">
      <c r="A4" s="2095"/>
      <c r="B4" s="2095" t="s">
        <v>1994</v>
      </c>
      <c r="C4" s="2562">
        <v>2021</v>
      </c>
      <c r="D4" s="2563"/>
      <c r="E4" s="2096">
        <v>2020</v>
      </c>
      <c r="F4" s="2096">
        <v>2019</v>
      </c>
      <c r="G4" s="2095">
        <v>2018</v>
      </c>
      <c r="H4" s="2095">
        <v>2017</v>
      </c>
    </row>
    <row r="5" spans="1:8" s="153" customFormat="1" ht="15.75" customHeight="1" thickBot="1">
      <c r="A5" s="115" t="s">
        <v>2079</v>
      </c>
      <c r="B5" s="2050"/>
      <c r="C5" s="2050"/>
      <c r="D5" s="2050"/>
      <c r="E5" s="2050"/>
      <c r="F5" s="2050"/>
      <c r="G5" s="2050"/>
      <c r="H5" s="2050"/>
    </row>
    <row r="6" spans="1:8" s="153" customFormat="1" ht="23.5" customHeight="1">
      <c r="A6" s="2564" t="s">
        <v>2080</v>
      </c>
      <c r="B6" s="2565"/>
      <c r="C6" s="2565"/>
      <c r="D6" s="2565"/>
      <c r="E6" s="2565"/>
      <c r="F6" s="2565"/>
      <c r="G6" s="2565"/>
      <c r="H6" s="2097"/>
    </row>
    <row r="7" spans="1:8">
      <c r="A7" s="2098" t="s">
        <v>73</v>
      </c>
      <c r="B7" s="2099" t="s">
        <v>2081</v>
      </c>
      <c r="C7" s="2100">
        <v>105.14700000000001</v>
      </c>
      <c r="D7" s="2101"/>
      <c r="E7" s="2102">
        <v>103.833</v>
      </c>
      <c r="F7" s="2103">
        <v>103.846</v>
      </c>
      <c r="G7" s="2104">
        <v>103.496</v>
      </c>
      <c r="H7" s="2105">
        <v>102.477</v>
      </c>
    </row>
    <row r="8" spans="1:8">
      <c r="A8" s="2106" t="s">
        <v>2082</v>
      </c>
      <c r="B8" s="2107" t="s">
        <v>2081</v>
      </c>
      <c r="C8" s="2108">
        <v>87.445999999999998</v>
      </c>
      <c r="D8" s="2101"/>
      <c r="E8" s="2109">
        <v>87.165999999999997</v>
      </c>
      <c r="F8" s="2110">
        <v>92.83</v>
      </c>
      <c r="G8" s="2111">
        <v>95.25</v>
      </c>
      <c r="H8" s="2112">
        <v>96.63</v>
      </c>
    </row>
    <row r="9" spans="1:8">
      <c r="A9" s="173" t="s">
        <v>2083</v>
      </c>
      <c r="B9" s="2107"/>
      <c r="C9" s="2113"/>
      <c r="D9" s="2101"/>
      <c r="E9" s="2114"/>
      <c r="F9" s="2115"/>
      <c r="G9" s="2116"/>
      <c r="H9" s="2117"/>
    </row>
    <row r="10" spans="1:8">
      <c r="A10" s="173" t="s">
        <v>2084</v>
      </c>
      <c r="B10" s="2107" t="s">
        <v>2081</v>
      </c>
      <c r="C10" s="2118">
        <v>100.779</v>
      </c>
      <c r="D10" s="2101"/>
      <c r="E10" s="2119">
        <v>99.921999999999997</v>
      </c>
      <c r="F10" s="2115">
        <v>97.56</v>
      </c>
      <c r="G10" s="2120">
        <v>94.86</v>
      </c>
      <c r="H10" s="2117">
        <v>95.29</v>
      </c>
    </row>
    <row r="11" spans="1:8">
      <c r="A11" s="173" t="s">
        <v>2085</v>
      </c>
      <c r="B11" s="2107" t="s">
        <v>2081</v>
      </c>
      <c r="C11" s="2118">
        <v>112.351</v>
      </c>
      <c r="D11" s="2101"/>
      <c r="E11" s="2119">
        <v>108.973</v>
      </c>
      <c r="F11" s="2121">
        <v>113.64</v>
      </c>
      <c r="G11" s="2120">
        <v>108.84</v>
      </c>
      <c r="H11" s="2122">
        <v>104.07299999999999</v>
      </c>
    </row>
    <row r="12" spans="1:8">
      <c r="A12" s="173" t="s">
        <v>2086</v>
      </c>
      <c r="B12" s="2107" t="s">
        <v>2081</v>
      </c>
      <c r="C12" s="2118">
        <v>121.86499999999999</v>
      </c>
      <c r="D12" s="2101"/>
      <c r="E12" s="2119">
        <v>121.246</v>
      </c>
      <c r="F12" s="2121">
        <v>118.75</v>
      </c>
      <c r="G12" s="2120">
        <v>116.18</v>
      </c>
      <c r="H12" s="2122">
        <v>112.92</v>
      </c>
    </row>
    <row r="13" spans="1:8">
      <c r="A13" s="173" t="s">
        <v>2087</v>
      </c>
      <c r="B13" s="2107" t="s">
        <v>2081</v>
      </c>
      <c r="C13" s="2118">
        <v>134.89599999999999</v>
      </c>
      <c r="D13" s="2101"/>
      <c r="E13" s="2119">
        <v>130.77000000000001</v>
      </c>
      <c r="F13" s="2115">
        <v>126.83</v>
      </c>
      <c r="G13" s="2116">
        <v>120.72</v>
      </c>
      <c r="H13" s="2117">
        <v>116.312</v>
      </c>
    </row>
    <row r="14" spans="1:8">
      <c r="A14" s="173" t="s">
        <v>2088</v>
      </c>
      <c r="B14" s="2107" t="s">
        <v>2081</v>
      </c>
      <c r="C14" s="2118">
        <v>132.51499999999999</v>
      </c>
      <c r="D14" s="2101"/>
      <c r="E14" s="2119">
        <v>128.68199999999999</v>
      </c>
      <c r="F14" s="2115">
        <v>122.64</v>
      </c>
      <c r="G14" s="2116">
        <v>115.88</v>
      </c>
      <c r="H14" s="2117">
        <v>107.76</v>
      </c>
    </row>
    <row r="15" spans="1:8" ht="8.25" customHeight="1" thickBot="1">
      <c r="A15" s="2123"/>
      <c r="B15" s="2124"/>
      <c r="C15" s="2125"/>
      <c r="D15" s="2126"/>
      <c r="E15" s="2127"/>
      <c r="F15" s="2128"/>
      <c r="G15" s="2129"/>
      <c r="H15" s="2130"/>
    </row>
    <row r="16" spans="1:8">
      <c r="A16" s="121" t="s">
        <v>2089</v>
      </c>
      <c r="B16" s="2131"/>
      <c r="C16" s="2131"/>
      <c r="D16" s="2131"/>
      <c r="E16" s="2131"/>
      <c r="F16" s="2131"/>
      <c r="G16" s="819"/>
      <c r="H16" s="2101"/>
    </row>
    <row r="17" spans="1:8" ht="19.5" customHeight="1" thickBot="1">
      <c r="A17" s="729" t="s">
        <v>2090</v>
      </c>
      <c r="B17" s="2131"/>
      <c r="C17" s="2131"/>
      <c r="D17" s="2131"/>
      <c r="E17" s="2131"/>
      <c r="F17" s="2132"/>
      <c r="G17" s="2133"/>
      <c r="H17" s="2133"/>
    </row>
    <row r="18" spans="1:8" ht="18" customHeight="1" thickBot="1">
      <c r="A18" s="2134" t="s">
        <v>2091</v>
      </c>
      <c r="B18" s="2135"/>
      <c r="C18" s="2135"/>
      <c r="D18" s="2135"/>
      <c r="E18" s="2135"/>
      <c r="F18" s="1978"/>
      <c r="G18" s="1978"/>
      <c r="H18" s="2101"/>
    </row>
    <row r="19" spans="1:8" ht="21">
      <c r="A19" s="2136" t="s">
        <v>2092</v>
      </c>
      <c r="B19" s="2137" t="s">
        <v>126</v>
      </c>
      <c r="C19" s="2138">
        <v>1334</v>
      </c>
      <c r="D19" s="2101"/>
      <c r="E19" s="2138">
        <v>1342</v>
      </c>
      <c r="F19" s="2138">
        <v>1272</v>
      </c>
      <c r="G19" s="2139">
        <v>1374</v>
      </c>
      <c r="H19" s="2140">
        <v>1582</v>
      </c>
    </row>
    <row r="20" spans="1:8">
      <c r="A20" s="297"/>
      <c r="B20" s="2141"/>
      <c r="C20" s="2142"/>
      <c r="D20" s="2101"/>
      <c r="E20" s="2143"/>
      <c r="F20" s="2143"/>
      <c r="G20" s="2144"/>
      <c r="H20" s="2145"/>
    </row>
    <row r="21" spans="1:8" ht="21">
      <c r="A21" s="2146" t="s">
        <v>2093</v>
      </c>
      <c r="B21" s="2141" t="s">
        <v>2094</v>
      </c>
      <c r="C21" s="2147" t="s">
        <v>973</v>
      </c>
      <c r="D21" s="2101"/>
      <c r="E21" s="2147">
        <v>901153.39300000004</v>
      </c>
      <c r="F21" s="2143">
        <v>1058880.865</v>
      </c>
      <c r="G21" s="2143">
        <v>1027927.672</v>
      </c>
      <c r="H21" s="811">
        <v>989156.46299999999</v>
      </c>
    </row>
    <row r="22" spans="1:8">
      <c r="A22" s="2148" t="s">
        <v>2095</v>
      </c>
      <c r="B22" s="2141" t="s">
        <v>2094</v>
      </c>
      <c r="C22" s="2147" t="s">
        <v>973</v>
      </c>
      <c r="D22" s="2101"/>
      <c r="E22" s="2143">
        <v>60031.251999999986</v>
      </c>
      <c r="F22" s="2143">
        <v>54099</v>
      </c>
      <c r="G22" s="2143">
        <v>53296.954000000005</v>
      </c>
      <c r="H22" s="811">
        <v>53925.74500000001</v>
      </c>
    </row>
    <row r="23" spans="1:8">
      <c r="A23" s="173"/>
      <c r="B23" s="2149"/>
      <c r="C23" s="2142"/>
      <c r="D23" s="2101"/>
      <c r="E23" s="2150"/>
      <c r="F23" s="2150"/>
      <c r="G23" s="2150"/>
      <c r="H23" s="146"/>
    </row>
    <row r="24" spans="1:8" ht="21">
      <c r="A24" s="2146" t="s">
        <v>2096</v>
      </c>
      <c r="B24" s="2141" t="s">
        <v>2094</v>
      </c>
      <c r="C24" s="2147" t="s">
        <v>973</v>
      </c>
      <c r="D24" s="2101"/>
      <c r="E24" s="2151">
        <v>82993.089000000007</v>
      </c>
      <c r="F24" s="2151">
        <v>102762.675</v>
      </c>
      <c r="G24" s="2152">
        <v>88548.695999999996</v>
      </c>
      <c r="H24" s="811">
        <v>93130.198000000004</v>
      </c>
    </row>
    <row r="25" spans="1:8">
      <c r="A25" s="1793" t="s">
        <v>2095</v>
      </c>
      <c r="B25" s="2141" t="s">
        <v>2094</v>
      </c>
      <c r="C25" s="2147" t="s">
        <v>973</v>
      </c>
      <c r="D25" s="2101"/>
      <c r="E25" s="2151">
        <v>10799.713000000002</v>
      </c>
      <c r="F25" s="2151">
        <v>6503</v>
      </c>
      <c r="G25" s="2151">
        <v>5847.5930000000008</v>
      </c>
      <c r="H25" s="811">
        <v>7363.3499999999985</v>
      </c>
    </row>
    <row r="26" spans="1:8" ht="3.75" customHeight="1" thickBot="1">
      <c r="A26" s="2153"/>
      <c r="B26" s="2154"/>
      <c r="C26" s="2155"/>
      <c r="D26" s="2126"/>
      <c r="E26" s="2156"/>
      <c r="F26" s="2156"/>
      <c r="G26" s="2156"/>
      <c r="H26" s="2156"/>
    </row>
    <row r="27" spans="1:8">
      <c r="A27" s="173" t="s">
        <v>2097</v>
      </c>
      <c r="B27" s="2157"/>
      <c r="C27" s="2157"/>
      <c r="D27" s="2101"/>
      <c r="E27" s="2101"/>
      <c r="F27" s="2101"/>
      <c r="G27" s="2101"/>
      <c r="H27" s="2101"/>
    </row>
    <row r="28" spans="1:8">
      <c r="A28" s="173" t="s">
        <v>2098</v>
      </c>
      <c r="B28" s="1967"/>
      <c r="C28" s="1967"/>
      <c r="D28" s="2101"/>
      <c r="E28" s="2101"/>
      <c r="F28" s="2101"/>
      <c r="G28" s="2101"/>
      <c r="H28" s="2101"/>
    </row>
    <row r="29" spans="1:8" ht="16.5" customHeight="1" thickBot="1">
      <c r="A29" s="2158" t="s">
        <v>2099</v>
      </c>
      <c r="B29" s="2159"/>
      <c r="C29" s="2159"/>
      <c r="D29" s="2159"/>
      <c r="E29" s="2159"/>
      <c r="F29" s="2159"/>
      <c r="G29" s="2159"/>
      <c r="H29" s="2159"/>
    </row>
    <row r="30" spans="1:8" ht="15" customHeight="1" thickBot="1">
      <c r="A30" s="2160" t="s">
        <v>2100</v>
      </c>
      <c r="B30" s="2161"/>
      <c r="C30" s="2161"/>
      <c r="D30" s="2161"/>
      <c r="E30" s="2161"/>
      <c r="F30" s="2161"/>
      <c r="G30" s="2161"/>
      <c r="H30" s="2162"/>
    </row>
    <row r="31" spans="1:8" ht="18" customHeight="1">
      <c r="A31" s="2163" t="s">
        <v>321</v>
      </c>
      <c r="B31" s="2164" t="s">
        <v>126</v>
      </c>
      <c r="C31" s="2165">
        <v>68456</v>
      </c>
      <c r="D31" s="2166" t="s">
        <v>2101</v>
      </c>
      <c r="E31" s="2166">
        <v>64559</v>
      </c>
      <c r="F31" s="2166">
        <v>65514</v>
      </c>
      <c r="G31" s="2167">
        <v>62701</v>
      </c>
      <c r="H31" s="2168">
        <v>61916</v>
      </c>
    </row>
    <row r="32" spans="1:8">
      <c r="A32" s="494" t="s">
        <v>322</v>
      </c>
      <c r="B32" s="2169" t="s">
        <v>126</v>
      </c>
      <c r="C32" s="2170">
        <v>15</v>
      </c>
      <c r="D32" s="2171" t="s">
        <v>2101</v>
      </c>
      <c r="E32" s="2172">
        <v>16</v>
      </c>
      <c r="F32" s="2172">
        <v>19</v>
      </c>
      <c r="G32" s="1336">
        <v>25</v>
      </c>
      <c r="H32" s="2173">
        <v>24</v>
      </c>
    </row>
    <row r="33" spans="1:8">
      <c r="A33" s="494" t="s">
        <v>323</v>
      </c>
      <c r="B33" s="2169" t="s">
        <v>126</v>
      </c>
      <c r="C33" s="2170">
        <v>1484</v>
      </c>
      <c r="D33" s="2172" t="s">
        <v>2101</v>
      </c>
      <c r="E33" s="2172">
        <v>1469</v>
      </c>
      <c r="F33" s="2172">
        <v>1502</v>
      </c>
      <c r="G33" s="1336">
        <v>1475</v>
      </c>
      <c r="H33" s="2173">
        <v>1435</v>
      </c>
    </row>
    <row r="34" spans="1:8">
      <c r="A34" s="497" t="s">
        <v>324</v>
      </c>
      <c r="B34" s="2169" t="s">
        <v>126</v>
      </c>
      <c r="C34" s="2170">
        <v>628</v>
      </c>
      <c r="D34" s="2172" t="s">
        <v>2101</v>
      </c>
      <c r="E34" s="2172">
        <v>634</v>
      </c>
      <c r="F34" s="2172">
        <v>713</v>
      </c>
      <c r="G34" s="1336">
        <v>719</v>
      </c>
      <c r="H34" s="2173">
        <v>761</v>
      </c>
    </row>
    <row r="35" spans="1:8">
      <c r="A35" s="494" t="s">
        <v>325</v>
      </c>
      <c r="B35" s="2169" t="s">
        <v>126</v>
      </c>
      <c r="C35" s="2170">
        <v>130</v>
      </c>
      <c r="D35" s="2172" t="s">
        <v>2101</v>
      </c>
      <c r="E35" s="2172">
        <v>135</v>
      </c>
      <c r="F35" s="2172">
        <v>141</v>
      </c>
      <c r="G35" s="1336">
        <v>145</v>
      </c>
      <c r="H35" s="2173">
        <v>145</v>
      </c>
    </row>
    <row r="36" spans="1:8">
      <c r="A36" s="494" t="s">
        <v>326</v>
      </c>
      <c r="B36" s="2169" t="s">
        <v>126</v>
      </c>
      <c r="C36" s="2170">
        <v>37</v>
      </c>
      <c r="D36" s="2172" t="s">
        <v>2101</v>
      </c>
      <c r="E36" s="2172">
        <v>33</v>
      </c>
      <c r="F36" s="2172">
        <v>37</v>
      </c>
      <c r="G36" s="1336">
        <v>32</v>
      </c>
      <c r="H36" s="2173">
        <v>38</v>
      </c>
    </row>
    <row r="37" spans="1:8">
      <c r="A37" s="494" t="s">
        <v>327</v>
      </c>
      <c r="B37" s="2169" t="s">
        <v>126</v>
      </c>
      <c r="C37" s="2170">
        <v>696</v>
      </c>
      <c r="D37" s="2172" t="s">
        <v>2101</v>
      </c>
      <c r="E37" s="2172">
        <v>711</v>
      </c>
      <c r="F37" s="2172">
        <v>762</v>
      </c>
      <c r="G37" s="1336">
        <v>730</v>
      </c>
      <c r="H37" s="2173">
        <v>694</v>
      </c>
    </row>
    <row r="38" spans="1:8">
      <c r="A38" s="494" t="s">
        <v>328</v>
      </c>
      <c r="B38" s="2169" t="s">
        <v>126</v>
      </c>
      <c r="C38" s="2170">
        <v>56</v>
      </c>
      <c r="D38" s="2172" t="s">
        <v>2101</v>
      </c>
      <c r="E38" s="2172">
        <v>57</v>
      </c>
      <c r="F38" s="2172">
        <v>56</v>
      </c>
      <c r="G38" s="1336">
        <v>54</v>
      </c>
      <c r="H38" s="2173">
        <v>49</v>
      </c>
    </row>
    <row r="39" spans="1:8" ht="21">
      <c r="A39" s="498" t="s">
        <v>329</v>
      </c>
      <c r="B39" s="2174" t="s">
        <v>126</v>
      </c>
      <c r="C39" s="2175">
        <v>605</v>
      </c>
      <c r="D39" s="2176" t="s">
        <v>2101</v>
      </c>
      <c r="E39" s="2176">
        <v>586</v>
      </c>
      <c r="F39" s="2176">
        <v>592</v>
      </c>
      <c r="G39" s="1334">
        <v>600</v>
      </c>
      <c r="H39" s="2177">
        <v>608</v>
      </c>
    </row>
    <row r="40" spans="1:8" ht="21">
      <c r="A40" s="498" t="s">
        <v>330</v>
      </c>
      <c r="B40" s="2174" t="s">
        <v>126</v>
      </c>
      <c r="C40" s="2175">
        <v>3518</v>
      </c>
      <c r="D40" s="2176" t="s">
        <v>2101</v>
      </c>
      <c r="E40" s="2176">
        <v>3666</v>
      </c>
      <c r="F40" s="2176">
        <v>3878</v>
      </c>
      <c r="G40" s="1334">
        <v>3990</v>
      </c>
      <c r="H40" s="2177">
        <v>4215</v>
      </c>
    </row>
    <row r="41" spans="1:8" ht="21">
      <c r="A41" s="498" t="s">
        <v>331</v>
      </c>
      <c r="B41" s="2174" t="s">
        <v>126</v>
      </c>
      <c r="C41" s="2175">
        <v>66</v>
      </c>
      <c r="D41" s="2176" t="s">
        <v>2101</v>
      </c>
      <c r="E41" s="2176">
        <v>63</v>
      </c>
      <c r="F41" s="2176">
        <v>70</v>
      </c>
      <c r="G41" s="1334">
        <v>75</v>
      </c>
      <c r="H41" s="2177">
        <v>88</v>
      </c>
    </row>
    <row r="42" spans="1:8">
      <c r="A42" s="492" t="s">
        <v>332</v>
      </c>
      <c r="B42" s="2174" t="s">
        <v>126</v>
      </c>
      <c r="C42" s="2175">
        <v>481</v>
      </c>
      <c r="D42" s="2176" t="s">
        <v>2101</v>
      </c>
      <c r="E42" s="2176">
        <v>465</v>
      </c>
      <c r="F42" s="2176">
        <v>452</v>
      </c>
      <c r="G42" s="1334">
        <v>441</v>
      </c>
      <c r="H42" s="2177">
        <v>440</v>
      </c>
    </row>
    <row r="43" spans="1:8">
      <c r="A43" s="493" t="s">
        <v>333</v>
      </c>
      <c r="B43" s="2174" t="s">
        <v>126</v>
      </c>
      <c r="C43" s="2175">
        <v>287</v>
      </c>
      <c r="D43" s="2176" t="s">
        <v>2101</v>
      </c>
      <c r="E43" s="2176">
        <v>292</v>
      </c>
      <c r="F43" s="2176">
        <v>301</v>
      </c>
      <c r="G43" s="1334">
        <v>300</v>
      </c>
      <c r="H43" s="2177">
        <v>295</v>
      </c>
    </row>
    <row r="44" spans="1:8">
      <c r="A44" s="498" t="s">
        <v>334</v>
      </c>
      <c r="B44" s="2174" t="s">
        <v>126</v>
      </c>
      <c r="C44" s="2175">
        <v>394</v>
      </c>
      <c r="D44" s="2176" t="s">
        <v>2101</v>
      </c>
      <c r="E44" s="2176">
        <v>394</v>
      </c>
      <c r="F44" s="2176">
        <v>432</v>
      </c>
      <c r="G44" s="1334">
        <v>421</v>
      </c>
      <c r="H44" s="2177">
        <v>418</v>
      </c>
    </row>
    <row r="45" spans="1:8">
      <c r="A45" s="493" t="s">
        <v>335</v>
      </c>
      <c r="B45" s="2174" t="s">
        <v>126</v>
      </c>
      <c r="C45" s="2175">
        <v>81</v>
      </c>
      <c r="D45" s="2176" t="s">
        <v>2101</v>
      </c>
      <c r="E45" s="2176">
        <v>62</v>
      </c>
      <c r="F45" s="2176">
        <v>47</v>
      </c>
      <c r="G45" s="1334">
        <v>36</v>
      </c>
      <c r="H45" s="2177">
        <v>26</v>
      </c>
    </row>
    <row r="46" spans="1:8">
      <c r="A46" s="497" t="s">
        <v>336</v>
      </c>
      <c r="B46" s="2169" t="s">
        <v>126</v>
      </c>
      <c r="C46" s="2170">
        <v>2888</v>
      </c>
      <c r="D46" s="2172" t="s">
        <v>2101</v>
      </c>
      <c r="E46" s="2172">
        <v>2548</v>
      </c>
      <c r="F46" s="2172">
        <v>2450</v>
      </c>
      <c r="G46" s="1336">
        <v>2242</v>
      </c>
      <c r="H46" s="2178">
        <v>2090</v>
      </c>
    </row>
    <row r="47" spans="1:8" ht="21">
      <c r="A47" s="497" t="s">
        <v>337</v>
      </c>
      <c r="B47" s="2169" t="s">
        <v>126</v>
      </c>
      <c r="C47" s="2170">
        <v>491</v>
      </c>
      <c r="D47" s="2172" t="s">
        <v>2101</v>
      </c>
      <c r="E47" s="2172">
        <v>437</v>
      </c>
      <c r="F47" s="2172">
        <v>404</v>
      </c>
      <c r="G47" s="1336">
        <v>354</v>
      </c>
      <c r="H47" s="2178">
        <v>326</v>
      </c>
    </row>
    <row r="48" spans="1:8">
      <c r="A48" s="497" t="s">
        <v>338</v>
      </c>
      <c r="B48" s="2169" t="s">
        <v>126</v>
      </c>
      <c r="C48" s="2170">
        <v>48</v>
      </c>
      <c r="D48" s="2172" t="s">
        <v>2101</v>
      </c>
      <c r="E48" s="2172">
        <v>50</v>
      </c>
      <c r="F48" s="2172">
        <v>54</v>
      </c>
      <c r="G48" s="1336">
        <v>51</v>
      </c>
      <c r="H48" s="2178">
        <v>61</v>
      </c>
    </row>
    <row r="49" spans="1:8">
      <c r="A49" s="493" t="s">
        <v>339</v>
      </c>
      <c r="B49" s="2174" t="s">
        <v>126</v>
      </c>
      <c r="C49" s="2175">
        <v>61</v>
      </c>
      <c r="D49" s="2176" t="s">
        <v>2101</v>
      </c>
      <c r="E49" s="2176">
        <v>57</v>
      </c>
      <c r="F49" s="2176">
        <v>69</v>
      </c>
      <c r="G49" s="1334">
        <v>69</v>
      </c>
      <c r="H49" s="2177">
        <v>65</v>
      </c>
    </row>
    <row r="50" spans="1:8">
      <c r="A50" s="498" t="s">
        <v>340</v>
      </c>
      <c r="B50" s="2174" t="s">
        <v>126</v>
      </c>
      <c r="C50" s="2175">
        <v>421</v>
      </c>
      <c r="D50" s="2176" t="s">
        <v>2101</v>
      </c>
      <c r="E50" s="2176">
        <v>389</v>
      </c>
      <c r="F50" s="2176">
        <v>421</v>
      </c>
      <c r="G50" s="1334">
        <v>390</v>
      </c>
      <c r="H50" s="2177">
        <v>397</v>
      </c>
    </row>
    <row r="51" spans="1:8">
      <c r="A51" s="493" t="s">
        <v>341</v>
      </c>
      <c r="B51" s="2174" t="s">
        <v>126</v>
      </c>
      <c r="C51" s="2175">
        <v>296</v>
      </c>
      <c r="D51" s="2176" t="s">
        <v>2101</v>
      </c>
      <c r="E51" s="2176">
        <v>291</v>
      </c>
      <c r="F51" s="2176">
        <v>295</v>
      </c>
      <c r="G51" s="1334">
        <v>298</v>
      </c>
      <c r="H51" s="2177">
        <v>293</v>
      </c>
    </row>
    <row r="52" spans="1:8">
      <c r="A52" s="493" t="s">
        <v>342</v>
      </c>
      <c r="B52" s="2174" t="s">
        <v>126</v>
      </c>
      <c r="C52" s="2175">
        <v>95</v>
      </c>
      <c r="D52" s="2176" t="s">
        <v>2101</v>
      </c>
      <c r="E52" s="2176">
        <v>79</v>
      </c>
      <c r="F52" s="2176">
        <v>78</v>
      </c>
      <c r="G52" s="1334">
        <v>74</v>
      </c>
      <c r="H52" s="2177">
        <v>63</v>
      </c>
    </row>
    <row r="53" spans="1:8">
      <c r="A53" s="493" t="s">
        <v>343</v>
      </c>
      <c r="B53" s="2174" t="s">
        <v>126</v>
      </c>
      <c r="C53" s="2175">
        <v>52</v>
      </c>
      <c r="D53" s="2176" t="s">
        <v>2101</v>
      </c>
      <c r="E53" s="2176">
        <v>48</v>
      </c>
      <c r="F53" s="2176">
        <v>57</v>
      </c>
      <c r="G53" s="1334">
        <v>45</v>
      </c>
      <c r="H53" s="2177">
        <v>37</v>
      </c>
    </row>
    <row r="54" spans="1:8">
      <c r="A54" s="493" t="s">
        <v>344</v>
      </c>
      <c r="B54" s="2174" t="s">
        <v>126</v>
      </c>
      <c r="C54" s="2175">
        <v>10038</v>
      </c>
      <c r="D54" s="2176" t="s">
        <v>2101</v>
      </c>
      <c r="E54" s="2176">
        <v>9573</v>
      </c>
      <c r="F54" s="2176">
        <v>9599</v>
      </c>
      <c r="G54" s="1334">
        <v>9339</v>
      </c>
      <c r="H54" s="2177">
        <v>9230</v>
      </c>
    </row>
    <row r="55" spans="1:8">
      <c r="A55" s="493" t="s">
        <v>345</v>
      </c>
      <c r="B55" s="2174" t="s">
        <v>126</v>
      </c>
      <c r="C55" s="2175">
        <v>5161</v>
      </c>
      <c r="D55" s="2176" t="s">
        <v>2101</v>
      </c>
      <c r="E55" s="2176">
        <v>4645</v>
      </c>
      <c r="F55" s="2176">
        <v>4393</v>
      </c>
      <c r="G55" s="1334">
        <v>3992</v>
      </c>
      <c r="H55" s="2177">
        <v>3764</v>
      </c>
    </row>
    <row r="56" spans="1:8">
      <c r="A56" s="493" t="s">
        <v>346</v>
      </c>
      <c r="B56" s="2174" t="s">
        <v>126</v>
      </c>
      <c r="C56" s="2175">
        <v>8122</v>
      </c>
      <c r="D56" s="2176" t="s">
        <v>2101</v>
      </c>
      <c r="E56" s="2176">
        <v>7194</v>
      </c>
      <c r="F56" s="2176">
        <v>6767</v>
      </c>
      <c r="G56" s="1334">
        <v>6226</v>
      </c>
      <c r="H56" s="2177">
        <v>5765</v>
      </c>
    </row>
    <row r="57" spans="1:8">
      <c r="A57" s="493" t="s">
        <v>347</v>
      </c>
      <c r="B57" s="2174" t="s">
        <v>126</v>
      </c>
      <c r="C57" s="2175">
        <v>3313</v>
      </c>
      <c r="D57" s="2176" t="s">
        <v>2101</v>
      </c>
      <c r="E57" s="2176">
        <v>3123</v>
      </c>
      <c r="F57" s="2176">
        <v>3191</v>
      </c>
      <c r="G57" s="1334">
        <v>2893</v>
      </c>
      <c r="H57" s="2177">
        <v>2682</v>
      </c>
    </row>
    <row r="58" spans="1:8">
      <c r="A58" s="493" t="s">
        <v>348</v>
      </c>
      <c r="B58" s="2174" t="s">
        <v>126</v>
      </c>
      <c r="C58" s="2175">
        <v>3628</v>
      </c>
      <c r="D58" s="2176" t="s">
        <v>2101</v>
      </c>
      <c r="E58" s="2176">
        <v>3422</v>
      </c>
      <c r="F58" s="2176">
        <v>3397</v>
      </c>
      <c r="G58" s="1334">
        <v>3350</v>
      </c>
      <c r="H58" s="2177">
        <v>3392</v>
      </c>
    </row>
    <row r="59" spans="1:8">
      <c r="A59" s="493" t="s">
        <v>349</v>
      </c>
      <c r="B59" s="2174" t="s">
        <v>126</v>
      </c>
      <c r="C59" s="2175">
        <v>16</v>
      </c>
      <c r="D59" s="2176" t="s">
        <v>2101</v>
      </c>
      <c r="E59" s="2176">
        <v>15</v>
      </c>
      <c r="F59" s="2176">
        <v>17</v>
      </c>
      <c r="G59" s="1334">
        <v>19</v>
      </c>
      <c r="H59" s="2177">
        <v>20</v>
      </c>
    </row>
    <row r="60" spans="1:8">
      <c r="A60" s="493" t="s">
        <v>350</v>
      </c>
      <c r="B60" s="2174" t="s">
        <v>126</v>
      </c>
      <c r="C60" s="2175">
        <v>520</v>
      </c>
      <c r="D60" s="2176" t="s">
        <v>2101</v>
      </c>
      <c r="E60" s="2176">
        <v>495</v>
      </c>
      <c r="F60" s="2176">
        <v>485</v>
      </c>
      <c r="G60" s="1334">
        <v>439</v>
      </c>
      <c r="H60" s="2177">
        <v>392</v>
      </c>
    </row>
    <row r="61" spans="1:8">
      <c r="A61" s="493" t="s">
        <v>351</v>
      </c>
      <c r="B61" s="2174" t="s">
        <v>126</v>
      </c>
      <c r="C61" s="2175">
        <v>17142</v>
      </c>
      <c r="D61" s="2176" t="s">
        <v>2101</v>
      </c>
      <c r="E61" s="2176">
        <v>16482</v>
      </c>
      <c r="F61" s="2176">
        <v>17589</v>
      </c>
      <c r="G61" s="1334">
        <v>16795</v>
      </c>
      <c r="H61" s="2177">
        <v>16978</v>
      </c>
    </row>
    <row r="62" spans="1:8">
      <c r="A62" s="493" t="s">
        <v>352</v>
      </c>
      <c r="B62" s="2174" t="s">
        <v>126</v>
      </c>
      <c r="C62" s="2175">
        <v>1259</v>
      </c>
      <c r="D62" s="2176" t="s">
        <v>2101</v>
      </c>
      <c r="E62" s="2176">
        <v>1096</v>
      </c>
      <c r="F62" s="2176">
        <v>1031</v>
      </c>
      <c r="G62" s="1334">
        <v>921</v>
      </c>
      <c r="H62" s="2177">
        <v>798</v>
      </c>
    </row>
    <row r="63" spans="1:8">
      <c r="A63" s="493" t="s">
        <v>353</v>
      </c>
      <c r="B63" s="2174" t="s">
        <v>126</v>
      </c>
      <c r="C63" s="2175">
        <v>6070</v>
      </c>
      <c r="D63" s="2176" t="s">
        <v>2101</v>
      </c>
      <c r="E63" s="2176">
        <v>5718</v>
      </c>
      <c r="F63" s="2176">
        <v>5926</v>
      </c>
      <c r="G63" s="1334">
        <v>5888</v>
      </c>
      <c r="H63" s="2177">
        <v>6055</v>
      </c>
    </row>
    <row r="64" spans="1:8" ht="13.5" customHeight="1">
      <c r="A64" s="498" t="s">
        <v>354</v>
      </c>
      <c r="B64" s="2174" t="s">
        <v>126</v>
      </c>
      <c r="C64" s="2175">
        <v>62</v>
      </c>
      <c r="D64" s="2176" t="s">
        <v>2101</v>
      </c>
      <c r="E64" s="2176">
        <v>63</v>
      </c>
      <c r="F64" s="2176">
        <v>65</v>
      </c>
      <c r="G64" s="1334">
        <v>56</v>
      </c>
      <c r="H64" s="2177">
        <v>58</v>
      </c>
    </row>
    <row r="65" spans="1:8">
      <c r="A65" s="492" t="s">
        <v>355</v>
      </c>
      <c r="B65" s="2174" t="s">
        <v>126</v>
      </c>
      <c r="C65" s="2175">
        <v>33</v>
      </c>
      <c r="D65" s="2176" t="s">
        <v>2101</v>
      </c>
      <c r="E65" s="2176">
        <v>34</v>
      </c>
      <c r="F65" s="2176">
        <v>36</v>
      </c>
      <c r="G65" s="1334">
        <v>31</v>
      </c>
      <c r="H65" s="2177">
        <v>40</v>
      </c>
    </row>
    <row r="66" spans="1:8">
      <c r="A66" s="492" t="s">
        <v>356</v>
      </c>
      <c r="B66" s="2174" t="s">
        <v>126</v>
      </c>
      <c r="C66" s="2175">
        <v>102</v>
      </c>
      <c r="D66" s="2176" t="s">
        <v>2101</v>
      </c>
      <c r="E66" s="2176">
        <v>86</v>
      </c>
      <c r="F66" s="2176">
        <v>75</v>
      </c>
      <c r="G66" s="1334">
        <v>68</v>
      </c>
      <c r="H66" s="2177">
        <v>74</v>
      </c>
    </row>
    <row r="67" spans="1:8">
      <c r="A67" s="2179" t="s">
        <v>357</v>
      </c>
      <c r="B67" s="2174" t="s">
        <v>126</v>
      </c>
      <c r="C67" s="2175">
        <v>160</v>
      </c>
      <c r="D67" s="2176" t="s">
        <v>2101</v>
      </c>
      <c r="E67" s="2176">
        <v>131</v>
      </c>
      <c r="F67" s="2176">
        <v>113</v>
      </c>
      <c r="G67" s="1334">
        <v>118</v>
      </c>
      <c r="H67" s="2177">
        <v>100</v>
      </c>
    </row>
    <row r="68" spans="1:8" ht="6.75" customHeight="1">
      <c r="A68" s="516"/>
      <c r="B68" s="2174"/>
      <c r="C68" s="2175"/>
      <c r="D68" s="2180"/>
      <c r="E68" s="2180"/>
      <c r="F68" s="2180"/>
      <c r="G68" s="2181"/>
      <c r="H68" s="2182"/>
    </row>
    <row r="69" spans="1:8">
      <c r="A69" s="2183" t="s">
        <v>2102</v>
      </c>
      <c r="B69" s="2184" t="s">
        <v>309</v>
      </c>
      <c r="C69" s="2185">
        <v>5.0999999999999996</v>
      </c>
      <c r="D69" s="2186" t="s">
        <v>2101</v>
      </c>
      <c r="E69" s="2187">
        <v>5</v>
      </c>
      <c r="F69" s="2188">
        <v>5</v>
      </c>
      <c r="G69" s="2188">
        <v>5</v>
      </c>
      <c r="H69" s="2189">
        <v>5</v>
      </c>
    </row>
    <row r="70" spans="1:8" ht="12" customHeight="1">
      <c r="A70" s="498"/>
      <c r="B70" s="502"/>
      <c r="C70" s="502"/>
      <c r="D70" s="502"/>
      <c r="E70" s="502"/>
      <c r="F70" s="502"/>
      <c r="G70" s="502"/>
      <c r="H70" s="502"/>
    </row>
    <row r="71" spans="1:8" ht="13" thickBot="1">
      <c r="A71" s="2190" t="s">
        <v>2103</v>
      </c>
      <c r="B71" s="2159"/>
      <c r="C71" s="2159"/>
      <c r="D71" s="2159"/>
      <c r="E71" s="2159"/>
      <c r="F71" s="2159"/>
      <c r="G71" s="2159"/>
      <c r="H71" s="2159"/>
    </row>
    <row r="72" spans="1:8" ht="18" customHeight="1">
      <c r="A72" s="2163" t="s">
        <v>321</v>
      </c>
      <c r="B72" s="2191" t="s">
        <v>2094</v>
      </c>
      <c r="C72" s="2192">
        <v>1153369.915</v>
      </c>
      <c r="D72" s="2193" t="s">
        <v>2101</v>
      </c>
      <c r="E72" s="2192">
        <v>1079009.6370000001</v>
      </c>
      <c r="F72" s="2194">
        <v>1098745.3829999994</v>
      </c>
      <c r="G72" s="2195">
        <v>1028019.8830000001</v>
      </c>
      <c r="H72" s="2196">
        <v>971766.31900000025</v>
      </c>
    </row>
    <row r="73" spans="1:8">
      <c r="A73" s="494" t="s">
        <v>322</v>
      </c>
      <c r="B73" s="2174" t="s">
        <v>2094</v>
      </c>
      <c r="C73" s="2175">
        <v>2964.7719999999999</v>
      </c>
      <c r="D73" s="2180" t="s">
        <v>2101</v>
      </c>
      <c r="E73" s="2197">
        <v>3333.1759999999999</v>
      </c>
      <c r="F73" s="2198">
        <v>4483.2299999999996</v>
      </c>
      <c r="G73" s="1334">
        <v>4667.2740000000003</v>
      </c>
      <c r="H73" s="2173">
        <v>4617.335</v>
      </c>
    </row>
    <row r="74" spans="1:8">
      <c r="A74" s="494" t="s">
        <v>323</v>
      </c>
      <c r="B74" s="2174" t="s">
        <v>2094</v>
      </c>
      <c r="C74" s="2175">
        <v>160766.38</v>
      </c>
      <c r="D74" s="2180" t="s">
        <v>2101</v>
      </c>
      <c r="E74" s="2176">
        <v>154479.72700000001</v>
      </c>
      <c r="F74" s="2198">
        <v>167775.63399999999</v>
      </c>
      <c r="G74" s="1334">
        <v>163022.573</v>
      </c>
      <c r="H74" s="2173">
        <v>158139.88399999999</v>
      </c>
    </row>
    <row r="75" spans="1:8">
      <c r="A75" s="497" t="s">
        <v>324</v>
      </c>
      <c r="B75" s="2169" t="s">
        <v>2094</v>
      </c>
      <c r="C75" s="2170">
        <v>36137.453000000001</v>
      </c>
      <c r="D75" s="2199" t="s">
        <v>2101</v>
      </c>
      <c r="E75" s="2172">
        <v>36373.163</v>
      </c>
      <c r="F75" s="2200">
        <v>44006.705999999998</v>
      </c>
      <c r="G75" s="1336">
        <v>43426.853999999999</v>
      </c>
      <c r="H75" s="2173">
        <v>42455.811999999998</v>
      </c>
    </row>
    <row r="76" spans="1:8">
      <c r="A76" s="494" t="s">
        <v>325</v>
      </c>
      <c r="B76" s="2174" t="s">
        <v>2094</v>
      </c>
      <c r="C76" s="2175">
        <v>4651.4859999999999</v>
      </c>
      <c r="D76" s="2180" t="s">
        <v>2101</v>
      </c>
      <c r="E76" s="2176">
        <v>4447.3500000000004</v>
      </c>
      <c r="F76" s="2198">
        <v>4830.8419999999996</v>
      </c>
      <c r="G76" s="1334">
        <v>4827.6139999999996</v>
      </c>
      <c r="H76" s="2173">
        <v>4948.1080000000002</v>
      </c>
    </row>
    <row r="77" spans="1:8">
      <c r="A77" s="494" t="s">
        <v>326</v>
      </c>
      <c r="B77" s="2174" t="s">
        <v>2094</v>
      </c>
      <c r="C77" s="2175">
        <v>551.947</v>
      </c>
      <c r="D77" s="2180" t="s">
        <v>2101</v>
      </c>
      <c r="E77" s="2176">
        <v>612.75300000000004</v>
      </c>
      <c r="F77" s="2198">
        <v>1978.4939999999999</v>
      </c>
      <c r="G77" s="1334">
        <v>1737.9090000000001</v>
      </c>
      <c r="H77" s="2173">
        <v>1623.5329999999999</v>
      </c>
    </row>
    <row r="78" spans="1:8">
      <c r="A78" s="494" t="s">
        <v>327</v>
      </c>
      <c r="B78" s="2174" t="s">
        <v>2094</v>
      </c>
      <c r="C78" s="2175">
        <v>17692.444</v>
      </c>
      <c r="D78" s="2180" t="s">
        <v>2101</v>
      </c>
      <c r="E78" s="2176">
        <v>16540.223999999998</v>
      </c>
      <c r="F78" s="2198">
        <v>20120.511999999999</v>
      </c>
      <c r="G78" s="1334">
        <v>19648.601999999999</v>
      </c>
      <c r="H78" s="2173">
        <v>19332.102999999999</v>
      </c>
    </row>
    <row r="79" spans="1:8">
      <c r="A79" s="494" t="s">
        <v>328</v>
      </c>
      <c r="B79" s="2174" t="s">
        <v>2094</v>
      </c>
      <c r="C79" s="2175">
        <v>2213.652</v>
      </c>
      <c r="D79" s="2180" t="s">
        <v>2101</v>
      </c>
      <c r="E79" s="2176">
        <v>2186.8119999999999</v>
      </c>
      <c r="F79" s="2198">
        <v>2137.0639999999999</v>
      </c>
      <c r="G79" s="1334">
        <v>2027.9110000000001</v>
      </c>
      <c r="H79" s="2173">
        <v>1896.6189999999999</v>
      </c>
    </row>
    <row r="80" spans="1:8" ht="21">
      <c r="A80" s="498" t="s">
        <v>329</v>
      </c>
      <c r="B80" s="2174" t="s">
        <v>2094</v>
      </c>
      <c r="C80" s="2175">
        <v>16188.347</v>
      </c>
      <c r="D80" s="2180" t="s">
        <v>2101</v>
      </c>
      <c r="E80" s="2176">
        <v>15008.03</v>
      </c>
      <c r="F80" s="2198">
        <v>15994.375</v>
      </c>
      <c r="G80" s="1334">
        <v>15822.849</v>
      </c>
      <c r="H80" s="2177">
        <v>15361.543</v>
      </c>
    </row>
    <row r="81" spans="1:8" ht="21">
      <c r="A81" s="498" t="s">
        <v>330</v>
      </c>
      <c r="B81" s="2174" t="s">
        <v>2094</v>
      </c>
      <c r="C81" s="2175">
        <v>55123.305</v>
      </c>
      <c r="D81" s="2180" t="s">
        <v>2101</v>
      </c>
      <c r="E81" s="2176">
        <v>56273.794000000002</v>
      </c>
      <c r="F81" s="2198">
        <v>55956.834000000003</v>
      </c>
      <c r="G81" s="1334">
        <v>53358.375</v>
      </c>
      <c r="H81" s="2177">
        <v>50137.677000000003</v>
      </c>
    </row>
    <row r="82" spans="1:8" ht="21">
      <c r="A82" s="498" t="s">
        <v>331</v>
      </c>
      <c r="B82" s="2174" t="s">
        <v>2094</v>
      </c>
      <c r="C82" s="2175">
        <v>420.57</v>
      </c>
      <c r="D82" s="2180" t="s">
        <v>2101</v>
      </c>
      <c r="E82" s="2176">
        <v>446.14</v>
      </c>
      <c r="F82" s="2198">
        <v>557.13199999999995</v>
      </c>
      <c r="G82" s="1334">
        <v>496.00200000000001</v>
      </c>
      <c r="H82" s="2177">
        <v>497.91500000000002</v>
      </c>
    </row>
    <row r="83" spans="1:8">
      <c r="A83" s="2179" t="s">
        <v>332</v>
      </c>
      <c r="B83" s="2174" t="s">
        <v>2094</v>
      </c>
      <c r="C83" s="2175">
        <v>41987.021999999997</v>
      </c>
      <c r="D83" s="2180" t="s">
        <v>2101</v>
      </c>
      <c r="E83" s="2176">
        <v>38944.487999999998</v>
      </c>
      <c r="F83" s="2198">
        <v>36488.43</v>
      </c>
      <c r="G83" s="1334">
        <v>37658.025999999998</v>
      </c>
      <c r="H83" s="2177">
        <v>39167.531000000003</v>
      </c>
    </row>
    <row r="84" spans="1:8">
      <c r="A84" s="493" t="s">
        <v>333</v>
      </c>
      <c r="B84" s="2174" t="s">
        <v>2094</v>
      </c>
      <c r="C84" s="2175">
        <v>46467.589</v>
      </c>
      <c r="D84" s="2180" t="s">
        <v>2101</v>
      </c>
      <c r="E84" s="2176">
        <v>46353.565000000002</v>
      </c>
      <c r="F84" s="2198">
        <v>50818.934000000001</v>
      </c>
      <c r="G84" s="1334">
        <v>50853.347999999998</v>
      </c>
      <c r="H84" s="2177">
        <v>56531.892999999996</v>
      </c>
    </row>
    <row r="85" spans="1:8">
      <c r="A85" s="498" t="s">
        <v>334</v>
      </c>
      <c r="B85" s="2174" t="s">
        <v>2094</v>
      </c>
      <c r="C85" s="2175">
        <v>34517.237000000001</v>
      </c>
      <c r="D85" s="2180" t="s">
        <v>2101</v>
      </c>
      <c r="E85" s="2176">
        <v>35906.887999999999</v>
      </c>
      <c r="F85" s="2198">
        <v>35977.807999999997</v>
      </c>
      <c r="G85" s="1334">
        <v>37532.542999999998</v>
      </c>
      <c r="H85" s="2177">
        <v>31791.248</v>
      </c>
    </row>
    <row r="86" spans="1:8">
      <c r="A86" s="493" t="s">
        <v>335</v>
      </c>
      <c r="B86" s="2174" t="s">
        <v>2094</v>
      </c>
      <c r="C86" s="2175">
        <v>7069.9470000000001</v>
      </c>
      <c r="D86" s="2180" t="s">
        <v>2101</v>
      </c>
      <c r="E86" s="2176">
        <v>2698.645</v>
      </c>
      <c r="F86" s="2198">
        <v>795.42100000000005</v>
      </c>
      <c r="G86" s="1334">
        <v>867.53599999999994</v>
      </c>
      <c r="H86" s="2177">
        <v>745.44600000000003</v>
      </c>
    </row>
    <row r="87" spans="1:8">
      <c r="A87" s="497" t="s">
        <v>336</v>
      </c>
      <c r="B87" s="2169" t="s">
        <v>2094</v>
      </c>
      <c r="C87" s="2170">
        <v>62568.055999999997</v>
      </c>
      <c r="D87" s="2199" t="s">
        <v>2101</v>
      </c>
      <c r="E87" s="2172">
        <v>55274.766000000003</v>
      </c>
      <c r="F87" s="2200">
        <v>54302.875</v>
      </c>
      <c r="G87" s="1336">
        <v>48932.754000000001</v>
      </c>
      <c r="H87" s="2178">
        <v>45483.974999999999</v>
      </c>
    </row>
    <row r="88" spans="1:8" ht="21">
      <c r="A88" s="497" t="s">
        <v>337</v>
      </c>
      <c r="B88" s="2169" t="s">
        <v>2094</v>
      </c>
      <c r="C88" s="2170">
        <v>5429.2039999999997</v>
      </c>
      <c r="D88" s="2199" t="s">
        <v>2101</v>
      </c>
      <c r="E88" s="2172">
        <v>4425.3029999999999</v>
      </c>
      <c r="F88" s="2200">
        <v>4077.866</v>
      </c>
      <c r="G88" s="1336">
        <v>3757.0140000000001</v>
      </c>
      <c r="H88" s="2178">
        <v>3274.1550000000002</v>
      </c>
    </row>
    <row r="89" spans="1:8">
      <c r="A89" s="497" t="s">
        <v>338</v>
      </c>
      <c r="B89" s="2169" t="s">
        <v>2094</v>
      </c>
      <c r="C89" s="2170">
        <v>4338.2669999999998</v>
      </c>
      <c r="D89" s="2199" t="s">
        <v>2101</v>
      </c>
      <c r="E89" s="2172">
        <v>4509.9610000000002</v>
      </c>
      <c r="F89" s="2200">
        <v>4435.3860000000004</v>
      </c>
      <c r="G89" s="1336">
        <v>4673.2690000000002</v>
      </c>
      <c r="H89" s="2178">
        <v>4771.4709999999995</v>
      </c>
    </row>
    <row r="90" spans="1:8">
      <c r="A90" s="493" t="s">
        <v>339</v>
      </c>
      <c r="B90" s="2174" t="s">
        <v>2094</v>
      </c>
      <c r="C90" s="2175">
        <v>10545.933000000001</v>
      </c>
      <c r="D90" s="2180" t="s">
        <v>2101</v>
      </c>
      <c r="E90" s="2176">
        <v>10801.81</v>
      </c>
      <c r="F90" s="2198">
        <v>13708.861000000001</v>
      </c>
      <c r="G90" s="1334">
        <v>12462.341</v>
      </c>
      <c r="H90" s="2177">
        <v>11541.666999999999</v>
      </c>
    </row>
    <row r="91" spans="1:8">
      <c r="A91" s="498" t="s">
        <v>340</v>
      </c>
      <c r="B91" s="2174" t="s">
        <v>2094</v>
      </c>
      <c r="C91" s="2175">
        <v>10536.673000000001</v>
      </c>
      <c r="D91" s="2180" t="s">
        <v>2101</v>
      </c>
      <c r="E91" s="2176">
        <v>10481.442999999999</v>
      </c>
      <c r="F91" s="2198">
        <v>9088.6779999999999</v>
      </c>
      <c r="G91" s="1334">
        <v>8585.9490000000005</v>
      </c>
      <c r="H91" s="2177">
        <v>7830.6750000000002</v>
      </c>
    </row>
    <row r="92" spans="1:8">
      <c r="A92" s="493" t="s">
        <v>341</v>
      </c>
      <c r="B92" s="2174" t="s">
        <v>2094</v>
      </c>
      <c r="C92" s="2175">
        <v>20518.095000000001</v>
      </c>
      <c r="D92" s="2180" t="s">
        <v>2101</v>
      </c>
      <c r="E92" s="2176">
        <v>21082.99</v>
      </c>
      <c r="F92" s="2198">
        <v>22912.993999999999</v>
      </c>
      <c r="G92" s="1334">
        <v>21557.467000000001</v>
      </c>
      <c r="H92" s="2177">
        <v>21237.011999999999</v>
      </c>
    </row>
    <row r="93" spans="1:8">
      <c r="A93" s="493" t="s">
        <v>342</v>
      </c>
      <c r="B93" s="2174" t="s">
        <v>2094</v>
      </c>
      <c r="C93" s="2175">
        <v>78944.703999999998</v>
      </c>
      <c r="D93" s="2180" t="s">
        <v>2101</v>
      </c>
      <c r="E93" s="2176">
        <v>75030.361999999994</v>
      </c>
      <c r="F93" s="2198">
        <v>74314.25</v>
      </c>
      <c r="G93" s="1334">
        <v>72536.665999999997</v>
      </c>
      <c r="H93" s="2177">
        <v>73273.418000000005</v>
      </c>
    </row>
    <row r="94" spans="1:8">
      <c r="A94" s="493" t="s">
        <v>343</v>
      </c>
      <c r="B94" s="2174" t="s">
        <v>2094</v>
      </c>
      <c r="C94" s="2175">
        <v>11975.933000000001</v>
      </c>
      <c r="D94" s="2180" t="s">
        <v>2101</v>
      </c>
      <c r="E94" s="2176">
        <v>11671.972</v>
      </c>
      <c r="F94" s="2198">
        <v>13198.567999999999</v>
      </c>
      <c r="G94" s="1334">
        <v>12282.634</v>
      </c>
      <c r="H94" s="2177">
        <v>10570.298000000001</v>
      </c>
    </row>
    <row r="95" spans="1:8">
      <c r="A95" s="493" t="s">
        <v>344</v>
      </c>
      <c r="B95" s="2174" t="s">
        <v>2094</v>
      </c>
      <c r="C95" s="2175">
        <v>126889.88</v>
      </c>
      <c r="D95" s="2180" t="s">
        <v>2101</v>
      </c>
      <c r="E95" s="2176">
        <v>113004.905</v>
      </c>
      <c r="F95" s="2198">
        <v>108573.113</v>
      </c>
      <c r="G95" s="1334">
        <v>90308.637000000002</v>
      </c>
      <c r="H95" s="2177">
        <v>75893.519</v>
      </c>
    </row>
    <row r="96" spans="1:8">
      <c r="A96" s="493" t="s">
        <v>345</v>
      </c>
      <c r="B96" s="2174" t="s">
        <v>2094</v>
      </c>
      <c r="C96" s="2175">
        <v>187700.93</v>
      </c>
      <c r="D96" s="2180" t="s">
        <v>2101</v>
      </c>
      <c r="E96" s="2176">
        <v>167205.44899999999</v>
      </c>
      <c r="F96" s="2198">
        <v>168383.883</v>
      </c>
      <c r="G96" s="1334">
        <v>154522.43</v>
      </c>
      <c r="H96" s="2177">
        <v>146252.09899999999</v>
      </c>
    </row>
    <row r="97" spans="1:8">
      <c r="A97" s="493" t="s">
        <v>346</v>
      </c>
      <c r="B97" s="2174" t="s">
        <v>2094</v>
      </c>
      <c r="C97" s="2175">
        <v>79393.683000000005</v>
      </c>
      <c r="D97" s="2180" t="s">
        <v>2101</v>
      </c>
      <c r="E97" s="2176">
        <v>72437.070000000007</v>
      </c>
      <c r="F97" s="2198">
        <v>67868.623999999996</v>
      </c>
      <c r="G97" s="1334">
        <v>61401.642</v>
      </c>
      <c r="H97" s="2177">
        <v>53478.991999999998</v>
      </c>
    </row>
    <row r="98" spans="1:8">
      <c r="A98" s="498" t="s">
        <v>347</v>
      </c>
      <c r="B98" s="2174" t="s">
        <v>2094</v>
      </c>
      <c r="C98" s="2175">
        <v>16631.942999999999</v>
      </c>
      <c r="D98" s="2180" t="s">
        <v>2101</v>
      </c>
      <c r="E98" s="2176">
        <v>17486.456999999999</v>
      </c>
      <c r="F98" s="2198">
        <v>18391.311000000002</v>
      </c>
      <c r="G98" s="1334">
        <v>17297.744999999999</v>
      </c>
      <c r="H98" s="2177">
        <v>16528.848999999998</v>
      </c>
    </row>
    <row r="99" spans="1:8">
      <c r="A99" s="498" t="s">
        <v>348</v>
      </c>
      <c r="B99" s="2174" t="s">
        <v>2094</v>
      </c>
      <c r="C99" s="2175">
        <v>17811.3</v>
      </c>
      <c r="D99" s="2180" t="s">
        <v>2101</v>
      </c>
      <c r="E99" s="2176">
        <v>16578.682000000001</v>
      </c>
      <c r="F99" s="2198">
        <v>16234.575000000001</v>
      </c>
      <c r="G99" s="1334">
        <v>14948.392</v>
      </c>
      <c r="H99" s="2177">
        <v>13703.593999999999</v>
      </c>
    </row>
    <row r="100" spans="1:8">
      <c r="A100" s="493" t="s">
        <v>349</v>
      </c>
      <c r="B100" s="2174" t="s">
        <v>2094</v>
      </c>
      <c r="C100" s="2175">
        <v>99.272999999999996</v>
      </c>
      <c r="D100" s="2180" t="s">
        <v>2101</v>
      </c>
      <c r="E100" s="2176">
        <v>98.34</v>
      </c>
      <c r="F100" s="2198">
        <v>75.546000000000006</v>
      </c>
      <c r="G100" s="1334">
        <v>75.028000000000006</v>
      </c>
      <c r="H100" s="2177">
        <v>68.757999999999996</v>
      </c>
    </row>
    <row r="101" spans="1:8">
      <c r="A101" s="493" t="s">
        <v>350</v>
      </c>
      <c r="B101" s="2174" t="s">
        <v>2094</v>
      </c>
      <c r="C101" s="2175">
        <v>5968.6769999999997</v>
      </c>
      <c r="D101" s="2180" t="s">
        <v>2101</v>
      </c>
      <c r="E101" s="2176">
        <v>5488.174</v>
      </c>
      <c r="F101" s="2198">
        <v>5937.1980000000003</v>
      </c>
      <c r="G101" s="1334">
        <v>5500.0320000000002</v>
      </c>
      <c r="H101" s="2177">
        <v>5241.0230000000001</v>
      </c>
    </row>
    <row r="102" spans="1:8">
      <c r="A102" s="493" t="s">
        <v>351</v>
      </c>
      <c r="B102" s="2174" t="s">
        <v>2094</v>
      </c>
      <c r="C102" s="2175">
        <v>30757.165000000001</v>
      </c>
      <c r="D102" s="2180" t="s">
        <v>2101</v>
      </c>
      <c r="E102" s="2176">
        <v>29464.271000000001</v>
      </c>
      <c r="F102" s="2198">
        <v>28452.016</v>
      </c>
      <c r="G102" s="1334">
        <v>24266.287</v>
      </c>
      <c r="H102" s="2177">
        <v>21351.079000000002</v>
      </c>
    </row>
    <row r="103" spans="1:8">
      <c r="A103" s="493" t="s">
        <v>352</v>
      </c>
      <c r="B103" s="2174" t="s">
        <v>2094</v>
      </c>
      <c r="C103" s="2175">
        <v>19204.225999999999</v>
      </c>
      <c r="D103" s="2180" t="s">
        <v>2101</v>
      </c>
      <c r="E103" s="2176">
        <v>18279.423999999999</v>
      </c>
      <c r="F103" s="2198">
        <v>16913.811000000002</v>
      </c>
      <c r="G103" s="1334">
        <v>14557.076999999999</v>
      </c>
      <c r="H103" s="2177">
        <v>11949.811</v>
      </c>
    </row>
    <row r="104" spans="1:8">
      <c r="A104" s="493" t="s">
        <v>353</v>
      </c>
      <c r="B104" s="2174" t="s">
        <v>2094</v>
      </c>
      <c r="C104" s="2175">
        <v>8890.3389999999999</v>
      </c>
      <c r="D104" s="2180" t="s">
        <v>2101</v>
      </c>
      <c r="E104" s="2176">
        <v>7955.2759999999998</v>
      </c>
      <c r="F104" s="2198">
        <v>8426.9369999999999</v>
      </c>
      <c r="G104" s="1334">
        <v>6991.6890000000003</v>
      </c>
      <c r="H104" s="2177">
        <v>6150.3429999999998</v>
      </c>
    </row>
    <row r="105" spans="1:8" ht="13.5" customHeight="1">
      <c r="A105" s="498" t="s">
        <v>354</v>
      </c>
      <c r="B105" s="2174" t="s">
        <v>2094</v>
      </c>
      <c r="C105" s="2175">
        <v>1581.6859999999999</v>
      </c>
      <c r="D105" s="2180" t="s">
        <v>2101</v>
      </c>
      <c r="E105" s="2176">
        <v>1843.4179999999999</v>
      </c>
      <c r="F105" s="2198">
        <v>1384.3689999999999</v>
      </c>
      <c r="G105" s="1334">
        <v>1233.663</v>
      </c>
      <c r="H105" s="2177">
        <v>1094.7460000000001</v>
      </c>
    </row>
    <row r="106" spans="1:8">
      <c r="A106" s="493" t="s">
        <v>355</v>
      </c>
      <c r="B106" s="2174" t="s">
        <v>2094</v>
      </c>
      <c r="C106" s="2175">
        <v>3879.7649999999999</v>
      </c>
      <c r="D106" s="2180" t="s">
        <v>2101</v>
      </c>
      <c r="E106" s="2176">
        <v>3779.348</v>
      </c>
      <c r="F106" s="2198">
        <v>2272.6999999999998</v>
      </c>
      <c r="G106" s="1334">
        <v>1590.992</v>
      </c>
      <c r="H106" s="2177">
        <v>1293.394</v>
      </c>
    </row>
    <row r="107" spans="1:8">
      <c r="A107" s="493" t="s">
        <v>356</v>
      </c>
      <c r="B107" s="2174" t="s">
        <v>2094</v>
      </c>
      <c r="C107" s="2175">
        <v>16169.411</v>
      </c>
      <c r="D107" s="2180" t="s">
        <v>2101</v>
      </c>
      <c r="E107" s="2176">
        <v>13075.633</v>
      </c>
      <c r="F107" s="2198">
        <v>12958.575000000001</v>
      </c>
      <c r="G107" s="1334">
        <v>10369.295</v>
      </c>
      <c r="H107" s="2177">
        <v>9975.5329999999994</v>
      </c>
    </row>
    <row r="108" spans="1:8">
      <c r="A108" s="493" t="s">
        <v>357</v>
      </c>
      <c r="B108" s="2174" t="s">
        <v>2094</v>
      </c>
      <c r="C108" s="2175">
        <v>6782.6210000000001</v>
      </c>
      <c r="D108" s="2180" t="s">
        <v>2101</v>
      </c>
      <c r="E108" s="2176">
        <v>5429.8280000000004</v>
      </c>
      <c r="F108" s="2198">
        <v>4911.8310000000001</v>
      </c>
      <c r="G108" s="1334">
        <v>4221.4639999999999</v>
      </c>
      <c r="H108" s="2177">
        <v>3555.261</v>
      </c>
    </row>
    <row r="109" spans="1:8" ht="7.5" customHeight="1">
      <c r="A109" s="2201"/>
      <c r="B109" s="2174"/>
      <c r="C109" s="2202"/>
      <c r="D109" s="2180"/>
      <c r="E109" s="2180"/>
      <c r="F109" s="2180"/>
      <c r="G109" s="2181"/>
      <c r="H109" s="2203"/>
    </row>
    <row r="110" spans="1:8" ht="13" thickBot="1">
      <c r="A110" s="2204" t="s">
        <v>2104</v>
      </c>
      <c r="B110" s="2205" t="s">
        <v>309</v>
      </c>
      <c r="C110" s="2206">
        <v>2.2000000000000002</v>
      </c>
      <c r="D110" s="2207" t="s">
        <v>2101</v>
      </c>
      <c r="E110" s="2208">
        <v>2.3288018653175975</v>
      </c>
      <c r="F110" s="2208">
        <v>2.3288018653175975</v>
      </c>
      <c r="G110" s="2208">
        <v>2.3288018653175975</v>
      </c>
      <c r="H110" s="2206">
        <v>2.4270380743888627</v>
      </c>
    </row>
    <row r="111" spans="1:8" ht="13.5" customHeight="1">
      <c r="A111" s="2566"/>
      <c r="B111" s="2567"/>
      <c r="C111" s="2567"/>
      <c r="D111" s="2567"/>
      <c r="E111" s="2567"/>
      <c r="F111" s="2567"/>
      <c r="G111" s="2567"/>
      <c r="H111" s="2567"/>
    </row>
    <row r="112" spans="1:8" ht="17.25" customHeight="1" thickBot="1">
      <c r="A112" s="2190" t="s">
        <v>2105</v>
      </c>
      <c r="B112" s="2159"/>
      <c r="C112" s="2159"/>
      <c r="D112" s="2159"/>
      <c r="E112" s="2159"/>
      <c r="F112" s="2159"/>
      <c r="G112" s="2159"/>
      <c r="H112" s="2159"/>
    </row>
    <row r="113" spans="1:8" ht="18" customHeight="1">
      <c r="A113" s="2163" t="s">
        <v>321</v>
      </c>
      <c r="B113" s="2191" t="s">
        <v>2094</v>
      </c>
      <c r="C113" s="2192">
        <v>6691697.5130000003</v>
      </c>
      <c r="D113" s="2193" t="s">
        <v>2101</v>
      </c>
      <c r="E113" s="2192">
        <v>5863403.2300000004</v>
      </c>
      <c r="F113" s="2195">
        <v>6945153.5639999975</v>
      </c>
      <c r="G113" s="2195">
        <v>6548073.675999999</v>
      </c>
      <c r="H113" s="2196">
        <v>6328769.3569999989</v>
      </c>
    </row>
    <row r="114" spans="1:8">
      <c r="A114" s="494" t="s">
        <v>322</v>
      </c>
      <c r="B114" s="2174" t="s">
        <v>2094</v>
      </c>
      <c r="C114" s="2175">
        <v>11805.28</v>
      </c>
      <c r="D114" s="2180" t="s">
        <v>2101</v>
      </c>
      <c r="E114" s="2197">
        <v>11894.734</v>
      </c>
      <c r="F114" s="1334">
        <v>18489.361000000001</v>
      </c>
      <c r="G114" s="1334">
        <v>19098.562999999998</v>
      </c>
      <c r="H114" s="2173">
        <v>20272.007000000001</v>
      </c>
    </row>
    <row r="115" spans="1:8">
      <c r="A115" s="494" t="s">
        <v>323</v>
      </c>
      <c r="B115" s="2174" t="s">
        <v>2094</v>
      </c>
      <c r="C115" s="2175">
        <v>746514.71100000001</v>
      </c>
      <c r="D115" s="2180" t="s">
        <v>2101</v>
      </c>
      <c r="E115" s="2176">
        <v>661000.62699999998</v>
      </c>
      <c r="F115" s="1334">
        <v>799003.31200000003</v>
      </c>
      <c r="G115" s="1334">
        <v>779654.848</v>
      </c>
      <c r="H115" s="2173">
        <v>794187.44799999997</v>
      </c>
    </row>
    <row r="116" spans="1:8">
      <c r="A116" s="497" t="s">
        <v>324</v>
      </c>
      <c r="B116" s="2169" t="s">
        <v>2094</v>
      </c>
      <c r="C116" s="2170">
        <v>149261.51800000001</v>
      </c>
      <c r="D116" s="2199" t="s">
        <v>2101</v>
      </c>
      <c r="E116" s="2172">
        <v>135600.69</v>
      </c>
      <c r="F116" s="1336">
        <v>186829.00599999999</v>
      </c>
      <c r="G116" s="1336">
        <v>188216.25399999999</v>
      </c>
      <c r="H116" s="2173">
        <v>190113.51699999999</v>
      </c>
    </row>
    <row r="117" spans="1:8">
      <c r="A117" s="494" t="s">
        <v>325</v>
      </c>
      <c r="B117" s="2174" t="s">
        <v>2094</v>
      </c>
      <c r="C117" s="2175">
        <v>18147.346000000001</v>
      </c>
      <c r="D117" s="2180" t="s">
        <v>2101</v>
      </c>
      <c r="E117" s="2176">
        <v>15858.832</v>
      </c>
      <c r="F117" s="1334">
        <v>19993.174999999999</v>
      </c>
      <c r="G117" s="1334">
        <v>20785.583999999999</v>
      </c>
      <c r="H117" s="2173">
        <v>21815.759999999998</v>
      </c>
    </row>
    <row r="118" spans="1:8">
      <c r="A118" s="494" t="s">
        <v>326</v>
      </c>
      <c r="B118" s="2174" t="s">
        <v>2094</v>
      </c>
      <c r="C118" s="2175">
        <v>2921.87</v>
      </c>
      <c r="D118" s="2180" t="s">
        <v>2101</v>
      </c>
      <c r="E118" s="2176">
        <v>2982.6759999999999</v>
      </c>
      <c r="F118" s="1334">
        <v>10651.428</v>
      </c>
      <c r="G118" s="1334">
        <v>9607.5540000000001</v>
      </c>
      <c r="H118" s="2173">
        <v>10295.780000000001</v>
      </c>
    </row>
    <row r="119" spans="1:8">
      <c r="A119" s="494" t="s">
        <v>327</v>
      </c>
      <c r="B119" s="2174" t="s">
        <v>2094</v>
      </c>
      <c r="C119" s="2175">
        <v>109324.77499999999</v>
      </c>
      <c r="D119" s="2180" t="s">
        <v>2101</v>
      </c>
      <c r="E119" s="2176">
        <v>73089.054999999993</v>
      </c>
      <c r="F119" s="1334">
        <v>117297.55</v>
      </c>
      <c r="G119" s="1334">
        <v>103379.232</v>
      </c>
      <c r="H119" s="2173">
        <v>104400.826</v>
      </c>
    </row>
    <row r="120" spans="1:8">
      <c r="A120" s="494" t="s">
        <v>328</v>
      </c>
      <c r="B120" s="2174" t="s">
        <v>2094</v>
      </c>
      <c r="C120" s="2175">
        <v>7470.5320000000002</v>
      </c>
      <c r="D120" s="2180" t="s">
        <v>2101</v>
      </c>
      <c r="E120" s="2176">
        <v>6602.8059999999996</v>
      </c>
      <c r="F120" s="1334">
        <v>7031.8789999999999</v>
      </c>
      <c r="G120" s="1334">
        <v>6247.4920000000002</v>
      </c>
      <c r="H120" s="2173">
        <v>5931.8069999999998</v>
      </c>
    </row>
    <row r="121" spans="1:8" ht="21">
      <c r="A121" s="497" t="s">
        <v>329</v>
      </c>
      <c r="B121" s="2169" t="s">
        <v>2094</v>
      </c>
      <c r="C121" s="2170">
        <v>153508.10200000001</v>
      </c>
      <c r="D121" s="2199" t="s">
        <v>2101</v>
      </c>
      <c r="E121" s="2172">
        <v>145997.79300000001</v>
      </c>
      <c r="F121" s="1336">
        <v>163667.427</v>
      </c>
      <c r="G121" s="1336">
        <v>155075.33100000001</v>
      </c>
      <c r="H121" s="2178">
        <v>148764.264</v>
      </c>
    </row>
    <row r="122" spans="1:8" ht="21">
      <c r="A122" s="497" t="s">
        <v>330</v>
      </c>
      <c r="B122" s="2169" t="s">
        <v>2094</v>
      </c>
      <c r="C122" s="2170">
        <v>852507.02800000005</v>
      </c>
      <c r="D122" s="2199" t="s">
        <v>2101</v>
      </c>
      <c r="E122" s="2172">
        <v>828447.09600000002</v>
      </c>
      <c r="F122" s="1336">
        <v>895620.75800000003</v>
      </c>
      <c r="G122" s="1336">
        <v>854698.23199999996</v>
      </c>
      <c r="H122" s="2178">
        <v>836334.27899999998</v>
      </c>
    </row>
    <row r="123" spans="1:8" ht="21">
      <c r="A123" s="498" t="s">
        <v>331</v>
      </c>
      <c r="B123" s="2174" t="s">
        <v>2094</v>
      </c>
      <c r="C123" s="2175">
        <v>3932.674</v>
      </c>
      <c r="D123" s="2180" t="s">
        <v>2101</v>
      </c>
      <c r="E123" s="2176">
        <v>3618.8580000000002</v>
      </c>
      <c r="F123" s="1334">
        <v>4605.8580000000002</v>
      </c>
      <c r="G123" s="1334">
        <v>4073.768</v>
      </c>
      <c r="H123" s="2177">
        <v>4236.5649999999996</v>
      </c>
    </row>
    <row r="124" spans="1:8">
      <c r="A124" s="2179" t="s">
        <v>332</v>
      </c>
      <c r="B124" s="2174" t="s">
        <v>2094</v>
      </c>
      <c r="C124" s="2175">
        <v>351843.478</v>
      </c>
      <c r="D124" s="2180" t="s">
        <v>2101</v>
      </c>
      <c r="E124" s="2176">
        <v>369390.22100000002</v>
      </c>
      <c r="F124" s="1334">
        <v>337017.63500000001</v>
      </c>
      <c r="G124" s="1334">
        <v>316102.20299999998</v>
      </c>
      <c r="H124" s="2177">
        <v>316029.55099999998</v>
      </c>
    </row>
    <row r="125" spans="1:8">
      <c r="A125" s="493" t="s">
        <v>333</v>
      </c>
      <c r="B125" s="2174" t="s">
        <v>2094</v>
      </c>
      <c r="C125" s="2175">
        <v>124103.609</v>
      </c>
      <c r="D125" s="2180" t="s">
        <v>2101</v>
      </c>
      <c r="E125" s="2176">
        <v>113548.015</v>
      </c>
      <c r="F125" s="1334">
        <v>133418.17300000001</v>
      </c>
      <c r="G125" s="1334">
        <v>137942.736</v>
      </c>
      <c r="H125" s="2177">
        <v>162181.394</v>
      </c>
    </row>
    <row r="126" spans="1:8" ht="16.5" customHeight="1">
      <c r="A126" s="498" t="s">
        <v>334</v>
      </c>
      <c r="B126" s="2174" t="s">
        <v>2094</v>
      </c>
      <c r="C126" s="2175">
        <v>140665.16500000001</v>
      </c>
      <c r="D126" s="2180" t="s">
        <v>2101</v>
      </c>
      <c r="E126" s="2176">
        <v>138876.799</v>
      </c>
      <c r="F126" s="1334">
        <v>167727.84299999999</v>
      </c>
      <c r="G126" s="1334">
        <v>179844.68599999999</v>
      </c>
      <c r="H126" s="2177">
        <v>160019.649</v>
      </c>
    </row>
    <row r="127" spans="1:8" ht="13.5" customHeight="1">
      <c r="A127" s="493" t="s">
        <v>335</v>
      </c>
      <c r="B127" s="2174" t="s">
        <v>2094</v>
      </c>
      <c r="C127" s="2175">
        <v>22347.25</v>
      </c>
      <c r="D127" s="2180" t="s">
        <v>2101</v>
      </c>
      <c r="E127" s="2176">
        <v>11137.609</v>
      </c>
      <c r="F127" s="1334">
        <v>7319.7950000000001</v>
      </c>
      <c r="G127" s="1334">
        <v>5468.1940000000004</v>
      </c>
      <c r="H127" s="2177">
        <v>2179.4659999999999</v>
      </c>
    </row>
    <row r="128" spans="1:8" ht="20.25" customHeight="1">
      <c r="A128" s="497" t="s">
        <v>336</v>
      </c>
      <c r="B128" s="2169" t="s">
        <v>2094</v>
      </c>
      <c r="C128" s="2170">
        <v>442203.31300000002</v>
      </c>
      <c r="D128" s="2199" t="s">
        <v>2101</v>
      </c>
      <c r="E128" s="2172">
        <v>332088.05900000001</v>
      </c>
      <c r="F128" s="1336">
        <v>398548.43199999997</v>
      </c>
      <c r="G128" s="1336">
        <v>360079.592</v>
      </c>
      <c r="H128" s="2178">
        <v>367129.70899999997</v>
      </c>
    </row>
    <row r="129" spans="1:8" ht="21">
      <c r="A129" s="497" t="s">
        <v>337</v>
      </c>
      <c r="B129" s="2169" t="s">
        <v>2094</v>
      </c>
      <c r="C129" s="2170">
        <v>26702.785</v>
      </c>
      <c r="D129" s="2199" t="s">
        <v>2101</v>
      </c>
      <c r="E129" s="2172">
        <v>21152.437999999998</v>
      </c>
      <c r="F129" s="1336">
        <v>22539.573</v>
      </c>
      <c r="G129" s="1336">
        <v>25026.268</v>
      </c>
      <c r="H129" s="2178">
        <v>16974.348999999998</v>
      </c>
    </row>
    <row r="130" spans="1:8">
      <c r="A130" s="497" t="s">
        <v>338</v>
      </c>
      <c r="B130" s="2169" t="s">
        <v>2094</v>
      </c>
      <c r="C130" s="2170">
        <v>69736.864000000001</v>
      </c>
      <c r="D130" s="2199" t="s">
        <v>2101</v>
      </c>
      <c r="E130" s="2172">
        <v>58360.082999999999</v>
      </c>
      <c r="F130" s="1336">
        <v>94247.145000000004</v>
      </c>
      <c r="G130" s="1336">
        <v>91483.634999999995</v>
      </c>
      <c r="H130" s="2178">
        <v>103933.808</v>
      </c>
    </row>
    <row r="131" spans="1:8">
      <c r="A131" s="493" t="s">
        <v>339</v>
      </c>
      <c r="B131" s="2174" t="s">
        <v>2094</v>
      </c>
      <c r="C131" s="2175">
        <v>60170.648999999998</v>
      </c>
      <c r="D131" s="2180" t="s">
        <v>2101</v>
      </c>
      <c r="E131" s="2176">
        <v>48589.714</v>
      </c>
      <c r="F131" s="1334">
        <v>123207.007</v>
      </c>
      <c r="G131" s="1334">
        <v>111045.872</v>
      </c>
      <c r="H131" s="2177">
        <v>105167.943</v>
      </c>
    </row>
    <row r="132" spans="1:8">
      <c r="A132" s="498" t="s">
        <v>340</v>
      </c>
      <c r="B132" s="2174" t="s">
        <v>2094</v>
      </c>
      <c r="C132" s="2175">
        <v>52914.082000000002</v>
      </c>
      <c r="D132" s="2180" t="s">
        <v>2101</v>
      </c>
      <c r="E132" s="2176">
        <v>44014.726000000002</v>
      </c>
      <c r="F132" s="1334">
        <v>37480.591999999997</v>
      </c>
      <c r="G132" s="1334">
        <v>35291.775000000001</v>
      </c>
      <c r="H132" s="2177">
        <v>33512.925000000003</v>
      </c>
    </row>
    <row r="133" spans="1:8">
      <c r="A133" s="493" t="s">
        <v>341</v>
      </c>
      <c r="B133" s="2174" t="s">
        <v>2094</v>
      </c>
      <c r="C133" s="2175">
        <v>54067.288</v>
      </c>
      <c r="D133" s="2180" t="s">
        <v>2101</v>
      </c>
      <c r="E133" s="2176">
        <v>50179.006999999998</v>
      </c>
      <c r="F133" s="1334">
        <v>70568.922000000006</v>
      </c>
      <c r="G133" s="1334">
        <v>63067.377</v>
      </c>
      <c r="H133" s="2177">
        <v>66303.822</v>
      </c>
    </row>
    <row r="134" spans="1:8">
      <c r="A134" s="493" t="s">
        <v>342</v>
      </c>
      <c r="B134" s="2174" t="s">
        <v>2094</v>
      </c>
      <c r="C134" s="2175">
        <v>714134.05700000003</v>
      </c>
      <c r="D134" s="2180" t="s">
        <v>2101</v>
      </c>
      <c r="E134" s="2176">
        <v>636990.38300000003</v>
      </c>
      <c r="F134" s="1334">
        <v>649553.23699999996</v>
      </c>
      <c r="G134" s="1334">
        <v>640942.17700000003</v>
      </c>
      <c r="H134" s="2177">
        <v>648235.82299999997</v>
      </c>
    </row>
    <row r="135" spans="1:8">
      <c r="A135" s="493" t="s">
        <v>343</v>
      </c>
      <c r="B135" s="2174" t="s">
        <v>2094</v>
      </c>
      <c r="C135" s="2175">
        <v>35386.067000000003</v>
      </c>
      <c r="D135" s="2180" t="s">
        <v>2101</v>
      </c>
      <c r="E135" s="2176">
        <v>36073.646000000001</v>
      </c>
      <c r="F135" s="1334">
        <v>40931.949999999997</v>
      </c>
      <c r="G135" s="1334">
        <v>38114.921999999999</v>
      </c>
      <c r="H135" s="2177">
        <v>36243.249000000003</v>
      </c>
    </row>
    <row r="136" spans="1:8">
      <c r="A136" s="493" t="s">
        <v>344</v>
      </c>
      <c r="B136" s="2174" t="s">
        <v>2094</v>
      </c>
      <c r="C136" s="2175">
        <v>553851.17500000005</v>
      </c>
      <c r="D136" s="2180" t="s">
        <v>2101</v>
      </c>
      <c r="E136" s="2176">
        <v>490220.435</v>
      </c>
      <c r="F136" s="1334">
        <v>528694.07200000004</v>
      </c>
      <c r="G136" s="1334">
        <v>471788.73700000002</v>
      </c>
      <c r="H136" s="2177">
        <v>414750.02100000001</v>
      </c>
    </row>
    <row r="137" spans="1:8">
      <c r="A137" s="493" t="s">
        <v>345</v>
      </c>
      <c r="B137" s="2174" t="s">
        <v>2094</v>
      </c>
      <c r="C137" s="2175">
        <v>894881.44700000004</v>
      </c>
      <c r="D137" s="2180" t="s">
        <v>2101</v>
      </c>
      <c r="E137" s="2176">
        <v>768197.43400000001</v>
      </c>
      <c r="F137" s="1334">
        <v>911563.57799999998</v>
      </c>
      <c r="G137" s="1334">
        <v>845251.85800000001</v>
      </c>
      <c r="H137" s="2177">
        <v>773221.19700000004</v>
      </c>
    </row>
    <row r="138" spans="1:8">
      <c r="A138" s="493" t="s">
        <v>346</v>
      </c>
      <c r="B138" s="2174" t="s">
        <v>2094</v>
      </c>
      <c r="C138" s="2175">
        <v>398392.19</v>
      </c>
      <c r="D138" s="2180" t="s">
        <v>2101</v>
      </c>
      <c r="E138" s="2176">
        <v>332358.908</v>
      </c>
      <c r="F138" s="1334">
        <v>365660.46799999999</v>
      </c>
      <c r="G138" s="1334">
        <v>330613.94500000001</v>
      </c>
      <c r="H138" s="2177">
        <v>301312.277</v>
      </c>
    </row>
    <row r="139" spans="1:8">
      <c r="A139" s="498" t="s">
        <v>347</v>
      </c>
      <c r="B139" s="2174" t="s">
        <v>2094</v>
      </c>
      <c r="C139" s="2175">
        <v>68558.725999999995</v>
      </c>
      <c r="D139" s="2180" t="s">
        <v>2101</v>
      </c>
      <c r="E139" s="2176">
        <v>64175.010999999999</v>
      </c>
      <c r="F139" s="1334">
        <v>87137.391000000003</v>
      </c>
      <c r="G139" s="1334">
        <v>83953.823999999993</v>
      </c>
      <c r="H139" s="2177">
        <v>78636.740000000005</v>
      </c>
    </row>
    <row r="140" spans="1:8">
      <c r="A140" s="498" t="s">
        <v>348</v>
      </c>
      <c r="B140" s="2174" t="s">
        <v>2094</v>
      </c>
      <c r="C140" s="2175">
        <v>87035.339000000007</v>
      </c>
      <c r="D140" s="2180" t="s">
        <v>2101</v>
      </c>
      <c r="E140" s="2176">
        <v>76789.055999999997</v>
      </c>
      <c r="F140" s="1334">
        <v>83230.017000000007</v>
      </c>
      <c r="G140" s="1334">
        <v>76159.63</v>
      </c>
      <c r="H140" s="2177">
        <v>71745.005999999994</v>
      </c>
    </row>
    <row r="141" spans="1:8">
      <c r="A141" s="493" t="s">
        <v>349</v>
      </c>
      <c r="B141" s="2174" t="s">
        <v>2094</v>
      </c>
      <c r="C141" s="2175">
        <v>568.34799999999996</v>
      </c>
      <c r="D141" s="2180" t="s">
        <v>2101</v>
      </c>
      <c r="E141" s="2176">
        <v>826.33399999999995</v>
      </c>
      <c r="F141" s="1334">
        <v>603.64599999999996</v>
      </c>
      <c r="G141" s="1334">
        <v>563.29700000000003</v>
      </c>
      <c r="H141" s="2177">
        <v>608.92600000000004</v>
      </c>
    </row>
    <row r="142" spans="1:8">
      <c r="A142" s="493" t="s">
        <v>350</v>
      </c>
      <c r="B142" s="2174" t="s">
        <v>2094</v>
      </c>
      <c r="C142" s="2175">
        <v>11056.244000000001</v>
      </c>
      <c r="D142" s="2180" t="s">
        <v>2101</v>
      </c>
      <c r="E142" s="2176">
        <v>9551.7340000000004</v>
      </c>
      <c r="F142" s="1334">
        <v>12443.522000000001</v>
      </c>
      <c r="G142" s="1334">
        <v>10783.602000000001</v>
      </c>
      <c r="H142" s="2177">
        <v>10156.972</v>
      </c>
    </row>
    <row r="143" spans="1:8">
      <c r="A143" s="493" t="s">
        <v>351</v>
      </c>
      <c r="B143" s="2174" t="s">
        <v>2094</v>
      </c>
      <c r="C143" s="2175">
        <v>273464.30599999998</v>
      </c>
      <c r="D143" s="2180" t="s">
        <v>2101</v>
      </c>
      <c r="E143" s="2176">
        <v>196637.06899999999</v>
      </c>
      <c r="F143" s="1334">
        <v>390091.21299999999</v>
      </c>
      <c r="G143" s="1334">
        <v>340997.93900000001</v>
      </c>
      <c r="H143" s="2177">
        <v>314116.14199999999</v>
      </c>
    </row>
    <row r="144" spans="1:8">
      <c r="A144" s="493" t="s">
        <v>352</v>
      </c>
      <c r="B144" s="2174" t="s">
        <v>2094</v>
      </c>
      <c r="C144" s="2175">
        <v>104627.193</v>
      </c>
      <c r="D144" s="2180" t="s">
        <v>2101</v>
      </c>
      <c r="E144" s="2176">
        <v>65925.535999999993</v>
      </c>
      <c r="F144" s="1334">
        <v>116625.447</v>
      </c>
      <c r="G144" s="1334">
        <v>112961.658</v>
      </c>
      <c r="H144" s="2177">
        <v>89509.784</v>
      </c>
    </row>
    <row r="145" spans="1:8">
      <c r="A145" s="493" t="s">
        <v>353</v>
      </c>
      <c r="B145" s="2174" t="s">
        <v>2094</v>
      </c>
      <c r="C145" s="2175">
        <v>91634.373999999996</v>
      </c>
      <c r="D145" s="2180" t="s">
        <v>2101</v>
      </c>
      <c r="E145" s="2176">
        <v>69500.567999999999</v>
      </c>
      <c r="F145" s="1334">
        <v>84651.966</v>
      </c>
      <c r="G145" s="1334">
        <v>75785.025999999998</v>
      </c>
      <c r="H145" s="2177">
        <v>71828.679999999993</v>
      </c>
    </row>
    <row r="146" spans="1:8" ht="13.5" customHeight="1">
      <c r="A146" s="498" t="s">
        <v>354</v>
      </c>
      <c r="B146" s="2174" t="s">
        <v>2094</v>
      </c>
      <c r="C146" s="2175">
        <v>9735.4439999999995</v>
      </c>
      <c r="D146" s="2180" t="s">
        <v>2101</v>
      </c>
      <c r="E146" s="2176">
        <v>7488.2110000000002</v>
      </c>
      <c r="F146" s="1334">
        <v>9567.9220000000005</v>
      </c>
      <c r="G146" s="1334">
        <v>7890.2719999999999</v>
      </c>
      <c r="H146" s="2177">
        <v>7302.6540000000005</v>
      </c>
    </row>
    <row r="147" spans="1:8">
      <c r="A147" s="493" t="s">
        <v>355</v>
      </c>
      <c r="B147" s="2174" t="s">
        <v>2094</v>
      </c>
      <c r="C147" s="2175">
        <v>14837.55</v>
      </c>
      <c r="D147" s="2180" t="s">
        <v>2101</v>
      </c>
      <c r="E147" s="2176">
        <v>13235.47</v>
      </c>
      <c r="F147" s="1334">
        <v>8362.8109999999997</v>
      </c>
      <c r="G147" s="1334">
        <v>7971.1570000000002</v>
      </c>
      <c r="H147" s="2177">
        <v>7165.1369999999997</v>
      </c>
    </row>
    <row r="148" spans="1:8">
      <c r="A148" s="493" t="s">
        <v>356</v>
      </c>
      <c r="B148" s="2174" t="s">
        <v>2094</v>
      </c>
      <c r="C148" s="2175">
        <v>12545.745000000001</v>
      </c>
      <c r="D148" s="2180" t="s">
        <v>2101</v>
      </c>
      <c r="E148" s="2176">
        <v>8514.8050000000003</v>
      </c>
      <c r="F148" s="1334">
        <v>24536.776999999998</v>
      </c>
      <c r="G148" s="1334">
        <v>22248.291000000001</v>
      </c>
      <c r="H148" s="2177">
        <v>20794.618999999999</v>
      </c>
    </row>
    <row r="149" spans="1:8">
      <c r="A149" s="493" t="s">
        <v>357</v>
      </c>
      <c r="B149" s="2174" t="s">
        <v>2094</v>
      </c>
      <c r="C149" s="2175">
        <v>20840.989000000001</v>
      </c>
      <c r="D149" s="2180" t="s">
        <v>2101</v>
      </c>
      <c r="E149" s="2176">
        <v>14488.791999999999</v>
      </c>
      <c r="F149" s="1334">
        <v>16234.675999999999</v>
      </c>
      <c r="G149" s="1334">
        <v>15858.145</v>
      </c>
      <c r="H149" s="2177">
        <v>13357.261</v>
      </c>
    </row>
    <row r="150" spans="1:8" ht="6.75" customHeight="1">
      <c r="A150" s="2201"/>
      <c r="B150" s="2174"/>
      <c r="C150" s="2202"/>
      <c r="D150" s="2180"/>
      <c r="E150" s="2180"/>
      <c r="F150" s="2180"/>
      <c r="G150" s="2181"/>
      <c r="H150" s="2203"/>
    </row>
    <row r="151" spans="1:8" ht="13" thickBot="1">
      <c r="A151" s="2204" t="s">
        <v>2104</v>
      </c>
      <c r="B151" s="2209" t="s">
        <v>309</v>
      </c>
      <c r="C151" s="2206">
        <v>1.6</v>
      </c>
      <c r="D151" s="2207" t="s">
        <v>2101</v>
      </c>
      <c r="E151" s="2208">
        <v>1.6</v>
      </c>
      <c r="F151" s="2208">
        <v>1.7</v>
      </c>
      <c r="G151" s="2206">
        <v>2</v>
      </c>
      <c r="H151" s="2210">
        <v>1.7</v>
      </c>
    </row>
    <row r="152" spans="1:8" ht="6" customHeight="1">
      <c r="A152" s="2566"/>
      <c r="B152" s="2566"/>
      <c r="C152" s="2566"/>
      <c r="D152" s="2566"/>
      <c r="E152" s="2566"/>
      <c r="F152" s="2566"/>
      <c r="G152" s="2566"/>
      <c r="H152" s="2566"/>
    </row>
    <row r="153" spans="1:8" ht="20.25" customHeight="1" thickBot="1">
      <c r="A153" s="2190" t="s">
        <v>2106</v>
      </c>
      <c r="B153" s="2159"/>
      <c r="C153" s="2159"/>
      <c r="D153" s="2159"/>
      <c r="E153" s="2159"/>
      <c r="F153" s="2159"/>
      <c r="G153" s="2159"/>
      <c r="H153" s="2159"/>
    </row>
    <row r="154" spans="1:8" ht="18" customHeight="1">
      <c r="A154" s="2163" t="s">
        <v>321</v>
      </c>
      <c r="B154" s="2191" t="s">
        <v>2094</v>
      </c>
      <c r="C154" s="2211">
        <v>2496277.3130000001</v>
      </c>
      <c r="D154" s="2193" t="s">
        <v>2101</v>
      </c>
      <c r="E154" s="2212">
        <f>SUM(E155:E190)</f>
        <v>2165896.4400000004</v>
      </c>
      <c r="F154" s="2213">
        <f>SUM(F155:F190)</f>
        <v>2507686.6349999998</v>
      </c>
      <c r="G154" s="2195">
        <f>SUM(G155:G190)</f>
        <v>2351698.6080000005</v>
      </c>
      <c r="H154" s="2196">
        <f>SUM(H155:H190)</f>
        <v>2245598.4020000002</v>
      </c>
    </row>
    <row r="155" spans="1:8">
      <c r="A155" s="494" t="s">
        <v>322</v>
      </c>
      <c r="B155" s="2174" t="s">
        <v>2094</v>
      </c>
      <c r="C155" s="2175">
        <v>4692.6679999999997</v>
      </c>
      <c r="D155" s="2180" t="s">
        <v>2101</v>
      </c>
      <c r="E155" s="2176">
        <v>4740.6490000000003</v>
      </c>
      <c r="F155" s="2214">
        <v>6812.0259999999998</v>
      </c>
      <c r="G155" s="1334">
        <v>7148.674</v>
      </c>
      <c r="H155" s="2173">
        <v>7741.924</v>
      </c>
    </row>
    <row r="156" spans="1:8">
      <c r="A156" s="494" t="s">
        <v>323</v>
      </c>
      <c r="B156" s="2174" t="s">
        <v>2094</v>
      </c>
      <c r="C156" s="2175">
        <v>303783.02100000001</v>
      </c>
      <c r="D156" s="2180" t="s">
        <v>2101</v>
      </c>
      <c r="E156" s="2176">
        <v>268707.69199999998</v>
      </c>
      <c r="F156" s="2215">
        <v>326802.00199999998</v>
      </c>
      <c r="G156" s="1334">
        <v>321657.467</v>
      </c>
      <c r="H156" s="2173">
        <v>332082.78899999999</v>
      </c>
    </row>
    <row r="157" spans="1:8">
      <c r="A157" s="497" t="s">
        <v>324</v>
      </c>
      <c r="B157" s="2169" t="s">
        <v>2094</v>
      </c>
      <c r="C157" s="2170">
        <v>60683.856</v>
      </c>
      <c r="D157" s="2199" t="s">
        <v>2101</v>
      </c>
      <c r="E157" s="2172">
        <v>54738.675999999999</v>
      </c>
      <c r="F157" s="2216">
        <v>76973.013999999996</v>
      </c>
      <c r="G157" s="1336">
        <v>78364.759999999995</v>
      </c>
      <c r="H157" s="2173">
        <v>78675.017999999996</v>
      </c>
    </row>
    <row r="158" spans="1:8">
      <c r="A158" s="494" t="s">
        <v>325</v>
      </c>
      <c r="B158" s="2174" t="s">
        <v>2094</v>
      </c>
      <c r="C158" s="2175">
        <v>7510.6260000000002</v>
      </c>
      <c r="D158" s="2180" t="s">
        <v>2101</v>
      </c>
      <c r="E158" s="2176">
        <v>7143.4939999999997</v>
      </c>
      <c r="F158" s="2215">
        <v>9005.4210000000003</v>
      </c>
      <c r="G158" s="1334">
        <v>9590.7929999999997</v>
      </c>
      <c r="H158" s="2173">
        <v>9851.6910000000007</v>
      </c>
    </row>
    <row r="159" spans="1:8">
      <c r="A159" s="494" t="s">
        <v>326</v>
      </c>
      <c r="B159" s="2174" t="s">
        <v>2094</v>
      </c>
      <c r="C159" s="2175">
        <v>1027.1769999999999</v>
      </c>
      <c r="D159" s="2180" t="s">
        <v>2101</v>
      </c>
      <c r="E159" s="2176">
        <v>721.96699999999998</v>
      </c>
      <c r="F159" s="2215">
        <v>3101.7530000000002</v>
      </c>
      <c r="G159" s="1334">
        <v>3131.6170000000002</v>
      </c>
      <c r="H159" s="2173">
        <v>2199.9079999999999</v>
      </c>
    </row>
    <row r="160" spans="1:8">
      <c r="A160" s="494" t="s">
        <v>327</v>
      </c>
      <c r="B160" s="2174" t="s">
        <v>2094</v>
      </c>
      <c r="C160" s="2175">
        <v>32141.439999999999</v>
      </c>
      <c r="D160" s="2180" t="s">
        <v>2101</v>
      </c>
      <c r="E160" s="2176">
        <v>22393.327000000001</v>
      </c>
      <c r="F160" s="2215">
        <v>35394.705999999998</v>
      </c>
      <c r="G160" s="1334">
        <v>31601.201000000001</v>
      </c>
      <c r="H160" s="2173">
        <v>31261.697</v>
      </c>
    </row>
    <row r="161" spans="1:8">
      <c r="A161" s="494" t="s">
        <v>328</v>
      </c>
      <c r="B161" s="2174" t="s">
        <v>2094</v>
      </c>
      <c r="C161" s="2175">
        <v>3721.366</v>
      </c>
      <c r="D161" s="2180" t="s">
        <v>2101</v>
      </c>
      <c r="E161" s="2176">
        <v>3360.681</v>
      </c>
      <c r="F161" s="2215">
        <v>3374.5520000000001</v>
      </c>
      <c r="G161" s="1334">
        <v>3149.9670000000001</v>
      </c>
      <c r="H161" s="2173">
        <v>2855.5720000000001</v>
      </c>
    </row>
    <row r="162" spans="1:8" ht="21">
      <c r="A162" s="497" t="s">
        <v>329</v>
      </c>
      <c r="B162" s="2169" t="s">
        <v>2094</v>
      </c>
      <c r="C162" s="2170">
        <v>29321.486000000001</v>
      </c>
      <c r="D162" s="2199" t="s">
        <v>2101</v>
      </c>
      <c r="E162" s="2172">
        <v>24168.878000000001</v>
      </c>
      <c r="F162" s="2216">
        <v>35070.648999999998</v>
      </c>
      <c r="G162" s="1336">
        <v>32587.384999999998</v>
      </c>
      <c r="H162" s="2178">
        <v>31080.341</v>
      </c>
    </row>
    <row r="163" spans="1:8" ht="21">
      <c r="A163" s="497" t="s">
        <v>330</v>
      </c>
      <c r="B163" s="2169" t="s">
        <v>2094</v>
      </c>
      <c r="C163" s="2170">
        <v>92110.437999999995</v>
      </c>
      <c r="D163" s="2199" t="s">
        <v>2101</v>
      </c>
      <c r="E163" s="2172">
        <v>99937.892000000007</v>
      </c>
      <c r="F163" s="2216">
        <v>112927.39599999999</v>
      </c>
      <c r="G163" s="1336">
        <v>108434.482</v>
      </c>
      <c r="H163" s="2178">
        <v>104073.90700000001</v>
      </c>
    </row>
    <row r="164" spans="1:8" ht="21">
      <c r="A164" s="497" t="s">
        <v>331</v>
      </c>
      <c r="B164" s="2169" t="s">
        <v>2094</v>
      </c>
      <c r="C164" s="2170">
        <v>760.86599999999999</v>
      </c>
      <c r="D164" s="2199" t="s">
        <v>2101</v>
      </c>
      <c r="E164" s="2172">
        <v>800.88499999999999</v>
      </c>
      <c r="F164" s="2216">
        <v>1270.124</v>
      </c>
      <c r="G164" s="1336">
        <v>1017.54</v>
      </c>
      <c r="H164" s="2178">
        <v>1075.4380000000001</v>
      </c>
    </row>
    <row r="165" spans="1:8">
      <c r="A165" s="2179" t="s">
        <v>332</v>
      </c>
      <c r="B165" s="2174" t="s">
        <v>2094</v>
      </c>
      <c r="C165" s="2175">
        <v>113927.36599999999</v>
      </c>
      <c r="D165" s="2180" t="s">
        <v>2101</v>
      </c>
      <c r="E165" s="2176">
        <v>136623.55900000001</v>
      </c>
      <c r="F165" s="2215">
        <v>110063.66099999999</v>
      </c>
      <c r="G165" s="1334">
        <v>95947.536999999997</v>
      </c>
      <c r="H165" s="2177">
        <v>83793.683000000005</v>
      </c>
    </row>
    <row r="166" spans="1:8">
      <c r="A166" s="493" t="s">
        <v>333</v>
      </c>
      <c r="B166" s="2174" t="s">
        <v>2094</v>
      </c>
      <c r="C166" s="2175">
        <v>58262.834000000003</v>
      </c>
      <c r="D166" s="2180" t="s">
        <v>2101</v>
      </c>
      <c r="E166" s="2176">
        <v>58897.472999999998</v>
      </c>
      <c r="F166" s="2215">
        <v>55172.245999999999</v>
      </c>
      <c r="G166" s="1334">
        <v>53828.254000000001</v>
      </c>
      <c r="H166" s="2177">
        <v>68604.865999999995</v>
      </c>
    </row>
    <row r="167" spans="1:8">
      <c r="A167" s="498" t="s">
        <v>334</v>
      </c>
      <c r="B167" s="2174" t="s">
        <v>2094</v>
      </c>
      <c r="C167" s="2175">
        <v>51542.13</v>
      </c>
      <c r="D167" s="2180" t="s">
        <v>2101</v>
      </c>
      <c r="E167" s="2176">
        <v>49374.894999999997</v>
      </c>
      <c r="F167" s="2215">
        <v>54648.803999999996</v>
      </c>
      <c r="G167" s="1334">
        <v>60869.985999999997</v>
      </c>
      <c r="H167" s="2177">
        <v>48658.665999999997</v>
      </c>
    </row>
    <row r="168" spans="1:8" ht="13.5" customHeight="1">
      <c r="A168" s="493" t="s">
        <v>335</v>
      </c>
      <c r="B168" s="2174" t="s">
        <v>2094</v>
      </c>
      <c r="C168" s="2175">
        <v>11174.475</v>
      </c>
      <c r="D168" s="2180" t="s">
        <v>2101</v>
      </c>
      <c r="E168" s="2176">
        <v>3959.4659999999999</v>
      </c>
      <c r="F168" s="2215">
        <v>868.12900000000002</v>
      </c>
      <c r="G168" s="1334">
        <v>1320.6210000000001</v>
      </c>
      <c r="H168" s="2177">
        <v>862.26099999999997</v>
      </c>
    </row>
    <row r="169" spans="1:8">
      <c r="A169" s="497" t="s">
        <v>336</v>
      </c>
      <c r="B169" s="2169" t="s">
        <v>2094</v>
      </c>
      <c r="C169" s="2170">
        <v>125720.27499999999</v>
      </c>
      <c r="D169" s="2199" t="s">
        <v>2101</v>
      </c>
      <c r="E169" s="2172">
        <v>101478.758</v>
      </c>
      <c r="F169" s="2216">
        <v>109159.92600000001</v>
      </c>
      <c r="G169" s="1336">
        <v>104869.894</v>
      </c>
      <c r="H169" s="2178">
        <v>97067.634999999995</v>
      </c>
    </row>
    <row r="170" spans="1:8" ht="21">
      <c r="A170" s="497" t="s">
        <v>337</v>
      </c>
      <c r="B170" s="2169" t="s">
        <v>2094</v>
      </c>
      <c r="C170" s="2170">
        <v>10963.063</v>
      </c>
      <c r="D170" s="2199" t="s">
        <v>2101</v>
      </c>
      <c r="E170" s="2172">
        <v>8910.5849999999991</v>
      </c>
      <c r="F170" s="2216">
        <v>9144.19</v>
      </c>
      <c r="G170" s="1336">
        <v>6903.3990000000003</v>
      </c>
      <c r="H170" s="2178">
        <v>7733.79</v>
      </c>
    </row>
    <row r="171" spans="1:8">
      <c r="A171" s="497" t="s">
        <v>338</v>
      </c>
      <c r="B171" s="2169" t="s">
        <v>2094</v>
      </c>
      <c r="C171" s="2170">
        <v>40753.659</v>
      </c>
      <c r="D171" s="2199" t="s">
        <v>2101</v>
      </c>
      <c r="E171" s="2172">
        <v>32679.084999999999</v>
      </c>
      <c r="F171" s="2216">
        <v>40342.839</v>
      </c>
      <c r="G171" s="1336">
        <v>42255.735000000001</v>
      </c>
      <c r="H171" s="2178">
        <v>46650.949000000001</v>
      </c>
    </row>
    <row r="172" spans="1:8">
      <c r="A172" s="493" t="s">
        <v>339</v>
      </c>
      <c r="B172" s="2174" t="s">
        <v>2094</v>
      </c>
      <c r="C172" s="2175">
        <v>24136.28</v>
      </c>
      <c r="D172" s="2180" t="s">
        <v>2101</v>
      </c>
      <c r="E172" s="2176">
        <v>18586.714</v>
      </c>
      <c r="F172" s="2215">
        <v>37792.559000000001</v>
      </c>
      <c r="G172" s="1334">
        <v>32508.665000000001</v>
      </c>
      <c r="H172" s="2177">
        <v>27217.175999999999</v>
      </c>
    </row>
    <row r="173" spans="1:8">
      <c r="A173" s="498" t="s">
        <v>340</v>
      </c>
      <c r="B173" s="2174" t="s">
        <v>2094</v>
      </c>
      <c r="C173" s="2175">
        <v>19038.300999999999</v>
      </c>
      <c r="D173" s="2180" t="s">
        <v>2101</v>
      </c>
      <c r="E173" s="2176">
        <v>15304.841</v>
      </c>
      <c r="F173" s="2215">
        <v>17738.393</v>
      </c>
      <c r="G173" s="1334">
        <v>18369.27</v>
      </c>
      <c r="H173" s="2177">
        <v>17377.097000000002</v>
      </c>
    </row>
    <row r="174" spans="1:8">
      <c r="A174" s="493" t="s">
        <v>341</v>
      </c>
      <c r="B174" s="2174" t="s">
        <v>2094</v>
      </c>
      <c r="C174" s="2175">
        <v>31963.213</v>
      </c>
      <c r="D174" s="2180" t="s">
        <v>2101</v>
      </c>
      <c r="E174" s="2176">
        <v>27807.555</v>
      </c>
      <c r="F174" s="2215">
        <v>41145.468000000001</v>
      </c>
      <c r="G174" s="1334">
        <v>36720.485000000001</v>
      </c>
      <c r="H174" s="2177">
        <v>38044.338000000003</v>
      </c>
    </row>
    <row r="175" spans="1:8">
      <c r="A175" s="493" t="s">
        <v>342</v>
      </c>
      <c r="B175" s="2174" t="s">
        <v>2094</v>
      </c>
      <c r="C175" s="2175">
        <v>324952.92300000001</v>
      </c>
      <c r="D175" s="2180" t="s">
        <v>2101</v>
      </c>
      <c r="E175" s="2176">
        <v>303061.51899999997</v>
      </c>
      <c r="F175" s="2215">
        <v>299300.45699999999</v>
      </c>
      <c r="G175" s="1334">
        <v>296053.62699999998</v>
      </c>
      <c r="H175" s="2177">
        <v>301830.03399999999</v>
      </c>
    </row>
    <row r="176" spans="1:8">
      <c r="A176" s="493" t="s">
        <v>343</v>
      </c>
      <c r="B176" s="2174" t="s">
        <v>2094</v>
      </c>
      <c r="C176" s="2175">
        <v>16552.150000000001</v>
      </c>
      <c r="D176" s="2180" t="s">
        <v>2101</v>
      </c>
      <c r="E176" s="2176">
        <v>16615.942999999999</v>
      </c>
      <c r="F176" s="2215">
        <v>20156.098000000002</v>
      </c>
      <c r="G176" s="1334">
        <v>16986.373</v>
      </c>
      <c r="H176" s="2177">
        <v>16086.989</v>
      </c>
    </row>
    <row r="177" spans="1:8">
      <c r="A177" s="493" t="s">
        <v>344</v>
      </c>
      <c r="B177" s="2174" t="s">
        <v>2094</v>
      </c>
      <c r="C177" s="2175">
        <v>269144.82299999997</v>
      </c>
      <c r="D177" s="2180" t="s">
        <v>2101</v>
      </c>
      <c r="E177" s="2176">
        <v>237401.54300000001</v>
      </c>
      <c r="F177" s="2215">
        <v>252568.13</v>
      </c>
      <c r="G177" s="1334">
        <v>221744.11</v>
      </c>
      <c r="H177" s="2177">
        <v>187065.234</v>
      </c>
    </row>
    <row r="178" spans="1:8">
      <c r="A178" s="493" t="s">
        <v>345</v>
      </c>
      <c r="B178" s="2174" t="s">
        <v>2094</v>
      </c>
      <c r="C178" s="2175">
        <v>364001.78</v>
      </c>
      <c r="D178" s="2180" t="s">
        <v>2101</v>
      </c>
      <c r="E178" s="2176">
        <v>301260.42700000003</v>
      </c>
      <c r="F178" s="2215">
        <v>336581.288</v>
      </c>
      <c r="G178" s="1334">
        <v>308806.61300000001</v>
      </c>
      <c r="H178" s="2177">
        <v>284373.18400000001</v>
      </c>
    </row>
    <row r="179" spans="1:8">
      <c r="A179" s="493" t="s">
        <v>346</v>
      </c>
      <c r="B179" s="2174" t="s">
        <v>2094</v>
      </c>
      <c r="C179" s="2175">
        <v>160731.60800000001</v>
      </c>
      <c r="D179" s="2180" t="s">
        <v>2101</v>
      </c>
      <c r="E179" s="2176">
        <v>132152.02900000001</v>
      </c>
      <c r="F179" s="2215">
        <v>144702.049</v>
      </c>
      <c r="G179" s="1334">
        <v>132594.47399999999</v>
      </c>
      <c r="H179" s="2177">
        <v>116512.738</v>
      </c>
    </row>
    <row r="180" spans="1:8">
      <c r="A180" s="498" t="s">
        <v>347</v>
      </c>
      <c r="B180" s="2174" t="s">
        <v>2094</v>
      </c>
      <c r="C180" s="2175">
        <v>35041.928999999996</v>
      </c>
      <c r="D180" s="2180" t="s">
        <v>2101</v>
      </c>
      <c r="E180" s="2176">
        <v>30690.087</v>
      </c>
      <c r="F180" s="2215">
        <v>44811.737999999998</v>
      </c>
      <c r="G180" s="1334">
        <v>41994.83</v>
      </c>
      <c r="H180" s="2177">
        <v>38968.832999999999</v>
      </c>
    </row>
    <row r="181" spans="1:8">
      <c r="A181" s="498" t="s">
        <v>348</v>
      </c>
      <c r="B181" s="2174" t="s">
        <v>2094</v>
      </c>
      <c r="C181" s="2175">
        <v>52838.428999999996</v>
      </c>
      <c r="D181" s="2180" t="s">
        <v>2101</v>
      </c>
      <c r="E181" s="2176">
        <v>47248.815999999999</v>
      </c>
      <c r="F181" s="2215">
        <v>49305.540999999997</v>
      </c>
      <c r="G181" s="1334">
        <v>44029.305</v>
      </c>
      <c r="H181" s="2177">
        <v>41322.089999999997</v>
      </c>
    </row>
    <row r="182" spans="1:8">
      <c r="A182" s="493" t="s">
        <v>349</v>
      </c>
      <c r="B182" s="2174" t="s">
        <v>2094</v>
      </c>
      <c r="C182" s="2175">
        <v>232.952</v>
      </c>
      <c r="D182" s="2180" t="s">
        <v>2101</v>
      </c>
      <c r="E182" s="2176">
        <v>206.87</v>
      </c>
      <c r="F182" s="2215">
        <v>86.622</v>
      </c>
      <c r="G182" s="1334">
        <v>161.19900000000001</v>
      </c>
      <c r="H182" s="2177">
        <v>120.749</v>
      </c>
    </row>
    <row r="183" spans="1:8">
      <c r="A183" s="493" t="s">
        <v>350</v>
      </c>
      <c r="B183" s="2174" t="s">
        <v>2094</v>
      </c>
      <c r="C183" s="2175">
        <v>3743.5909999999999</v>
      </c>
      <c r="D183" s="2180" t="s">
        <v>2101</v>
      </c>
      <c r="E183" s="2176">
        <v>3208.5859999999998</v>
      </c>
      <c r="F183" s="2215">
        <v>4021.5590000000002</v>
      </c>
      <c r="G183" s="1334">
        <v>3455.0729999999999</v>
      </c>
      <c r="H183" s="2177">
        <v>3174.08</v>
      </c>
    </row>
    <row r="184" spans="1:8">
      <c r="A184" s="493" t="s">
        <v>351</v>
      </c>
      <c r="B184" s="2174" t="s">
        <v>2094</v>
      </c>
      <c r="C184" s="2175">
        <v>133550.72399999999</v>
      </c>
      <c r="D184" s="2180" t="s">
        <v>2101</v>
      </c>
      <c r="E184" s="2176">
        <v>84032.998999999996</v>
      </c>
      <c r="F184" s="2215">
        <v>154645.39300000001</v>
      </c>
      <c r="G184" s="1334">
        <v>137433.13200000001</v>
      </c>
      <c r="H184" s="2177">
        <v>133068.39300000001</v>
      </c>
    </row>
    <row r="185" spans="1:8">
      <c r="A185" s="493" t="s">
        <v>352</v>
      </c>
      <c r="B185" s="2174" t="s">
        <v>2094</v>
      </c>
      <c r="C185" s="2175">
        <v>33655.264999999999</v>
      </c>
      <c r="D185" s="2180" t="s">
        <v>2101</v>
      </c>
      <c r="E185" s="2176">
        <v>16928.537</v>
      </c>
      <c r="F185" s="2215">
        <v>39795.167999999998</v>
      </c>
      <c r="G185" s="1334">
        <v>32181.008999999998</v>
      </c>
      <c r="H185" s="2177">
        <v>26306.264999999999</v>
      </c>
    </row>
    <row r="186" spans="1:8">
      <c r="A186" s="493" t="s">
        <v>353</v>
      </c>
      <c r="B186" s="2174" t="s">
        <v>2094</v>
      </c>
      <c r="C186" s="2175">
        <v>63051.035000000003</v>
      </c>
      <c r="D186" s="2180" t="s">
        <v>2101</v>
      </c>
      <c r="E186" s="2176">
        <v>43881.847999999998</v>
      </c>
      <c r="F186" s="2215">
        <v>54357.769</v>
      </c>
      <c r="G186" s="1334">
        <v>49202.137000000002</v>
      </c>
      <c r="H186" s="2177">
        <v>45827.688000000002</v>
      </c>
    </row>
    <row r="187" spans="1:8" ht="13.5" customHeight="1">
      <c r="A187" s="498" t="s">
        <v>354</v>
      </c>
      <c r="B187" s="2174" t="s">
        <v>2094</v>
      </c>
      <c r="C187" s="2175">
        <v>2659.5810000000001</v>
      </c>
      <c r="D187" s="2180" t="s">
        <v>2101</v>
      </c>
      <c r="E187" s="2176">
        <v>1484.1790000000001</v>
      </c>
      <c r="F187" s="2215">
        <v>2829.5360000000001</v>
      </c>
      <c r="G187" s="1334">
        <v>2571.1309999999999</v>
      </c>
      <c r="H187" s="2177">
        <v>2148.752</v>
      </c>
    </row>
    <row r="188" spans="1:8">
      <c r="A188" s="493" t="s">
        <v>355</v>
      </c>
      <c r="B188" s="2174" t="s">
        <v>2094</v>
      </c>
      <c r="C188" s="2175">
        <v>8776.6239999999998</v>
      </c>
      <c r="D188" s="2180" t="s">
        <v>2101</v>
      </c>
      <c r="E188" s="2176">
        <v>7283.7169999999996</v>
      </c>
      <c r="F188" s="2215">
        <v>4700.3270000000002</v>
      </c>
      <c r="G188" s="1334">
        <v>3850.471</v>
      </c>
      <c r="H188" s="2177">
        <v>3612.0349999999999</v>
      </c>
    </row>
    <row r="189" spans="1:8">
      <c r="A189" s="493" t="s">
        <v>356</v>
      </c>
      <c r="B189" s="2174" t="s">
        <v>2094</v>
      </c>
      <c r="C189" s="2175">
        <v>-5330.7839999999997</v>
      </c>
      <c r="D189" s="2180" t="s">
        <v>2101</v>
      </c>
      <c r="E189" s="2176">
        <v>-6198.22</v>
      </c>
      <c r="F189" s="2215">
        <v>4871.9920000000002</v>
      </c>
      <c r="G189" s="1334">
        <v>3200.83</v>
      </c>
      <c r="H189" s="2177">
        <v>2109.9540000000002</v>
      </c>
    </row>
    <row r="190" spans="1:8">
      <c r="A190" s="493" t="s">
        <v>357</v>
      </c>
      <c r="B190" s="2174" t="s">
        <v>2094</v>
      </c>
      <c r="C190" s="2175">
        <v>9440.143</v>
      </c>
      <c r="D190" s="2180" t="s">
        <v>2101</v>
      </c>
      <c r="E190" s="2176">
        <v>6300.4880000000003</v>
      </c>
      <c r="F190" s="2215">
        <v>8145.11</v>
      </c>
      <c r="G190" s="1334">
        <v>7156.5619999999999</v>
      </c>
      <c r="H190" s="2177">
        <v>6162.6379999999999</v>
      </c>
    </row>
    <row r="191" spans="1:8" ht="4.5" customHeight="1">
      <c r="A191" s="2201"/>
      <c r="B191" s="2174"/>
      <c r="D191" s="2180"/>
      <c r="E191" s="2180"/>
      <c r="F191" s="2217"/>
      <c r="G191" s="2181"/>
      <c r="H191" s="2203"/>
    </row>
    <row r="192" spans="1:8" ht="13" thickBot="1">
      <c r="A192" s="2218" t="s">
        <v>2104</v>
      </c>
      <c r="B192" s="2219" t="s">
        <v>309</v>
      </c>
      <c r="C192" s="2220">
        <v>2.2999999999999998</v>
      </c>
      <c r="D192" s="2221" t="s">
        <v>2101</v>
      </c>
      <c r="E192" s="2220">
        <v>2.2999999999999998</v>
      </c>
      <c r="F192" s="2222">
        <v>2.4</v>
      </c>
      <c r="G192" s="2220">
        <v>2.4</v>
      </c>
      <c r="H192" s="2223">
        <v>2.4</v>
      </c>
    </row>
    <row r="193" spans="1:8" ht="3" customHeight="1"/>
    <row r="194" spans="1:8" ht="20.25" customHeight="1" thickBot="1">
      <c r="A194" s="2190" t="s">
        <v>2107</v>
      </c>
      <c r="B194" s="2159"/>
      <c r="C194" s="2159"/>
      <c r="D194" s="2159"/>
      <c r="E194" s="2159"/>
      <c r="F194" s="2159"/>
      <c r="G194" s="2224"/>
      <c r="H194" s="2224"/>
    </row>
    <row r="195" spans="1:8" ht="18" customHeight="1">
      <c r="A195" s="2163" t="s">
        <v>321</v>
      </c>
      <c r="B195" s="2191" t="s">
        <v>2094</v>
      </c>
      <c r="C195" s="2225">
        <v>21.938821881628577</v>
      </c>
      <c r="D195" s="2193" t="s">
        <v>2101</v>
      </c>
      <c r="E195" s="2226">
        <v>19.245360000000002</v>
      </c>
      <c r="F195" s="2227">
        <v>21.103540000000002</v>
      </c>
      <c r="G195" s="2228">
        <v>20.5</v>
      </c>
      <c r="H195" s="2229">
        <v>20</v>
      </c>
    </row>
    <row r="196" spans="1:8">
      <c r="A196" s="494" t="s">
        <v>322</v>
      </c>
      <c r="B196" s="2174" t="s">
        <v>2094</v>
      </c>
      <c r="C196" s="2230">
        <v>31.013448717948702</v>
      </c>
      <c r="D196" s="2180" t="s">
        <v>2101</v>
      </c>
      <c r="E196" s="2231">
        <v>24.934830000000002</v>
      </c>
      <c r="F196" s="706">
        <v>24.743970000000001</v>
      </c>
      <c r="G196" s="706">
        <v>24.46</v>
      </c>
      <c r="H196" s="2232">
        <v>27</v>
      </c>
    </row>
    <row r="197" spans="1:8">
      <c r="A197" s="494" t="s">
        <v>323</v>
      </c>
      <c r="B197" s="2174" t="s">
        <v>2094</v>
      </c>
      <c r="C197" s="2230">
        <v>30.175233958539</v>
      </c>
      <c r="D197" s="2180" t="s">
        <v>2101</v>
      </c>
      <c r="E197" s="2231">
        <v>26.194509999999998</v>
      </c>
      <c r="F197" s="706">
        <v>29.1219</v>
      </c>
      <c r="G197" s="706">
        <v>28.81</v>
      </c>
      <c r="H197" s="2232">
        <v>29.6</v>
      </c>
    </row>
    <row r="198" spans="1:8">
      <c r="A198" s="497" t="s">
        <v>324</v>
      </c>
      <c r="B198" s="2169" t="s">
        <v>2094</v>
      </c>
      <c r="C198" s="2233">
        <v>23.0044481097109</v>
      </c>
      <c r="D198" s="2199" t="s">
        <v>2101</v>
      </c>
      <c r="E198" s="2234">
        <v>20.172619999999998</v>
      </c>
      <c r="F198" s="708">
        <v>22.990929999999999</v>
      </c>
      <c r="G198" s="708">
        <v>23.05</v>
      </c>
      <c r="H198" s="2232">
        <v>23.3</v>
      </c>
    </row>
    <row r="199" spans="1:8">
      <c r="A199" s="494" t="s">
        <v>325</v>
      </c>
      <c r="B199" s="2174" t="s">
        <v>2094</v>
      </c>
      <c r="C199" s="2230">
        <v>17.2622943820225</v>
      </c>
      <c r="D199" s="2180" t="s">
        <v>2101</v>
      </c>
      <c r="E199" s="2231">
        <v>16.306950000000001</v>
      </c>
      <c r="F199" s="706">
        <v>19.157700000000002</v>
      </c>
      <c r="G199" s="706">
        <v>19.39</v>
      </c>
      <c r="H199" s="2232">
        <v>18.600000000000001</v>
      </c>
    </row>
    <row r="200" spans="1:8">
      <c r="A200" s="494" t="s">
        <v>326</v>
      </c>
      <c r="B200" s="2174" t="s">
        <v>2094</v>
      </c>
      <c r="C200" s="2230">
        <v>16.178303030302999</v>
      </c>
      <c r="D200" s="2180" t="s">
        <v>2101</v>
      </c>
      <c r="E200" s="2231">
        <v>9.8891799999999996</v>
      </c>
      <c r="F200" s="706">
        <v>26.51821</v>
      </c>
      <c r="G200" s="706">
        <v>29.88</v>
      </c>
      <c r="H200" s="2232">
        <v>18.899999999999999</v>
      </c>
    </row>
    <row r="201" spans="1:8">
      <c r="A201" s="494" t="s">
        <v>327</v>
      </c>
      <c r="B201" s="2174" t="s">
        <v>2094</v>
      </c>
      <c r="C201" s="2230">
        <v>19.115675811870101</v>
      </c>
      <c r="D201" s="2180" t="s">
        <v>2101</v>
      </c>
      <c r="E201" s="2235">
        <v>12.99061</v>
      </c>
      <c r="F201" s="706">
        <v>17.166990000000002</v>
      </c>
      <c r="G201" s="706">
        <v>15.03</v>
      </c>
      <c r="H201" s="2232">
        <v>15.1</v>
      </c>
    </row>
    <row r="202" spans="1:8">
      <c r="A202" s="494" t="s">
        <v>328</v>
      </c>
      <c r="B202" s="2174" t="s">
        <v>2094</v>
      </c>
      <c r="C202" s="2230">
        <v>18.659465000000001</v>
      </c>
      <c r="D202" s="2180" t="s">
        <v>2101</v>
      </c>
      <c r="E202" s="2235">
        <v>16.95862</v>
      </c>
      <c r="F202" s="706">
        <v>16.136020000000002</v>
      </c>
      <c r="G202" s="706">
        <v>15.6</v>
      </c>
      <c r="H202" s="2232">
        <v>14.2</v>
      </c>
    </row>
    <row r="203" spans="1:8" ht="21">
      <c r="A203" s="497" t="s">
        <v>329</v>
      </c>
      <c r="B203" s="2169" t="s">
        <v>2094</v>
      </c>
      <c r="C203" s="2233">
        <v>18.883584740826997</v>
      </c>
      <c r="D203" s="2199" t="s">
        <v>2101</v>
      </c>
      <c r="E203" s="2234">
        <v>15.29964</v>
      </c>
      <c r="F203" s="708">
        <v>20.05789</v>
      </c>
      <c r="G203" s="708">
        <v>18.39</v>
      </c>
      <c r="H203" s="2236">
        <v>17.5</v>
      </c>
    </row>
    <row r="204" spans="1:8" ht="21">
      <c r="A204" s="497" t="s">
        <v>330</v>
      </c>
      <c r="B204" s="2169" t="s">
        <v>2094</v>
      </c>
      <c r="C204" s="2233">
        <v>14.0309517670915</v>
      </c>
      <c r="D204" s="2199" t="s">
        <v>2101</v>
      </c>
      <c r="E204" s="2234">
        <v>13.55058</v>
      </c>
      <c r="F204" s="708">
        <v>14.466340000000001</v>
      </c>
      <c r="G204" s="708">
        <v>13.56</v>
      </c>
      <c r="H204" s="2236">
        <v>12.8</v>
      </c>
    </row>
    <row r="205" spans="1:8" ht="21">
      <c r="A205" s="497" t="s">
        <v>331</v>
      </c>
      <c r="B205" s="2169" t="s">
        <v>2094</v>
      </c>
      <c r="C205" s="2233">
        <v>9.9750449438202189</v>
      </c>
      <c r="D205" s="2199" t="s">
        <v>2101</v>
      </c>
      <c r="E205" s="2234">
        <v>9.3198899999999991</v>
      </c>
      <c r="F205" s="708">
        <v>12.69008</v>
      </c>
      <c r="G205" s="708">
        <v>9.7899999999999991</v>
      </c>
      <c r="H205" s="2236">
        <v>8.5</v>
      </c>
    </row>
    <row r="206" spans="1:8">
      <c r="A206" s="2179" t="s">
        <v>332</v>
      </c>
      <c r="B206" s="2174" t="s">
        <v>2094</v>
      </c>
      <c r="C206" s="2230">
        <v>53.407611288120201</v>
      </c>
      <c r="D206" s="2180" t="s">
        <v>2101</v>
      </c>
      <c r="E206" s="2235">
        <v>65.034829999999999</v>
      </c>
      <c r="F206" s="706">
        <v>53.443169999999995</v>
      </c>
      <c r="G206" s="706">
        <v>44.09</v>
      </c>
      <c r="H206" s="2237">
        <v>36.799999999999997</v>
      </c>
    </row>
    <row r="207" spans="1:8">
      <c r="A207" s="493" t="s">
        <v>333</v>
      </c>
      <c r="B207" s="2174" t="s">
        <v>2094</v>
      </c>
      <c r="C207" s="2230">
        <v>28.228455390334599</v>
      </c>
      <c r="D207" s="2180" t="s">
        <v>2101</v>
      </c>
      <c r="E207" s="2231">
        <v>28.571259999999999</v>
      </c>
      <c r="F207" s="706">
        <v>25.021409999999999</v>
      </c>
      <c r="G207" s="706">
        <v>23.89</v>
      </c>
      <c r="H207" s="2237">
        <v>28.8</v>
      </c>
    </row>
    <row r="208" spans="1:8">
      <c r="A208" s="498" t="s">
        <v>334</v>
      </c>
      <c r="B208" s="2174" t="s">
        <v>2094</v>
      </c>
      <c r="C208" s="2230">
        <v>31.9623133612942</v>
      </c>
      <c r="D208" s="2180" t="s">
        <v>2101</v>
      </c>
      <c r="E208" s="2231">
        <v>29.371569999999998</v>
      </c>
      <c r="F208" s="706">
        <v>29.08577</v>
      </c>
      <c r="G208" s="706">
        <v>32.11</v>
      </c>
      <c r="H208" s="2237">
        <v>28.7</v>
      </c>
    </row>
    <row r="209" spans="1:8" ht="13.5" customHeight="1">
      <c r="A209" s="493" t="s">
        <v>335</v>
      </c>
      <c r="B209" s="2174" t="s">
        <v>2094</v>
      </c>
      <c r="C209" s="2230">
        <v>39.153696864111502</v>
      </c>
      <c r="D209" s="2180" t="s">
        <v>2101</v>
      </c>
      <c r="E209" s="2231">
        <v>22.835650000000001</v>
      </c>
      <c r="F209" s="706">
        <v>8.630370000000001</v>
      </c>
      <c r="G209" s="706">
        <v>14.67</v>
      </c>
      <c r="H209" s="2237">
        <v>12.4</v>
      </c>
    </row>
    <row r="210" spans="1:8">
      <c r="A210" s="497" t="s">
        <v>336</v>
      </c>
      <c r="B210" s="2169" t="s">
        <v>2094</v>
      </c>
      <c r="C210" s="2233">
        <v>29.353671892925398</v>
      </c>
      <c r="D210" s="2199" t="s">
        <v>2101</v>
      </c>
      <c r="E210" s="2235">
        <v>24.977119999999999</v>
      </c>
      <c r="F210" s="708">
        <v>26.762709999999998</v>
      </c>
      <c r="G210" s="708">
        <v>26.94</v>
      </c>
      <c r="H210" s="2236">
        <v>27.5</v>
      </c>
    </row>
    <row r="211" spans="1:8" ht="21">
      <c r="A211" s="497" t="s">
        <v>337</v>
      </c>
      <c r="B211" s="2169" t="s">
        <v>2094</v>
      </c>
      <c r="C211" s="2233">
        <v>18.532528718704</v>
      </c>
      <c r="D211" s="2199" t="s">
        <v>2101</v>
      </c>
      <c r="E211" s="2235">
        <v>15.98639</v>
      </c>
      <c r="F211" s="708">
        <v>17.096330000000002</v>
      </c>
      <c r="G211" s="708">
        <v>17.05</v>
      </c>
      <c r="H211" s="2236">
        <v>17.100000000000001</v>
      </c>
    </row>
    <row r="212" spans="1:8">
      <c r="A212" s="497" t="s">
        <v>338</v>
      </c>
      <c r="B212" s="2169" t="s">
        <v>2094</v>
      </c>
      <c r="C212" s="2233">
        <v>225.03065425531901</v>
      </c>
      <c r="D212" s="2199" t="s">
        <v>2101</v>
      </c>
      <c r="E212" s="2234">
        <v>177.34701000000001</v>
      </c>
      <c r="F212" s="708">
        <v>208.02782999999999</v>
      </c>
      <c r="G212" s="708">
        <v>213.02</v>
      </c>
      <c r="H212" s="2236">
        <v>217.5</v>
      </c>
    </row>
    <row r="213" spans="1:8">
      <c r="A213" s="493" t="s">
        <v>339</v>
      </c>
      <c r="B213" s="2174" t="s">
        <v>2094</v>
      </c>
      <c r="C213" s="2230">
        <v>24.1403383317713</v>
      </c>
      <c r="D213" s="2180" t="s">
        <v>2101</v>
      </c>
      <c r="E213" s="2231">
        <v>19.93431</v>
      </c>
      <c r="F213" s="706">
        <v>34.221119999999999</v>
      </c>
      <c r="G213" s="706">
        <v>30.04</v>
      </c>
      <c r="H213" s="2237">
        <v>26.6</v>
      </c>
    </row>
    <row r="214" spans="1:8">
      <c r="A214" s="498" t="s">
        <v>340</v>
      </c>
      <c r="B214" s="2174" t="s">
        <v>2094</v>
      </c>
      <c r="C214" s="2230">
        <v>25.751974391805401</v>
      </c>
      <c r="D214" s="2180" t="s">
        <v>2101</v>
      </c>
      <c r="E214" s="2231">
        <v>20.173740000000002</v>
      </c>
      <c r="F214" s="706">
        <v>22.44078</v>
      </c>
      <c r="G214" s="706">
        <v>24.8</v>
      </c>
      <c r="H214" s="2237">
        <v>23.9</v>
      </c>
    </row>
    <row r="215" spans="1:8">
      <c r="A215" s="493" t="s">
        <v>341</v>
      </c>
      <c r="B215" s="2174" t="s">
        <v>2094</v>
      </c>
      <c r="C215" s="2230">
        <v>28.710894288150001</v>
      </c>
      <c r="D215" s="2180" t="s">
        <v>2101</v>
      </c>
      <c r="E215" s="2231">
        <v>23.070889999999999</v>
      </c>
      <c r="F215" s="706">
        <v>32.977679999999999</v>
      </c>
      <c r="G215" s="706">
        <v>29.47</v>
      </c>
      <c r="H215" s="2237">
        <v>30.5</v>
      </c>
    </row>
    <row r="216" spans="1:8">
      <c r="A216" s="493" t="s">
        <v>342</v>
      </c>
      <c r="B216" s="2174" t="s">
        <v>2094</v>
      </c>
      <c r="C216" s="2230">
        <v>128.536825984252</v>
      </c>
      <c r="D216" s="2180" t="s">
        <v>2101</v>
      </c>
      <c r="E216" s="2231">
        <v>121.50376</v>
      </c>
      <c r="F216" s="706">
        <v>118.75004</v>
      </c>
      <c r="G216" s="706">
        <v>118.92</v>
      </c>
      <c r="H216" s="2237">
        <v>122.7</v>
      </c>
    </row>
    <row r="217" spans="1:8">
      <c r="A217" s="493" t="s">
        <v>343</v>
      </c>
      <c r="B217" s="2174" t="s">
        <v>2094</v>
      </c>
      <c r="C217" s="2230">
        <v>45.858083102493104</v>
      </c>
      <c r="D217" s="2180" t="s">
        <v>2101</v>
      </c>
      <c r="E217" s="2231">
        <v>46.93694</v>
      </c>
      <c r="F217" s="706">
        <v>44.891309999999997</v>
      </c>
      <c r="G217" s="706">
        <v>40.840000000000003</v>
      </c>
      <c r="H217" s="2237">
        <v>46.1</v>
      </c>
    </row>
    <row r="218" spans="1:8">
      <c r="A218" s="493" t="s">
        <v>344</v>
      </c>
      <c r="B218" s="2174" t="s">
        <v>2094</v>
      </c>
      <c r="C218" s="2230">
        <v>17.601634748588999</v>
      </c>
      <c r="D218" s="2180" t="s">
        <v>2101</v>
      </c>
      <c r="E218" s="2231">
        <v>16.05528</v>
      </c>
      <c r="F218" s="706">
        <v>16.928060000000002</v>
      </c>
      <c r="G218" s="706">
        <v>16</v>
      </c>
      <c r="H218" s="2237">
        <v>14.2</v>
      </c>
    </row>
    <row r="219" spans="1:8">
      <c r="A219" s="493" t="s">
        <v>345</v>
      </c>
      <c r="B219" s="2174" t="s">
        <v>2094</v>
      </c>
      <c r="C219" s="2230">
        <v>28.330971559632999</v>
      </c>
      <c r="D219" s="2180" t="s">
        <v>2101</v>
      </c>
      <c r="E219" s="2231">
        <v>24.2943</v>
      </c>
      <c r="F219" s="706">
        <v>26.70908</v>
      </c>
      <c r="G219" s="706">
        <v>25.89</v>
      </c>
      <c r="H219" s="2237">
        <v>24.7</v>
      </c>
    </row>
    <row r="220" spans="1:8">
      <c r="A220" s="493" t="s">
        <v>346</v>
      </c>
      <c r="B220" s="2174" t="s">
        <v>2094</v>
      </c>
      <c r="C220" s="2230">
        <v>14.7660159290511</v>
      </c>
      <c r="D220" s="2180" t="s">
        <v>2101</v>
      </c>
      <c r="E220" s="2235">
        <v>13.03098</v>
      </c>
      <c r="F220" s="706">
        <v>14.401680000000001</v>
      </c>
      <c r="G220" s="706">
        <v>14.48</v>
      </c>
      <c r="H220" s="2237">
        <v>14</v>
      </c>
    </row>
    <row r="221" spans="1:8">
      <c r="A221" s="498" t="s">
        <v>347</v>
      </c>
      <c r="B221" s="2174" t="s">
        <v>2094</v>
      </c>
      <c r="C221" s="2230">
        <v>9.1227106754841802</v>
      </c>
      <c r="D221" s="2180" t="s">
        <v>2101</v>
      </c>
      <c r="E221" s="2231">
        <v>7.8138500000000004</v>
      </c>
      <c r="F221" s="706">
        <v>10.22104</v>
      </c>
      <c r="G221" s="706">
        <v>10.33</v>
      </c>
      <c r="H221" s="2237">
        <v>10</v>
      </c>
    </row>
    <row r="222" spans="1:8">
      <c r="A222" s="498" t="s">
        <v>348</v>
      </c>
      <c r="B222" s="2174" t="s">
        <v>2094</v>
      </c>
      <c r="C222" s="2230">
        <v>12.4052529164722</v>
      </c>
      <c r="D222" s="2180" t="s">
        <v>2101</v>
      </c>
      <c r="E222" s="2231">
        <v>11.56434</v>
      </c>
      <c r="F222" s="706">
        <v>11.96149</v>
      </c>
      <c r="G222" s="706">
        <v>10.98</v>
      </c>
      <c r="H222" s="2237">
        <v>10.3</v>
      </c>
    </row>
    <row r="223" spans="1:8">
      <c r="A223" s="493" t="s">
        <v>349</v>
      </c>
      <c r="B223" s="2174" t="s">
        <v>2094</v>
      </c>
      <c r="C223" s="2230">
        <v>10.964454545454501</v>
      </c>
      <c r="D223" s="2180" t="s">
        <v>2101</v>
      </c>
      <c r="E223" s="2231">
        <v>8.9267000000000003</v>
      </c>
      <c r="F223" s="706">
        <v>4.0335700000000001</v>
      </c>
      <c r="G223" s="706">
        <v>6.93</v>
      </c>
      <c r="H223" s="2237">
        <v>5.0999999999999996</v>
      </c>
    </row>
    <row r="224" spans="1:8">
      <c r="A224" s="493" t="s">
        <v>350</v>
      </c>
      <c r="B224" s="2174" t="s">
        <v>2094</v>
      </c>
      <c r="C224" s="2230">
        <v>10.898717041800602</v>
      </c>
      <c r="D224" s="2180" t="s">
        <v>2101</v>
      </c>
      <c r="E224" s="2231">
        <v>9.6865300000000012</v>
      </c>
      <c r="F224" s="706">
        <v>10.528690000000001</v>
      </c>
      <c r="G224" s="706">
        <v>9.8699999999999992</v>
      </c>
      <c r="H224" s="2237">
        <v>10.5</v>
      </c>
    </row>
    <row r="225" spans="1:8">
      <c r="A225" s="493" t="s">
        <v>351</v>
      </c>
      <c r="B225" s="2174" t="s">
        <v>2094</v>
      </c>
      <c r="C225" s="2230">
        <v>8.7635173624237197</v>
      </c>
      <c r="D225" s="2180" t="s">
        <v>2101</v>
      </c>
      <c r="E225" s="2231">
        <v>5.3640100000000004</v>
      </c>
      <c r="F225" s="706">
        <v>8.4649400000000004</v>
      </c>
      <c r="G225" s="706">
        <v>7.91</v>
      </c>
      <c r="H225" s="2237">
        <v>7.5</v>
      </c>
    </row>
    <row r="226" spans="1:8">
      <c r="A226" s="493" t="s">
        <v>352</v>
      </c>
      <c r="B226" s="2174" t="s">
        <v>2094</v>
      </c>
      <c r="C226" s="2230">
        <v>20.177732394366203</v>
      </c>
      <c r="D226" s="2180" t="s">
        <v>2101</v>
      </c>
      <c r="E226" s="2231">
        <v>10.65602</v>
      </c>
      <c r="F226" s="706">
        <v>22.35136</v>
      </c>
      <c r="G226" s="706">
        <v>16.37</v>
      </c>
      <c r="H226" s="2237">
        <v>19.600000000000001</v>
      </c>
    </row>
    <row r="227" spans="1:8">
      <c r="A227" s="493" t="s">
        <v>353</v>
      </c>
      <c r="B227" s="2174" t="s">
        <v>2094</v>
      </c>
      <c r="C227" s="2230">
        <v>10.178242141301</v>
      </c>
      <c r="D227" s="2180" t="s">
        <v>2101</v>
      </c>
      <c r="E227" s="2231">
        <v>7.3782500000000004</v>
      </c>
      <c r="F227" s="706">
        <v>8.5586699999999993</v>
      </c>
      <c r="G227" s="706">
        <v>7.95</v>
      </c>
      <c r="H227" s="2237">
        <v>7.2</v>
      </c>
    </row>
    <row r="228" spans="1:8" ht="13.5" customHeight="1">
      <c r="A228" s="498" t="s">
        <v>354</v>
      </c>
      <c r="B228" s="2174" t="s">
        <v>2094</v>
      </c>
      <c r="C228" s="2230">
        <v>26.945768115941998</v>
      </c>
      <c r="D228" s="2180" t="s">
        <v>2101</v>
      </c>
      <c r="E228" s="2231">
        <v>12.12992</v>
      </c>
      <c r="F228" s="706">
        <v>23.205779999999997</v>
      </c>
      <c r="G228" s="706">
        <v>23.32</v>
      </c>
      <c r="H228" s="2237">
        <v>19.8</v>
      </c>
    </row>
    <row r="229" spans="1:8">
      <c r="A229" s="493" t="s">
        <v>355</v>
      </c>
      <c r="B229" s="2174" t="s">
        <v>2094</v>
      </c>
      <c r="C229" s="2230">
        <v>31.969809523809502</v>
      </c>
      <c r="D229" s="2180" t="s">
        <v>2101</v>
      </c>
      <c r="E229" s="2231">
        <v>24.53396</v>
      </c>
      <c r="F229" s="706">
        <v>24.786660000000001</v>
      </c>
      <c r="G229" s="706">
        <v>25.28</v>
      </c>
      <c r="H229" s="2237">
        <v>26</v>
      </c>
    </row>
    <row r="230" spans="1:8">
      <c r="A230" s="493" t="s">
        <v>356</v>
      </c>
      <c r="B230" s="2174" t="s">
        <v>2094</v>
      </c>
      <c r="C230" s="2230">
        <v>29.7834739583333</v>
      </c>
      <c r="D230" s="2180" t="s">
        <v>2101</v>
      </c>
      <c r="E230" s="2231">
        <v>27.688130000000001</v>
      </c>
      <c r="F230" s="706">
        <v>29.213789999999999</v>
      </c>
      <c r="G230" s="706">
        <v>25.25</v>
      </c>
      <c r="H230" s="2237">
        <v>25.8</v>
      </c>
    </row>
    <row r="231" spans="1:8">
      <c r="A231" s="493" t="s">
        <v>357</v>
      </c>
      <c r="B231" s="2174" t="s">
        <v>2094</v>
      </c>
      <c r="C231" s="2230">
        <v>16.4260473933649</v>
      </c>
      <c r="D231" s="2180" t="s">
        <v>2101</v>
      </c>
      <c r="E231" s="2231">
        <v>14.580830000000001</v>
      </c>
      <c r="F231" s="706">
        <v>20.308349999999997</v>
      </c>
      <c r="G231" s="706">
        <v>17.579999999999998</v>
      </c>
      <c r="H231" s="2237">
        <v>17.899999999999999</v>
      </c>
    </row>
    <row r="232" spans="1:8" ht="21" customHeight="1" thickBot="1">
      <c r="A232" s="2238" t="s">
        <v>2108</v>
      </c>
      <c r="B232" s="2239" t="s">
        <v>2094</v>
      </c>
      <c r="C232" s="2240">
        <v>26.343668433570318</v>
      </c>
      <c r="D232" s="2241" t="s">
        <v>2101</v>
      </c>
      <c r="E232" s="2240">
        <v>23.21461</v>
      </c>
      <c r="F232" s="2242">
        <v>24.74024</v>
      </c>
      <c r="G232" s="2240">
        <v>24.31</v>
      </c>
      <c r="H232" s="2243">
        <v>23.85</v>
      </c>
    </row>
    <row r="233" spans="1:8">
      <c r="A233" s="2568" t="s">
        <v>2109</v>
      </c>
      <c r="B233" s="2569"/>
      <c r="C233" s="2569"/>
      <c r="D233" s="2569"/>
      <c r="E233" s="2569"/>
      <c r="F233" s="2569"/>
      <c r="G233" s="2569"/>
      <c r="H233" s="2569"/>
    </row>
    <row r="234" spans="1:8">
      <c r="A234" s="493" t="s">
        <v>2110</v>
      </c>
    </row>
    <row r="235" spans="1:8" ht="19.5" customHeight="1" thickBot="1">
      <c r="A235" s="2244" t="s">
        <v>2111</v>
      </c>
      <c r="B235" s="2245"/>
      <c r="C235" s="2245"/>
      <c r="D235" s="2245"/>
      <c r="E235" s="2245"/>
      <c r="F235" s="2245"/>
      <c r="G235" s="2245"/>
      <c r="H235" s="2246"/>
    </row>
    <row r="236" spans="1:8" ht="18" customHeight="1">
      <c r="A236" s="161" t="s">
        <v>300</v>
      </c>
      <c r="B236" s="2247" t="s">
        <v>304</v>
      </c>
      <c r="C236" s="2248">
        <v>1363</v>
      </c>
      <c r="D236" s="2249"/>
      <c r="E236" s="2250">
        <v>1304</v>
      </c>
      <c r="F236" s="2251">
        <v>1287</v>
      </c>
      <c r="G236" s="2251">
        <v>1261</v>
      </c>
      <c r="H236" s="2248">
        <v>1240</v>
      </c>
    </row>
    <row r="237" spans="1:8" ht="18" customHeight="1">
      <c r="A237" s="2252" t="s">
        <v>301</v>
      </c>
      <c r="B237" s="2253" t="s">
        <v>304</v>
      </c>
      <c r="C237" s="2254">
        <v>1131</v>
      </c>
      <c r="D237" s="2255"/>
      <c r="E237" s="2145">
        <v>1087</v>
      </c>
      <c r="F237" s="2256">
        <v>1068</v>
      </c>
      <c r="G237" s="2256">
        <v>1049</v>
      </c>
      <c r="H237" s="2257">
        <v>1033</v>
      </c>
    </row>
    <row r="238" spans="1:8" ht="18" customHeight="1" thickBot="1">
      <c r="A238" s="2252" t="s">
        <v>302</v>
      </c>
      <c r="B238" s="2253" t="s">
        <v>304</v>
      </c>
      <c r="C238" s="2254">
        <v>1055</v>
      </c>
      <c r="D238" s="2258"/>
      <c r="E238" s="2145">
        <v>1014</v>
      </c>
      <c r="F238" s="2259">
        <v>997</v>
      </c>
      <c r="G238" s="2259">
        <v>979</v>
      </c>
      <c r="H238" s="2260">
        <v>956</v>
      </c>
    </row>
    <row r="239" spans="1:8">
      <c r="A239" s="2558" t="s">
        <v>2112</v>
      </c>
      <c r="B239" s="2559"/>
      <c r="C239" s="2559"/>
      <c r="D239" s="2559"/>
      <c r="E239" s="2559"/>
      <c r="F239" s="2559"/>
      <c r="G239" s="2559"/>
      <c r="H239" s="2559"/>
    </row>
    <row r="240" spans="1:8" ht="13" thickBot="1">
      <c r="A240" s="2570"/>
      <c r="B240" s="2570"/>
      <c r="C240" s="2570"/>
      <c r="D240" s="2570"/>
      <c r="E240" s="2570"/>
      <c r="F240" s="2570"/>
      <c r="G240" s="2570"/>
      <c r="H240" s="2570"/>
    </row>
    <row r="241" spans="1:8" ht="31.5" customHeight="1">
      <c r="A241" s="2558" t="s">
        <v>2113</v>
      </c>
      <c r="B241" s="2559"/>
      <c r="C241" s="2559"/>
      <c r="D241" s="2559"/>
      <c r="E241" s="2559"/>
      <c r="F241" s="2559"/>
      <c r="G241" s="2559"/>
      <c r="H241" s="2559"/>
    </row>
    <row r="242" spans="1:8" ht="25.5" customHeight="1">
      <c r="A242" s="2560" t="s">
        <v>2114</v>
      </c>
      <c r="B242" s="2561"/>
      <c r="C242" s="2561"/>
      <c r="D242" s="2561"/>
      <c r="E242" s="2561"/>
      <c r="F242" s="2561"/>
      <c r="G242" s="2561"/>
      <c r="H242" s="2561"/>
    </row>
  </sheetData>
  <mergeCells count="8">
    <mergeCell ref="A241:H241"/>
    <mergeCell ref="A242:H242"/>
    <mergeCell ref="C4:D4"/>
    <mergeCell ref="A6:G6"/>
    <mergeCell ref="A111:H111"/>
    <mergeCell ref="A152:H152"/>
    <mergeCell ref="A233:H233"/>
    <mergeCell ref="A239:H240"/>
  </mergeCells>
  <hyperlinks>
    <hyperlink ref="A1" location="Índice!A1" display="Voltar ao índice" xr:uid="{349A1269-C365-4023-8580-638FE845722C}"/>
  </hyperlinks>
  <pageMargins left="0.70866141732283472" right="0.70866141732283472" top="0.74803149606299213" bottom="0.74803149606299213" header="0.31496062992125984" footer="0.31496062992125984"/>
  <pageSetup paperSize="9" scale="70" orientation="portrait" r:id="rId1"/>
  <rowBreaks count="4" manualBreakCount="4">
    <brk id="70" max="16383" man="1"/>
    <brk id="111" max="16383" man="1"/>
    <brk id="152" max="7" man="1"/>
    <brk id="193"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F59A9-D279-4F0A-8D05-85B35C2B4555}">
  <dimension ref="A1:L53"/>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2" ht="13">
      <c r="A1" s="439" t="s">
        <v>358</v>
      </c>
    </row>
    <row r="2" spans="1:12" ht="20.25" customHeight="1">
      <c r="A2" s="2620" t="s">
        <v>233</v>
      </c>
      <c r="B2" s="2620"/>
      <c r="C2" s="2620"/>
    </row>
    <row r="3" spans="1:12" ht="30" customHeight="1">
      <c r="A3" s="2603" t="s">
        <v>234</v>
      </c>
      <c r="B3" s="2603"/>
      <c r="C3" s="2603"/>
      <c r="D3" s="2622"/>
      <c r="E3" s="2622"/>
      <c r="F3" s="2622"/>
      <c r="G3" s="2622"/>
      <c r="H3" s="2622"/>
      <c r="I3" s="2622"/>
      <c r="J3" s="2622"/>
    </row>
    <row r="4" spans="1:12" ht="13" customHeight="1">
      <c r="A4" s="119">
        <v>2020</v>
      </c>
      <c r="B4" s="120"/>
      <c r="C4" s="121"/>
    </row>
    <row r="5" spans="1:12" ht="15" customHeight="1">
      <c r="A5" s="2604" t="s">
        <v>113</v>
      </c>
      <c r="B5" s="2604" t="s">
        <v>114</v>
      </c>
      <c r="C5" s="2604" t="s">
        <v>115</v>
      </c>
      <c r="D5" s="2608" t="s">
        <v>116</v>
      </c>
      <c r="E5" s="2609"/>
      <c r="F5" s="2609"/>
      <c r="G5" s="2610" t="s">
        <v>117</v>
      </c>
      <c r="H5" s="2611"/>
      <c r="I5" s="2611"/>
      <c r="J5" s="2612" t="s">
        <v>118</v>
      </c>
    </row>
    <row r="6" spans="1:12">
      <c r="A6" s="2605"/>
      <c r="B6" s="2605"/>
      <c r="C6" s="2605"/>
      <c r="D6" s="2604" t="s">
        <v>121</v>
      </c>
      <c r="E6" s="2604" t="s">
        <v>122</v>
      </c>
      <c r="F6" s="2604" t="s">
        <v>123</v>
      </c>
      <c r="G6" s="2604" t="s">
        <v>0</v>
      </c>
      <c r="H6" s="2604" t="s">
        <v>124</v>
      </c>
      <c r="I6" s="2604" t="s">
        <v>125</v>
      </c>
      <c r="J6" s="2613"/>
    </row>
    <row r="7" spans="1:12" ht="12.75" customHeight="1">
      <c r="A7" s="2605"/>
      <c r="B7" s="2605"/>
      <c r="C7" s="2605"/>
      <c r="D7" s="2605"/>
      <c r="E7" s="2605"/>
      <c r="F7" s="2605"/>
      <c r="G7" s="2605"/>
      <c r="H7" s="2605"/>
      <c r="I7" s="2605"/>
      <c r="J7" s="2613"/>
    </row>
    <row r="8" spans="1:12">
      <c r="A8" s="2605"/>
      <c r="B8" s="2605"/>
      <c r="C8" s="2605"/>
      <c r="D8" s="2605"/>
      <c r="E8" s="2605"/>
      <c r="F8" s="2605"/>
      <c r="G8" s="2605"/>
      <c r="H8" s="2605"/>
      <c r="I8" s="2605"/>
      <c r="J8" s="2613"/>
    </row>
    <row r="9" spans="1:12">
      <c r="A9" s="2605"/>
      <c r="B9" s="2605"/>
      <c r="C9" s="2605"/>
      <c r="D9" s="2605"/>
      <c r="E9" s="2605"/>
      <c r="F9" s="2605"/>
      <c r="G9" s="2605"/>
      <c r="H9" s="2605"/>
      <c r="I9" s="2605"/>
      <c r="J9" s="2613"/>
    </row>
    <row r="10" spans="1:12">
      <c r="A10" s="2605"/>
      <c r="B10" s="2607"/>
      <c r="C10" s="2607"/>
      <c r="D10" s="2607"/>
      <c r="E10" s="2607"/>
      <c r="F10" s="2607"/>
      <c r="G10" s="2607"/>
      <c r="H10" s="2607"/>
      <c r="I10" s="2607"/>
      <c r="J10" s="2614"/>
    </row>
    <row r="11" spans="1:12" ht="15" customHeight="1">
      <c r="A11" s="2606"/>
      <c r="B11" s="2617" t="s">
        <v>126</v>
      </c>
      <c r="C11" s="2618"/>
      <c r="D11" s="2617" t="s">
        <v>127</v>
      </c>
      <c r="E11" s="2619"/>
      <c r="F11" s="2619"/>
      <c r="G11" s="2619"/>
      <c r="H11" s="2619"/>
      <c r="I11" s="2619"/>
      <c r="J11" s="2619"/>
    </row>
    <row r="12" spans="1:12" ht="9" customHeight="1">
      <c r="A12" s="123"/>
      <c r="B12" s="123"/>
      <c r="C12" s="123"/>
      <c r="D12" s="121"/>
    </row>
    <row r="13" spans="1:12" ht="12.75" customHeight="1">
      <c r="A13" s="124" t="s">
        <v>235</v>
      </c>
      <c r="B13" s="121"/>
      <c r="C13" s="125"/>
      <c r="D13" s="121"/>
    </row>
    <row r="14" spans="1:12" s="129" customFormat="1" ht="15" customHeight="1">
      <c r="A14" s="124" t="s">
        <v>0</v>
      </c>
      <c r="B14" s="126">
        <v>23359</v>
      </c>
      <c r="C14" s="126">
        <v>26156</v>
      </c>
      <c r="D14" s="126">
        <v>77155.62</v>
      </c>
      <c r="E14" s="126">
        <v>11049.074000000001</v>
      </c>
      <c r="F14" s="126">
        <v>185840.342</v>
      </c>
      <c r="G14" s="126">
        <v>339551.38400000002</v>
      </c>
      <c r="H14" s="126">
        <v>16758.656999999999</v>
      </c>
      <c r="I14" s="126">
        <v>322792.72700000001</v>
      </c>
      <c r="J14" s="126">
        <v>64620.659</v>
      </c>
      <c r="K14" s="127"/>
      <c r="L14" s="127"/>
    </row>
    <row r="15" spans="1:12" ht="18" customHeight="1">
      <c r="A15" s="120" t="s">
        <v>129</v>
      </c>
      <c r="B15" s="131">
        <v>23304</v>
      </c>
      <c r="C15" s="131">
        <v>24759</v>
      </c>
      <c r="D15" s="131">
        <v>48389.093000000001</v>
      </c>
      <c r="E15" s="131">
        <v>8302.8379999999997</v>
      </c>
      <c r="F15" s="131">
        <v>138772.92600000001</v>
      </c>
      <c r="G15" s="131">
        <v>272161.68800000002</v>
      </c>
      <c r="H15" s="131">
        <v>12216.152</v>
      </c>
      <c r="I15" s="131">
        <v>259945.53599999999</v>
      </c>
      <c r="J15" s="131">
        <v>72529.702999999994</v>
      </c>
      <c r="K15" s="132"/>
      <c r="L15" s="132"/>
    </row>
    <row r="16" spans="1:12" ht="13" customHeight="1">
      <c r="A16" s="134" t="s">
        <v>131</v>
      </c>
      <c r="B16" s="135">
        <v>51</v>
      </c>
      <c r="C16" s="135">
        <v>991</v>
      </c>
      <c r="D16" s="135">
        <v>21130.855</v>
      </c>
      <c r="E16" s="135">
        <v>2505.962</v>
      </c>
      <c r="F16" s="135">
        <v>43732.995000000003</v>
      </c>
      <c r="G16" s="135">
        <v>57921.402000000002</v>
      </c>
      <c r="H16" s="135">
        <v>4482.8869999999997</v>
      </c>
      <c r="I16" s="135">
        <v>53438.514999999999</v>
      </c>
      <c r="J16" s="135">
        <v>-6629.4120000000003</v>
      </c>
      <c r="K16" s="132"/>
      <c r="L16" s="132"/>
    </row>
    <row r="17" spans="1:12" ht="13" customHeight="1">
      <c r="A17" s="134" t="s">
        <v>132</v>
      </c>
      <c r="B17" s="135">
        <v>4</v>
      </c>
      <c r="C17" s="135">
        <v>406</v>
      </c>
      <c r="D17" s="135">
        <v>7635.6719999999996</v>
      </c>
      <c r="E17" s="135">
        <v>240.274</v>
      </c>
      <c r="F17" s="135">
        <v>3334.4209999999998</v>
      </c>
      <c r="G17" s="135">
        <v>9468.2939999999999</v>
      </c>
      <c r="H17" s="135">
        <v>59.618000000000002</v>
      </c>
      <c r="I17" s="135">
        <v>9408.6759999999995</v>
      </c>
      <c r="J17" s="135">
        <v>-1279.6320000000001</v>
      </c>
      <c r="K17" s="132"/>
      <c r="L17" s="132"/>
    </row>
    <row r="18" spans="1:12" ht="13" customHeight="1">
      <c r="A18" s="120" t="s">
        <v>133</v>
      </c>
      <c r="B18" s="131">
        <v>0</v>
      </c>
      <c r="C18" s="131">
        <v>0</v>
      </c>
      <c r="D18" s="131">
        <v>0</v>
      </c>
      <c r="E18" s="131">
        <v>0</v>
      </c>
      <c r="F18" s="131">
        <v>0</v>
      </c>
      <c r="G18" s="131">
        <v>0</v>
      </c>
      <c r="H18" s="131">
        <v>0</v>
      </c>
      <c r="I18" s="131">
        <v>0</v>
      </c>
      <c r="J18" s="131">
        <v>0</v>
      </c>
      <c r="K18" s="132"/>
      <c r="L18" s="132"/>
    </row>
    <row r="19" spans="1:12" ht="7.5" customHeight="1">
      <c r="A19" s="120"/>
      <c r="B19" s="190"/>
      <c r="C19" s="190"/>
      <c r="D19" s="190"/>
      <c r="E19" s="226"/>
      <c r="F19" s="226"/>
      <c r="G19" s="226"/>
      <c r="H19" s="226"/>
      <c r="I19" s="226"/>
      <c r="J19" s="226"/>
      <c r="K19" s="218"/>
      <c r="L19" s="132"/>
    </row>
    <row r="20" spans="1:12" ht="13" customHeight="1">
      <c r="A20" s="124" t="s">
        <v>236</v>
      </c>
      <c r="B20" s="191"/>
      <c r="C20" s="191"/>
      <c r="D20" s="190"/>
      <c r="E20" s="226"/>
      <c r="F20" s="226"/>
      <c r="G20" s="226"/>
      <c r="H20" s="226"/>
      <c r="I20" s="226"/>
      <c r="J20" s="226"/>
      <c r="K20" s="218"/>
      <c r="L20" s="132"/>
    </row>
    <row r="21" spans="1:12" ht="15" customHeight="1">
      <c r="A21" s="124" t="s">
        <v>0</v>
      </c>
      <c r="B21" s="126">
        <v>16482</v>
      </c>
      <c r="C21" s="126">
        <v>17937</v>
      </c>
      <c r="D21" s="126">
        <v>40517.196000000004</v>
      </c>
      <c r="E21" s="126">
        <v>3400.444</v>
      </c>
      <c r="F21" s="126">
        <v>111551.249</v>
      </c>
      <c r="G21" s="126">
        <v>196637.06899999999</v>
      </c>
      <c r="H21" s="126">
        <v>5021.0469999999996</v>
      </c>
      <c r="I21" s="126">
        <v>191616.022</v>
      </c>
      <c r="J21" s="126">
        <v>46986.976000000002</v>
      </c>
      <c r="K21" s="218"/>
      <c r="L21" s="132">
        <f>G19-I19</f>
        <v>0</v>
      </c>
    </row>
    <row r="22" spans="1:12" ht="18" customHeight="1">
      <c r="A22" s="120" t="s">
        <v>129</v>
      </c>
      <c r="B22" s="131">
        <v>16457</v>
      </c>
      <c r="C22" s="131">
        <v>17314</v>
      </c>
      <c r="D22" s="131">
        <v>28838.052</v>
      </c>
      <c r="E22" s="131">
        <v>2781.1280000000002</v>
      </c>
      <c r="F22" s="131">
        <v>84726.630999999994</v>
      </c>
      <c r="G22" s="131">
        <v>164509.02100000001</v>
      </c>
      <c r="H22" s="131">
        <v>4441.1180000000004</v>
      </c>
      <c r="I22" s="131">
        <v>160067.90299999999</v>
      </c>
      <c r="J22" s="131">
        <v>48905.536999999997</v>
      </c>
      <c r="K22" s="218"/>
    </row>
    <row r="23" spans="1:12" ht="13" customHeight="1">
      <c r="A23" s="134" t="s">
        <v>131</v>
      </c>
      <c r="B23" s="135">
        <v>24</v>
      </c>
      <c r="C23" s="135" t="s">
        <v>147</v>
      </c>
      <c r="D23" s="135" t="s">
        <v>155</v>
      </c>
      <c r="E23" s="135" t="s">
        <v>155</v>
      </c>
      <c r="F23" s="135" t="s">
        <v>155</v>
      </c>
      <c r="G23" s="135" t="s">
        <v>155</v>
      </c>
      <c r="H23" s="135" t="s">
        <v>155</v>
      </c>
      <c r="I23" s="135" t="s">
        <v>155</v>
      </c>
      <c r="J23" s="135" t="s">
        <v>155</v>
      </c>
      <c r="K23" s="218"/>
    </row>
    <row r="24" spans="1:12" ht="13" customHeight="1">
      <c r="A24" s="134" t="s">
        <v>132</v>
      </c>
      <c r="B24" s="135">
        <v>1</v>
      </c>
      <c r="C24" s="135" t="s">
        <v>147</v>
      </c>
      <c r="D24" s="135" t="s">
        <v>155</v>
      </c>
      <c r="E24" s="135" t="s">
        <v>155</v>
      </c>
      <c r="F24" s="135" t="s">
        <v>155</v>
      </c>
      <c r="G24" s="135" t="s">
        <v>155</v>
      </c>
      <c r="H24" s="135" t="s">
        <v>155</v>
      </c>
      <c r="I24" s="135" t="s">
        <v>155</v>
      </c>
      <c r="J24" s="135" t="s">
        <v>155</v>
      </c>
      <c r="K24" s="218"/>
    </row>
    <row r="25" spans="1:12" ht="13" customHeight="1">
      <c r="A25" s="120" t="s">
        <v>133</v>
      </c>
      <c r="B25" s="131">
        <v>0</v>
      </c>
      <c r="C25" s="131">
        <v>0</v>
      </c>
      <c r="D25" s="131">
        <v>0</v>
      </c>
      <c r="E25" s="131">
        <v>0</v>
      </c>
      <c r="F25" s="131">
        <v>0</v>
      </c>
      <c r="G25" s="131">
        <v>0</v>
      </c>
      <c r="H25" s="131">
        <v>0</v>
      </c>
      <c r="I25" s="131">
        <v>0</v>
      </c>
      <c r="J25" s="131">
        <v>0</v>
      </c>
      <c r="K25" s="218"/>
    </row>
    <row r="26" spans="1:12" ht="7.5" customHeight="1">
      <c r="A26" s="120"/>
      <c r="B26" s="227"/>
      <c r="C26" s="227"/>
      <c r="D26" s="190"/>
      <c r="E26" s="226"/>
      <c r="F26" s="226"/>
      <c r="G26" s="226"/>
      <c r="H26" s="226"/>
      <c r="I26" s="226"/>
      <c r="J26" s="226"/>
      <c r="K26" s="218"/>
    </row>
    <row r="27" spans="1:12" ht="13" customHeight="1">
      <c r="A27" s="124" t="s">
        <v>237</v>
      </c>
      <c r="B27" s="227"/>
      <c r="C27" s="227"/>
      <c r="D27" s="190"/>
      <c r="E27" s="226"/>
      <c r="F27" s="226"/>
      <c r="G27" s="226"/>
      <c r="H27" s="226"/>
      <c r="I27" s="226"/>
      <c r="J27" s="226"/>
      <c r="K27" s="218"/>
    </row>
    <row r="28" spans="1:12" s="129" customFormat="1" ht="15" customHeight="1">
      <c r="A28" s="124" t="s">
        <v>0</v>
      </c>
      <c r="B28" s="126">
        <v>1096</v>
      </c>
      <c r="C28" s="126">
        <v>1982</v>
      </c>
      <c r="D28" s="126">
        <v>22415.628000000001</v>
      </c>
      <c r="E28" s="126">
        <v>5637.45</v>
      </c>
      <c r="F28" s="126">
        <v>44330.516000000003</v>
      </c>
      <c r="G28" s="126">
        <v>65925.535999999993</v>
      </c>
      <c r="H28" s="126">
        <v>5589.241</v>
      </c>
      <c r="I28" s="126">
        <v>60336.294999999998</v>
      </c>
      <c r="J28" s="126">
        <v>-8515.9189999999999</v>
      </c>
      <c r="K28" s="221"/>
    </row>
    <row r="29" spans="1:12" ht="18" customHeight="1">
      <c r="A29" s="120" t="s">
        <v>129</v>
      </c>
      <c r="B29" s="131">
        <v>1078</v>
      </c>
      <c r="C29" s="131">
        <v>1439</v>
      </c>
      <c r="D29" s="131">
        <v>10407.799999999999</v>
      </c>
      <c r="E29" s="131">
        <v>4209.6610000000001</v>
      </c>
      <c r="F29" s="131">
        <v>31953.882000000001</v>
      </c>
      <c r="G29" s="131">
        <v>44897.315000000002</v>
      </c>
      <c r="H29" s="131">
        <v>4528.4769999999999</v>
      </c>
      <c r="I29" s="131">
        <v>40368.838000000003</v>
      </c>
      <c r="J29" s="131">
        <v>-3858.35</v>
      </c>
      <c r="K29" s="218"/>
    </row>
    <row r="30" spans="1:12" ht="13" customHeight="1">
      <c r="A30" s="134" t="s">
        <v>131</v>
      </c>
      <c r="B30" s="131">
        <v>15</v>
      </c>
      <c r="C30" s="131" t="s">
        <v>147</v>
      </c>
      <c r="D30" s="131" t="s">
        <v>155</v>
      </c>
      <c r="E30" s="131" t="s">
        <v>155</v>
      </c>
      <c r="F30" s="131" t="s">
        <v>155</v>
      </c>
      <c r="G30" s="131" t="s">
        <v>155</v>
      </c>
      <c r="H30" s="131" t="s">
        <v>155</v>
      </c>
      <c r="I30" s="131" t="s">
        <v>155</v>
      </c>
      <c r="J30" s="131" t="s">
        <v>155</v>
      </c>
      <c r="K30" s="218"/>
    </row>
    <row r="31" spans="1:12" ht="13" customHeight="1">
      <c r="A31" s="134" t="s">
        <v>132</v>
      </c>
      <c r="B31" s="131">
        <v>3</v>
      </c>
      <c r="C31" s="131" t="s">
        <v>147</v>
      </c>
      <c r="D31" s="131" t="s">
        <v>155</v>
      </c>
      <c r="E31" s="131" t="s">
        <v>155</v>
      </c>
      <c r="F31" s="131" t="s">
        <v>155</v>
      </c>
      <c r="G31" s="131" t="s">
        <v>155</v>
      </c>
      <c r="H31" s="131" t="s">
        <v>155</v>
      </c>
      <c r="I31" s="131" t="s">
        <v>155</v>
      </c>
      <c r="J31" s="131" t="s">
        <v>155</v>
      </c>
      <c r="K31" s="218"/>
    </row>
    <row r="32" spans="1:12" ht="13" customHeight="1">
      <c r="A32" s="120" t="s">
        <v>133</v>
      </c>
      <c r="B32" s="131">
        <v>0</v>
      </c>
      <c r="C32" s="131">
        <v>0</v>
      </c>
      <c r="D32" s="131">
        <v>0</v>
      </c>
      <c r="E32" s="131">
        <v>0</v>
      </c>
      <c r="F32" s="131">
        <v>0</v>
      </c>
      <c r="G32" s="131">
        <v>0</v>
      </c>
      <c r="H32" s="131">
        <v>0</v>
      </c>
      <c r="I32" s="131">
        <v>0</v>
      </c>
      <c r="J32" s="131">
        <v>0</v>
      </c>
      <c r="K32" s="218"/>
    </row>
    <row r="33" spans="1:11" ht="7.5" customHeight="1">
      <c r="A33" s="120"/>
      <c r="B33" s="220"/>
      <c r="C33" s="220"/>
      <c r="D33" s="190"/>
      <c r="E33" s="226"/>
      <c r="F33" s="226"/>
      <c r="G33" s="226"/>
      <c r="H33" s="226"/>
      <c r="I33" s="226"/>
      <c r="J33" s="226"/>
      <c r="K33" s="218"/>
    </row>
    <row r="34" spans="1:11" ht="13" customHeight="1">
      <c r="A34" s="124" t="s">
        <v>238</v>
      </c>
      <c r="B34" s="220"/>
      <c r="C34" s="220"/>
      <c r="D34" s="190"/>
      <c r="E34" s="226"/>
      <c r="F34" s="226"/>
      <c r="G34" s="226"/>
      <c r="H34" s="226"/>
      <c r="I34" s="226"/>
      <c r="J34" s="226"/>
      <c r="K34" s="218"/>
    </row>
    <row r="35" spans="1:11" s="129" customFormat="1" ht="15" customHeight="1">
      <c r="A35" s="124" t="s">
        <v>0</v>
      </c>
      <c r="B35" s="126">
        <v>5718</v>
      </c>
      <c r="C35" s="126">
        <v>6071</v>
      </c>
      <c r="D35" s="126">
        <v>11949.092000000001</v>
      </c>
      <c r="E35" s="126">
        <v>1717.6189999999999</v>
      </c>
      <c r="F35" s="126">
        <v>24279.436000000002</v>
      </c>
      <c r="G35" s="126">
        <v>69500.567999999999</v>
      </c>
      <c r="H35" s="126">
        <v>5844.817</v>
      </c>
      <c r="I35" s="126">
        <v>63655.750999999997</v>
      </c>
      <c r="J35" s="126">
        <v>29941.66</v>
      </c>
      <c r="K35" s="221"/>
    </row>
    <row r="36" spans="1:11" ht="18" customHeight="1">
      <c r="A36" s="120" t="s">
        <v>129</v>
      </c>
      <c r="B36" s="131">
        <v>5710</v>
      </c>
      <c r="C36" s="131">
        <v>5914</v>
      </c>
      <c r="D36" s="131">
        <v>8274.7520000000004</v>
      </c>
      <c r="E36" s="131">
        <v>1151.825</v>
      </c>
      <c r="F36" s="131">
        <v>19552.223999999998</v>
      </c>
      <c r="G36" s="131">
        <v>59630.955999999998</v>
      </c>
      <c r="H36" s="131">
        <v>3087.5430000000001</v>
      </c>
      <c r="I36" s="131">
        <v>56543.413</v>
      </c>
      <c r="J36" s="131">
        <v>28904.294999999998</v>
      </c>
      <c r="K36" s="218"/>
    </row>
    <row r="37" spans="1:11" ht="13" customHeight="1">
      <c r="A37" s="134" t="s">
        <v>131</v>
      </c>
      <c r="B37" s="131">
        <v>8</v>
      </c>
      <c r="C37" s="131">
        <v>157</v>
      </c>
      <c r="D37" s="131">
        <v>3674.34</v>
      </c>
      <c r="E37" s="131">
        <v>565.79399999999998</v>
      </c>
      <c r="F37" s="131">
        <v>4727.2120000000004</v>
      </c>
      <c r="G37" s="131">
        <v>9869.6119999999992</v>
      </c>
      <c r="H37" s="131">
        <v>2757.2739999999999</v>
      </c>
      <c r="I37" s="131">
        <v>7112.3379999999997</v>
      </c>
      <c r="J37" s="131">
        <v>1037.365</v>
      </c>
      <c r="K37" s="218"/>
    </row>
    <row r="38" spans="1:11" ht="13" customHeight="1">
      <c r="A38" s="134" t="s">
        <v>132</v>
      </c>
      <c r="B38" s="131">
        <v>0</v>
      </c>
      <c r="C38" s="131">
        <v>0</v>
      </c>
      <c r="D38" s="131">
        <v>0</v>
      </c>
      <c r="E38" s="131">
        <v>0</v>
      </c>
      <c r="F38" s="131">
        <v>0</v>
      </c>
      <c r="G38" s="131">
        <v>0</v>
      </c>
      <c r="H38" s="131">
        <v>0</v>
      </c>
      <c r="I38" s="131">
        <v>0</v>
      </c>
      <c r="J38" s="131">
        <v>0</v>
      </c>
      <c r="K38" s="218"/>
    </row>
    <row r="39" spans="1:11" ht="13" customHeight="1">
      <c r="A39" s="120" t="s">
        <v>133</v>
      </c>
      <c r="B39" s="131">
        <v>0</v>
      </c>
      <c r="C39" s="131">
        <v>0</v>
      </c>
      <c r="D39" s="131">
        <v>0</v>
      </c>
      <c r="E39" s="131">
        <v>0</v>
      </c>
      <c r="F39" s="131">
        <v>0</v>
      </c>
      <c r="G39" s="131">
        <v>0</v>
      </c>
      <c r="H39" s="131">
        <v>0</v>
      </c>
      <c r="I39" s="131">
        <v>0</v>
      </c>
      <c r="J39" s="131">
        <v>0</v>
      </c>
      <c r="K39" s="218"/>
    </row>
    <row r="40" spans="1:11" ht="7.5" customHeight="1">
      <c r="A40" s="120"/>
      <c r="B40" s="130"/>
      <c r="C40" s="130"/>
      <c r="D40" s="190"/>
      <c r="E40" s="226"/>
      <c r="F40" s="226"/>
      <c r="G40" s="226"/>
      <c r="H40" s="226"/>
      <c r="I40" s="226"/>
      <c r="J40" s="226"/>
      <c r="K40" s="218"/>
    </row>
    <row r="41" spans="1:11" ht="15.75" customHeight="1">
      <c r="A41" s="124" t="s">
        <v>239</v>
      </c>
      <c r="B41" s="191"/>
      <c r="C41" s="191"/>
      <c r="D41" s="190"/>
      <c r="E41" s="226"/>
      <c r="F41" s="226"/>
      <c r="G41" s="226"/>
      <c r="H41" s="226"/>
      <c r="I41" s="226"/>
      <c r="J41" s="226"/>
      <c r="K41" s="218"/>
    </row>
    <row r="42" spans="1:11" ht="15" customHeight="1">
      <c r="A42" s="124" t="s">
        <v>0</v>
      </c>
      <c r="B42" s="126">
        <v>63</v>
      </c>
      <c r="C42" s="126">
        <v>166</v>
      </c>
      <c r="D42" s="126">
        <v>2273.7040000000002</v>
      </c>
      <c r="E42" s="126">
        <v>293.56099999999998</v>
      </c>
      <c r="F42" s="126">
        <v>5679.1409999999996</v>
      </c>
      <c r="G42" s="126">
        <v>7488.2110000000002</v>
      </c>
      <c r="H42" s="126">
        <v>303.55200000000002</v>
      </c>
      <c r="I42" s="126">
        <v>7184.6589999999997</v>
      </c>
      <c r="J42" s="126">
        <v>-3792.058</v>
      </c>
      <c r="K42" s="218"/>
    </row>
    <row r="43" spans="1:11" ht="18" customHeight="1">
      <c r="A43" s="120" t="s">
        <v>129</v>
      </c>
      <c r="B43" s="131">
        <v>59</v>
      </c>
      <c r="C43" s="131">
        <v>92</v>
      </c>
      <c r="D43" s="131">
        <v>868.48900000000003</v>
      </c>
      <c r="E43" s="131">
        <v>160.22399999999999</v>
      </c>
      <c r="F43" s="131">
        <v>2540.1889999999999</v>
      </c>
      <c r="G43" s="131">
        <v>3124.3960000000002</v>
      </c>
      <c r="H43" s="131">
        <v>159.01400000000001</v>
      </c>
      <c r="I43" s="131">
        <v>2965.3820000000001</v>
      </c>
      <c r="J43" s="131">
        <v>-1421.779</v>
      </c>
      <c r="K43" s="218"/>
    </row>
    <row r="44" spans="1:11" ht="13" customHeight="1">
      <c r="A44" s="134" t="s">
        <v>131</v>
      </c>
      <c r="B44" s="131">
        <v>4</v>
      </c>
      <c r="C44" s="131">
        <v>74</v>
      </c>
      <c r="D44" s="131">
        <v>1405.2149999999999</v>
      </c>
      <c r="E44" s="131">
        <v>133.33699999999999</v>
      </c>
      <c r="F44" s="131">
        <v>3138.9520000000002</v>
      </c>
      <c r="G44" s="131">
        <v>4363.8149999999996</v>
      </c>
      <c r="H44" s="131">
        <v>144.53800000000001</v>
      </c>
      <c r="I44" s="131">
        <v>4219.277</v>
      </c>
      <c r="J44" s="131">
        <v>-2370.279</v>
      </c>
      <c r="K44" s="218"/>
    </row>
    <row r="45" spans="1:11" ht="13" customHeight="1">
      <c r="A45" s="134" t="s">
        <v>132</v>
      </c>
      <c r="B45" s="131">
        <v>0</v>
      </c>
      <c r="C45" s="131">
        <v>0</v>
      </c>
      <c r="D45" s="131">
        <v>0</v>
      </c>
      <c r="E45" s="131">
        <v>0</v>
      </c>
      <c r="F45" s="131">
        <v>0</v>
      </c>
      <c r="G45" s="131">
        <v>0</v>
      </c>
      <c r="H45" s="131">
        <v>0</v>
      </c>
      <c r="I45" s="131">
        <v>0</v>
      </c>
      <c r="J45" s="131">
        <v>0</v>
      </c>
      <c r="K45" s="218"/>
    </row>
    <row r="46" spans="1:11" ht="13" customHeight="1">
      <c r="A46" s="120" t="s">
        <v>133</v>
      </c>
      <c r="B46" s="131">
        <v>0</v>
      </c>
      <c r="C46" s="131">
        <v>0</v>
      </c>
      <c r="D46" s="131">
        <v>0</v>
      </c>
      <c r="E46" s="131">
        <v>0</v>
      </c>
      <c r="F46" s="131">
        <v>0</v>
      </c>
      <c r="G46" s="131">
        <v>0</v>
      </c>
      <c r="H46" s="131">
        <v>0</v>
      </c>
      <c r="I46" s="131">
        <v>0</v>
      </c>
      <c r="J46" s="131">
        <v>0</v>
      </c>
      <c r="K46" s="218"/>
    </row>
    <row r="47" spans="1:11" ht="7.5" customHeight="1" thickBot="1">
      <c r="A47" s="158"/>
      <c r="B47" s="158"/>
      <c r="C47" s="158"/>
      <c r="D47" s="158"/>
      <c r="E47" s="158"/>
      <c r="F47" s="158"/>
      <c r="G47" s="158"/>
      <c r="H47" s="158"/>
      <c r="I47" s="158"/>
      <c r="J47" s="158"/>
    </row>
    <row r="48" spans="1:11" ht="15" customHeight="1" thickTop="1">
      <c r="A48" s="167" t="s">
        <v>174</v>
      </c>
      <c r="B48" s="124"/>
      <c r="C48" s="124"/>
      <c r="D48" s="121"/>
    </row>
    <row r="49" spans="1:4">
      <c r="A49" s="121"/>
      <c r="B49" s="121"/>
      <c r="C49" s="121"/>
      <c r="D49" s="121"/>
    </row>
    <row r="50" spans="1:4">
      <c r="A50" s="121"/>
      <c r="B50" s="121"/>
      <c r="C50" s="121"/>
      <c r="D50" s="121"/>
    </row>
    <row r="51" spans="1:4">
      <c r="A51" s="121"/>
      <c r="B51" s="121"/>
      <c r="C51" s="121"/>
      <c r="D51" s="121"/>
    </row>
    <row r="52" spans="1:4">
      <c r="A52" s="121"/>
      <c r="B52" s="121"/>
      <c r="C52" s="121"/>
      <c r="D52" s="121"/>
    </row>
    <row r="53" spans="1:4">
      <c r="A53" s="121"/>
      <c r="B53" s="121"/>
      <c r="C53" s="121"/>
      <c r="D53" s="12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BB942D3A-2196-46B7-B440-382703715AF3}"/>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1C31-FC21-441C-A111-28B34B0F0893}">
  <dimension ref="A1:AA52"/>
  <sheetViews>
    <sheetView showGridLines="0" zoomScaleNormal="10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7" ht="13">
      <c r="A1" s="439" t="s">
        <v>358</v>
      </c>
    </row>
    <row r="2" spans="1:27" ht="20.25" customHeight="1">
      <c r="A2" s="2620" t="s">
        <v>240</v>
      </c>
      <c r="B2" s="2620"/>
    </row>
    <row r="3" spans="1:27" ht="31.5" customHeight="1">
      <c r="A3" s="2603" t="s">
        <v>241</v>
      </c>
      <c r="B3" s="2603"/>
      <c r="C3" s="2603"/>
      <c r="D3" s="2603"/>
      <c r="E3" s="2603"/>
      <c r="F3" s="2603"/>
      <c r="G3" s="2603"/>
      <c r="H3" s="2603"/>
      <c r="I3" s="2603"/>
      <c r="J3" s="2603"/>
    </row>
    <row r="4" spans="1:27" ht="12.75" customHeight="1">
      <c r="A4" s="119">
        <v>2020</v>
      </c>
      <c r="B4" s="120"/>
      <c r="C4" s="121"/>
    </row>
    <row r="5" spans="1:27" ht="12.75" customHeight="1">
      <c r="A5" s="2604" t="s">
        <v>113</v>
      </c>
      <c r="B5" s="2604" t="s">
        <v>114</v>
      </c>
      <c r="C5" s="2604" t="s">
        <v>115</v>
      </c>
      <c r="D5" s="2608" t="s">
        <v>116</v>
      </c>
      <c r="E5" s="2609"/>
      <c r="F5" s="2609"/>
      <c r="G5" s="2610" t="s">
        <v>117</v>
      </c>
      <c r="H5" s="2611"/>
      <c r="I5" s="2611"/>
      <c r="J5" s="2612" t="s">
        <v>118</v>
      </c>
    </row>
    <row r="6" spans="1:27">
      <c r="A6" s="2605"/>
      <c r="B6" s="2605"/>
      <c r="C6" s="2605"/>
      <c r="D6" s="2604" t="s">
        <v>121</v>
      </c>
      <c r="E6" s="2604" t="s">
        <v>122</v>
      </c>
      <c r="F6" s="2604" t="s">
        <v>123</v>
      </c>
      <c r="G6" s="2604" t="s">
        <v>0</v>
      </c>
      <c r="H6" s="2604" t="s">
        <v>124</v>
      </c>
      <c r="I6" s="2604" t="s">
        <v>125</v>
      </c>
      <c r="J6" s="2613"/>
    </row>
    <row r="7" spans="1:27" ht="12.75" customHeight="1">
      <c r="A7" s="2605"/>
      <c r="B7" s="2605"/>
      <c r="C7" s="2605"/>
      <c r="D7" s="2605"/>
      <c r="E7" s="2605"/>
      <c r="F7" s="2605"/>
      <c r="G7" s="2605"/>
      <c r="H7" s="2605"/>
      <c r="I7" s="2605"/>
      <c r="J7" s="2613"/>
    </row>
    <row r="8" spans="1:27">
      <c r="A8" s="2605"/>
      <c r="B8" s="2605"/>
      <c r="C8" s="2605"/>
      <c r="D8" s="2605"/>
      <c r="E8" s="2605"/>
      <c r="F8" s="2605"/>
      <c r="G8" s="2605"/>
      <c r="H8" s="2605"/>
      <c r="I8" s="2605"/>
      <c r="J8" s="2613"/>
    </row>
    <row r="9" spans="1:27">
      <c r="A9" s="2605"/>
      <c r="B9" s="2605"/>
      <c r="C9" s="2605"/>
      <c r="D9" s="2605"/>
      <c r="E9" s="2605"/>
      <c r="F9" s="2605"/>
      <c r="G9" s="2605"/>
      <c r="H9" s="2605"/>
      <c r="I9" s="2605"/>
      <c r="J9" s="2613"/>
    </row>
    <row r="10" spans="1:27" ht="18.75" customHeight="1">
      <c r="A10" s="2605"/>
      <c r="B10" s="2607"/>
      <c r="C10" s="2607"/>
      <c r="D10" s="2607"/>
      <c r="E10" s="2607"/>
      <c r="F10" s="2607"/>
      <c r="G10" s="2607"/>
      <c r="H10" s="2607"/>
      <c r="I10" s="2607"/>
      <c r="J10" s="2614"/>
    </row>
    <row r="11" spans="1:27" ht="12.75" customHeight="1">
      <c r="A11" s="2606"/>
      <c r="B11" s="2617" t="s">
        <v>126</v>
      </c>
      <c r="C11" s="2618"/>
      <c r="D11" s="2617" t="s">
        <v>127</v>
      </c>
      <c r="E11" s="2619"/>
      <c r="F11" s="2619"/>
      <c r="G11" s="2619"/>
      <c r="H11" s="2619"/>
      <c r="I11" s="2619"/>
      <c r="J11" s="2619"/>
    </row>
    <row r="12" spans="1:27" ht="7.5" customHeight="1">
      <c r="A12" s="123"/>
      <c r="B12" s="123"/>
      <c r="C12" s="121"/>
    </row>
    <row r="13" spans="1:27" ht="12" customHeight="1">
      <c r="A13" s="124" t="s">
        <v>235</v>
      </c>
      <c r="B13" s="121"/>
      <c r="C13" s="121"/>
    </row>
    <row r="14" spans="1:27" s="129" customFormat="1" ht="15.75" customHeight="1">
      <c r="A14" s="124" t="s">
        <v>142</v>
      </c>
      <c r="B14" s="126">
        <v>23359</v>
      </c>
      <c r="C14" s="126">
        <v>26156</v>
      </c>
      <c r="D14" s="126">
        <v>77155.62</v>
      </c>
      <c r="E14" s="126">
        <v>11049.074000000001</v>
      </c>
      <c r="F14" s="126">
        <v>185840.342</v>
      </c>
      <c r="G14" s="126">
        <v>339551.38400000002</v>
      </c>
      <c r="H14" s="126">
        <v>16758.656999999999</v>
      </c>
      <c r="I14" s="126">
        <v>322792.72700000001</v>
      </c>
      <c r="J14" s="126">
        <v>64620.659</v>
      </c>
      <c r="K14" s="131"/>
      <c r="L14" s="131"/>
      <c r="M14" s="131"/>
      <c r="N14" s="131"/>
      <c r="O14" s="131"/>
      <c r="P14" s="131"/>
      <c r="Q14" s="131"/>
      <c r="R14" s="131"/>
      <c r="S14" s="258"/>
      <c r="T14" s="258"/>
      <c r="U14" s="258"/>
      <c r="V14" s="258"/>
      <c r="W14" s="258"/>
      <c r="X14" s="258"/>
      <c r="Y14" s="258"/>
      <c r="Z14" s="258"/>
      <c r="AA14" s="258"/>
    </row>
    <row r="15" spans="1:27" ht="13.5" customHeight="1">
      <c r="A15" s="124" t="s">
        <v>143</v>
      </c>
      <c r="B15" s="126">
        <v>22263</v>
      </c>
      <c r="C15" s="126">
        <v>24974</v>
      </c>
      <c r="D15" s="126">
        <v>75258.365999999995</v>
      </c>
      <c r="E15" s="126">
        <v>10852.432000000001</v>
      </c>
      <c r="F15" s="126">
        <v>182958.07999999999</v>
      </c>
      <c r="G15" s="126">
        <v>331771.326</v>
      </c>
      <c r="H15" s="126">
        <v>16662.526999999998</v>
      </c>
      <c r="I15" s="126">
        <v>315108.799</v>
      </c>
      <c r="J15" s="126">
        <v>61814.18</v>
      </c>
      <c r="K15" s="131"/>
      <c r="L15" s="131"/>
      <c r="M15" s="131"/>
      <c r="N15" s="131"/>
      <c r="O15" s="131"/>
      <c r="P15" s="131"/>
      <c r="Q15" s="131"/>
      <c r="R15" s="131"/>
      <c r="S15" s="258"/>
      <c r="T15" s="258"/>
      <c r="U15" s="258"/>
      <c r="V15" s="258"/>
      <c r="W15" s="258"/>
      <c r="X15" s="258"/>
      <c r="Y15" s="258"/>
      <c r="Z15" s="258"/>
      <c r="AA15" s="258"/>
    </row>
    <row r="16" spans="1:27" ht="15" customHeight="1">
      <c r="A16" s="119" t="s">
        <v>144</v>
      </c>
      <c r="B16" s="131">
        <v>5634</v>
      </c>
      <c r="C16" s="131">
        <v>6182</v>
      </c>
      <c r="D16" s="131">
        <v>13270.394</v>
      </c>
      <c r="E16" s="131">
        <v>2895.6759999999999</v>
      </c>
      <c r="F16" s="131">
        <v>32276.82</v>
      </c>
      <c r="G16" s="131">
        <v>60844.889000000003</v>
      </c>
      <c r="H16" s="131">
        <v>3962.6930000000002</v>
      </c>
      <c r="I16" s="131">
        <v>56882.196000000004</v>
      </c>
      <c r="J16" s="131">
        <v>14678.112999999999</v>
      </c>
      <c r="K16" s="131"/>
      <c r="L16" s="131"/>
      <c r="M16" s="131"/>
      <c r="N16" s="131"/>
      <c r="O16" s="131"/>
      <c r="P16" s="131"/>
      <c r="Q16" s="131"/>
      <c r="R16" s="131"/>
      <c r="S16" s="258"/>
      <c r="T16" s="258"/>
      <c r="U16" s="258"/>
      <c r="V16" s="258"/>
      <c r="W16" s="258"/>
      <c r="X16" s="258"/>
      <c r="Y16" s="258"/>
      <c r="Z16" s="258"/>
      <c r="AA16" s="258"/>
    </row>
    <row r="17" spans="1:27" ht="12.75" customHeight="1">
      <c r="A17" s="119" t="s">
        <v>145</v>
      </c>
      <c r="B17" s="131">
        <v>3840</v>
      </c>
      <c r="C17" s="131">
        <v>4095</v>
      </c>
      <c r="D17" s="131">
        <v>6815.6689999999999</v>
      </c>
      <c r="E17" s="131">
        <v>1183.873</v>
      </c>
      <c r="F17" s="131">
        <v>15959.888000000001</v>
      </c>
      <c r="G17" s="131">
        <v>33842.476999999999</v>
      </c>
      <c r="H17" s="131">
        <v>1505.652</v>
      </c>
      <c r="I17" s="131">
        <v>32336.825000000001</v>
      </c>
      <c r="J17" s="131">
        <v>9093.7720000000008</v>
      </c>
      <c r="K17" s="131"/>
      <c r="L17" s="131"/>
      <c r="M17" s="131"/>
      <c r="N17" s="131"/>
      <c r="O17" s="131"/>
      <c r="P17" s="131"/>
      <c r="Q17" s="131"/>
      <c r="R17" s="131"/>
      <c r="S17" s="258"/>
      <c r="T17" s="258"/>
      <c r="U17" s="258"/>
      <c r="V17" s="258"/>
      <c r="W17" s="258"/>
      <c r="X17" s="258"/>
      <c r="Y17" s="258"/>
      <c r="Z17" s="258"/>
      <c r="AA17" s="258"/>
    </row>
    <row r="18" spans="1:27" ht="13.5" customHeight="1">
      <c r="A18" s="119" t="s">
        <v>146</v>
      </c>
      <c r="B18" s="131">
        <v>10479</v>
      </c>
      <c r="C18" s="131">
        <v>12262</v>
      </c>
      <c r="D18" s="131">
        <v>51699.171999999999</v>
      </c>
      <c r="E18" s="131">
        <v>6395.6589999999997</v>
      </c>
      <c r="F18" s="131">
        <v>122696.28599999999</v>
      </c>
      <c r="G18" s="131">
        <v>216496.40700000001</v>
      </c>
      <c r="H18" s="131">
        <v>10466.107</v>
      </c>
      <c r="I18" s="131">
        <v>206030.3</v>
      </c>
      <c r="J18" s="131">
        <v>33826.974000000002</v>
      </c>
      <c r="K18" s="131"/>
      <c r="L18" s="131"/>
      <c r="M18" s="131"/>
      <c r="N18" s="131"/>
      <c r="O18" s="131"/>
      <c r="P18" s="131"/>
      <c r="Q18" s="131"/>
      <c r="R18" s="131"/>
      <c r="S18" s="258"/>
      <c r="T18" s="258"/>
      <c r="U18" s="258"/>
      <c r="V18" s="258"/>
      <c r="W18" s="258"/>
      <c r="X18" s="258"/>
      <c r="Y18" s="258"/>
      <c r="Z18" s="258"/>
      <c r="AA18" s="258"/>
    </row>
    <row r="19" spans="1:27" ht="13.5" customHeight="1">
      <c r="A19" s="119" t="s">
        <v>148</v>
      </c>
      <c r="B19" s="131">
        <v>1061</v>
      </c>
      <c r="C19" s="275">
        <v>1112</v>
      </c>
      <c r="D19" s="275">
        <v>1516.5429999999999</v>
      </c>
      <c r="E19" s="275">
        <v>218.381</v>
      </c>
      <c r="F19" s="275">
        <v>7974.5680000000002</v>
      </c>
      <c r="G19" s="275">
        <v>11124.073</v>
      </c>
      <c r="H19" s="275">
        <v>545.19299999999998</v>
      </c>
      <c r="I19" s="275">
        <v>10578.88</v>
      </c>
      <c r="J19" s="131">
        <v>904.94299999999998</v>
      </c>
      <c r="K19" s="131"/>
      <c r="L19" s="131"/>
      <c r="M19" s="131"/>
      <c r="N19" s="131"/>
      <c r="O19" s="131"/>
      <c r="P19" s="131"/>
      <c r="Q19" s="131"/>
      <c r="R19" s="131"/>
      <c r="S19" s="258"/>
      <c r="T19" s="258"/>
      <c r="U19" s="258"/>
      <c r="V19" s="258"/>
      <c r="W19" s="258"/>
      <c r="X19" s="258"/>
      <c r="Y19" s="258"/>
      <c r="Z19" s="258"/>
      <c r="AA19" s="258"/>
    </row>
    <row r="20" spans="1:27" ht="13.5" customHeight="1">
      <c r="A20" s="119" t="s">
        <v>149</v>
      </c>
      <c r="B20" s="131">
        <v>1249</v>
      </c>
      <c r="C20" s="275">
        <v>1323</v>
      </c>
      <c r="D20" s="275">
        <v>1956.588</v>
      </c>
      <c r="E20" s="275">
        <v>158.84299999999999</v>
      </c>
      <c r="F20" s="275">
        <v>4050.518</v>
      </c>
      <c r="G20" s="275">
        <v>9463.48</v>
      </c>
      <c r="H20" s="275">
        <v>182.88200000000001</v>
      </c>
      <c r="I20" s="275">
        <v>9280.598</v>
      </c>
      <c r="J20" s="131">
        <v>3310.3780000000002</v>
      </c>
      <c r="K20" s="131"/>
      <c r="L20" s="131"/>
      <c r="M20" s="131"/>
      <c r="N20" s="131"/>
      <c r="O20" s="131"/>
      <c r="P20" s="131"/>
      <c r="Q20" s="131"/>
      <c r="R20" s="131"/>
      <c r="S20" s="258"/>
      <c r="T20" s="258"/>
      <c r="U20" s="258"/>
      <c r="V20" s="258"/>
      <c r="W20" s="258"/>
      <c r="X20" s="258"/>
      <c r="Y20" s="258"/>
      <c r="Z20" s="258"/>
      <c r="AA20" s="258"/>
    </row>
    <row r="21" spans="1:27" ht="21" customHeight="1">
      <c r="A21" s="266" t="s">
        <v>150</v>
      </c>
      <c r="B21" s="255">
        <v>515</v>
      </c>
      <c r="C21" s="253">
        <v>591</v>
      </c>
      <c r="D21" s="253">
        <v>1456.9380000000001</v>
      </c>
      <c r="E21" s="253">
        <v>171.61600000000001</v>
      </c>
      <c r="F21" s="253">
        <v>1550.08</v>
      </c>
      <c r="G21" s="253">
        <v>3953.5859999999998</v>
      </c>
      <c r="H21" s="253">
        <v>95.555999999999997</v>
      </c>
      <c r="I21" s="267">
        <v>3858.03</v>
      </c>
      <c r="J21" s="253">
        <v>931.27499999999998</v>
      </c>
      <c r="K21" s="131"/>
      <c r="L21" s="131"/>
      <c r="M21" s="131"/>
      <c r="N21" s="131"/>
      <c r="O21" s="131"/>
      <c r="P21" s="131"/>
      <c r="Q21" s="131"/>
      <c r="R21" s="131"/>
      <c r="S21" s="258"/>
      <c r="T21" s="258"/>
      <c r="U21" s="258"/>
      <c r="V21" s="258"/>
      <c r="W21" s="258"/>
      <c r="X21" s="258"/>
      <c r="Y21" s="258"/>
      <c r="Z21" s="258"/>
      <c r="AA21" s="258"/>
    </row>
    <row r="22" spans="1:27" ht="13.5" customHeight="1">
      <c r="A22" s="266" t="s">
        <v>151</v>
      </c>
      <c r="B22" s="253">
        <v>581</v>
      </c>
      <c r="C22" s="253">
        <v>591</v>
      </c>
      <c r="D22" s="253">
        <v>440.31599999999997</v>
      </c>
      <c r="E22" s="253">
        <v>25.026</v>
      </c>
      <c r="F22" s="253">
        <v>1332.182</v>
      </c>
      <c r="G22" s="253">
        <v>3826.4720000000002</v>
      </c>
      <c r="H22" s="253">
        <v>0.57399999999999995</v>
      </c>
      <c r="I22" s="267">
        <v>3825.8980000000001</v>
      </c>
      <c r="J22" s="253">
        <v>1875.204</v>
      </c>
      <c r="K22" s="131"/>
      <c r="L22" s="131"/>
      <c r="M22" s="131"/>
      <c r="N22" s="131"/>
      <c r="O22" s="131"/>
      <c r="P22" s="131"/>
      <c r="Q22" s="131"/>
      <c r="R22" s="131"/>
      <c r="S22" s="258"/>
      <c r="T22" s="258"/>
      <c r="U22" s="258"/>
      <c r="V22" s="258"/>
      <c r="W22" s="258"/>
      <c r="X22" s="258"/>
      <c r="Y22" s="258"/>
      <c r="Z22" s="258"/>
      <c r="AA22" s="258"/>
    </row>
    <row r="23" spans="1:27" ht="7.5" customHeight="1">
      <c r="A23" s="266"/>
      <c r="B23" s="276"/>
      <c r="C23" s="262"/>
      <c r="D23" s="277"/>
      <c r="E23" s="277"/>
      <c r="F23" s="277"/>
      <c r="G23" s="277"/>
      <c r="H23" s="277"/>
      <c r="I23" s="277"/>
      <c r="J23" s="255"/>
      <c r="K23" s="131"/>
      <c r="L23" s="131"/>
      <c r="M23" s="131"/>
      <c r="N23" s="131"/>
      <c r="O23" s="131"/>
      <c r="P23" s="131"/>
      <c r="Q23" s="131"/>
      <c r="R23" s="131"/>
    </row>
    <row r="24" spans="1:27" ht="13.5" customHeight="1">
      <c r="A24" s="217" t="s">
        <v>236</v>
      </c>
      <c r="B24" s="225"/>
      <c r="C24" s="190"/>
      <c r="D24" s="228"/>
      <c r="E24" s="228"/>
      <c r="F24" s="228"/>
      <c r="G24" s="228"/>
      <c r="H24" s="228"/>
      <c r="I24" s="228"/>
    </row>
    <row r="25" spans="1:27" s="129" customFormat="1" ht="13.5" customHeight="1">
      <c r="A25" s="155" t="s">
        <v>142</v>
      </c>
      <c r="B25" s="126">
        <v>16482</v>
      </c>
      <c r="C25" s="126">
        <v>17937</v>
      </c>
      <c r="D25" s="126">
        <v>40517.196000000004</v>
      </c>
      <c r="E25" s="126">
        <v>3400.444</v>
      </c>
      <c r="F25" s="126">
        <v>111551.249</v>
      </c>
      <c r="G25" s="126">
        <v>196637.06899999999</v>
      </c>
      <c r="H25" s="126">
        <v>5021.0469999999996</v>
      </c>
      <c r="I25" s="126">
        <v>191616.022</v>
      </c>
      <c r="J25" s="126">
        <v>46986.976000000002</v>
      </c>
      <c r="K25" s="131"/>
      <c r="L25" s="131"/>
      <c r="M25" s="131"/>
      <c r="N25" s="131"/>
      <c r="O25" s="131"/>
      <c r="P25" s="131"/>
      <c r="Q25" s="131"/>
      <c r="R25" s="131"/>
      <c r="S25" s="258"/>
      <c r="T25" s="258"/>
      <c r="U25" s="258"/>
      <c r="V25" s="258"/>
      <c r="W25" s="258"/>
      <c r="X25" s="258"/>
      <c r="Y25" s="258"/>
      <c r="Z25" s="258"/>
      <c r="AA25" s="258"/>
    </row>
    <row r="26" spans="1:27" s="129" customFormat="1" ht="13.5" customHeight="1">
      <c r="A26" s="124" t="s">
        <v>143</v>
      </c>
      <c r="B26" s="126">
        <v>15666</v>
      </c>
      <c r="C26" s="126">
        <v>17071</v>
      </c>
      <c r="D26" s="126">
        <v>39349.953999999998</v>
      </c>
      <c r="E26" s="126">
        <v>3263.7260000000001</v>
      </c>
      <c r="F26" s="126">
        <v>109843.087</v>
      </c>
      <c r="G26" s="126">
        <v>191891.41899999999</v>
      </c>
      <c r="H26" s="126">
        <v>4925.4620000000004</v>
      </c>
      <c r="I26" s="126">
        <v>186965.95699999999</v>
      </c>
      <c r="J26" s="126">
        <v>45092.959000000003</v>
      </c>
      <c r="K26" s="131"/>
      <c r="L26" s="131"/>
      <c r="M26" s="131"/>
      <c r="N26" s="131"/>
      <c r="O26" s="131"/>
      <c r="P26" s="131"/>
      <c r="Q26" s="131"/>
      <c r="R26" s="131"/>
      <c r="S26" s="258"/>
      <c r="T26" s="258"/>
      <c r="U26" s="258"/>
      <c r="V26" s="258"/>
      <c r="W26" s="258"/>
      <c r="X26" s="258"/>
      <c r="Y26" s="258"/>
      <c r="Z26" s="258"/>
      <c r="AA26" s="258"/>
    </row>
    <row r="27" spans="1:27" ht="15" customHeight="1">
      <c r="A27" s="119" t="s">
        <v>144</v>
      </c>
      <c r="B27" s="131">
        <v>3910</v>
      </c>
      <c r="C27" s="131">
        <v>4227</v>
      </c>
      <c r="D27" s="131">
        <v>7481.5020000000004</v>
      </c>
      <c r="E27" s="131">
        <v>851.62800000000004</v>
      </c>
      <c r="F27" s="131">
        <v>17208.058000000001</v>
      </c>
      <c r="G27" s="131">
        <v>32253.949000000001</v>
      </c>
      <c r="H27" s="131">
        <v>1651.194</v>
      </c>
      <c r="I27" s="131">
        <v>30602.755000000001</v>
      </c>
      <c r="J27" s="131">
        <v>9082.0190000000002</v>
      </c>
      <c r="T27" s="258"/>
      <c r="U27" s="258"/>
      <c r="V27" s="258"/>
      <c r="W27" s="258"/>
      <c r="X27" s="258"/>
      <c r="Y27" s="258"/>
      <c r="Z27" s="258"/>
      <c r="AA27" s="258"/>
    </row>
    <row r="28" spans="1:27" ht="13.5" customHeight="1">
      <c r="A28" s="119" t="s">
        <v>145</v>
      </c>
      <c r="B28" s="131">
        <v>2809</v>
      </c>
      <c r="C28" s="131">
        <v>2966</v>
      </c>
      <c r="D28" s="131">
        <v>4330.8860000000004</v>
      </c>
      <c r="E28" s="131">
        <v>427.12900000000002</v>
      </c>
      <c r="F28" s="131">
        <v>10668.518</v>
      </c>
      <c r="G28" s="131">
        <v>21493.656999999999</v>
      </c>
      <c r="H28" s="131">
        <v>595.221</v>
      </c>
      <c r="I28" s="131">
        <v>20898.436000000002</v>
      </c>
      <c r="J28" s="131">
        <v>5973.8969999999999</v>
      </c>
      <c r="T28" s="258"/>
      <c r="U28" s="258"/>
      <c r="V28" s="258"/>
      <c r="W28" s="258"/>
      <c r="X28" s="258"/>
      <c r="Y28" s="258"/>
      <c r="Z28" s="258"/>
      <c r="AA28" s="258"/>
    </row>
    <row r="29" spans="1:27" ht="12" customHeight="1">
      <c r="A29" s="119" t="s">
        <v>146</v>
      </c>
      <c r="B29" s="131">
        <v>7182</v>
      </c>
      <c r="C29" s="131">
        <v>8046</v>
      </c>
      <c r="D29" s="131">
        <v>25649.190999999999</v>
      </c>
      <c r="E29" s="131">
        <v>1855.915</v>
      </c>
      <c r="F29" s="131">
        <v>77225.69</v>
      </c>
      <c r="G29" s="131">
        <v>126528.412</v>
      </c>
      <c r="H29" s="131">
        <v>2577.6509999999998</v>
      </c>
      <c r="I29" s="131">
        <v>123950.761</v>
      </c>
      <c r="J29" s="131">
        <v>25077.54</v>
      </c>
      <c r="K29" s="131"/>
      <c r="L29" s="131"/>
      <c r="M29" s="131"/>
      <c r="N29" s="131"/>
      <c r="O29" s="131"/>
      <c r="P29" s="131"/>
      <c r="Q29" s="131"/>
      <c r="R29" s="131"/>
      <c r="S29" s="258"/>
      <c r="T29" s="258"/>
      <c r="U29" s="258"/>
      <c r="V29" s="258"/>
      <c r="W29" s="258"/>
      <c r="X29" s="258"/>
      <c r="Y29" s="258"/>
      <c r="Z29" s="258"/>
      <c r="AA29" s="258"/>
    </row>
    <row r="30" spans="1:27" ht="12" customHeight="1">
      <c r="A30" s="119" t="s">
        <v>148</v>
      </c>
      <c r="B30" s="273">
        <v>791</v>
      </c>
      <c r="C30" s="273">
        <v>817</v>
      </c>
      <c r="D30" s="273">
        <v>774.16200000000003</v>
      </c>
      <c r="E30" s="273">
        <v>128.34100000000001</v>
      </c>
      <c r="F30" s="273">
        <v>2288.4160000000002</v>
      </c>
      <c r="G30" s="273">
        <v>5502.2020000000002</v>
      </c>
      <c r="H30" s="273">
        <v>92.911000000000001</v>
      </c>
      <c r="I30" s="273">
        <v>5409.2910000000002</v>
      </c>
      <c r="J30" s="131">
        <v>2137.6849999999999</v>
      </c>
      <c r="K30" s="131"/>
      <c r="L30" s="131"/>
      <c r="M30" s="131"/>
      <c r="N30" s="131"/>
      <c r="O30" s="131"/>
      <c r="P30" s="131"/>
      <c r="Q30" s="131"/>
      <c r="R30" s="131"/>
      <c r="S30" s="258"/>
      <c r="T30" s="258"/>
      <c r="U30" s="258"/>
      <c r="V30" s="258"/>
      <c r="W30" s="258"/>
      <c r="X30" s="258"/>
      <c r="Y30" s="258"/>
      <c r="Z30" s="258"/>
      <c r="AA30" s="258"/>
    </row>
    <row r="31" spans="1:27" ht="13.5" customHeight="1">
      <c r="A31" s="119" t="s">
        <v>149</v>
      </c>
      <c r="B31" s="273">
        <v>974</v>
      </c>
      <c r="C31" s="273">
        <v>1015</v>
      </c>
      <c r="D31" s="273">
        <v>1114.213</v>
      </c>
      <c r="E31" s="273">
        <v>0.71299999999999997</v>
      </c>
      <c r="F31" s="273">
        <v>2452.4050000000002</v>
      </c>
      <c r="G31" s="273">
        <v>6113.1989999999996</v>
      </c>
      <c r="H31" s="273">
        <v>8.4849999999999994</v>
      </c>
      <c r="I31" s="273">
        <v>6104.7139999999999</v>
      </c>
      <c r="J31" s="131">
        <v>2821.8180000000002</v>
      </c>
      <c r="K31" s="131"/>
      <c r="L31" s="131"/>
      <c r="M31" s="131"/>
      <c r="N31" s="131"/>
      <c r="O31" s="131"/>
      <c r="P31" s="131"/>
      <c r="Q31" s="131"/>
      <c r="R31" s="131"/>
      <c r="S31" s="258"/>
      <c r="T31" s="258"/>
      <c r="U31" s="258"/>
      <c r="V31" s="258"/>
      <c r="W31" s="258"/>
      <c r="X31" s="258"/>
      <c r="Y31" s="258"/>
      <c r="Z31" s="258"/>
      <c r="AA31" s="258"/>
    </row>
    <row r="32" spans="1:27" s="129" customFormat="1" ht="21" customHeight="1">
      <c r="A32" s="155" t="s">
        <v>164</v>
      </c>
      <c r="B32" s="278">
        <v>363</v>
      </c>
      <c r="C32" s="278">
        <v>409</v>
      </c>
      <c r="D32" s="278">
        <v>875.86500000000001</v>
      </c>
      <c r="E32" s="278">
        <v>136.71700000000001</v>
      </c>
      <c r="F32" s="278">
        <v>790.18600000000004</v>
      </c>
      <c r="G32" s="278">
        <v>2046.2070000000001</v>
      </c>
      <c r="H32" s="242">
        <v>95.555999999999997</v>
      </c>
      <c r="I32" s="278">
        <v>1950.6510000000001</v>
      </c>
      <c r="J32" s="126">
        <v>463.21800000000002</v>
      </c>
      <c r="K32" s="131"/>
      <c r="L32" s="131"/>
      <c r="M32" s="131"/>
      <c r="N32" s="131"/>
      <c r="O32" s="131"/>
      <c r="P32" s="131"/>
      <c r="Q32" s="131"/>
      <c r="R32" s="131"/>
      <c r="S32" s="258"/>
      <c r="T32" s="258"/>
      <c r="U32" s="258"/>
      <c r="V32" s="258"/>
      <c r="W32" s="258"/>
      <c r="X32" s="258"/>
      <c r="Y32" s="258"/>
      <c r="Z32" s="258"/>
      <c r="AA32" s="258"/>
    </row>
    <row r="33" spans="1:27" s="129" customFormat="1" ht="13.5" customHeight="1">
      <c r="A33" s="155" t="s">
        <v>165</v>
      </c>
      <c r="B33" s="278">
        <v>453</v>
      </c>
      <c r="C33" s="278">
        <v>457</v>
      </c>
      <c r="D33" s="278">
        <v>291.37700000000001</v>
      </c>
      <c r="E33" s="279" t="s">
        <v>168</v>
      </c>
      <c r="F33" s="278">
        <v>917.976</v>
      </c>
      <c r="G33" s="278">
        <v>2699.4430000000002</v>
      </c>
      <c r="H33" s="279" t="s">
        <v>168</v>
      </c>
      <c r="I33" s="278">
        <v>2699.4140000000002</v>
      </c>
      <c r="J33" s="126">
        <v>1430.799</v>
      </c>
      <c r="K33" s="131"/>
      <c r="L33" s="131"/>
      <c r="M33" s="131"/>
      <c r="N33" s="131"/>
      <c r="O33" s="131"/>
      <c r="P33" s="131"/>
      <c r="Q33" s="131"/>
      <c r="R33" s="131"/>
      <c r="S33" s="258"/>
      <c r="T33" s="258"/>
      <c r="U33" s="258"/>
      <c r="V33" s="258"/>
      <c r="W33" s="258"/>
      <c r="X33" s="258"/>
      <c r="Y33" s="258"/>
      <c r="Z33" s="258"/>
      <c r="AA33" s="258"/>
    </row>
    <row r="34" spans="1:27" s="129" customFormat="1" ht="7.5" customHeight="1">
      <c r="A34" s="155"/>
      <c r="B34" s="208"/>
      <c r="C34" s="238"/>
      <c r="D34" s="251"/>
      <c r="E34" s="251"/>
      <c r="F34" s="251"/>
      <c r="G34" s="251"/>
      <c r="H34" s="251"/>
      <c r="I34" s="251"/>
      <c r="J34" s="131"/>
      <c r="K34" s="131"/>
      <c r="L34" s="131"/>
      <c r="M34" s="131"/>
      <c r="N34" s="131"/>
      <c r="O34" s="131"/>
      <c r="P34" s="131"/>
      <c r="Q34" s="131"/>
      <c r="R34" s="131"/>
    </row>
    <row r="35" spans="1:27" ht="13.5" customHeight="1">
      <c r="A35" s="217" t="s">
        <v>237</v>
      </c>
      <c r="B35" s="225"/>
      <c r="C35" s="190"/>
      <c r="D35" s="228"/>
      <c r="E35" s="228"/>
      <c r="F35" s="228"/>
      <c r="G35" s="228"/>
      <c r="H35" s="228"/>
      <c r="I35" s="228"/>
    </row>
    <row r="36" spans="1:27" s="129" customFormat="1" ht="13.5" customHeight="1">
      <c r="A36" s="155" t="s">
        <v>142</v>
      </c>
      <c r="B36" s="126">
        <v>1096</v>
      </c>
      <c r="C36" s="126">
        <v>1982</v>
      </c>
      <c r="D36" s="126">
        <v>22415.628000000001</v>
      </c>
      <c r="E36" s="126">
        <v>5637.45</v>
      </c>
      <c r="F36" s="126">
        <v>44330.516000000003</v>
      </c>
      <c r="G36" s="126">
        <v>65925.535999999993</v>
      </c>
      <c r="H36" s="126">
        <v>5589.241</v>
      </c>
      <c r="I36" s="126">
        <v>60336.294999999998</v>
      </c>
      <c r="J36" s="126">
        <v>-8515.9189999999999</v>
      </c>
      <c r="K36" s="131"/>
      <c r="L36" s="131"/>
      <c r="M36" s="131"/>
      <c r="N36" s="131"/>
      <c r="O36" s="131"/>
      <c r="P36" s="131"/>
      <c r="Q36" s="131"/>
      <c r="R36" s="131"/>
      <c r="S36" s="258"/>
      <c r="T36" s="258"/>
      <c r="U36" s="258"/>
      <c r="V36" s="258"/>
      <c r="W36" s="258"/>
      <c r="X36" s="258"/>
      <c r="Y36" s="258"/>
      <c r="Z36" s="258"/>
      <c r="AA36" s="258"/>
    </row>
    <row r="37" spans="1:27" s="129" customFormat="1" ht="13.5" customHeight="1">
      <c r="A37" s="124" t="s">
        <v>143</v>
      </c>
      <c r="B37" s="126">
        <v>1071</v>
      </c>
      <c r="C37" s="126">
        <v>1956</v>
      </c>
      <c r="D37" s="126">
        <v>22337.645</v>
      </c>
      <c r="E37" s="126">
        <v>5625.009</v>
      </c>
      <c r="F37" s="126">
        <v>44042.18</v>
      </c>
      <c r="G37" s="126">
        <v>65492.046999999999</v>
      </c>
      <c r="H37" s="126">
        <v>5589.241</v>
      </c>
      <c r="I37" s="126">
        <v>59902.805999999997</v>
      </c>
      <c r="J37" s="126">
        <v>-8480.8410000000003</v>
      </c>
      <c r="K37" s="131"/>
      <c r="L37" s="131"/>
      <c r="M37" s="131"/>
      <c r="N37" s="131"/>
      <c r="O37" s="131"/>
      <c r="P37" s="131"/>
      <c r="Q37" s="131"/>
      <c r="R37" s="131"/>
      <c r="S37" s="258"/>
      <c r="T37" s="258"/>
      <c r="U37" s="258"/>
      <c r="V37" s="258"/>
      <c r="W37" s="258"/>
      <c r="X37" s="258"/>
      <c r="Y37" s="258"/>
      <c r="Z37" s="258"/>
      <c r="AA37" s="258"/>
    </row>
    <row r="38" spans="1:27" ht="15" customHeight="1">
      <c r="A38" s="119" t="s">
        <v>144</v>
      </c>
      <c r="B38" s="131">
        <v>314</v>
      </c>
      <c r="C38" s="131">
        <v>454</v>
      </c>
      <c r="D38" s="131">
        <v>3410.3069999999998</v>
      </c>
      <c r="E38" s="131">
        <v>1400.8</v>
      </c>
      <c r="F38" s="131">
        <v>9904.7810000000009</v>
      </c>
      <c r="G38" s="131">
        <v>13325.816000000001</v>
      </c>
      <c r="H38" s="131">
        <v>1562.5640000000001</v>
      </c>
      <c r="I38" s="131">
        <v>11763.252</v>
      </c>
      <c r="J38" s="131">
        <v>-1545.5450000000001</v>
      </c>
      <c r="K38" s="131"/>
      <c r="L38" s="131"/>
      <c r="M38" s="131"/>
      <c r="N38" s="131"/>
      <c r="O38" s="131"/>
      <c r="P38" s="131"/>
      <c r="Q38" s="131"/>
      <c r="R38" s="131"/>
      <c r="S38" s="258"/>
      <c r="T38" s="258"/>
      <c r="U38" s="258"/>
      <c r="V38" s="258"/>
      <c r="W38" s="258"/>
      <c r="X38" s="258"/>
      <c r="Y38" s="258"/>
      <c r="Z38" s="258"/>
      <c r="AA38" s="258"/>
    </row>
    <row r="39" spans="1:27" ht="13.5" customHeight="1">
      <c r="A39" s="119" t="s">
        <v>145</v>
      </c>
      <c r="B39" s="131">
        <v>175</v>
      </c>
      <c r="C39" s="131">
        <v>239</v>
      </c>
      <c r="D39" s="131">
        <v>1339</v>
      </c>
      <c r="E39" s="131">
        <v>514.57600000000002</v>
      </c>
      <c r="F39" s="131">
        <v>2999.2570000000001</v>
      </c>
      <c r="G39" s="131">
        <v>5375.1689999999999</v>
      </c>
      <c r="H39" s="131">
        <v>651.71500000000003</v>
      </c>
      <c r="I39" s="131">
        <v>4723.4539999999997</v>
      </c>
      <c r="J39" s="131">
        <v>-12.773999999999999</v>
      </c>
      <c r="K39" s="131"/>
      <c r="L39" s="131"/>
      <c r="M39" s="131"/>
      <c r="N39" s="131"/>
      <c r="O39" s="131"/>
      <c r="P39" s="131"/>
      <c r="Q39" s="131"/>
      <c r="R39" s="131"/>
      <c r="S39" s="258"/>
      <c r="T39" s="258"/>
      <c r="U39" s="258"/>
      <c r="V39" s="258"/>
      <c r="W39" s="258"/>
      <c r="X39" s="258"/>
      <c r="Y39" s="258"/>
      <c r="Z39" s="258"/>
      <c r="AA39" s="258"/>
    </row>
    <row r="40" spans="1:27" ht="13.5" customHeight="1">
      <c r="A40" s="119" t="s">
        <v>146</v>
      </c>
      <c r="B40" s="131">
        <v>492</v>
      </c>
      <c r="C40" s="131">
        <v>1139</v>
      </c>
      <c r="D40" s="131">
        <v>16660.784</v>
      </c>
      <c r="E40" s="131">
        <v>3552.5880000000002</v>
      </c>
      <c r="F40" s="131">
        <v>25546.400000000001</v>
      </c>
      <c r="G40" s="131">
        <v>42335.881000000001</v>
      </c>
      <c r="H40" s="131">
        <v>3185.634</v>
      </c>
      <c r="I40" s="131">
        <v>39150.247000000003</v>
      </c>
      <c r="J40" s="131">
        <v>-4408.7479999999996</v>
      </c>
      <c r="K40" s="131"/>
      <c r="L40" s="131"/>
      <c r="M40" s="131"/>
      <c r="N40" s="131"/>
      <c r="O40" s="131"/>
      <c r="P40" s="131"/>
      <c r="Q40" s="131"/>
      <c r="R40" s="131"/>
      <c r="S40" s="258"/>
      <c r="T40" s="258"/>
      <c r="U40" s="258"/>
      <c r="V40" s="258"/>
      <c r="W40" s="258"/>
      <c r="X40" s="258"/>
      <c r="Y40" s="258"/>
      <c r="Z40" s="258"/>
      <c r="AA40" s="258"/>
    </row>
    <row r="41" spans="1:27" ht="13.5" customHeight="1">
      <c r="A41" s="119" t="s">
        <v>148</v>
      </c>
      <c r="B41" s="131">
        <v>45</v>
      </c>
      <c r="C41" s="275">
        <v>58</v>
      </c>
      <c r="D41" s="275">
        <v>323.786</v>
      </c>
      <c r="E41" s="275">
        <v>6.5350000000000001</v>
      </c>
      <c r="F41" s="275">
        <v>4763.8900000000003</v>
      </c>
      <c r="G41" s="275">
        <v>3042.4760000000001</v>
      </c>
      <c r="H41" s="275">
        <v>22.513000000000002</v>
      </c>
      <c r="I41" s="275">
        <v>3019.9630000000002</v>
      </c>
      <c r="J41" s="131">
        <v>-2248.1959999999999</v>
      </c>
      <c r="K41" s="131"/>
      <c r="L41" s="131"/>
      <c r="M41" s="131"/>
      <c r="N41" s="131"/>
      <c r="O41" s="131"/>
      <c r="P41" s="131"/>
      <c r="Q41" s="131"/>
      <c r="R41" s="131"/>
      <c r="S41" s="258"/>
      <c r="T41" s="258"/>
      <c r="U41" s="258"/>
      <c r="V41" s="258"/>
      <c r="W41" s="258"/>
      <c r="X41" s="258"/>
      <c r="Y41" s="258"/>
      <c r="Z41" s="258"/>
      <c r="AA41" s="258"/>
    </row>
    <row r="42" spans="1:27" ht="13.5" customHeight="1">
      <c r="A42" s="119" t="s">
        <v>149</v>
      </c>
      <c r="B42" s="131">
        <v>45</v>
      </c>
      <c r="C42" s="275">
        <v>66</v>
      </c>
      <c r="D42" s="275">
        <v>603.76800000000003</v>
      </c>
      <c r="E42" s="275">
        <v>150.51</v>
      </c>
      <c r="F42" s="275">
        <v>827.85199999999998</v>
      </c>
      <c r="G42" s="275">
        <v>1412.7049999999999</v>
      </c>
      <c r="H42" s="275">
        <v>166.815</v>
      </c>
      <c r="I42" s="275">
        <v>1245.8900000000001</v>
      </c>
      <c r="J42" s="131">
        <v>-265.57799999999997</v>
      </c>
      <c r="K42" s="131"/>
      <c r="L42" s="131"/>
      <c r="M42" s="131"/>
      <c r="N42" s="131"/>
      <c r="O42" s="131"/>
      <c r="P42" s="131"/>
      <c r="Q42" s="131"/>
      <c r="R42" s="131"/>
      <c r="S42" s="258"/>
      <c r="T42" s="258"/>
      <c r="U42" s="258"/>
      <c r="V42" s="258"/>
      <c r="W42" s="258"/>
      <c r="X42" s="258"/>
      <c r="Y42" s="258"/>
      <c r="Z42" s="258"/>
      <c r="AA42" s="258"/>
    </row>
    <row r="43" spans="1:27" s="129" customFormat="1" ht="21" customHeight="1">
      <c r="A43" s="155" t="s">
        <v>164</v>
      </c>
      <c r="B43" s="253">
        <v>17</v>
      </c>
      <c r="C43" s="253">
        <v>18</v>
      </c>
      <c r="D43" s="253">
        <v>59.176000000000002</v>
      </c>
      <c r="E43" s="253">
        <v>1.7849999999999999</v>
      </c>
      <c r="F43" s="253">
        <v>170.07400000000001</v>
      </c>
      <c r="G43" s="253">
        <v>246.26400000000001</v>
      </c>
      <c r="H43" s="253">
        <v>0</v>
      </c>
      <c r="I43" s="267">
        <v>246.26400000000001</v>
      </c>
      <c r="J43" s="253">
        <v>-47.536000000000001</v>
      </c>
      <c r="K43" s="131"/>
      <c r="L43" s="131"/>
      <c r="M43" s="131"/>
      <c r="N43" s="131"/>
      <c r="O43" s="131"/>
      <c r="P43" s="131"/>
      <c r="Q43" s="131"/>
      <c r="R43" s="131"/>
      <c r="S43" s="258"/>
      <c r="T43" s="258"/>
      <c r="U43" s="258"/>
      <c r="V43" s="258"/>
      <c r="W43" s="258"/>
      <c r="X43" s="258"/>
      <c r="Y43" s="258"/>
      <c r="Z43" s="258"/>
      <c r="AA43" s="258"/>
    </row>
    <row r="44" spans="1:27" s="129" customFormat="1" ht="13.5" customHeight="1">
      <c r="A44" s="155" t="s">
        <v>165</v>
      </c>
      <c r="B44" s="253">
        <v>8</v>
      </c>
      <c r="C44" s="253">
        <v>8</v>
      </c>
      <c r="D44" s="253">
        <v>18.806999999999999</v>
      </c>
      <c r="E44" s="253">
        <v>10.656000000000001</v>
      </c>
      <c r="F44" s="253">
        <v>118.262</v>
      </c>
      <c r="G44" s="253">
        <v>187.22499999999999</v>
      </c>
      <c r="H44" s="253">
        <v>0</v>
      </c>
      <c r="I44" s="267">
        <v>187.22499999999999</v>
      </c>
      <c r="J44" s="253">
        <v>12.458</v>
      </c>
      <c r="K44" s="131"/>
      <c r="L44" s="131"/>
      <c r="M44" s="131"/>
      <c r="N44" s="131"/>
      <c r="O44" s="131"/>
      <c r="P44" s="131"/>
      <c r="Q44" s="131"/>
      <c r="R44" s="131"/>
      <c r="S44" s="258"/>
      <c r="T44" s="258"/>
      <c r="U44" s="258"/>
      <c r="V44" s="258"/>
      <c r="W44" s="258"/>
      <c r="X44" s="258"/>
      <c r="Y44" s="258"/>
      <c r="Z44" s="258"/>
      <c r="AA44" s="258"/>
    </row>
    <row r="45" spans="1:27" s="129" customFormat="1" ht="7.5" customHeight="1" thickBot="1">
      <c r="A45" s="158"/>
      <c r="B45" s="252"/>
      <c r="C45" s="252"/>
      <c r="D45" s="158"/>
      <c r="E45" s="252"/>
      <c r="F45" s="158"/>
      <c r="G45" s="252"/>
      <c r="H45" s="158"/>
      <c r="I45" s="252"/>
      <c r="J45" s="280"/>
    </row>
    <row r="46" spans="1:27" ht="13.5" customHeight="1" thickTop="1">
      <c r="A46" s="124"/>
      <c r="B46" s="124"/>
      <c r="C46" s="121"/>
    </row>
    <row r="47" spans="1:27" ht="21.75" customHeight="1">
      <c r="C47" s="126"/>
      <c r="D47" s="126"/>
      <c r="E47" s="126"/>
      <c r="F47" s="126"/>
      <c r="G47" s="126"/>
      <c r="H47" s="126"/>
      <c r="I47" s="126"/>
      <c r="J47" s="131"/>
    </row>
    <row r="48" spans="1:27" ht="13.5" customHeight="1"/>
    <row r="49" spans="3:10" ht="13.5" customHeight="1">
      <c r="C49" s="126"/>
      <c r="D49" s="126"/>
      <c r="E49" s="126"/>
      <c r="F49" s="126"/>
      <c r="G49" s="126"/>
      <c r="H49" s="126"/>
      <c r="I49" s="126"/>
      <c r="J49" s="131"/>
    </row>
    <row r="50" spans="3:10" ht="13.5" customHeight="1"/>
    <row r="51" spans="3:10" ht="4.5" customHeight="1"/>
    <row r="52" spans="3:10" ht="12" customHeight="1"/>
  </sheetData>
  <mergeCells count="16">
    <mergeCell ref="A2:B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H33 E33">
    <cfRule type="cellIs" dxfId="84" priority="1" operator="between">
      <formula>0.001</formula>
      <formula>0.499</formula>
    </cfRule>
  </conditionalFormatting>
  <hyperlinks>
    <hyperlink ref="A1" location="Índice!A1" display="Voltar ao índice" xr:uid="{DBBBEDA2-732B-4C28-9582-3EFE49812B63}"/>
  </hyperlinks>
  <pageMargins left="0.78740157480314965" right="0.78740157480314965" top="1.1811023622047243" bottom="0.78740157480314965" header="0" footer="0"/>
  <pageSetup paperSize="9"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AD2AB-F96E-475A-A197-A6FB85E91AD1}">
  <dimension ref="A1:AB52"/>
  <sheetViews>
    <sheetView showGridLines="0" zoomScaleNormal="10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1" width="10.54296875" style="118" customWidth="1"/>
    <col min="12" max="12" width="13.1796875" style="118" customWidth="1"/>
    <col min="13" max="16384" width="10.54296875" style="118"/>
  </cols>
  <sheetData>
    <row r="1" spans="1:28" ht="13">
      <c r="A1" s="439" t="s">
        <v>358</v>
      </c>
    </row>
    <row r="2" spans="1:28" s="129" customFormat="1" ht="15.75" customHeight="1">
      <c r="A2" s="115" t="s">
        <v>240</v>
      </c>
      <c r="B2" s="201"/>
      <c r="C2" s="201"/>
      <c r="D2" s="201"/>
      <c r="E2" s="201"/>
      <c r="F2" s="201"/>
      <c r="G2" s="201"/>
      <c r="H2" s="201"/>
      <c r="I2" s="201"/>
      <c r="J2" s="201"/>
      <c r="K2" s="124"/>
    </row>
    <row r="3" spans="1:28" ht="37.5" customHeight="1">
      <c r="A3" s="2603" t="s">
        <v>242</v>
      </c>
      <c r="B3" s="2603"/>
      <c r="C3" s="2603"/>
      <c r="D3" s="2622"/>
      <c r="E3" s="2622"/>
      <c r="F3" s="2622"/>
      <c r="G3" s="2622"/>
      <c r="H3" s="2622"/>
      <c r="I3" s="2622"/>
      <c r="J3" s="2622"/>
    </row>
    <row r="4" spans="1:28" s="129" customFormat="1" ht="12.75" customHeight="1">
      <c r="A4" s="119">
        <v>2020</v>
      </c>
      <c r="B4" s="120"/>
      <c r="C4" s="121"/>
      <c r="D4" s="118"/>
      <c r="E4" s="118"/>
      <c r="F4" s="118"/>
      <c r="G4" s="118"/>
      <c r="H4" s="118"/>
      <c r="I4" s="118"/>
      <c r="J4" s="118"/>
      <c r="K4" s="124"/>
    </row>
    <row r="5" spans="1:28" ht="12.75" customHeight="1">
      <c r="A5" s="2604" t="s">
        <v>113</v>
      </c>
      <c r="B5" s="2604" t="s">
        <v>114</v>
      </c>
      <c r="C5" s="2604" t="s">
        <v>115</v>
      </c>
      <c r="D5" s="2608" t="s">
        <v>116</v>
      </c>
      <c r="E5" s="2609"/>
      <c r="F5" s="2609"/>
      <c r="G5" s="2610" t="s">
        <v>117</v>
      </c>
      <c r="H5" s="2611"/>
      <c r="I5" s="2611"/>
      <c r="J5" s="2612" t="s">
        <v>118</v>
      </c>
    </row>
    <row r="6" spans="1:28">
      <c r="A6" s="2605"/>
      <c r="B6" s="2605"/>
      <c r="C6" s="2605"/>
      <c r="D6" s="2604" t="s">
        <v>121</v>
      </c>
      <c r="E6" s="2604" t="s">
        <v>122</v>
      </c>
      <c r="F6" s="2604" t="s">
        <v>123</v>
      </c>
      <c r="G6" s="2604" t="s">
        <v>0</v>
      </c>
      <c r="H6" s="2604" t="s">
        <v>124</v>
      </c>
      <c r="I6" s="2604" t="s">
        <v>125</v>
      </c>
      <c r="J6" s="2613"/>
    </row>
    <row r="7" spans="1:28" ht="12.75" customHeight="1">
      <c r="A7" s="2605"/>
      <c r="B7" s="2605"/>
      <c r="C7" s="2605"/>
      <c r="D7" s="2605"/>
      <c r="E7" s="2605"/>
      <c r="F7" s="2605"/>
      <c r="G7" s="2605"/>
      <c r="H7" s="2605"/>
      <c r="I7" s="2605"/>
      <c r="J7" s="2613"/>
    </row>
    <row r="8" spans="1:28">
      <c r="A8" s="2605"/>
      <c r="B8" s="2605"/>
      <c r="C8" s="2605"/>
      <c r="D8" s="2605"/>
      <c r="E8" s="2605"/>
      <c r="F8" s="2605"/>
      <c r="G8" s="2605"/>
      <c r="H8" s="2605"/>
      <c r="I8" s="2605"/>
      <c r="J8" s="2613"/>
    </row>
    <row r="9" spans="1:28">
      <c r="A9" s="2605"/>
      <c r="B9" s="2605"/>
      <c r="C9" s="2605"/>
      <c r="D9" s="2605"/>
      <c r="E9" s="2605"/>
      <c r="F9" s="2605"/>
      <c r="G9" s="2605"/>
      <c r="H9" s="2605"/>
      <c r="I9" s="2605"/>
      <c r="J9" s="2613"/>
    </row>
    <row r="10" spans="1:28" ht="18.75" customHeight="1">
      <c r="A10" s="2605"/>
      <c r="B10" s="2607"/>
      <c r="C10" s="2607"/>
      <c r="D10" s="2607"/>
      <c r="E10" s="2607"/>
      <c r="F10" s="2607"/>
      <c r="G10" s="2607"/>
      <c r="H10" s="2607"/>
      <c r="I10" s="2607"/>
      <c r="J10" s="2614"/>
    </row>
    <row r="11" spans="1:28" ht="12.75" customHeight="1">
      <c r="A11" s="2606"/>
      <c r="B11" s="2617" t="s">
        <v>126</v>
      </c>
      <c r="C11" s="2618"/>
      <c r="D11" s="2617" t="s">
        <v>127</v>
      </c>
      <c r="E11" s="2619"/>
      <c r="F11" s="2619"/>
      <c r="G11" s="2619"/>
      <c r="H11" s="2619"/>
      <c r="I11" s="2619"/>
      <c r="J11" s="2619"/>
    </row>
    <row r="12" spans="1:28" s="129" customFormat="1" ht="7.5" customHeight="1">
      <c r="A12" s="155"/>
      <c r="B12" s="124"/>
      <c r="C12" s="202"/>
      <c r="D12" s="202"/>
      <c r="E12" s="202"/>
      <c r="F12" s="202"/>
      <c r="G12" s="202"/>
      <c r="H12" s="202"/>
      <c r="I12" s="202"/>
      <c r="J12" s="202"/>
      <c r="K12" s="124"/>
    </row>
    <row r="13" spans="1:28" s="129" customFormat="1" ht="13" customHeight="1">
      <c r="A13" s="124" t="s">
        <v>238</v>
      </c>
      <c r="B13" s="124"/>
      <c r="C13" s="202"/>
      <c r="D13" s="202"/>
      <c r="E13" s="202"/>
      <c r="F13" s="202"/>
      <c r="G13" s="202"/>
      <c r="H13" s="202"/>
      <c r="I13" s="202"/>
      <c r="J13" s="202"/>
      <c r="K13" s="124"/>
    </row>
    <row r="14" spans="1:28" s="129" customFormat="1" ht="15" customHeight="1">
      <c r="A14" s="155" t="s">
        <v>142</v>
      </c>
      <c r="B14" s="202">
        <v>5718</v>
      </c>
      <c r="C14" s="202">
        <v>6071</v>
      </c>
      <c r="D14" s="202">
        <v>11949.092000000001</v>
      </c>
      <c r="E14" s="202">
        <v>1717.6189999999999</v>
      </c>
      <c r="F14" s="202">
        <v>24279.436000000002</v>
      </c>
      <c r="G14" s="202">
        <v>69500.567999999999</v>
      </c>
      <c r="H14" s="202">
        <v>5844.817</v>
      </c>
      <c r="I14" s="202">
        <v>63655.750999999997</v>
      </c>
      <c r="J14" s="202">
        <v>29941.66</v>
      </c>
      <c r="K14" s="131"/>
      <c r="L14" s="131"/>
      <c r="M14" s="131"/>
      <c r="N14" s="131"/>
      <c r="O14" s="131"/>
      <c r="P14" s="131"/>
      <c r="Q14" s="131"/>
      <c r="R14" s="131"/>
      <c r="S14" s="131"/>
      <c r="T14" s="258"/>
      <c r="U14" s="258"/>
      <c r="V14" s="258"/>
      <c r="W14" s="258"/>
      <c r="X14" s="258"/>
      <c r="Y14" s="258"/>
      <c r="Z14" s="258"/>
      <c r="AA14" s="258"/>
      <c r="AB14" s="258"/>
    </row>
    <row r="15" spans="1:28" s="129" customFormat="1" ht="13.5" customHeight="1">
      <c r="A15" s="124" t="s">
        <v>143</v>
      </c>
      <c r="B15" s="202">
        <v>5466</v>
      </c>
      <c r="C15" s="202">
        <v>5800</v>
      </c>
      <c r="D15" s="202">
        <v>11558.481</v>
      </c>
      <c r="E15" s="202">
        <v>1670.136</v>
      </c>
      <c r="F15" s="202">
        <v>23656.542000000001</v>
      </c>
      <c r="G15" s="202">
        <v>67273.17</v>
      </c>
      <c r="H15" s="202">
        <v>5844.2719999999999</v>
      </c>
      <c r="I15" s="202">
        <v>61428.898000000001</v>
      </c>
      <c r="J15" s="202">
        <v>28892.692999999999</v>
      </c>
      <c r="K15" s="131"/>
      <c r="L15" s="131"/>
      <c r="M15" s="131"/>
      <c r="N15" s="131"/>
      <c r="O15" s="131"/>
      <c r="P15" s="131"/>
      <c r="Q15" s="131"/>
      <c r="R15" s="131"/>
      <c r="S15" s="131"/>
      <c r="T15" s="258"/>
      <c r="U15" s="258"/>
      <c r="V15" s="258"/>
      <c r="W15" s="258"/>
      <c r="X15" s="258"/>
      <c r="Y15" s="258"/>
      <c r="Z15" s="258"/>
      <c r="AA15" s="258"/>
      <c r="AB15" s="258"/>
    </row>
    <row r="16" spans="1:28" ht="13.5" customHeight="1">
      <c r="A16" s="119" t="s">
        <v>144</v>
      </c>
      <c r="B16" s="203">
        <v>1386</v>
      </c>
      <c r="C16" s="203">
        <v>1451</v>
      </c>
      <c r="D16" s="203">
        <v>1940.808</v>
      </c>
      <c r="E16" s="203">
        <v>586.99699999999996</v>
      </c>
      <c r="F16" s="203">
        <v>4421.5619999999999</v>
      </c>
      <c r="G16" s="203">
        <v>13952.706</v>
      </c>
      <c r="H16" s="203">
        <v>723.93700000000001</v>
      </c>
      <c r="I16" s="203">
        <v>13228.769</v>
      </c>
      <c r="J16" s="203">
        <v>7622.4409999999998</v>
      </c>
      <c r="K16" s="131"/>
      <c r="L16" s="131"/>
      <c r="M16" s="131"/>
      <c r="N16" s="131"/>
      <c r="O16" s="131"/>
      <c r="P16" s="131"/>
      <c r="Q16" s="131"/>
      <c r="R16" s="131"/>
      <c r="S16" s="131"/>
      <c r="T16" s="258"/>
      <c r="U16" s="258"/>
      <c r="V16" s="258"/>
      <c r="W16" s="258"/>
      <c r="X16" s="258"/>
      <c r="Y16" s="258"/>
      <c r="Z16" s="258"/>
      <c r="AA16" s="258"/>
      <c r="AB16" s="258"/>
    </row>
    <row r="17" spans="1:28" ht="13.5" customHeight="1">
      <c r="A17" s="119" t="s">
        <v>145</v>
      </c>
      <c r="B17" s="203">
        <v>852</v>
      </c>
      <c r="C17" s="203">
        <v>880</v>
      </c>
      <c r="D17" s="233">
        <v>934.40800000000002</v>
      </c>
      <c r="E17" s="233">
        <v>223.00899999999999</v>
      </c>
      <c r="F17" s="233">
        <v>1852.819</v>
      </c>
      <c r="G17" s="233">
        <v>6284.22</v>
      </c>
      <c r="H17" s="233">
        <v>219.529</v>
      </c>
      <c r="I17" s="233">
        <v>6064.6909999999998</v>
      </c>
      <c r="J17" s="233">
        <v>3209.1779999999999</v>
      </c>
      <c r="K17" s="131"/>
      <c r="L17" s="131"/>
      <c r="M17" s="131"/>
      <c r="N17" s="131"/>
      <c r="O17" s="131"/>
      <c r="P17" s="131"/>
      <c r="Q17" s="131"/>
      <c r="R17" s="131"/>
      <c r="S17" s="131"/>
      <c r="T17" s="258"/>
      <c r="U17" s="258"/>
      <c r="V17" s="258"/>
      <c r="W17" s="258"/>
      <c r="X17" s="258"/>
      <c r="Y17" s="258"/>
      <c r="Z17" s="258"/>
      <c r="AA17" s="258"/>
      <c r="AB17" s="258"/>
    </row>
    <row r="18" spans="1:28" ht="13.5" customHeight="1">
      <c r="A18" s="119" t="s">
        <v>146</v>
      </c>
      <c r="B18" s="203">
        <v>2779</v>
      </c>
      <c r="C18" s="203">
        <v>3000</v>
      </c>
      <c r="D18" s="203">
        <v>8110.8639999999996</v>
      </c>
      <c r="E18" s="131">
        <v>774.33699999999999</v>
      </c>
      <c r="F18" s="203">
        <v>15916.449000000001</v>
      </c>
      <c r="G18" s="203">
        <v>42802.017999999996</v>
      </c>
      <c r="H18" s="131">
        <v>4474.1180000000004</v>
      </c>
      <c r="I18" s="203">
        <v>38327.9</v>
      </c>
      <c r="J18" s="203">
        <v>16070.394</v>
      </c>
      <c r="K18" s="131"/>
      <c r="L18" s="131"/>
      <c r="M18" s="131"/>
      <c r="N18" s="131"/>
      <c r="O18" s="131"/>
      <c r="P18" s="131"/>
      <c r="Q18" s="131"/>
      <c r="R18" s="131"/>
      <c r="S18" s="131"/>
      <c r="T18" s="258"/>
      <c r="U18" s="258"/>
      <c r="V18" s="258"/>
      <c r="W18" s="258"/>
      <c r="X18" s="258"/>
      <c r="Y18" s="258"/>
      <c r="Z18" s="258"/>
      <c r="AA18" s="258"/>
      <c r="AB18" s="258"/>
    </row>
    <row r="19" spans="1:28" ht="13.5" customHeight="1">
      <c r="A19" s="119" t="s">
        <v>148</v>
      </c>
      <c r="B19" s="203">
        <v>222</v>
      </c>
      <c r="C19" s="203">
        <v>233</v>
      </c>
      <c r="D19" s="203">
        <v>396.69299999999998</v>
      </c>
      <c r="E19" s="203">
        <v>78.173000000000002</v>
      </c>
      <c r="F19" s="203">
        <v>835.54600000000005</v>
      </c>
      <c r="G19" s="203">
        <v>2471.181</v>
      </c>
      <c r="H19" s="131">
        <v>419.10599999999999</v>
      </c>
      <c r="I19" s="203">
        <v>2052.0749999999998</v>
      </c>
      <c r="J19" s="203">
        <v>1049.45</v>
      </c>
      <c r="K19" s="131"/>
      <c r="L19" s="131"/>
      <c r="M19" s="131"/>
      <c r="N19" s="131"/>
      <c r="O19" s="131"/>
      <c r="P19" s="131"/>
      <c r="Q19" s="131"/>
      <c r="R19" s="131"/>
      <c r="S19" s="131"/>
      <c r="T19" s="258"/>
      <c r="U19" s="258"/>
      <c r="V19" s="258"/>
      <c r="W19" s="258"/>
      <c r="X19" s="258"/>
      <c r="Y19" s="258"/>
      <c r="Z19" s="258"/>
      <c r="AA19" s="258"/>
      <c r="AB19" s="258"/>
    </row>
    <row r="20" spans="1:28" ht="13.5" customHeight="1">
      <c r="A20" s="119" t="s">
        <v>149</v>
      </c>
      <c r="B20" s="203">
        <v>227</v>
      </c>
      <c r="C20" s="203">
        <v>236</v>
      </c>
      <c r="D20" s="203">
        <v>175.708</v>
      </c>
      <c r="E20" s="131">
        <v>7.62</v>
      </c>
      <c r="F20" s="203">
        <v>630.16600000000005</v>
      </c>
      <c r="G20" s="203">
        <v>1763.0450000000001</v>
      </c>
      <c r="H20" s="131">
        <v>7.5819999999999999</v>
      </c>
      <c r="I20" s="203">
        <v>1755.463</v>
      </c>
      <c r="J20" s="203">
        <v>941.23</v>
      </c>
      <c r="K20" s="131"/>
      <c r="L20" s="131"/>
      <c r="M20" s="131"/>
      <c r="N20" s="131"/>
      <c r="O20" s="131"/>
      <c r="P20" s="131"/>
      <c r="Q20" s="131"/>
      <c r="R20" s="131"/>
      <c r="S20" s="131"/>
      <c r="T20" s="258"/>
      <c r="U20" s="258"/>
      <c r="V20" s="258"/>
      <c r="W20" s="258"/>
      <c r="X20" s="258"/>
      <c r="Y20" s="258"/>
      <c r="Z20" s="258"/>
      <c r="AA20" s="258"/>
      <c r="AB20" s="258"/>
    </row>
    <row r="21" spans="1:28" s="129" customFormat="1" ht="19.5" customHeight="1">
      <c r="A21" s="155" t="s">
        <v>164</v>
      </c>
      <c r="B21" s="251">
        <v>132</v>
      </c>
      <c r="C21" s="251">
        <v>145</v>
      </c>
      <c r="D21" s="241">
        <v>260.47899999999998</v>
      </c>
      <c r="E21" s="241">
        <v>33.113999999999997</v>
      </c>
      <c r="F21" s="241">
        <v>326.95</v>
      </c>
      <c r="G21" s="241">
        <v>1287.5940000000001</v>
      </c>
      <c r="H21" s="241">
        <v>0</v>
      </c>
      <c r="I21" s="241">
        <v>1287.5940000000001</v>
      </c>
      <c r="J21" s="241">
        <v>617.02</v>
      </c>
      <c r="K21" s="131"/>
      <c r="L21" s="131"/>
      <c r="M21" s="131"/>
      <c r="N21" s="131"/>
      <c r="O21" s="131"/>
      <c r="P21" s="131"/>
      <c r="Q21" s="131"/>
      <c r="R21" s="131"/>
      <c r="S21" s="131"/>
      <c r="T21" s="258"/>
      <c r="U21" s="258"/>
      <c r="V21" s="258"/>
      <c r="W21" s="258"/>
      <c r="X21" s="258"/>
      <c r="Y21" s="258"/>
      <c r="Z21" s="258"/>
      <c r="AA21" s="258"/>
      <c r="AB21" s="258"/>
    </row>
    <row r="22" spans="1:28" s="129" customFormat="1" ht="23.25" customHeight="1">
      <c r="A22" s="155" t="s">
        <v>165</v>
      </c>
      <c r="B22" s="251">
        <v>120</v>
      </c>
      <c r="C22" s="251">
        <v>126</v>
      </c>
      <c r="D22" s="241">
        <v>130.13200000000001</v>
      </c>
      <c r="E22" s="281">
        <v>14.369</v>
      </c>
      <c r="F22" s="241">
        <v>295.94400000000002</v>
      </c>
      <c r="G22" s="241">
        <v>939.80399999999997</v>
      </c>
      <c r="H22" s="241">
        <v>0.54500000000000004</v>
      </c>
      <c r="I22" s="241">
        <v>939.25900000000001</v>
      </c>
      <c r="J22" s="241">
        <v>431.947</v>
      </c>
      <c r="K22" s="131"/>
      <c r="L22" s="131"/>
      <c r="M22" s="131"/>
      <c r="N22" s="130"/>
      <c r="O22" s="131"/>
      <c r="P22" s="131"/>
      <c r="Q22" s="131"/>
      <c r="R22" s="131"/>
      <c r="S22" s="131"/>
      <c r="T22" s="258"/>
      <c r="U22" s="258"/>
      <c r="V22" s="258"/>
      <c r="W22" s="258"/>
      <c r="X22" s="258"/>
      <c r="Y22" s="258"/>
      <c r="Z22" s="258"/>
      <c r="AA22" s="258"/>
      <c r="AB22" s="258"/>
    </row>
    <row r="23" spans="1:28" ht="6.75" customHeight="1">
      <c r="A23" s="121"/>
      <c r="B23" s="203"/>
      <c r="C23" s="203"/>
      <c r="D23" s="202"/>
      <c r="E23" s="203"/>
      <c r="F23" s="203"/>
      <c r="G23" s="203"/>
      <c r="H23" s="203"/>
      <c r="I23" s="202"/>
      <c r="J23" s="203"/>
      <c r="K23" s="131"/>
      <c r="L23" s="131"/>
      <c r="M23" s="131"/>
      <c r="N23" s="130"/>
      <c r="O23" s="131"/>
      <c r="P23" s="131"/>
      <c r="Q23" s="131"/>
      <c r="R23" s="131"/>
      <c r="S23" s="131"/>
    </row>
    <row r="24" spans="1:28" ht="12" customHeight="1">
      <c r="A24" s="124" t="s">
        <v>239</v>
      </c>
      <c r="B24" s="203"/>
      <c r="C24" s="203"/>
      <c r="D24" s="202"/>
      <c r="E24" s="203"/>
      <c r="F24" s="203"/>
      <c r="G24" s="203"/>
      <c r="H24" s="203"/>
      <c r="I24" s="202"/>
      <c r="J24" s="203"/>
    </row>
    <row r="25" spans="1:28" s="129" customFormat="1" ht="13.5" customHeight="1">
      <c r="A25" s="155" t="s">
        <v>142</v>
      </c>
      <c r="B25" s="202">
        <v>63</v>
      </c>
      <c r="C25" s="202">
        <v>166</v>
      </c>
      <c r="D25" s="202">
        <v>2273.7040000000002</v>
      </c>
      <c r="E25" s="202">
        <v>293.56099999999998</v>
      </c>
      <c r="F25" s="202">
        <v>5679.1409999999996</v>
      </c>
      <c r="G25" s="202">
        <v>7488.2110000000002</v>
      </c>
      <c r="H25" s="202">
        <v>303.55200000000002</v>
      </c>
      <c r="I25" s="202">
        <v>7184.6589999999997</v>
      </c>
      <c r="J25" s="202">
        <v>-3792.058</v>
      </c>
      <c r="K25" s="131"/>
      <c r="L25" s="131"/>
      <c r="M25" s="131"/>
      <c r="N25" s="131"/>
      <c r="O25" s="131"/>
      <c r="P25" s="131"/>
      <c r="Q25" s="131"/>
      <c r="R25" s="131"/>
      <c r="S25" s="131"/>
      <c r="T25" s="258"/>
      <c r="U25" s="258"/>
      <c r="V25" s="258"/>
      <c r="W25" s="258"/>
      <c r="X25" s="258"/>
      <c r="Y25" s="258"/>
      <c r="Z25" s="258"/>
      <c r="AA25" s="258"/>
      <c r="AB25" s="258"/>
    </row>
    <row r="26" spans="1:28" s="129" customFormat="1" ht="13.5" customHeight="1">
      <c r="A26" s="124" t="s">
        <v>143</v>
      </c>
      <c r="B26" s="202">
        <v>60</v>
      </c>
      <c r="C26" s="202">
        <v>147</v>
      </c>
      <c r="D26" s="202">
        <v>2012.2860000000001</v>
      </c>
      <c r="E26" s="202">
        <v>293.56099999999998</v>
      </c>
      <c r="F26" s="202">
        <v>5416.2709999999997</v>
      </c>
      <c r="G26" s="202">
        <v>7114.69</v>
      </c>
      <c r="H26" s="202">
        <v>303.55200000000002</v>
      </c>
      <c r="I26" s="202">
        <v>6811.1379999999999</v>
      </c>
      <c r="J26" s="202">
        <v>-3690.6309999999999</v>
      </c>
      <c r="K26" s="131"/>
      <c r="L26" s="131"/>
      <c r="M26" s="131"/>
      <c r="N26" s="131"/>
      <c r="O26" s="131"/>
      <c r="P26" s="131"/>
      <c r="Q26" s="131"/>
      <c r="R26" s="131"/>
      <c r="S26" s="131"/>
      <c r="T26" s="258"/>
      <c r="U26" s="258"/>
      <c r="V26" s="258"/>
      <c r="W26" s="258"/>
      <c r="X26" s="258"/>
      <c r="Y26" s="258"/>
      <c r="Z26" s="258"/>
      <c r="AA26" s="258"/>
      <c r="AB26" s="258"/>
    </row>
    <row r="27" spans="1:28" ht="13.5" customHeight="1">
      <c r="A27" s="119" t="s">
        <v>144</v>
      </c>
      <c r="B27" s="203">
        <v>24</v>
      </c>
      <c r="C27" s="203">
        <v>50</v>
      </c>
      <c r="D27" s="203">
        <v>437.77699999999999</v>
      </c>
      <c r="E27" s="203">
        <v>56.250999999999998</v>
      </c>
      <c r="F27" s="203">
        <v>742.41899999999998</v>
      </c>
      <c r="G27" s="203">
        <v>1312.4179999999999</v>
      </c>
      <c r="H27" s="203">
        <v>24.998000000000001</v>
      </c>
      <c r="I27" s="203">
        <v>1287.42</v>
      </c>
      <c r="J27" s="203">
        <v>-480.80200000000002</v>
      </c>
      <c r="K27" s="131"/>
      <c r="L27" s="131"/>
      <c r="M27" s="131"/>
      <c r="N27" s="131"/>
      <c r="O27" s="131"/>
      <c r="P27" s="131"/>
      <c r="Q27" s="131"/>
      <c r="R27" s="131"/>
      <c r="S27" s="131"/>
      <c r="T27" s="258"/>
      <c r="U27" s="258"/>
      <c r="V27" s="258"/>
      <c r="W27" s="258"/>
      <c r="X27" s="258"/>
      <c r="Y27" s="258"/>
      <c r="Z27" s="258"/>
      <c r="AA27" s="258"/>
      <c r="AB27" s="258"/>
    </row>
    <row r="28" spans="1:28" ht="13.5" customHeight="1">
      <c r="A28" s="119" t="s">
        <v>145</v>
      </c>
      <c r="B28" s="203">
        <v>4</v>
      </c>
      <c r="C28" s="203">
        <v>10</v>
      </c>
      <c r="D28" s="203">
        <v>211.375</v>
      </c>
      <c r="E28" s="203">
        <v>19.158999999999999</v>
      </c>
      <c r="F28" s="203">
        <v>439.29399999999998</v>
      </c>
      <c r="G28" s="203">
        <v>689.43100000000004</v>
      </c>
      <c r="H28" s="203">
        <v>39.186999999999998</v>
      </c>
      <c r="I28" s="203">
        <v>650.24400000000003</v>
      </c>
      <c r="J28" s="203">
        <v>-76.528999999999996</v>
      </c>
      <c r="K28" s="131"/>
      <c r="L28" s="131"/>
      <c r="M28" s="131"/>
      <c r="N28" s="131"/>
      <c r="O28" s="131"/>
      <c r="P28" s="131"/>
      <c r="Q28" s="131"/>
      <c r="R28" s="131"/>
      <c r="S28" s="131"/>
      <c r="T28" s="258"/>
      <c r="U28" s="258"/>
      <c r="V28" s="258"/>
      <c r="W28" s="258"/>
      <c r="X28" s="258"/>
      <c r="Y28" s="258"/>
      <c r="Z28" s="258"/>
      <c r="AA28" s="258"/>
      <c r="AB28" s="258"/>
    </row>
    <row r="29" spans="1:28" ht="13" customHeight="1">
      <c r="A29" s="119" t="s">
        <v>146</v>
      </c>
      <c r="B29" s="203">
        <v>26</v>
      </c>
      <c r="C29" s="203">
        <v>77</v>
      </c>
      <c r="D29" s="203">
        <v>1278.3330000000001</v>
      </c>
      <c r="E29" s="203">
        <v>212.81899999999999</v>
      </c>
      <c r="F29" s="203">
        <v>4007.7469999999998</v>
      </c>
      <c r="G29" s="203">
        <v>4830.0959999999995</v>
      </c>
      <c r="H29" s="203">
        <v>228.70400000000001</v>
      </c>
      <c r="I29" s="203">
        <v>4601.3919999999998</v>
      </c>
      <c r="J29" s="203">
        <v>-2912.212</v>
      </c>
      <c r="K29" s="131"/>
      <c r="L29" s="131"/>
      <c r="M29" s="131"/>
      <c r="N29" s="131"/>
      <c r="O29" s="131"/>
      <c r="P29" s="131"/>
      <c r="Q29" s="131"/>
      <c r="R29" s="131"/>
      <c r="S29" s="131"/>
      <c r="T29" s="258"/>
      <c r="U29" s="258"/>
      <c r="V29" s="258"/>
      <c r="W29" s="258"/>
      <c r="X29" s="258"/>
      <c r="Y29" s="258"/>
      <c r="Z29" s="258"/>
      <c r="AA29" s="258"/>
      <c r="AB29" s="258"/>
    </row>
    <row r="30" spans="1:28" ht="13" customHeight="1">
      <c r="A30" s="119" t="s">
        <v>148</v>
      </c>
      <c r="B30" s="275">
        <v>3</v>
      </c>
      <c r="C30" s="275">
        <v>4</v>
      </c>
      <c r="D30" s="275">
        <v>21.902000000000001</v>
      </c>
      <c r="E30" s="275">
        <v>5.3319999999999999</v>
      </c>
      <c r="F30" s="275">
        <v>86.715999999999994</v>
      </c>
      <c r="G30" s="275">
        <v>108.214</v>
      </c>
      <c r="H30" s="275">
        <v>10.663</v>
      </c>
      <c r="I30" s="275">
        <v>97.551000000000002</v>
      </c>
      <c r="J30" s="275">
        <v>-33.996000000000002</v>
      </c>
      <c r="K30" s="131"/>
      <c r="L30" s="131"/>
      <c r="M30" s="131"/>
      <c r="N30" s="131"/>
      <c r="O30" s="131"/>
      <c r="P30" s="131"/>
      <c r="Q30" s="131"/>
      <c r="R30" s="131"/>
      <c r="S30" s="131"/>
      <c r="T30" s="258"/>
      <c r="U30" s="258"/>
      <c r="V30" s="258"/>
      <c r="W30" s="258"/>
      <c r="X30" s="258"/>
      <c r="Y30" s="258"/>
      <c r="Z30" s="258"/>
      <c r="AA30" s="258"/>
      <c r="AB30" s="258"/>
    </row>
    <row r="31" spans="1:28" ht="13.5" customHeight="1">
      <c r="A31" s="119" t="s">
        <v>149</v>
      </c>
      <c r="B31" s="282">
        <v>3</v>
      </c>
      <c r="C31" s="282">
        <v>6</v>
      </c>
      <c r="D31" s="282">
        <v>62.899000000000001</v>
      </c>
      <c r="E31" s="282">
        <v>0</v>
      </c>
      <c r="F31" s="282">
        <v>140.095</v>
      </c>
      <c r="G31" s="282">
        <v>174.53100000000001</v>
      </c>
      <c r="H31" s="282">
        <v>0</v>
      </c>
      <c r="I31" s="282">
        <v>174.53100000000001</v>
      </c>
      <c r="J31" s="282">
        <v>-187.09200000000001</v>
      </c>
      <c r="K31" s="131"/>
      <c r="L31" s="131"/>
      <c r="V31" s="258"/>
      <c r="W31" s="258"/>
      <c r="X31" s="258"/>
      <c r="Y31" s="258"/>
      <c r="Z31" s="258"/>
      <c r="AA31" s="258"/>
      <c r="AB31" s="258"/>
    </row>
    <row r="32" spans="1:28" s="129" customFormat="1" ht="13.5" customHeight="1">
      <c r="A32" s="155" t="s">
        <v>164</v>
      </c>
      <c r="B32" s="126">
        <v>3</v>
      </c>
      <c r="C32" s="126">
        <v>19</v>
      </c>
      <c r="D32" s="126">
        <v>261.41800000000001</v>
      </c>
      <c r="E32" s="126">
        <v>0</v>
      </c>
      <c r="F32" s="126">
        <v>262.87</v>
      </c>
      <c r="G32" s="126">
        <v>373.52100000000002</v>
      </c>
      <c r="H32" s="126">
        <v>0</v>
      </c>
      <c r="I32" s="232">
        <v>373.52100000000002</v>
      </c>
      <c r="J32" s="232">
        <v>-101.42700000000001</v>
      </c>
      <c r="K32" s="131"/>
      <c r="L32" s="131"/>
      <c r="V32" s="258"/>
      <c r="W32" s="258"/>
      <c r="X32" s="258"/>
      <c r="Y32" s="258"/>
      <c r="Z32" s="258"/>
      <c r="AA32" s="258"/>
      <c r="AB32" s="258"/>
    </row>
    <row r="33" spans="1:28" s="129" customFormat="1" ht="13.5" customHeight="1">
      <c r="A33" s="155" t="s">
        <v>165</v>
      </c>
      <c r="B33" s="126">
        <v>0</v>
      </c>
      <c r="C33" s="126">
        <v>0</v>
      </c>
      <c r="D33" s="126">
        <v>0</v>
      </c>
      <c r="E33" s="126">
        <v>0</v>
      </c>
      <c r="F33" s="126">
        <v>0</v>
      </c>
      <c r="G33" s="126">
        <v>0</v>
      </c>
      <c r="H33" s="126">
        <v>0</v>
      </c>
      <c r="I33" s="258">
        <v>0</v>
      </c>
      <c r="J33" s="258">
        <v>0</v>
      </c>
      <c r="K33" s="131"/>
      <c r="L33" s="131"/>
      <c r="M33" s="131"/>
      <c r="N33" s="131"/>
      <c r="O33" s="131"/>
      <c r="P33" s="131"/>
      <c r="Q33" s="131"/>
      <c r="R33" s="131"/>
      <c r="S33" s="131"/>
      <c r="T33" s="258"/>
      <c r="U33" s="258"/>
      <c r="V33" s="258"/>
      <c r="W33" s="258"/>
      <c r="X33" s="258"/>
      <c r="Y33" s="258"/>
      <c r="Z33" s="258"/>
      <c r="AA33" s="258"/>
      <c r="AB33" s="258"/>
    </row>
    <row r="34" spans="1:28" ht="6.75" customHeight="1" thickBot="1">
      <c r="A34" s="158"/>
      <c r="B34" s="158"/>
      <c r="C34" s="252"/>
      <c r="D34" s="252"/>
      <c r="E34" s="252"/>
      <c r="F34" s="252"/>
      <c r="G34" s="252"/>
      <c r="H34" s="252"/>
      <c r="I34" s="252"/>
      <c r="J34" s="252"/>
      <c r="K34" s="121"/>
      <c r="T34" s="258"/>
      <c r="U34" s="258"/>
      <c r="V34" s="258"/>
      <c r="W34" s="258"/>
      <c r="X34" s="258"/>
      <c r="Y34" s="258"/>
      <c r="Z34" s="258"/>
      <c r="AA34" s="258"/>
      <c r="AB34" s="258"/>
    </row>
    <row r="35" spans="1:28" ht="6.75" customHeight="1" thickTop="1">
      <c r="A35" s="121"/>
      <c r="B35" s="121"/>
      <c r="C35" s="260"/>
      <c r="D35" s="260"/>
      <c r="E35" s="260"/>
      <c r="F35" s="260"/>
      <c r="G35" s="260"/>
      <c r="H35" s="260"/>
      <c r="I35" s="260"/>
      <c r="J35" s="260"/>
      <c r="K35" s="121"/>
    </row>
    <row r="36" spans="1:28" ht="13.5" customHeight="1">
      <c r="A36" s="167" t="s">
        <v>174</v>
      </c>
      <c r="B36" s="124"/>
      <c r="C36" s="124"/>
      <c r="D36" s="124"/>
      <c r="E36" s="124"/>
      <c r="F36" s="124"/>
      <c r="G36" s="124"/>
      <c r="H36" s="124"/>
      <c r="I36" s="124"/>
      <c r="J36" s="124"/>
      <c r="K36" s="121"/>
    </row>
    <row r="37" spans="1:28" ht="13.5" customHeight="1">
      <c r="A37" s="121"/>
      <c r="B37" s="121"/>
      <c r="C37" s="121"/>
      <c r="D37" s="121"/>
      <c r="E37" s="121"/>
      <c r="F37" s="121"/>
      <c r="G37" s="121"/>
      <c r="H37" s="121"/>
      <c r="I37" s="121"/>
      <c r="J37" s="121"/>
      <c r="K37" s="121"/>
    </row>
    <row r="38" spans="1:28" ht="13.5" customHeight="1">
      <c r="A38" s="121"/>
      <c r="B38" s="121"/>
      <c r="C38" s="121"/>
      <c r="D38" s="121"/>
      <c r="E38" s="121"/>
      <c r="F38" s="121"/>
      <c r="G38" s="121"/>
      <c r="H38" s="121"/>
      <c r="I38" s="121"/>
      <c r="J38" s="121"/>
      <c r="K38" s="121"/>
    </row>
    <row r="39" spans="1:28" ht="13.5" customHeight="1">
      <c r="A39" s="121"/>
      <c r="B39" s="121"/>
      <c r="C39" s="121"/>
      <c r="D39" s="121"/>
      <c r="E39" s="121"/>
      <c r="F39" s="121"/>
      <c r="G39" s="121"/>
      <c r="H39" s="121"/>
      <c r="I39" s="121"/>
      <c r="J39" s="121"/>
      <c r="K39" s="121"/>
    </row>
    <row r="40" spans="1:28" ht="13.5" customHeight="1">
      <c r="A40" s="121"/>
      <c r="B40" s="121"/>
      <c r="C40" s="121"/>
      <c r="D40" s="121"/>
      <c r="E40" s="121"/>
      <c r="F40" s="121"/>
      <c r="G40" s="121"/>
      <c r="H40" s="121"/>
      <c r="I40" s="121"/>
      <c r="J40" s="121"/>
      <c r="K40" s="121"/>
    </row>
    <row r="41" spans="1:28" ht="13.5" customHeight="1">
      <c r="A41" s="121"/>
      <c r="B41" s="121"/>
      <c r="C41" s="121"/>
      <c r="D41" s="121"/>
      <c r="E41" s="121"/>
      <c r="F41" s="121"/>
      <c r="G41" s="121"/>
      <c r="H41" s="121"/>
      <c r="I41" s="121"/>
      <c r="J41" s="121"/>
      <c r="K41" s="121"/>
    </row>
    <row r="42" spans="1:28" ht="13.5" customHeight="1"/>
    <row r="43" spans="1:28" ht="13.5" customHeight="1"/>
    <row r="44" spans="1:28" ht="13.5" customHeight="1"/>
    <row r="45" spans="1:28" ht="13.5" customHeight="1"/>
    <row r="46" spans="1:28" ht="13.5" customHeight="1"/>
    <row r="47" spans="1:28" ht="21.75" customHeight="1"/>
    <row r="48" spans="1:28" ht="13.5" customHeight="1"/>
    <row r="49" ht="13.5" customHeight="1"/>
    <row r="50" ht="13.5" customHeight="1"/>
    <row r="51" ht="4.5" customHeight="1"/>
    <row r="52" ht="12" customHeight="1"/>
  </sheetData>
  <mergeCells count="15">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A7256EA5-23E9-45BC-BA58-972EB7B730C6}"/>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887A-8D79-4608-87A2-DA4D6B388EDC}">
  <dimension ref="A1:M52"/>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12" ht="13">
      <c r="A1" s="439" t="s">
        <v>358</v>
      </c>
    </row>
    <row r="2" spans="1:12" ht="18" customHeight="1">
      <c r="A2" s="2620" t="s">
        <v>243</v>
      </c>
      <c r="B2" s="2620"/>
      <c r="C2" s="2620"/>
    </row>
    <row r="3" spans="1:12" ht="24" customHeight="1">
      <c r="A3" s="2626" t="s">
        <v>244</v>
      </c>
      <c r="B3" s="2626"/>
      <c r="C3" s="2626"/>
      <c r="D3" s="2633"/>
      <c r="E3" s="2633"/>
      <c r="F3" s="2633"/>
      <c r="G3" s="2633"/>
      <c r="H3" s="2633"/>
      <c r="I3" s="2633"/>
      <c r="J3" s="2633"/>
    </row>
    <row r="4" spans="1:12" ht="12" customHeight="1">
      <c r="A4" s="119">
        <v>2020</v>
      </c>
      <c r="B4" s="120"/>
      <c r="C4" s="121"/>
      <c r="D4" s="121"/>
    </row>
    <row r="5" spans="1:12" ht="12.75" customHeight="1">
      <c r="A5" s="2604" t="s">
        <v>113</v>
      </c>
      <c r="B5" s="2604" t="s">
        <v>114</v>
      </c>
      <c r="C5" s="2604" t="s">
        <v>115</v>
      </c>
      <c r="D5" s="2608" t="s">
        <v>116</v>
      </c>
      <c r="E5" s="2609"/>
      <c r="F5" s="2609"/>
      <c r="G5" s="2610" t="s">
        <v>117</v>
      </c>
      <c r="H5" s="2611"/>
      <c r="I5" s="2611"/>
      <c r="J5" s="2612" t="s">
        <v>118</v>
      </c>
    </row>
    <row r="6" spans="1:12">
      <c r="A6" s="2605"/>
      <c r="B6" s="2605"/>
      <c r="C6" s="2605"/>
      <c r="D6" s="2604" t="s">
        <v>121</v>
      </c>
      <c r="E6" s="2604" t="s">
        <v>122</v>
      </c>
      <c r="F6" s="2604" t="s">
        <v>123</v>
      </c>
      <c r="G6" s="2604" t="s">
        <v>0</v>
      </c>
      <c r="H6" s="2604" t="s">
        <v>124</v>
      </c>
      <c r="I6" s="2604" t="s">
        <v>125</v>
      </c>
      <c r="J6" s="2613"/>
    </row>
    <row r="7" spans="1:12" ht="12.75" customHeight="1">
      <c r="A7" s="2605"/>
      <c r="B7" s="2605"/>
      <c r="C7" s="2605"/>
      <c r="D7" s="2605"/>
      <c r="E7" s="2605"/>
      <c r="F7" s="2605"/>
      <c r="G7" s="2605"/>
      <c r="H7" s="2605"/>
      <c r="I7" s="2605"/>
      <c r="J7" s="2613"/>
    </row>
    <row r="8" spans="1:12">
      <c r="A8" s="2605"/>
      <c r="B8" s="2605"/>
      <c r="C8" s="2605"/>
      <c r="D8" s="2605"/>
      <c r="E8" s="2605"/>
      <c r="F8" s="2605"/>
      <c r="G8" s="2605"/>
      <c r="H8" s="2605"/>
      <c r="I8" s="2605"/>
      <c r="J8" s="2613"/>
    </row>
    <row r="9" spans="1:12">
      <c r="A9" s="2605"/>
      <c r="B9" s="2605"/>
      <c r="C9" s="2605"/>
      <c r="D9" s="2605"/>
      <c r="E9" s="2605"/>
      <c r="F9" s="2605"/>
      <c r="G9" s="2605"/>
      <c r="H9" s="2605"/>
      <c r="I9" s="2605"/>
      <c r="J9" s="2613"/>
    </row>
    <row r="10" spans="1:12" ht="18.75" customHeight="1">
      <c r="A10" s="2605"/>
      <c r="B10" s="2607"/>
      <c r="C10" s="2607"/>
      <c r="D10" s="2607"/>
      <c r="E10" s="2607"/>
      <c r="F10" s="2607"/>
      <c r="G10" s="2607"/>
      <c r="H10" s="2607"/>
      <c r="I10" s="2607"/>
      <c r="J10" s="2614"/>
    </row>
    <row r="11" spans="1:12" ht="12.75" customHeight="1">
      <c r="A11" s="2606"/>
      <c r="B11" s="2617" t="s">
        <v>126</v>
      </c>
      <c r="C11" s="2618"/>
      <c r="D11" s="2617" t="s">
        <v>127</v>
      </c>
      <c r="E11" s="2619"/>
      <c r="F11" s="2619"/>
      <c r="G11" s="2619"/>
      <c r="H11" s="2619"/>
      <c r="I11" s="2619"/>
      <c r="J11" s="2619"/>
    </row>
    <row r="12" spans="1:12" ht="7.5" customHeight="1">
      <c r="A12" s="123"/>
      <c r="B12" s="123"/>
      <c r="C12" s="123"/>
      <c r="D12" s="121"/>
    </row>
    <row r="13" spans="1:12" ht="13" customHeight="1">
      <c r="A13" s="124" t="s">
        <v>245</v>
      </c>
      <c r="B13" s="121"/>
      <c r="C13" s="125"/>
      <c r="D13" s="121"/>
    </row>
    <row r="14" spans="1:12" s="284" customFormat="1" ht="19.5" customHeight="1">
      <c r="A14" s="217" t="s">
        <v>0</v>
      </c>
      <c r="B14" s="217">
        <v>270</v>
      </c>
      <c r="C14" s="253">
        <v>2384</v>
      </c>
      <c r="D14" s="253">
        <v>48036.447999999997</v>
      </c>
      <c r="E14" s="253">
        <v>3941.933</v>
      </c>
      <c r="F14" s="253">
        <v>48571.766000000003</v>
      </c>
      <c r="G14" s="253">
        <v>65005.822999999997</v>
      </c>
      <c r="H14" s="253">
        <v>3015.7559999999999</v>
      </c>
      <c r="I14" s="253">
        <v>61990.067000000003</v>
      </c>
      <c r="J14" s="253">
        <v>-23874.725999999999</v>
      </c>
      <c r="K14" s="283"/>
      <c r="L14" s="283"/>
    </row>
    <row r="15" spans="1:12" ht="13.5" customHeight="1">
      <c r="A15" s="120" t="s">
        <v>129</v>
      </c>
      <c r="B15" s="121">
        <v>242</v>
      </c>
      <c r="C15" s="135">
        <v>360</v>
      </c>
      <c r="D15" s="135">
        <v>2545.1819999999998</v>
      </c>
      <c r="E15" s="135">
        <v>549.34900000000005</v>
      </c>
      <c r="F15" s="135">
        <v>3938.3150000000001</v>
      </c>
      <c r="G15" s="135">
        <v>7532.5249999999996</v>
      </c>
      <c r="H15" s="135">
        <v>788.83900000000006</v>
      </c>
      <c r="I15" s="135">
        <v>6743.6859999999997</v>
      </c>
      <c r="J15" s="135">
        <v>-1085.894</v>
      </c>
      <c r="K15" s="132"/>
      <c r="L15" s="132"/>
    </row>
    <row r="16" spans="1:12" ht="13.5" customHeight="1">
      <c r="A16" s="134" t="s">
        <v>131</v>
      </c>
      <c r="B16" s="121">
        <v>19</v>
      </c>
      <c r="C16" s="131" t="s">
        <v>147</v>
      </c>
      <c r="D16" s="131" t="s">
        <v>155</v>
      </c>
      <c r="E16" s="131" t="s">
        <v>155</v>
      </c>
      <c r="F16" s="131" t="s">
        <v>155</v>
      </c>
      <c r="G16" s="131" t="s">
        <v>155</v>
      </c>
      <c r="H16" s="131" t="s">
        <v>155</v>
      </c>
      <c r="I16" s="131" t="s">
        <v>155</v>
      </c>
      <c r="J16" s="131" t="s">
        <v>155</v>
      </c>
      <c r="K16" s="132"/>
      <c r="L16" s="132"/>
    </row>
    <row r="17" spans="1:13" ht="13.5" customHeight="1">
      <c r="A17" s="134" t="s">
        <v>132</v>
      </c>
      <c r="B17" s="121">
        <v>7</v>
      </c>
      <c r="C17" s="135">
        <v>877</v>
      </c>
      <c r="D17" s="135">
        <v>18555.241000000002</v>
      </c>
      <c r="E17" s="135">
        <v>1932.018</v>
      </c>
      <c r="F17" s="135">
        <v>18380.670999999998</v>
      </c>
      <c r="G17" s="135">
        <v>32017.735000000001</v>
      </c>
      <c r="H17" s="135">
        <v>1319.4169999999999</v>
      </c>
      <c r="I17" s="135">
        <v>30698.317999999999</v>
      </c>
      <c r="J17" s="135">
        <v>-12681.297</v>
      </c>
      <c r="K17" s="132"/>
      <c r="L17" s="132"/>
    </row>
    <row r="18" spans="1:13" ht="13.5" customHeight="1">
      <c r="A18" s="120" t="s">
        <v>133</v>
      </c>
      <c r="B18" s="121">
        <v>2</v>
      </c>
      <c r="C18" s="135" t="s">
        <v>147</v>
      </c>
      <c r="D18" s="135" t="s">
        <v>155</v>
      </c>
      <c r="E18" s="135" t="s">
        <v>155</v>
      </c>
      <c r="F18" s="135" t="s">
        <v>155</v>
      </c>
      <c r="G18" s="135" t="s">
        <v>155</v>
      </c>
      <c r="H18" s="135" t="s">
        <v>155</v>
      </c>
      <c r="I18" s="135" t="s">
        <v>155</v>
      </c>
      <c r="J18" s="135" t="s">
        <v>155</v>
      </c>
      <c r="K18" s="132"/>
      <c r="L18" s="132"/>
      <c r="M18" s="138"/>
    </row>
    <row r="19" spans="1:13" ht="7.5" customHeight="1">
      <c r="A19" s="120"/>
      <c r="B19" s="121"/>
      <c r="C19" s="225"/>
      <c r="D19" s="225"/>
      <c r="E19" s="233"/>
      <c r="F19" s="233"/>
      <c r="G19" s="233"/>
      <c r="H19" s="233"/>
      <c r="I19" s="233"/>
      <c r="J19" s="233"/>
      <c r="K19" s="218"/>
      <c r="M19" s="138"/>
    </row>
    <row r="20" spans="1:13" ht="13.5" customHeight="1">
      <c r="A20" s="124" t="s">
        <v>246</v>
      </c>
      <c r="B20" s="285"/>
      <c r="C20" s="225"/>
      <c r="D20" s="225"/>
      <c r="E20" s="233"/>
      <c r="F20" s="233"/>
      <c r="G20" s="233"/>
      <c r="H20" s="233"/>
      <c r="I20" s="233"/>
      <c r="J20" s="233"/>
      <c r="K20" s="218"/>
      <c r="M20" s="138"/>
    </row>
    <row r="21" spans="1:13" s="269" customFormat="1" ht="19.5" customHeight="1">
      <c r="A21" s="217" t="s">
        <v>0</v>
      </c>
      <c r="B21" s="217">
        <v>34</v>
      </c>
      <c r="C21" s="253">
        <v>295</v>
      </c>
      <c r="D21" s="253">
        <v>4938.884</v>
      </c>
      <c r="E21" s="253">
        <v>175.87700000000001</v>
      </c>
      <c r="F21" s="253">
        <v>5788.1559999999999</v>
      </c>
      <c r="G21" s="253">
        <v>13235.47</v>
      </c>
      <c r="H21" s="253">
        <v>1.28</v>
      </c>
      <c r="I21" s="253">
        <v>13234.19</v>
      </c>
      <c r="J21" s="253">
        <v>11.33</v>
      </c>
      <c r="K21" s="286"/>
    </row>
    <row r="22" spans="1:13" ht="13.5" customHeight="1">
      <c r="A22" s="120" t="s">
        <v>129</v>
      </c>
      <c r="B22" s="121">
        <v>30</v>
      </c>
      <c r="C22" s="131">
        <v>31</v>
      </c>
      <c r="D22" s="131">
        <v>90.3</v>
      </c>
      <c r="E22" s="131" t="s">
        <v>168</v>
      </c>
      <c r="F22" s="131">
        <v>278.45400000000001</v>
      </c>
      <c r="G22" s="131">
        <v>507.07900000000001</v>
      </c>
      <c r="H22" s="131">
        <v>1.002</v>
      </c>
      <c r="I22" s="131">
        <v>506.077</v>
      </c>
      <c r="J22" s="131">
        <v>57.372999999999998</v>
      </c>
      <c r="K22" s="218"/>
    </row>
    <row r="23" spans="1:13" ht="13.5" customHeight="1">
      <c r="A23" s="134" t="s">
        <v>131</v>
      </c>
      <c r="B23" s="121">
        <v>2</v>
      </c>
      <c r="C23" s="131" t="s">
        <v>147</v>
      </c>
      <c r="D23" s="131" t="s">
        <v>155</v>
      </c>
      <c r="E23" s="131" t="s">
        <v>155</v>
      </c>
      <c r="F23" s="131" t="s">
        <v>155</v>
      </c>
      <c r="G23" s="131" t="s">
        <v>155</v>
      </c>
      <c r="H23" s="131" t="s">
        <v>155</v>
      </c>
      <c r="I23" s="131" t="s">
        <v>155</v>
      </c>
      <c r="J23" s="131" t="s">
        <v>155</v>
      </c>
      <c r="K23" s="218"/>
    </row>
    <row r="24" spans="1:13" ht="13.5" customHeight="1">
      <c r="A24" s="134" t="s">
        <v>132</v>
      </c>
      <c r="B24" s="121">
        <v>2</v>
      </c>
      <c r="C24" s="131" t="s">
        <v>147</v>
      </c>
      <c r="D24" s="131" t="s">
        <v>155</v>
      </c>
      <c r="E24" s="131" t="s">
        <v>155</v>
      </c>
      <c r="F24" s="131" t="s">
        <v>155</v>
      </c>
      <c r="G24" s="131" t="s">
        <v>155</v>
      </c>
      <c r="H24" s="131" t="s">
        <v>155</v>
      </c>
      <c r="I24" s="131" t="s">
        <v>155</v>
      </c>
      <c r="J24" s="131" t="s">
        <v>155</v>
      </c>
      <c r="K24" s="218"/>
    </row>
    <row r="25" spans="1:13" ht="13.5" customHeight="1">
      <c r="A25" s="120" t="s">
        <v>133</v>
      </c>
      <c r="B25" s="121">
        <v>0</v>
      </c>
      <c r="C25" s="131">
        <v>0</v>
      </c>
      <c r="D25" s="131">
        <v>0</v>
      </c>
      <c r="E25" s="131">
        <v>0</v>
      </c>
      <c r="F25" s="131">
        <v>0</v>
      </c>
      <c r="G25" s="131">
        <v>0</v>
      </c>
      <c r="H25" s="131">
        <v>0</v>
      </c>
      <c r="I25" s="131">
        <v>0</v>
      </c>
      <c r="J25" s="131">
        <v>0</v>
      </c>
      <c r="K25" s="218"/>
    </row>
    <row r="26" spans="1:13" ht="7.5" customHeight="1">
      <c r="A26" s="120"/>
      <c r="B26" s="121"/>
      <c r="C26" s="130"/>
      <c r="D26" s="225"/>
      <c r="E26" s="233"/>
      <c r="F26" s="233"/>
      <c r="G26" s="233"/>
      <c r="H26" s="233"/>
      <c r="I26" s="233"/>
      <c r="J26" s="233"/>
      <c r="K26" s="218"/>
    </row>
    <row r="27" spans="1:13" ht="13.5" customHeight="1">
      <c r="A27" s="124" t="s">
        <v>247</v>
      </c>
      <c r="B27" s="121"/>
      <c r="C27" s="130"/>
      <c r="D27" s="225"/>
      <c r="E27" s="233"/>
      <c r="F27" s="233"/>
      <c r="G27" s="233"/>
      <c r="H27" s="233"/>
      <c r="I27" s="233"/>
      <c r="J27" s="233"/>
      <c r="K27" s="218"/>
    </row>
    <row r="28" spans="1:13" s="284" customFormat="1" ht="13.5" customHeight="1">
      <c r="A28" s="217" t="s">
        <v>0</v>
      </c>
      <c r="B28" s="217">
        <v>86</v>
      </c>
      <c r="C28" s="253">
        <v>634</v>
      </c>
      <c r="D28" s="253">
        <v>16652.876</v>
      </c>
      <c r="E28" s="253">
        <v>346.25900000000001</v>
      </c>
      <c r="F28" s="253">
        <v>14774.302</v>
      </c>
      <c r="G28" s="253">
        <v>8514.8050000000003</v>
      </c>
      <c r="H28" s="253">
        <v>676.64400000000001</v>
      </c>
      <c r="I28" s="253">
        <v>7838.1610000000001</v>
      </c>
      <c r="J28" s="253">
        <v>-980.60299999999995</v>
      </c>
      <c r="K28" s="287"/>
    </row>
    <row r="29" spans="1:13" ht="13.5" customHeight="1">
      <c r="A29" s="120" t="s">
        <v>129</v>
      </c>
      <c r="B29" s="121">
        <v>82</v>
      </c>
      <c r="C29" s="135">
        <v>118</v>
      </c>
      <c r="D29" s="135">
        <v>611.40499999999997</v>
      </c>
      <c r="E29" s="135">
        <v>271.63900000000001</v>
      </c>
      <c r="F29" s="135">
        <v>941.38199999999995</v>
      </c>
      <c r="G29" s="135">
        <v>1862.9949999999999</v>
      </c>
      <c r="H29" s="135">
        <v>473.685</v>
      </c>
      <c r="I29" s="135">
        <v>1389.31</v>
      </c>
      <c r="J29" s="135">
        <v>-248.583</v>
      </c>
      <c r="K29" s="218"/>
    </row>
    <row r="30" spans="1:13" ht="13.5" customHeight="1">
      <c r="A30" s="134" t="s">
        <v>131</v>
      </c>
      <c r="B30" s="121">
        <v>2</v>
      </c>
      <c r="C30" s="135" t="s">
        <v>147</v>
      </c>
      <c r="D30" s="135" t="s">
        <v>155</v>
      </c>
      <c r="E30" s="135" t="s">
        <v>155</v>
      </c>
      <c r="F30" s="135" t="s">
        <v>155</v>
      </c>
      <c r="G30" s="135" t="s">
        <v>155</v>
      </c>
      <c r="H30" s="135" t="s">
        <v>155</v>
      </c>
      <c r="I30" s="135" t="s">
        <v>155</v>
      </c>
      <c r="J30" s="135" t="s">
        <v>155</v>
      </c>
      <c r="K30" s="218"/>
    </row>
    <row r="31" spans="1:13" ht="13.5" customHeight="1">
      <c r="A31" s="134" t="s">
        <v>132</v>
      </c>
      <c r="B31" s="121">
        <v>1</v>
      </c>
      <c r="C31" s="131" t="s">
        <v>147</v>
      </c>
      <c r="D31" s="131" t="s">
        <v>155</v>
      </c>
      <c r="E31" s="131" t="s">
        <v>155</v>
      </c>
      <c r="F31" s="131" t="s">
        <v>155</v>
      </c>
      <c r="G31" s="131" t="s">
        <v>155</v>
      </c>
      <c r="H31" s="131" t="s">
        <v>155</v>
      </c>
      <c r="I31" s="131" t="s">
        <v>155</v>
      </c>
      <c r="J31" s="131" t="s">
        <v>155</v>
      </c>
      <c r="K31" s="218"/>
    </row>
    <row r="32" spans="1:13" ht="13.5" customHeight="1">
      <c r="A32" s="120" t="s">
        <v>133</v>
      </c>
      <c r="B32" s="121">
        <v>1</v>
      </c>
      <c r="C32" s="131" t="s">
        <v>147</v>
      </c>
      <c r="D32" s="131" t="s">
        <v>155</v>
      </c>
      <c r="E32" s="131" t="s">
        <v>155</v>
      </c>
      <c r="F32" s="131" t="s">
        <v>155</v>
      </c>
      <c r="G32" s="131" t="s">
        <v>155</v>
      </c>
      <c r="H32" s="131" t="s">
        <v>155</v>
      </c>
      <c r="I32" s="131" t="s">
        <v>155</v>
      </c>
      <c r="J32" s="131" t="s">
        <v>155</v>
      </c>
      <c r="K32" s="218"/>
    </row>
    <row r="33" spans="1:11" ht="7.5" customHeight="1">
      <c r="A33" s="120"/>
      <c r="B33" s="121"/>
      <c r="C33" s="130"/>
      <c r="D33" s="225"/>
      <c r="E33" s="233"/>
      <c r="F33" s="233"/>
      <c r="G33" s="233"/>
      <c r="H33" s="233"/>
      <c r="I33" s="233"/>
      <c r="J33" s="233"/>
      <c r="K33" s="218"/>
    </row>
    <row r="34" spans="1:11" ht="13.5" customHeight="1">
      <c r="A34" s="124" t="s">
        <v>248</v>
      </c>
      <c r="B34" s="285"/>
      <c r="C34" s="225"/>
      <c r="D34" s="225"/>
      <c r="E34" s="233"/>
      <c r="F34" s="233"/>
      <c r="G34" s="233"/>
      <c r="H34" s="233"/>
      <c r="I34" s="233"/>
      <c r="J34" s="233"/>
      <c r="K34" s="218"/>
    </row>
    <row r="35" spans="1:11" s="269" customFormat="1" ht="13.5" customHeight="1">
      <c r="A35" s="217" t="s">
        <v>0</v>
      </c>
      <c r="B35" s="217">
        <v>131</v>
      </c>
      <c r="C35" s="253">
        <v>486</v>
      </c>
      <c r="D35" s="253">
        <v>6846.607</v>
      </c>
      <c r="E35" s="253">
        <v>776.928</v>
      </c>
      <c r="F35" s="253">
        <v>8047.2759999999998</v>
      </c>
      <c r="G35" s="253">
        <v>14488.791999999999</v>
      </c>
      <c r="H35" s="253">
        <v>426.17099999999999</v>
      </c>
      <c r="I35" s="253">
        <v>14062.620999999999</v>
      </c>
      <c r="J35" s="253">
        <v>-1481.9590000000001</v>
      </c>
      <c r="K35" s="286"/>
    </row>
    <row r="36" spans="1:11" ht="13.5" customHeight="1">
      <c r="A36" s="120" t="s">
        <v>129</v>
      </c>
      <c r="B36" s="121">
        <v>121</v>
      </c>
      <c r="C36" s="135" t="s">
        <v>147</v>
      </c>
      <c r="D36" s="135" t="s">
        <v>155</v>
      </c>
      <c r="E36" s="135" t="s">
        <v>155</v>
      </c>
      <c r="F36" s="135" t="s">
        <v>155</v>
      </c>
      <c r="G36" s="135" t="s">
        <v>155</v>
      </c>
      <c r="H36" s="135" t="s">
        <v>155</v>
      </c>
      <c r="I36" s="135" t="s">
        <v>155</v>
      </c>
      <c r="J36" s="135" t="s">
        <v>155</v>
      </c>
      <c r="K36" s="218"/>
    </row>
    <row r="37" spans="1:11" ht="13.5" customHeight="1">
      <c r="A37" s="134" t="s">
        <v>131</v>
      </c>
      <c r="B37" s="121">
        <v>9</v>
      </c>
      <c r="C37" s="131">
        <v>189</v>
      </c>
      <c r="D37" s="131">
        <v>3315.855</v>
      </c>
      <c r="E37" s="131">
        <v>366.017</v>
      </c>
      <c r="F37" s="131">
        <v>3259.8359999999998</v>
      </c>
      <c r="G37" s="131">
        <v>5924.5550000000003</v>
      </c>
      <c r="H37" s="131">
        <v>245.98500000000001</v>
      </c>
      <c r="I37" s="131">
        <v>5678.57</v>
      </c>
      <c r="J37" s="131">
        <v>-1067.069</v>
      </c>
      <c r="K37" s="218"/>
    </row>
    <row r="38" spans="1:11" ht="13.5" customHeight="1">
      <c r="A38" s="134" t="s">
        <v>132</v>
      </c>
      <c r="B38" s="288">
        <v>1</v>
      </c>
      <c r="C38" s="135" t="s">
        <v>147</v>
      </c>
      <c r="D38" s="135" t="s">
        <v>155</v>
      </c>
      <c r="E38" s="135" t="s">
        <v>155</v>
      </c>
      <c r="F38" s="135" t="s">
        <v>155</v>
      </c>
      <c r="G38" s="135" t="s">
        <v>155</v>
      </c>
      <c r="H38" s="135" t="s">
        <v>155</v>
      </c>
      <c r="I38" s="135" t="s">
        <v>155</v>
      </c>
      <c r="J38" s="135" t="s">
        <v>155</v>
      </c>
      <c r="K38" s="218"/>
    </row>
    <row r="39" spans="1:11" ht="13.5" customHeight="1">
      <c r="A39" s="120" t="s">
        <v>133</v>
      </c>
      <c r="B39" s="121">
        <v>0</v>
      </c>
      <c r="C39" s="131">
        <v>0</v>
      </c>
      <c r="D39" s="131">
        <v>0</v>
      </c>
      <c r="E39" s="131">
        <v>0</v>
      </c>
      <c r="F39" s="131">
        <v>0</v>
      </c>
      <c r="G39" s="131">
        <v>0</v>
      </c>
      <c r="H39" s="131">
        <v>0</v>
      </c>
      <c r="I39" s="131">
        <v>0</v>
      </c>
      <c r="J39" s="131">
        <v>0</v>
      </c>
      <c r="K39" s="218"/>
    </row>
    <row r="40" spans="1:11" ht="7.5" customHeight="1" thickBot="1">
      <c r="A40" s="158"/>
      <c r="B40" s="158"/>
      <c r="C40" s="158"/>
      <c r="D40" s="158"/>
      <c r="E40" s="158"/>
      <c r="F40" s="158"/>
      <c r="G40" s="158"/>
      <c r="H40" s="158"/>
      <c r="I40" s="158"/>
      <c r="J40" s="158"/>
    </row>
    <row r="41" spans="1:11" ht="13.5" customHeight="1" thickTop="1">
      <c r="A41" s="167" t="s">
        <v>174</v>
      </c>
      <c r="B41" s="124"/>
      <c r="C41" s="124"/>
      <c r="D41" s="121"/>
    </row>
    <row r="42" spans="1:11" ht="13.5" customHeight="1">
      <c r="A42" s="121"/>
      <c r="B42" s="121"/>
      <c r="C42" s="121"/>
      <c r="D42" s="121"/>
    </row>
    <row r="43" spans="1:11" ht="13.5" customHeight="1">
      <c r="A43" s="121"/>
      <c r="B43" s="121"/>
      <c r="C43" s="121"/>
      <c r="D43" s="121"/>
    </row>
    <row r="44" spans="1:11" ht="13.5" customHeight="1">
      <c r="A44" s="121"/>
      <c r="B44" s="121"/>
      <c r="C44" s="121"/>
      <c r="D44" s="121"/>
    </row>
    <row r="45" spans="1:11" ht="13.5" customHeight="1">
      <c r="A45" s="121"/>
      <c r="B45" s="121"/>
      <c r="C45" s="121"/>
      <c r="D45" s="121"/>
    </row>
    <row r="46" spans="1:11" ht="13.5" customHeight="1">
      <c r="A46" s="121"/>
      <c r="B46" s="121"/>
      <c r="C46" s="121"/>
      <c r="D46" s="121"/>
    </row>
    <row r="47" spans="1:11" ht="21.75" customHeight="1"/>
    <row r="48" spans="1:11" ht="13.5" customHeight="1"/>
    <row r="49" ht="13.5" customHeight="1"/>
    <row r="50" ht="13.5" customHeight="1"/>
    <row r="51" ht="4.5" customHeight="1"/>
    <row r="52" ht="12" customHeight="1"/>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hyperlinks>
    <hyperlink ref="A1" location="Índice!A1" display="Voltar ao índice" xr:uid="{53B3E659-29AB-4A74-A102-6D8C45D90A5F}"/>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13010-0CE6-4020-B5ED-89E9771FF277}">
  <dimension ref="A1:AB67"/>
  <sheetViews>
    <sheetView showGridLines="0" zoomScaleNormal="10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6384" width="10.54296875" style="118"/>
  </cols>
  <sheetData>
    <row r="1" spans="1:28" ht="13">
      <c r="A1" s="439" t="s">
        <v>358</v>
      </c>
    </row>
    <row r="2" spans="1:28" ht="18.75" customHeight="1">
      <c r="A2" s="2620" t="s">
        <v>249</v>
      </c>
      <c r="B2" s="2620"/>
      <c r="C2" s="2620"/>
    </row>
    <row r="3" spans="1:28" ht="24" customHeight="1">
      <c r="A3" s="2626" t="s">
        <v>250</v>
      </c>
      <c r="B3" s="2626"/>
      <c r="C3" s="2626"/>
      <c r="D3" s="2633"/>
      <c r="E3" s="2633"/>
      <c r="F3" s="2633"/>
      <c r="G3" s="2633"/>
      <c r="H3" s="2633"/>
      <c r="I3" s="2633"/>
      <c r="J3" s="2633"/>
    </row>
    <row r="4" spans="1:28" ht="12.75" customHeight="1">
      <c r="A4" s="289">
        <v>2020</v>
      </c>
      <c r="B4" s="120"/>
      <c r="C4" s="121"/>
      <c r="D4" s="121"/>
    </row>
    <row r="5" spans="1:28" ht="12.75" customHeight="1">
      <c r="A5" s="2604" t="s">
        <v>113</v>
      </c>
      <c r="B5" s="2604" t="s">
        <v>114</v>
      </c>
      <c r="C5" s="2604" t="s">
        <v>115</v>
      </c>
      <c r="D5" s="2608" t="s">
        <v>116</v>
      </c>
      <c r="E5" s="2609"/>
      <c r="F5" s="2609"/>
      <c r="G5" s="2610" t="s">
        <v>117</v>
      </c>
      <c r="H5" s="2611"/>
      <c r="I5" s="2611"/>
      <c r="J5" s="2612" t="s">
        <v>118</v>
      </c>
    </row>
    <row r="6" spans="1:28" ht="4.5" customHeight="1">
      <c r="A6" s="2605"/>
      <c r="B6" s="2605"/>
      <c r="C6" s="2605"/>
      <c r="D6" s="2604" t="s">
        <v>121</v>
      </c>
      <c r="E6" s="2604" t="s">
        <v>122</v>
      </c>
      <c r="F6" s="2604" t="s">
        <v>123</v>
      </c>
      <c r="G6" s="2604" t="s">
        <v>0</v>
      </c>
      <c r="H6" s="2604" t="s">
        <v>124</v>
      </c>
      <c r="I6" s="2604" t="s">
        <v>125</v>
      </c>
      <c r="J6" s="2613"/>
    </row>
    <row r="7" spans="1:28" ht="12.75" customHeight="1">
      <c r="A7" s="2605"/>
      <c r="B7" s="2605"/>
      <c r="C7" s="2605"/>
      <c r="D7" s="2605"/>
      <c r="E7" s="2605"/>
      <c r="F7" s="2605"/>
      <c r="G7" s="2605"/>
      <c r="H7" s="2605"/>
      <c r="I7" s="2605"/>
      <c r="J7" s="2613"/>
    </row>
    <row r="8" spans="1:28">
      <c r="A8" s="2605"/>
      <c r="B8" s="2605"/>
      <c r="C8" s="2605"/>
      <c r="D8" s="2605"/>
      <c r="E8" s="2605"/>
      <c r="F8" s="2605"/>
      <c r="G8" s="2605"/>
      <c r="H8" s="2605"/>
      <c r="I8" s="2605"/>
      <c r="J8" s="2613"/>
    </row>
    <row r="9" spans="1:28">
      <c r="A9" s="2605"/>
      <c r="B9" s="2605"/>
      <c r="C9" s="2605"/>
      <c r="D9" s="2605"/>
      <c r="E9" s="2605"/>
      <c r="F9" s="2605"/>
      <c r="G9" s="2605"/>
      <c r="H9" s="2605"/>
      <c r="I9" s="2605"/>
      <c r="J9" s="2613"/>
    </row>
    <row r="10" spans="1:28" ht="18.75" customHeight="1">
      <c r="A10" s="2605"/>
      <c r="B10" s="2607"/>
      <c r="C10" s="2607"/>
      <c r="D10" s="2607"/>
      <c r="E10" s="2607"/>
      <c r="F10" s="2607"/>
      <c r="G10" s="2607"/>
      <c r="H10" s="2607"/>
      <c r="I10" s="2607"/>
      <c r="J10" s="2614"/>
    </row>
    <row r="11" spans="1:28" ht="12.75" customHeight="1">
      <c r="A11" s="2606"/>
      <c r="B11" s="2617" t="s">
        <v>126</v>
      </c>
      <c r="C11" s="2618"/>
      <c r="D11" s="2617" t="s">
        <v>127</v>
      </c>
      <c r="E11" s="2619"/>
      <c r="F11" s="2619"/>
      <c r="G11" s="2619"/>
      <c r="H11" s="2619"/>
      <c r="I11" s="2619"/>
      <c r="J11" s="2619"/>
    </row>
    <row r="12" spans="1:28" ht="5.25" customHeight="1">
      <c r="A12" s="123"/>
      <c r="B12" s="123"/>
      <c r="C12" s="123"/>
      <c r="D12" s="121"/>
    </row>
    <row r="13" spans="1:28" ht="13" customHeight="1">
      <c r="A13" s="124" t="s">
        <v>245</v>
      </c>
      <c r="B13" s="121"/>
      <c r="C13" s="121"/>
      <c r="D13" s="121"/>
    </row>
    <row r="14" spans="1:28" ht="4.5" customHeight="1">
      <c r="A14" s="121"/>
      <c r="B14" s="121"/>
      <c r="C14" s="121"/>
      <c r="D14" s="121"/>
    </row>
    <row r="15" spans="1:28" s="129" customFormat="1" ht="13.5" customHeight="1">
      <c r="A15" s="124" t="s">
        <v>142</v>
      </c>
      <c r="B15" s="124">
        <v>270</v>
      </c>
      <c r="C15" s="202">
        <v>2384</v>
      </c>
      <c r="D15" s="202">
        <v>48036.447999999997</v>
      </c>
      <c r="E15" s="202">
        <v>3941.933</v>
      </c>
      <c r="F15" s="202">
        <v>48571.766000000003</v>
      </c>
      <c r="G15" s="202">
        <v>65005.822999999997</v>
      </c>
      <c r="H15" s="202">
        <v>3015.7559999999999</v>
      </c>
      <c r="I15" s="202">
        <v>61990.067000000003</v>
      </c>
      <c r="J15" s="202">
        <v>-23874.725999999999</v>
      </c>
      <c r="K15" s="131"/>
      <c r="L15" s="131"/>
      <c r="M15" s="131"/>
      <c r="N15" s="131"/>
      <c r="O15" s="131"/>
      <c r="P15" s="131"/>
      <c r="Q15" s="131"/>
      <c r="R15" s="131"/>
      <c r="S15" s="131"/>
      <c r="T15" s="258"/>
      <c r="U15" s="258"/>
      <c r="V15" s="258"/>
      <c r="W15" s="258"/>
      <c r="X15" s="258"/>
      <c r="Y15" s="258"/>
      <c r="Z15" s="258"/>
      <c r="AA15" s="258"/>
      <c r="AB15" s="258"/>
    </row>
    <row r="16" spans="1:28" ht="13.5" customHeight="1">
      <c r="A16" s="124" t="s">
        <v>143</v>
      </c>
      <c r="B16" s="124">
        <v>257</v>
      </c>
      <c r="C16" s="202">
        <v>2301</v>
      </c>
      <c r="D16" s="202">
        <v>47035.985999999997</v>
      </c>
      <c r="E16" s="202">
        <v>3880.1509999999998</v>
      </c>
      <c r="F16" s="202">
        <v>47949.16</v>
      </c>
      <c r="G16" s="202">
        <v>63991.256999999998</v>
      </c>
      <c r="H16" s="202">
        <v>2845.299</v>
      </c>
      <c r="I16" s="202">
        <v>61145.957999999999</v>
      </c>
      <c r="J16" s="202">
        <v>-23174.833999999999</v>
      </c>
      <c r="K16" s="131"/>
      <c r="L16" s="131"/>
      <c r="M16" s="131"/>
      <c r="N16" s="131"/>
      <c r="O16" s="131"/>
      <c r="P16" s="131"/>
      <c r="Q16" s="131"/>
      <c r="R16" s="131"/>
      <c r="S16" s="131"/>
      <c r="T16" s="258"/>
      <c r="U16" s="258"/>
      <c r="V16" s="258"/>
      <c r="W16" s="258"/>
      <c r="X16" s="258"/>
      <c r="Y16" s="258"/>
      <c r="Z16" s="258"/>
      <c r="AA16" s="258"/>
      <c r="AB16" s="258"/>
    </row>
    <row r="17" spans="1:28" ht="12.75" customHeight="1">
      <c r="A17" s="119" t="s">
        <v>144</v>
      </c>
      <c r="B17" s="121">
        <v>50</v>
      </c>
      <c r="C17" s="203">
        <v>281</v>
      </c>
      <c r="D17" s="203">
        <v>4359.9489999999996</v>
      </c>
      <c r="E17" s="203">
        <v>635.63800000000003</v>
      </c>
      <c r="F17" s="203">
        <v>4113.4530000000004</v>
      </c>
      <c r="G17" s="203">
        <v>8243.1139999999996</v>
      </c>
      <c r="H17" s="203">
        <v>130.684</v>
      </c>
      <c r="I17" s="203">
        <v>8112.43</v>
      </c>
      <c r="J17" s="203">
        <v>-438.13299999999998</v>
      </c>
      <c r="K17" s="131"/>
      <c r="L17" s="131"/>
      <c r="M17" s="131"/>
      <c r="N17" s="131"/>
      <c r="O17" s="131"/>
      <c r="P17" s="131"/>
      <c r="Q17" s="131"/>
      <c r="R17" s="131"/>
      <c r="S17" s="131"/>
      <c r="T17" s="258"/>
      <c r="U17" s="258"/>
      <c r="V17" s="258"/>
      <c r="W17" s="258"/>
      <c r="X17" s="258"/>
      <c r="Y17" s="258"/>
      <c r="Z17" s="258"/>
      <c r="AA17" s="258"/>
      <c r="AB17" s="258"/>
    </row>
    <row r="18" spans="1:28" ht="12.75" customHeight="1">
      <c r="A18" s="119" t="s">
        <v>145</v>
      </c>
      <c r="B18" s="121">
        <v>65</v>
      </c>
      <c r="C18" s="203">
        <v>220</v>
      </c>
      <c r="D18" s="203">
        <v>2783.86</v>
      </c>
      <c r="E18" s="203">
        <v>607.95899999999995</v>
      </c>
      <c r="F18" s="203">
        <v>2244.1770000000001</v>
      </c>
      <c r="G18" s="203">
        <v>5371.8270000000002</v>
      </c>
      <c r="H18" s="203">
        <v>778.447</v>
      </c>
      <c r="I18" s="203">
        <v>4593.38</v>
      </c>
      <c r="J18" s="203">
        <v>-379.62799999999999</v>
      </c>
      <c r="K18" s="131"/>
      <c r="L18" s="131"/>
      <c r="M18" s="131"/>
      <c r="N18" s="131"/>
      <c r="O18" s="131"/>
      <c r="P18" s="131"/>
      <c r="Q18" s="131"/>
      <c r="R18" s="131"/>
      <c r="S18" s="131"/>
      <c r="T18" s="258"/>
      <c r="U18" s="258"/>
      <c r="V18" s="258"/>
      <c r="W18" s="258"/>
      <c r="X18" s="258"/>
      <c r="Y18" s="258"/>
      <c r="Z18" s="258"/>
      <c r="AA18" s="258"/>
      <c r="AB18" s="258"/>
    </row>
    <row r="19" spans="1:28" ht="12.75" customHeight="1">
      <c r="A19" s="119" t="s">
        <v>146</v>
      </c>
      <c r="B19" s="121">
        <v>113</v>
      </c>
      <c r="C19" s="203">
        <v>1715</v>
      </c>
      <c r="D19" s="203">
        <v>38887.294999999998</v>
      </c>
      <c r="E19" s="203">
        <v>2331.33</v>
      </c>
      <c r="F19" s="203">
        <v>40440.773000000001</v>
      </c>
      <c r="G19" s="203">
        <v>47686.286999999997</v>
      </c>
      <c r="H19" s="203">
        <v>1797.1020000000001</v>
      </c>
      <c r="I19" s="203">
        <v>45889.184999999998</v>
      </c>
      <c r="J19" s="203">
        <v>-22430.914000000001</v>
      </c>
      <c r="K19" s="131"/>
      <c r="L19" s="131"/>
      <c r="M19" s="131"/>
      <c r="N19" s="131"/>
      <c r="O19" s="131"/>
      <c r="P19" s="131"/>
      <c r="Q19" s="131"/>
      <c r="R19" s="131"/>
      <c r="S19" s="131"/>
      <c r="T19" s="258"/>
      <c r="U19" s="258"/>
      <c r="V19" s="258"/>
      <c r="W19" s="258"/>
      <c r="X19" s="258"/>
      <c r="Y19" s="258"/>
      <c r="Z19" s="258"/>
      <c r="AA19" s="258"/>
      <c r="AB19" s="258"/>
    </row>
    <row r="20" spans="1:28" ht="12.75" customHeight="1">
      <c r="A20" s="119" t="s">
        <v>148</v>
      </c>
      <c r="B20" s="121">
        <v>25</v>
      </c>
      <c r="C20" s="275">
        <v>62</v>
      </c>
      <c r="D20" s="275">
        <v>713.59</v>
      </c>
      <c r="E20" s="275">
        <v>84.313999999999993</v>
      </c>
      <c r="F20" s="275">
        <v>885.10799999999995</v>
      </c>
      <c r="G20" s="275">
        <v>1871.4280000000001</v>
      </c>
      <c r="H20" s="275">
        <v>64.016000000000005</v>
      </c>
      <c r="I20" s="275">
        <v>1807.412</v>
      </c>
      <c r="J20" s="275">
        <v>108.63800000000001</v>
      </c>
      <c r="K20" s="131"/>
      <c r="L20" s="131"/>
      <c r="M20" s="131"/>
      <c r="N20" s="131"/>
      <c r="O20" s="131"/>
      <c r="P20" s="131"/>
      <c r="Q20" s="131"/>
      <c r="R20" s="131"/>
      <c r="S20" s="131"/>
      <c r="T20" s="258"/>
      <c r="U20" s="258"/>
      <c r="V20" s="258"/>
      <c r="W20" s="258"/>
      <c r="X20" s="258"/>
      <c r="Y20" s="258"/>
      <c r="Z20" s="258"/>
      <c r="AA20" s="258"/>
      <c r="AB20" s="258"/>
    </row>
    <row r="21" spans="1:28" ht="12.75" customHeight="1">
      <c r="A21" s="119" t="s">
        <v>149</v>
      </c>
      <c r="B21" s="121">
        <v>4</v>
      </c>
      <c r="C21" s="282">
        <v>23</v>
      </c>
      <c r="D21" s="282">
        <v>291.29199999999997</v>
      </c>
      <c r="E21" s="282">
        <v>220.91</v>
      </c>
      <c r="F21" s="282">
        <v>265.649</v>
      </c>
      <c r="G21" s="282">
        <v>818.601</v>
      </c>
      <c r="H21" s="282">
        <v>75.05</v>
      </c>
      <c r="I21" s="282">
        <v>743.55100000000004</v>
      </c>
      <c r="J21" s="282">
        <v>-34.796999999999997</v>
      </c>
      <c r="K21" s="131"/>
      <c r="L21" s="131"/>
      <c r="M21" s="131"/>
      <c r="N21" s="131"/>
      <c r="O21" s="131"/>
      <c r="P21" s="131"/>
      <c r="Q21" s="131"/>
      <c r="R21" s="131"/>
      <c r="S21" s="131"/>
      <c r="T21" s="258"/>
      <c r="U21" s="258"/>
      <c r="V21" s="258"/>
      <c r="W21" s="258"/>
      <c r="X21" s="258"/>
      <c r="Y21" s="258"/>
      <c r="Z21" s="258"/>
      <c r="AA21" s="258"/>
      <c r="AB21" s="258"/>
    </row>
    <row r="22" spans="1:28" ht="15" customHeight="1">
      <c r="A22" s="266" t="s">
        <v>150</v>
      </c>
      <c r="B22" s="124">
        <v>5</v>
      </c>
      <c r="C22" s="126">
        <v>23</v>
      </c>
      <c r="D22" s="126">
        <v>306.82600000000002</v>
      </c>
      <c r="E22" s="126">
        <v>40.448</v>
      </c>
      <c r="F22" s="126">
        <v>278.11599999999999</v>
      </c>
      <c r="G22" s="126">
        <v>598.33900000000006</v>
      </c>
      <c r="H22" s="126">
        <v>0</v>
      </c>
      <c r="I22" s="232">
        <v>598.33900000000006</v>
      </c>
      <c r="J22" s="232">
        <v>-107.512</v>
      </c>
      <c r="K22" s="131"/>
      <c r="L22" s="131"/>
      <c r="M22" s="131"/>
      <c r="N22" s="131"/>
      <c r="O22" s="131"/>
      <c r="P22" s="131"/>
      <c r="Q22" s="131"/>
      <c r="R22" s="131"/>
      <c r="S22" s="131"/>
      <c r="T22" s="258"/>
      <c r="U22" s="258"/>
      <c r="V22" s="258"/>
      <c r="W22" s="258"/>
      <c r="X22" s="258"/>
      <c r="Y22" s="258"/>
      <c r="Z22" s="258"/>
      <c r="AA22" s="258"/>
      <c r="AB22" s="258"/>
    </row>
    <row r="23" spans="1:28" ht="13" customHeight="1">
      <c r="A23" s="266" t="s">
        <v>151</v>
      </c>
      <c r="B23" s="124">
        <v>8</v>
      </c>
      <c r="C23" s="126">
        <v>60</v>
      </c>
      <c r="D23" s="126">
        <v>693.63599999999997</v>
      </c>
      <c r="E23" s="126">
        <v>21.334</v>
      </c>
      <c r="F23" s="126">
        <v>344.49</v>
      </c>
      <c r="G23" s="126">
        <v>416.22699999999998</v>
      </c>
      <c r="H23" s="126">
        <v>170.45699999999999</v>
      </c>
      <c r="I23" s="258">
        <v>245.77</v>
      </c>
      <c r="J23" s="258">
        <v>-592.38</v>
      </c>
      <c r="K23" s="131"/>
      <c r="L23" s="131"/>
      <c r="M23" s="131"/>
      <c r="N23" s="131"/>
      <c r="O23" s="131"/>
      <c r="P23" s="131"/>
      <c r="Q23" s="131"/>
      <c r="R23" s="131"/>
      <c r="S23" s="131"/>
      <c r="T23" s="258"/>
      <c r="U23" s="258"/>
      <c r="V23" s="258"/>
      <c r="W23" s="258"/>
      <c r="X23" s="258"/>
      <c r="Y23" s="258"/>
      <c r="Z23" s="258"/>
      <c r="AA23" s="258"/>
      <c r="AB23" s="258"/>
    </row>
    <row r="24" spans="1:28" ht="7.5" customHeight="1">
      <c r="A24" s="266"/>
      <c r="B24" s="290"/>
      <c r="C24" s="276"/>
      <c r="D24" s="263"/>
      <c r="E24" s="268"/>
      <c r="F24" s="268"/>
      <c r="G24" s="268"/>
      <c r="H24" s="268"/>
      <c r="I24" s="268"/>
      <c r="J24" s="268"/>
      <c r="K24" s="131"/>
      <c r="L24" s="131"/>
      <c r="M24" s="131"/>
      <c r="N24" s="131"/>
      <c r="O24" s="131"/>
      <c r="P24" s="131"/>
      <c r="Q24" s="131"/>
      <c r="R24" s="131"/>
      <c r="S24" s="131"/>
    </row>
    <row r="25" spans="1:28" ht="13.5" customHeight="1">
      <c r="A25" s="124" t="s">
        <v>246</v>
      </c>
      <c r="B25" s="121"/>
      <c r="C25" s="225"/>
      <c r="D25" s="225"/>
      <c r="E25" s="233"/>
      <c r="F25" s="233"/>
      <c r="G25" s="233"/>
      <c r="H25" s="233"/>
      <c r="I25" s="233"/>
      <c r="J25" s="233"/>
    </row>
    <row r="26" spans="1:28" ht="7.5" customHeight="1">
      <c r="A26" s="124" t="s">
        <v>167</v>
      </c>
      <c r="B26" s="121"/>
      <c r="C26" s="225"/>
      <c r="D26" s="225"/>
      <c r="E26" s="233"/>
      <c r="F26" s="233"/>
      <c r="G26" s="233"/>
      <c r="H26" s="233"/>
      <c r="I26" s="233"/>
      <c r="J26" s="233"/>
    </row>
    <row r="27" spans="1:28" s="129" customFormat="1" ht="13.5" customHeight="1">
      <c r="A27" s="155" t="s">
        <v>142</v>
      </c>
      <c r="B27" s="238">
        <v>34</v>
      </c>
      <c r="C27" s="126">
        <v>295</v>
      </c>
      <c r="D27" s="126">
        <v>4938.884</v>
      </c>
      <c r="E27" s="126">
        <v>175.87700000000001</v>
      </c>
      <c r="F27" s="126">
        <v>5788.1559999999999</v>
      </c>
      <c r="G27" s="126">
        <v>13235.47</v>
      </c>
      <c r="H27" s="126">
        <v>1.28</v>
      </c>
      <c r="I27" s="126">
        <v>13234.19</v>
      </c>
      <c r="J27" s="126">
        <v>11.33</v>
      </c>
      <c r="K27" s="131"/>
      <c r="L27" s="131"/>
      <c r="M27" s="131"/>
      <c r="N27" s="130"/>
      <c r="O27" s="131"/>
      <c r="P27" s="131"/>
      <c r="Q27" s="131"/>
      <c r="R27" s="131"/>
      <c r="S27" s="131"/>
      <c r="T27" s="258"/>
      <c r="U27" s="258"/>
      <c r="V27" s="258"/>
      <c r="W27" s="258"/>
      <c r="X27" s="258"/>
      <c r="Y27" s="258"/>
      <c r="Z27" s="258"/>
      <c r="AA27" s="258"/>
      <c r="AB27" s="258"/>
    </row>
    <row r="28" spans="1:28" s="129" customFormat="1" ht="13.5" customHeight="1">
      <c r="A28" s="124" t="s">
        <v>143</v>
      </c>
      <c r="B28" s="238">
        <v>32</v>
      </c>
      <c r="C28" s="247" t="s">
        <v>147</v>
      </c>
      <c r="D28" s="247" t="s">
        <v>155</v>
      </c>
      <c r="E28" s="247" t="s">
        <v>155</v>
      </c>
      <c r="F28" s="247" t="s">
        <v>155</v>
      </c>
      <c r="G28" s="247" t="s">
        <v>155</v>
      </c>
      <c r="H28" s="247" t="s">
        <v>155</v>
      </c>
      <c r="I28" s="247" t="s">
        <v>155</v>
      </c>
      <c r="J28" s="247" t="s">
        <v>155</v>
      </c>
      <c r="K28" s="131"/>
      <c r="L28" s="131"/>
      <c r="M28" s="131"/>
      <c r="N28" s="130"/>
      <c r="O28" s="131"/>
      <c r="P28" s="131"/>
      <c r="Q28" s="131"/>
      <c r="R28" s="131"/>
      <c r="S28" s="131"/>
      <c r="T28" s="258"/>
      <c r="U28" s="258"/>
      <c r="V28" s="258"/>
      <c r="W28" s="258"/>
      <c r="X28" s="258"/>
      <c r="Y28" s="258"/>
      <c r="Z28" s="258"/>
      <c r="AA28" s="258"/>
      <c r="AB28" s="258"/>
    </row>
    <row r="29" spans="1:28" ht="12.75" customHeight="1">
      <c r="A29" s="119" t="s">
        <v>144</v>
      </c>
      <c r="B29" s="190">
        <v>5</v>
      </c>
      <c r="C29" s="135">
        <v>5</v>
      </c>
      <c r="D29" s="135">
        <v>3.7189999999999999</v>
      </c>
      <c r="E29" s="135">
        <v>0</v>
      </c>
      <c r="F29" s="135">
        <v>8.1910000000000007</v>
      </c>
      <c r="G29" s="135">
        <v>32.192</v>
      </c>
      <c r="H29" s="135">
        <v>0</v>
      </c>
      <c r="I29" s="135">
        <v>32.192</v>
      </c>
      <c r="J29" s="135">
        <v>19.436</v>
      </c>
      <c r="K29" s="131"/>
      <c r="L29" s="131"/>
      <c r="M29" s="131"/>
      <c r="N29" s="131"/>
      <c r="O29" s="131"/>
      <c r="P29" s="131"/>
      <c r="Q29" s="131"/>
      <c r="R29" s="131"/>
      <c r="S29" s="131"/>
      <c r="T29" s="258"/>
      <c r="U29" s="258"/>
      <c r="V29" s="258"/>
      <c r="W29" s="258"/>
      <c r="X29" s="258"/>
      <c r="Y29" s="258"/>
      <c r="Z29" s="258"/>
      <c r="AA29" s="258"/>
      <c r="AB29" s="258"/>
    </row>
    <row r="30" spans="1:28" ht="12.75" customHeight="1">
      <c r="A30" s="119" t="s">
        <v>145</v>
      </c>
      <c r="B30" s="190">
        <v>3</v>
      </c>
      <c r="C30" s="135">
        <v>3</v>
      </c>
      <c r="D30" s="135">
        <v>10.707000000000001</v>
      </c>
      <c r="E30" s="291" t="s">
        <v>168</v>
      </c>
      <c r="F30" s="135">
        <v>11.952</v>
      </c>
      <c r="G30" s="135">
        <v>28.59</v>
      </c>
      <c r="H30" s="135">
        <v>1.002</v>
      </c>
      <c r="I30" s="135">
        <v>27.588000000000001</v>
      </c>
      <c r="J30" s="135">
        <v>3.9609999999999999</v>
      </c>
      <c r="K30" s="131"/>
      <c r="L30" s="131"/>
      <c r="M30" s="131"/>
      <c r="N30" s="131"/>
      <c r="O30" s="131"/>
      <c r="P30" s="131"/>
      <c r="Q30" s="131"/>
      <c r="R30" s="131"/>
      <c r="S30" s="131"/>
      <c r="T30" s="258"/>
      <c r="U30" s="258"/>
      <c r="V30" s="258"/>
      <c r="W30" s="258"/>
      <c r="X30" s="258"/>
      <c r="Y30" s="258"/>
      <c r="Z30" s="258"/>
      <c r="AA30" s="258"/>
      <c r="AB30" s="258"/>
    </row>
    <row r="31" spans="1:28" ht="12.75" customHeight="1">
      <c r="A31" s="119" t="s">
        <v>146</v>
      </c>
      <c r="B31" s="190">
        <v>20</v>
      </c>
      <c r="C31" s="135">
        <v>280</v>
      </c>
      <c r="D31" s="135">
        <v>4888.7470000000003</v>
      </c>
      <c r="E31" s="135">
        <v>175.42400000000001</v>
      </c>
      <c r="F31" s="135">
        <v>5727.3029999999999</v>
      </c>
      <c r="G31" s="135">
        <v>13086.608</v>
      </c>
      <c r="H31" s="291" t="s">
        <v>168</v>
      </c>
      <c r="I31" s="135">
        <v>13086.33</v>
      </c>
      <c r="J31" s="135">
        <v>50.284999999999997</v>
      </c>
      <c r="K31" s="131"/>
      <c r="L31" s="131"/>
      <c r="M31" s="131"/>
      <c r="N31" s="130"/>
      <c r="O31" s="131"/>
      <c r="P31" s="131"/>
      <c r="Q31" s="131"/>
      <c r="R31" s="131"/>
      <c r="S31" s="131"/>
      <c r="T31" s="258"/>
      <c r="U31" s="258"/>
      <c r="V31" s="258"/>
      <c r="W31" s="258"/>
      <c r="X31" s="258"/>
      <c r="Y31" s="258"/>
      <c r="Z31" s="258"/>
      <c r="AA31" s="258"/>
      <c r="AB31" s="258"/>
    </row>
    <row r="32" spans="1:28" ht="12.75" customHeight="1">
      <c r="A32" s="119" t="s">
        <v>148</v>
      </c>
      <c r="B32" s="190">
        <v>4</v>
      </c>
      <c r="C32" s="135" t="s">
        <v>147</v>
      </c>
      <c r="D32" s="135" t="s">
        <v>155</v>
      </c>
      <c r="E32" s="135" t="s">
        <v>155</v>
      </c>
      <c r="F32" s="135" t="s">
        <v>155</v>
      </c>
      <c r="G32" s="135" t="s">
        <v>155</v>
      </c>
      <c r="H32" s="135" t="s">
        <v>155</v>
      </c>
      <c r="I32" s="135" t="s">
        <v>155</v>
      </c>
      <c r="J32" s="135" t="s">
        <v>155</v>
      </c>
      <c r="K32" s="131"/>
      <c r="L32" s="131"/>
      <c r="M32" s="131"/>
      <c r="N32" s="131"/>
      <c r="O32" s="131"/>
      <c r="P32" s="131"/>
      <c r="Q32" s="131"/>
      <c r="R32" s="131"/>
      <c r="S32" s="131"/>
      <c r="T32" s="258"/>
      <c r="U32" s="258"/>
      <c r="V32" s="258"/>
      <c r="W32" s="258"/>
      <c r="X32" s="258"/>
      <c r="Y32" s="258"/>
      <c r="Z32" s="258"/>
      <c r="AA32" s="258"/>
      <c r="AB32" s="258"/>
    </row>
    <row r="33" spans="1:28" ht="12.75" customHeight="1">
      <c r="A33" s="119" t="s">
        <v>149</v>
      </c>
      <c r="B33" s="190">
        <v>0</v>
      </c>
      <c r="C33" s="135">
        <v>0</v>
      </c>
      <c r="D33" s="135">
        <v>0</v>
      </c>
      <c r="E33" s="135">
        <v>0</v>
      </c>
      <c r="F33" s="135">
        <v>0</v>
      </c>
      <c r="G33" s="135">
        <v>0</v>
      </c>
      <c r="H33" s="135">
        <v>0</v>
      </c>
      <c r="I33" s="135">
        <v>0</v>
      </c>
      <c r="J33" s="135">
        <v>0</v>
      </c>
      <c r="K33" s="131"/>
      <c r="L33" s="131"/>
      <c r="M33" s="131"/>
      <c r="N33" s="131"/>
      <c r="O33" s="131"/>
      <c r="P33" s="131"/>
      <c r="Q33" s="131"/>
      <c r="R33" s="131"/>
      <c r="S33" s="131"/>
      <c r="T33" s="258"/>
      <c r="U33" s="258"/>
      <c r="V33" s="258"/>
      <c r="W33" s="258"/>
      <c r="X33" s="258"/>
      <c r="Y33" s="258"/>
      <c r="Z33" s="258"/>
      <c r="AA33" s="258"/>
      <c r="AB33" s="258"/>
    </row>
    <row r="34" spans="1:28" s="129" customFormat="1" ht="15" customHeight="1">
      <c r="A34" s="155" t="s">
        <v>164</v>
      </c>
      <c r="B34" s="238">
        <v>0</v>
      </c>
      <c r="C34" s="251">
        <v>0</v>
      </c>
      <c r="D34" s="251">
        <v>0</v>
      </c>
      <c r="E34" s="251">
        <v>0</v>
      </c>
      <c r="F34" s="251">
        <v>0</v>
      </c>
      <c r="G34" s="251">
        <v>0</v>
      </c>
      <c r="H34" s="251">
        <v>0</v>
      </c>
      <c r="I34" s="251">
        <v>0</v>
      </c>
      <c r="J34" s="251">
        <v>0</v>
      </c>
      <c r="K34" s="131"/>
      <c r="L34" s="131"/>
      <c r="M34" s="131"/>
      <c r="N34" s="131"/>
      <c r="O34" s="131"/>
      <c r="P34" s="131"/>
      <c r="Q34" s="131"/>
      <c r="R34" s="131"/>
      <c r="S34" s="131"/>
      <c r="T34" s="258"/>
      <c r="U34" s="258"/>
      <c r="V34" s="258"/>
      <c r="W34" s="258"/>
      <c r="X34" s="258"/>
      <c r="Y34" s="258"/>
      <c r="Z34" s="258"/>
      <c r="AA34" s="258"/>
      <c r="AB34" s="258"/>
    </row>
    <row r="35" spans="1:28" s="129" customFormat="1" ht="13.5" customHeight="1">
      <c r="A35" s="155" t="s">
        <v>165</v>
      </c>
      <c r="B35" s="238">
        <v>2</v>
      </c>
      <c r="C35" s="251" t="s">
        <v>147</v>
      </c>
      <c r="D35" s="251" t="s">
        <v>155</v>
      </c>
      <c r="E35" s="251" t="s">
        <v>155</v>
      </c>
      <c r="F35" s="251" t="s">
        <v>155</v>
      </c>
      <c r="G35" s="251" t="s">
        <v>155</v>
      </c>
      <c r="H35" s="251" t="s">
        <v>155</v>
      </c>
      <c r="I35" s="251" t="s">
        <v>155</v>
      </c>
      <c r="J35" s="251" t="s">
        <v>155</v>
      </c>
      <c r="K35" s="131"/>
      <c r="L35" s="131"/>
      <c r="M35" s="131"/>
      <c r="N35" s="131"/>
      <c r="O35" s="131"/>
      <c r="P35" s="131"/>
      <c r="Q35" s="131"/>
      <c r="R35" s="131"/>
      <c r="S35" s="131"/>
      <c r="T35" s="258"/>
      <c r="U35" s="258"/>
      <c r="V35" s="258"/>
      <c r="W35" s="258"/>
      <c r="X35" s="258"/>
      <c r="Y35" s="258"/>
      <c r="Z35" s="258"/>
      <c r="AA35" s="258"/>
      <c r="AB35" s="258"/>
    </row>
    <row r="36" spans="1:28" s="129" customFormat="1" ht="7.5" customHeight="1">
      <c r="A36" s="155"/>
      <c r="B36" s="124"/>
      <c r="C36" s="208"/>
      <c r="D36" s="208"/>
      <c r="E36" s="232"/>
      <c r="F36" s="232"/>
      <c r="G36" s="232"/>
      <c r="H36" s="232"/>
      <c r="I36" s="232"/>
      <c r="J36" s="232"/>
      <c r="K36" s="131"/>
      <c r="L36" s="131"/>
      <c r="M36" s="131"/>
      <c r="N36" s="131"/>
      <c r="O36" s="131"/>
      <c r="P36" s="131"/>
      <c r="Q36" s="131"/>
      <c r="R36" s="131"/>
      <c r="S36" s="131"/>
    </row>
    <row r="37" spans="1:28" ht="13.5" customHeight="1">
      <c r="A37" s="124" t="s">
        <v>247</v>
      </c>
      <c r="B37" s="121"/>
      <c r="C37" s="225"/>
      <c r="D37" s="225"/>
      <c r="E37" s="233"/>
      <c r="F37" s="233"/>
      <c r="G37" s="233"/>
      <c r="H37" s="233"/>
      <c r="I37" s="233"/>
      <c r="J37" s="233"/>
    </row>
    <row r="38" spans="1:28" ht="7.5" customHeight="1">
      <c r="A38" s="124" t="s">
        <v>167</v>
      </c>
      <c r="B38" s="121"/>
      <c r="C38" s="225"/>
      <c r="D38" s="225"/>
      <c r="E38" s="233"/>
      <c r="F38" s="233"/>
      <c r="G38" s="233"/>
      <c r="H38" s="233"/>
      <c r="I38" s="233"/>
      <c r="J38" s="233"/>
    </row>
    <row r="39" spans="1:28" s="129" customFormat="1" ht="13.5" customHeight="1">
      <c r="A39" s="155" t="s">
        <v>142</v>
      </c>
      <c r="B39" s="124">
        <v>86</v>
      </c>
      <c r="C39" s="126">
        <v>634</v>
      </c>
      <c r="D39" s="126">
        <v>16652.876</v>
      </c>
      <c r="E39" s="126">
        <v>346.25900000000001</v>
      </c>
      <c r="F39" s="126">
        <v>14774.302</v>
      </c>
      <c r="G39" s="126">
        <v>8514.8050000000003</v>
      </c>
      <c r="H39" s="126">
        <v>676.64400000000001</v>
      </c>
      <c r="I39" s="126">
        <v>7838.1610000000001</v>
      </c>
      <c r="J39" s="126">
        <v>-980.60299999999995</v>
      </c>
      <c r="K39" s="131"/>
      <c r="L39" s="131"/>
      <c r="M39" s="131"/>
      <c r="N39" s="131"/>
      <c r="O39" s="131"/>
      <c r="P39" s="131"/>
      <c r="Q39" s="131"/>
      <c r="R39" s="131"/>
      <c r="S39" s="131"/>
      <c r="T39" s="258"/>
      <c r="U39" s="258"/>
      <c r="V39" s="258"/>
      <c r="W39" s="258"/>
      <c r="X39" s="258"/>
      <c r="Y39" s="258"/>
      <c r="Z39" s="258"/>
      <c r="AA39" s="258"/>
      <c r="AB39" s="258"/>
    </row>
    <row r="40" spans="1:28" s="129" customFormat="1" ht="13.5" customHeight="1">
      <c r="A40" s="124" t="s">
        <v>143</v>
      </c>
      <c r="B40" s="124">
        <v>80</v>
      </c>
      <c r="C40" s="126">
        <v>626</v>
      </c>
      <c r="D40" s="126">
        <v>16615.28</v>
      </c>
      <c r="E40" s="126">
        <v>304.17899999999997</v>
      </c>
      <c r="F40" s="126">
        <v>14667.273999999999</v>
      </c>
      <c r="G40" s="126">
        <v>8214.9539999999997</v>
      </c>
      <c r="H40" s="126">
        <v>670.00900000000001</v>
      </c>
      <c r="I40" s="126">
        <v>7544.9449999999997</v>
      </c>
      <c r="J40" s="126">
        <v>-1025.2739999999999</v>
      </c>
      <c r="K40" s="131"/>
      <c r="L40" s="131"/>
      <c r="M40" s="131"/>
      <c r="N40" s="131"/>
      <c r="O40" s="131"/>
      <c r="P40" s="131"/>
      <c r="Q40" s="131"/>
      <c r="R40" s="131"/>
      <c r="S40" s="131"/>
      <c r="T40" s="258"/>
      <c r="U40" s="258"/>
      <c r="V40" s="258"/>
      <c r="W40" s="258"/>
      <c r="X40" s="258"/>
      <c r="Y40" s="258"/>
      <c r="Z40" s="258"/>
      <c r="AA40" s="258"/>
      <c r="AB40" s="258"/>
    </row>
    <row r="41" spans="1:28" ht="12.75" customHeight="1">
      <c r="A41" s="119" t="s">
        <v>144</v>
      </c>
      <c r="B41" s="121">
        <v>15</v>
      </c>
      <c r="C41" s="135">
        <v>40</v>
      </c>
      <c r="D41" s="135">
        <v>371.74700000000001</v>
      </c>
      <c r="E41" s="135">
        <v>0</v>
      </c>
      <c r="F41" s="135">
        <v>230.56200000000001</v>
      </c>
      <c r="G41" s="135">
        <v>518.91999999999996</v>
      </c>
      <c r="H41" s="135">
        <v>0</v>
      </c>
      <c r="I41" s="135">
        <v>518.91999999999996</v>
      </c>
      <c r="J41" s="135">
        <v>-76.287000000000006</v>
      </c>
      <c r="K41" s="131"/>
      <c r="L41" s="131"/>
      <c r="M41" s="131"/>
      <c r="N41" s="131"/>
      <c r="O41" s="131"/>
      <c r="P41" s="131"/>
      <c r="Q41" s="131"/>
      <c r="R41" s="131"/>
      <c r="S41" s="131"/>
      <c r="T41" s="258"/>
      <c r="U41" s="258"/>
      <c r="V41" s="258"/>
      <c r="W41" s="258"/>
      <c r="X41" s="258"/>
      <c r="Y41" s="258"/>
      <c r="Z41" s="258"/>
      <c r="AA41" s="258"/>
      <c r="AB41" s="258"/>
    </row>
    <row r="42" spans="1:28" ht="12.75" customHeight="1">
      <c r="A42" s="119" t="s">
        <v>145</v>
      </c>
      <c r="B42" s="121">
        <v>21</v>
      </c>
      <c r="C42" s="135">
        <v>59</v>
      </c>
      <c r="D42" s="135">
        <v>665.83199999999999</v>
      </c>
      <c r="E42" s="135">
        <v>215.64500000000001</v>
      </c>
      <c r="F42" s="135">
        <v>464.00299999999999</v>
      </c>
      <c r="G42" s="135">
        <v>1047.6320000000001</v>
      </c>
      <c r="H42" s="135">
        <v>459.37299999999999</v>
      </c>
      <c r="I42" s="135">
        <v>588.25900000000001</v>
      </c>
      <c r="J42" s="135">
        <v>-318.721</v>
      </c>
      <c r="K42" s="131"/>
      <c r="L42" s="131"/>
      <c r="M42" s="131"/>
      <c r="N42" s="131"/>
      <c r="O42" s="131"/>
      <c r="P42" s="131"/>
      <c r="Q42" s="131"/>
      <c r="R42" s="131"/>
      <c r="S42" s="131"/>
      <c r="T42" s="258"/>
      <c r="U42" s="258"/>
      <c r="V42" s="258"/>
      <c r="W42" s="258"/>
      <c r="X42" s="258"/>
      <c r="Y42" s="258"/>
      <c r="Z42" s="258"/>
      <c r="AA42" s="258"/>
      <c r="AB42" s="258"/>
    </row>
    <row r="43" spans="1:28" ht="12.75" customHeight="1">
      <c r="A43" s="119" t="s">
        <v>146</v>
      </c>
      <c r="B43" s="121">
        <v>35</v>
      </c>
      <c r="C43" s="135">
        <v>517</v>
      </c>
      <c r="D43" s="135">
        <v>15564.502</v>
      </c>
      <c r="E43" s="135">
        <v>85.875</v>
      </c>
      <c r="F43" s="135">
        <v>13947.145</v>
      </c>
      <c r="G43" s="135">
        <v>6586.0820000000003</v>
      </c>
      <c r="H43" s="135">
        <v>210.636</v>
      </c>
      <c r="I43" s="135">
        <v>6375.4459999999999</v>
      </c>
      <c r="J43" s="135">
        <v>-638.35</v>
      </c>
      <c r="K43" s="131"/>
      <c r="L43" s="131"/>
      <c r="M43" s="131"/>
      <c r="N43" s="131"/>
      <c r="O43" s="131"/>
      <c r="P43" s="131"/>
      <c r="Q43" s="131"/>
      <c r="R43" s="131"/>
      <c r="S43" s="131"/>
      <c r="T43" s="258"/>
      <c r="U43" s="258"/>
      <c r="V43" s="258"/>
      <c r="W43" s="258"/>
      <c r="X43" s="258"/>
      <c r="Y43" s="258"/>
      <c r="Z43" s="258"/>
      <c r="AA43" s="258"/>
      <c r="AB43" s="258"/>
    </row>
    <row r="44" spans="1:28" ht="12.75" customHeight="1">
      <c r="A44" s="119" t="s">
        <v>148</v>
      </c>
      <c r="B44" s="121">
        <v>8</v>
      </c>
      <c r="C44" s="135" t="s">
        <v>147</v>
      </c>
      <c r="D44" s="135" t="s">
        <v>155</v>
      </c>
      <c r="E44" s="135" t="s">
        <v>155</v>
      </c>
      <c r="F44" s="135" t="s">
        <v>155</v>
      </c>
      <c r="G44" s="135" t="s">
        <v>155</v>
      </c>
      <c r="H44" s="135" t="s">
        <v>155</v>
      </c>
      <c r="I44" s="135" t="s">
        <v>155</v>
      </c>
      <c r="J44" s="135" t="s">
        <v>155</v>
      </c>
      <c r="K44" s="131"/>
      <c r="L44" s="131"/>
      <c r="M44" s="131"/>
      <c r="N44" s="131"/>
      <c r="O44" s="131"/>
      <c r="P44" s="131"/>
      <c r="Q44" s="131"/>
      <c r="R44" s="131"/>
      <c r="S44" s="131"/>
      <c r="T44" s="258"/>
      <c r="U44" s="258"/>
      <c r="V44" s="258"/>
      <c r="W44" s="258"/>
      <c r="X44" s="258"/>
      <c r="Y44" s="258"/>
      <c r="Z44" s="258"/>
      <c r="AA44" s="258"/>
      <c r="AB44" s="258"/>
    </row>
    <row r="45" spans="1:28" ht="12.75" customHeight="1">
      <c r="A45" s="119" t="s">
        <v>149</v>
      </c>
      <c r="B45" s="121">
        <v>1</v>
      </c>
      <c r="C45" s="131" t="s">
        <v>147</v>
      </c>
      <c r="D45" s="131" t="s">
        <v>155</v>
      </c>
      <c r="E45" s="131" t="s">
        <v>155</v>
      </c>
      <c r="F45" s="131" t="s">
        <v>155</v>
      </c>
      <c r="G45" s="131" t="s">
        <v>155</v>
      </c>
      <c r="H45" s="131" t="s">
        <v>155</v>
      </c>
      <c r="I45" s="131" t="s">
        <v>155</v>
      </c>
      <c r="J45" s="131" t="s">
        <v>155</v>
      </c>
      <c r="K45" s="131"/>
      <c r="L45" s="131"/>
      <c r="M45" s="131"/>
      <c r="N45" s="131"/>
      <c r="O45" s="131"/>
      <c r="P45" s="131"/>
      <c r="Q45" s="131"/>
      <c r="R45" s="131"/>
      <c r="S45" s="131"/>
      <c r="T45" s="258"/>
      <c r="U45" s="258"/>
      <c r="V45" s="258"/>
      <c r="W45" s="258"/>
      <c r="X45" s="258"/>
      <c r="Y45" s="258"/>
      <c r="Z45" s="258"/>
      <c r="AA45" s="258"/>
      <c r="AB45" s="258"/>
    </row>
    <row r="46" spans="1:28" s="129" customFormat="1" ht="15" customHeight="1">
      <c r="A46" s="155" t="s">
        <v>164</v>
      </c>
      <c r="B46" s="124">
        <v>3</v>
      </c>
      <c r="C46" s="251" t="s">
        <v>147</v>
      </c>
      <c r="D46" s="251" t="s">
        <v>155</v>
      </c>
      <c r="E46" s="251" t="s">
        <v>155</v>
      </c>
      <c r="F46" s="251" t="s">
        <v>155</v>
      </c>
      <c r="G46" s="251" t="s">
        <v>155</v>
      </c>
      <c r="H46" s="251" t="s">
        <v>155</v>
      </c>
      <c r="I46" s="251" t="s">
        <v>155</v>
      </c>
      <c r="J46" s="251" t="s">
        <v>155</v>
      </c>
      <c r="K46" s="131"/>
      <c r="L46" s="131"/>
      <c r="M46" s="131"/>
      <c r="N46" s="131"/>
      <c r="O46" s="131"/>
      <c r="P46" s="131"/>
      <c r="Q46" s="131"/>
      <c r="R46" s="131"/>
      <c r="S46" s="131"/>
      <c r="T46" s="258"/>
      <c r="U46" s="258"/>
      <c r="V46" s="258"/>
      <c r="W46" s="258"/>
      <c r="X46" s="258"/>
      <c r="Y46" s="258"/>
      <c r="Z46" s="258"/>
      <c r="AA46" s="258"/>
      <c r="AB46" s="258"/>
    </row>
    <row r="47" spans="1:28" s="129" customFormat="1" ht="12.75" customHeight="1">
      <c r="A47" s="155" t="s">
        <v>165</v>
      </c>
      <c r="B47" s="124">
        <v>3</v>
      </c>
      <c r="C47" s="208" t="s">
        <v>147</v>
      </c>
      <c r="D47" s="208" t="s">
        <v>155</v>
      </c>
      <c r="E47" s="208" t="s">
        <v>155</v>
      </c>
      <c r="F47" s="208" t="s">
        <v>155</v>
      </c>
      <c r="G47" s="208" t="s">
        <v>155</v>
      </c>
      <c r="H47" s="208" t="s">
        <v>155</v>
      </c>
      <c r="I47" s="208" t="s">
        <v>155</v>
      </c>
      <c r="J47" s="208" t="s">
        <v>155</v>
      </c>
      <c r="K47" s="131"/>
      <c r="L47" s="131"/>
      <c r="M47" s="131"/>
      <c r="N47" s="131"/>
      <c r="O47" s="131"/>
      <c r="P47" s="131"/>
      <c r="Q47" s="131"/>
      <c r="R47" s="131"/>
      <c r="S47" s="131"/>
      <c r="T47" s="258"/>
      <c r="U47" s="258"/>
      <c r="V47" s="258"/>
      <c r="W47" s="258"/>
      <c r="X47" s="258"/>
      <c r="Y47" s="258"/>
      <c r="Z47" s="258"/>
      <c r="AA47" s="258"/>
      <c r="AB47" s="258"/>
    </row>
    <row r="48" spans="1:28" ht="7.5" customHeight="1">
      <c r="A48" s="121"/>
      <c r="B48" s="121"/>
      <c r="C48" s="208"/>
      <c r="D48" s="208"/>
      <c r="E48" s="208"/>
      <c r="F48" s="208"/>
      <c r="G48" s="208"/>
      <c r="H48" s="208"/>
      <c r="I48" s="208"/>
      <c r="J48" s="208"/>
      <c r="K48" s="131"/>
      <c r="L48" s="131"/>
      <c r="M48" s="131"/>
      <c r="N48" s="131"/>
      <c r="O48" s="131"/>
      <c r="P48" s="131"/>
      <c r="Q48" s="131"/>
      <c r="R48" s="131"/>
      <c r="S48" s="131"/>
    </row>
    <row r="49" spans="1:28" ht="13.5" customHeight="1">
      <c r="A49" s="124" t="s">
        <v>248</v>
      </c>
      <c r="B49" s="121"/>
      <c r="C49" s="126"/>
      <c r="D49" s="126"/>
      <c r="E49" s="126"/>
      <c r="F49" s="126"/>
      <c r="G49" s="126"/>
      <c r="H49" s="126"/>
      <c r="I49" s="126"/>
      <c r="J49" s="126"/>
    </row>
    <row r="50" spans="1:28" ht="7.5" customHeight="1">
      <c r="A50" s="124" t="s">
        <v>167</v>
      </c>
      <c r="B50" s="121"/>
      <c r="C50" s="225"/>
      <c r="D50" s="225"/>
      <c r="E50" s="233"/>
      <c r="F50" s="233"/>
      <c r="G50" s="233"/>
      <c r="H50" s="233"/>
      <c r="I50" s="233"/>
      <c r="J50" s="233"/>
    </row>
    <row r="51" spans="1:28" s="129" customFormat="1" ht="9.75" customHeight="1">
      <c r="A51" s="155" t="s">
        <v>142</v>
      </c>
      <c r="B51" s="238">
        <v>131</v>
      </c>
      <c r="C51" s="126">
        <v>486</v>
      </c>
      <c r="D51" s="126">
        <v>6846.607</v>
      </c>
      <c r="E51" s="126">
        <v>776.928</v>
      </c>
      <c r="F51" s="126">
        <v>8047.2759999999998</v>
      </c>
      <c r="G51" s="126">
        <v>14488.791999999999</v>
      </c>
      <c r="H51" s="126">
        <v>426.17099999999999</v>
      </c>
      <c r="I51" s="126">
        <v>14062.620999999999</v>
      </c>
      <c r="J51" s="126">
        <v>-1481.9590000000001</v>
      </c>
      <c r="K51" s="131"/>
      <c r="L51" s="131"/>
      <c r="M51" s="131"/>
      <c r="N51" s="131"/>
      <c r="O51" s="131"/>
      <c r="P51" s="131"/>
      <c r="Q51" s="131"/>
      <c r="R51" s="131"/>
      <c r="S51" s="131"/>
      <c r="T51" s="258"/>
      <c r="U51" s="258"/>
      <c r="V51" s="258"/>
      <c r="W51" s="258"/>
      <c r="X51" s="258"/>
      <c r="Y51" s="258"/>
      <c r="Z51" s="258"/>
      <c r="AA51" s="258"/>
      <c r="AB51" s="258"/>
    </row>
    <row r="52" spans="1:28" s="129" customFormat="1" ht="12" customHeight="1">
      <c r="A52" s="124" t="s">
        <v>143</v>
      </c>
      <c r="B52" s="238">
        <v>129</v>
      </c>
      <c r="C52" s="247" t="s">
        <v>147</v>
      </c>
      <c r="D52" s="247" t="s">
        <v>155</v>
      </c>
      <c r="E52" s="247" t="s">
        <v>155</v>
      </c>
      <c r="F52" s="247" t="s">
        <v>155</v>
      </c>
      <c r="G52" s="247" t="s">
        <v>155</v>
      </c>
      <c r="H52" s="247" t="s">
        <v>155</v>
      </c>
      <c r="I52" s="247" t="s">
        <v>155</v>
      </c>
      <c r="J52" s="247" t="s">
        <v>155</v>
      </c>
      <c r="K52" s="131"/>
      <c r="L52" s="131"/>
      <c r="M52" s="131"/>
      <c r="N52" s="131"/>
      <c r="O52" s="131"/>
      <c r="P52" s="131"/>
      <c r="Q52" s="131"/>
      <c r="R52" s="131"/>
      <c r="S52" s="131"/>
      <c r="T52" s="258"/>
      <c r="U52" s="258"/>
      <c r="V52" s="258"/>
      <c r="W52" s="258"/>
      <c r="X52" s="258"/>
      <c r="Y52" s="258"/>
      <c r="Z52" s="258"/>
      <c r="AA52" s="258"/>
      <c r="AB52" s="258"/>
    </row>
    <row r="53" spans="1:28" ht="13" customHeight="1">
      <c r="A53" s="119" t="s">
        <v>144</v>
      </c>
      <c r="B53" s="190">
        <v>27</v>
      </c>
      <c r="C53" s="126">
        <v>189</v>
      </c>
      <c r="D53" s="126">
        <v>3228.0749999999998</v>
      </c>
      <c r="E53" s="126">
        <v>341.29300000000001</v>
      </c>
      <c r="F53" s="126">
        <v>3440.7559999999999</v>
      </c>
      <c r="G53" s="126">
        <v>5664.0609999999997</v>
      </c>
      <c r="H53" s="126">
        <v>64.921000000000006</v>
      </c>
      <c r="I53" s="126">
        <v>5599.14</v>
      </c>
      <c r="J53" s="126">
        <v>-660.024</v>
      </c>
      <c r="K53" s="131"/>
      <c r="L53" s="131"/>
      <c r="M53" s="131"/>
      <c r="N53" s="131"/>
      <c r="O53" s="131"/>
      <c r="P53" s="131"/>
      <c r="Q53" s="131"/>
      <c r="R53" s="131"/>
      <c r="S53" s="131"/>
      <c r="T53" s="258"/>
      <c r="U53" s="258"/>
      <c r="V53" s="258"/>
      <c r="W53" s="258"/>
      <c r="X53" s="258"/>
      <c r="Y53" s="258"/>
      <c r="Z53" s="258"/>
      <c r="AA53" s="258"/>
      <c r="AB53" s="258"/>
    </row>
    <row r="54" spans="1:28" ht="13" customHeight="1">
      <c r="A54" s="119" t="s">
        <v>145</v>
      </c>
      <c r="B54" s="190">
        <v>36</v>
      </c>
      <c r="C54" s="135">
        <v>132</v>
      </c>
      <c r="D54" s="135">
        <v>1820.5920000000001</v>
      </c>
      <c r="E54" s="135">
        <v>303.01499999999999</v>
      </c>
      <c r="F54" s="135">
        <v>1610.2249999999999</v>
      </c>
      <c r="G54" s="135">
        <v>3847.94</v>
      </c>
      <c r="H54" s="135">
        <v>200.773</v>
      </c>
      <c r="I54" s="135">
        <v>3647.1669999999999</v>
      </c>
      <c r="J54" s="135">
        <v>120.691</v>
      </c>
      <c r="K54" s="131"/>
      <c r="L54" s="131"/>
      <c r="M54" s="131"/>
      <c r="N54" s="131"/>
      <c r="O54" s="131"/>
      <c r="P54" s="131"/>
      <c r="Q54" s="131"/>
      <c r="R54" s="131"/>
      <c r="S54" s="131"/>
      <c r="T54" s="258"/>
      <c r="U54" s="258"/>
      <c r="V54" s="258"/>
      <c r="W54" s="258"/>
      <c r="X54" s="258"/>
      <c r="Y54" s="258"/>
      <c r="Z54" s="258"/>
      <c r="AA54" s="258"/>
      <c r="AB54" s="258"/>
    </row>
    <row r="55" spans="1:28" ht="13" customHeight="1">
      <c r="A55" s="119" t="s">
        <v>146</v>
      </c>
      <c r="B55" s="190">
        <v>54</v>
      </c>
      <c r="C55" s="131">
        <v>117</v>
      </c>
      <c r="D55" s="131">
        <v>1327.75</v>
      </c>
      <c r="E55" s="131">
        <v>112.657</v>
      </c>
      <c r="F55" s="131">
        <v>2680.8809999999999</v>
      </c>
      <c r="G55" s="131">
        <v>4642.9089999999997</v>
      </c>
      <c r="H55" s="131">
        <v>5.7569999999999997</v>
      </c>
      <c r="I55" s="131">
        <v>4637.152</v>
      </c>
      <c r="J55" s="131">
        <v>-608.404</v>
      </c>
      <c r="K55" s="131"/>
      <c r="L55" s="131"/>
      <c r="M55" s="131"/>
      <c r="N55" s="131"/>
      <c r="O55" s="131"/>
      <c r="P55" s="131"/>
      <c r="Q55" s="131"/>
      <c r="R55" s="131"/>
      <c r="S55" s="131"/>
      <c r="T55" s="258"/>
      <c r="U55" s="258"/>
      <c r="V55" s="258"/>
      <c r="W55" s="258"/>
      <c r="X55" s="258"/>
      <c r="Y55" s="258"/>
      <c r="Z55" s="258"/>
      <c r="AA55" s="258"/>
      <c r="AB55" s="258"/>
    </row>
    <row r="56" spans="1:28" ht="13" customHeight="1">
      <c r="A56" s="119" t="s">
        <v>148</v>
      </c>
      <c r="B56" s="190">
        <v>11</v>
      </c>
      <c r="C56" s="131">
        <v>14</v>
      </c>
      <c r="D56" s="131">
        <v>78.334000000000003</v>
      </c>
      <c r="E56" s="291" t="s">
        <v>168</v>
      </c>
      <c r="F56" s="131">
        <v>85.563999999999993</v>
      </c>
      <c r="G56" s="131">
        <v>129.73400000000001</v>
      </c>
      <c r="H56" s="131">
        <v>0</v>
      </c>
      <c r="I56" s="131">
        <v>129.73400000000001</v>
      </c>
      <c r="J56" s="131">
        <v>11.304</v>
      </c>
      <c r="K56" s="131"/>
      <c r="L56" s="131"/>
      <c r="M56" s="131"/>
      <c r="N56" s="131"/>
      <c r="O56" s="131"/>
      <c r="P56" s="131"/>
      <c r="Q56" s="131"/>
      <c r="R56" s="131"/>
      <c r="S56" s="131"/>
      <c r="T56" s="258"/>
      <c r="U56" s="258"/>
      <c r="V56" s="258"/>
      <c r="W56" s="258"/>
      <c r="X56" s="258"/>
      <c r="Y56" s="258"/>
      <c r="Z56" s="258"/>
      <c r="AA56" s="258"/>
      <c r="AB56" s="258"/>
    </row>
    <row r="57" spans="1:28" ht="13" customHeight="1">
      <c r="A57" s="119" t="s">
        <v>149</v>
      </c>
      <c r="B57" s="190">
        <v>1</v>
      </c>
      <c r="C57" s="135" t="s">
        <v>147</v>
      </c>
      <c r="D57" s="135" t="s">
        <v>155</v>
      </c>
      <c r="E57" s="135" t="s">
        <v>155</v>
      </c>
      <c r="F57" s="135" t="s">
        <v>155</v>
      </c>
      <c r="G57" s="135" t="s">
        <v>155</v>
      </c>
      <c r="H57" s="135" t="s">
        <v>155</v>
      </c>
      <c r="I57" s="135" t="s">
        <v>155</v>
      </c>
      <c r="J57" s="135" t="s">
        <v>155</v>
      </c>
      <c r="K57" s="131"/>
      <c r="L57" s="131"/>
      <c r="M57" s="131"/>
      <c r="N57" s="131"/>
      <c r="O57" s="131"/>
      <c r="P57" s="131"/>
      <c r="Q57" s="131"/>
      <c r="R57" s="131"/>
      <c r="S57" s="131"/>
      <c r="T57" s="258"/>
      <c r="U57" s="258"/>
      <c r="V57" s="258"/>
      <c r="W57" s="258"/>
      <c r="X57" s="258"/>
      <c r="Y57" s="258"/>
      <c r="Z57" s="258"/>
      <c r="AA57" s="258"/>
      <c r="AB57" s="258"/>
    </row>
    <row r="58" spans="1:28" s="129" customFormat="1" ht="15" customHeight="1">
      <c r="A58" s="155" t="s">
        <v>164</v>
      </c>
      <c r="B58" s="238">
        <v>0</v>
      </c>
      <c r="C58" s="251">
        <v>0</v>
      </c>
      <c r="D58" s="251">
        <v>0</v>
      </c>
      <c r="E58" s="251">
        <v>0</v>
      </c>
      <c r="F58" s="251">
        <v>0</v>
      </c>
      <c r="G58" s="251">
        <v>0</v>
      </c>
      <c r="H58" s="251">
        <v>0</v>
      </c>
      <c r="I58" s="251">
        <v>0</v>
      </c>
      <c r="J58" s="251">
        <v>0</v>
      </c>
      <c r="K58" s="131"/>
      <c r="L58" s="131"/>
      <c r="M58" s="131"/>
      <c r="N58" s="131"/>
      <c r="O58" s="131"/>
      <c r="P58" s="131"/>
      <c r="Q58" s="131"/>
      <c r="R58" s="131"/>
      <c r="S58" s="131"/>
      <c r="T58" s="258"/>
      <c r="U58" s="258"/>
      <c r="V58" s="258"/>
      <c r="W58" s="258"/>
      <c r="X58" s="258"/>
      <c r="Y58" s="258"/>
      <c r="Z58" s="258"/>
      <c r="AA58" s="258"/>
      <c r="AB58" s="258"/>
    </row>
    <row r="59" spans="1:28" s="129" customFormat="1" ht="13" customHeight="1">
      <c r="A59" s="155" t="s">
        <v>165</v>
      </c>
      <c r="B59" s="238">
        <v>2</v>
      </c>
      <c r="C59" s="251" t="s">
        <v>147</v>
      </c>
      <c r="D59" s="251" t="s">
        <v>155</v>
      </c>
      <c r="E59" s="251" t="s">
        <v>155</v>
      </c>
      <c r="F59" s="251" t="s">
        <v>155</v>
      </c>
      <c r="G59" s="251" t="s">
        <v>155</v>
      </c>
      <c r="H59" s="251" t="s">
        <v>155</v>
      </c>
      <c r="I59" s="251" t="s">
        <v>155</v>
      </c>
      <c r="J59" s="251" t="s">
        <v>155</v>
      </c>
      <c r="K59" s="131"/>
      <c r="L59" s="131"/>
      <c r="M59" s="131"/>
      <c r="N59" s="131"/>
      <c r="O59" s="131"/>
      <c r="P59" s="131"/>
      <c r="Q59" s="131"/>
      <c r="R59" s="131"/>
      <c r="S59" s="131"/>
      <c r="T59" s="258"/>
      <c r="U59" s="258"/>
      <c r="V59" s="258"/>
      <c r="W59" s="258"/>
      <c r="X59" s="258"/>
      <c r="Y59" s="258"/>
      <c r="Z59" s="258"/>
      <c r="AA59" s="258"/>
      <c r="AB59" s="258"/>
    </row>
    <row r="60" spans="1:28" ht="2.25" customHeight="1" thickBot="1">
      <c r="A60" s="158"/>
      <c r="B60" s="158"/>
      <c r="C60" s="252"/>
      <c r="D60" s="252"/>
      <c r="E60" s="252"/>
      <c r="F60" s="252"/>
      <c r="G60" s="252"/>
      <c r="H60" s="252"/>
      <c r="I60" s="252"/>
      <c r="J60" s="252"/>
    </row>
    <row r="61" spans="1:28" ht="3.75" customHeight="1" thickTop="1">
      <c r="A61" s="121"/>
      <c r="B61" s="121"/>
      <c r="C61" s="260"/>
      <c r="D61" s="121"/>
    </row>
    <row r="62" spans="1:28" ht="12" customHeight="1">
      <c r="A62" s="167" t="s">
        <v>174</v>
      </c>
      <c r="B62" s="124"/>
      <c r="C62" s="124"/>
      <c r="D62" s="121"/>
    </row>
    <row r="63" spans="1:28" ht="15.75" customHeight="1">
      <c r="A63" s="121"/>
      <c r="B63" s="121"/>
      <c r="C63" s="121"/>
      <c r="D63" s="121"/>
    </row>
    <row r="64" spans="1:28">
      <c r="A64" s="121"/>
      <c r="B64" s="121"/>
      <c r="C64" s="121"/>
      <c r="D64" s="121"/>
    </row>
    <row r="65" spans="1:4">
      <c r="A65" s="121"/>
      <c r="B65" s="121"/>
      <c r="C65" s="121"/>
      <c r="D65" s="121"/>
    </row>
    <row r="66" spans="1:4">
      <c r="A66" s="121"/>
      <c r="B66" s="121"/>
      <c r="C66" s="121"/>
      <c r="D66" s="121"/>
    </row>
    <row r="67" spans="1:4">
      <c r="A67" s="121"/>
      <c r="B67" s="121"/>
      <c r="C67" s="121"/>
      <c r="D67" s="121"/>
    </row>
  </sheetData>
  <mergeCells count="16">
    <mergeCell ref="A2:C2"/>
    <mergeCell ref="A3:J3"/>
    <mergeCell ref="A5:A11"/>
    <mergeCell ref="B5:B10"/>
    <mergeCell ref="C5:C10"/>
    <mergeCell ref="D5:F5"/>
    <mergeCell ref="G5:I5"/>
    <mergeCell ref="J5:J10"/>
    <mergeCell ref="D6:D10"/>
    <mergeCell ref="E6:E10"/>
    <mergeCell ref="F6:F10"/>
    <mergeCell ref="G6:G10"/>
    <mergeCell ref="H6:H10"/>
    <mergeCell ref="I6:I10"/>
    <mergeCell ref="B11:C11"/>
    <mergeCell ref="D11:J11"/>
  </mergeCells>
  <conditionalFormatting sqref="H31 E30">
    <cfRule type="cellIs" dxfId="83" priority="2" operator="between">
      <formula>0.001</formula>
      <formula>0.499</formula>
    </cfRule>
  </conditionalFormatting>
  <conditionalFormatting sqref="E56">
    <cfRule type="cellIs" dxfId="82" priority="1" operator="between">
      <formula>0.001</formula>
      <formula>0.499</formula>
    </cfRule>
  </conditionalFormatting>
  <hyperlinks>
    <hyperlink ref="A1" location="Índice!A1" display="Voltar ao índice" xr:uid="{C6170AD5-0360-4056-9BD2-11192819A020}"/>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41B08-710F-41DA-A5E1-6031426A19DC}">
  <sheetPr>
    <pageSetUpPr fitToPage="1"/>
  </sheetPr>
  <dimension ref="A1:M57"/>
  <sheetViews>
    <sheetView showGridLines="0" workbookViewId="0"/>
  </sheetViews>
  <sheetFormatPr defaultColWidth="10.54296875" defaultRowHeight="10.5"/>
  <cols>
    <col min="1" max="1" width="32" style="118" customWidth="1"/>
    <col min="2" max="2" width="7.1796875" style="118" customWidth="1"/>
    <col min="3" max="3" width="10.54296875" style="118" customWidth="1"/>
    <col min="4" max="4" width="10.453125" style="118" customWidth="1"/>
    <col min="5" max="5" width="7.1796875" style="118" customWidth="1"/>
    <col min="6" max="6" width="9.26953125" style="118" customWidth="1"/>
    <col min="7" max="8" width="10.453125" style="118" customWidth="1"/>
    <col min="9" max="12" width="10.54296875" style="250"/>
    <col min="13" max="16384" width="10.54296875" style="118"/>
  </cols>
  <sheetData>
    <row r="1" spans="1:13" ht="13">
      <c r="A1" s="439" t="s">
        <v>358</v>
      </c>
    </row>
    <row r="2" spans="1:13" ht="12.75" customHeight="1">
      <c r="A2" s="2620" t="s">
        <v>251</v>
      </c>
      <c r="B2" s="2620"/>
      <c r="C2" s="2620"/>
      <c r="D2" s="2620"/>
      <c r="E2" s="2620"/>
      <c r="F2" s="2620"/>
      <c r="G2" s="2620"/>
    </row>
    <row r="3" spans="1:13" ht="22.5" customHeight="1">
      <c r="A3" s="2621" t="s">
        <v>252</v>
      </c>
      <c r="B3" s="2621"/>
      <c r="C3" s="2621"/>
      <c r="D3" s="2621"/>
      <c r="E3" s="2621"/>
      <c r="F3" s="2621"/>
      <c r="G3" s="2621"/>
    </row>
    <row r="4" spans="1:13" ht="9" customHeight="1">
      <c r="A4" s="189"/>
      <c r="B4" s="120"/>
      <c r="C4" s="121"/>
      <c r="D4" s="121"/>
      <c r="E4" s="121"/>
      <c r="F4" s="121"/>
      <c r="G4" s="121"/>
    </row>
    <row r="5" spans="1:13" ht="12.75" customHeight="1">
      <c r="A5" s="2604" t="s">
        <v>253</v>
      </c>
      <c r="B5" s="2608">
        <v>2020</v>
      </c>
      <c r="C5" s="2609"/>
      <c r="D5" s="2635"/>
      <c r="E5" s="2608">
        <v>2019</v>
      </c>
      <c r="F5" s="2609"/>
      <c r="G5" s="2609"/>
    </row>
    <row r="6" spans="1:13" ht="9" customHeight="1">
      <c r="A6" s="2605"/>
      <c r="B6" s="2604" t="s">
        <v>114</v>
      </c>
      <c r="C6" s="2604" t="s">
        <v>254</v>
      </c>
      <c r="D6" s="2604" t="s">
        <v>255</v>
      </c>
      <c r="E6" s="2604" t="s">
        <v>114</v>
      </c>
      <c r="F6" s="2604" t="s">
        <v>254</v>
      </c>
      <c r="G6" s="2604" t="s">
        <v>255</v>
      </c>
    </row>
    <row r="7" spans="1:13" ht="9" customHeight="1">
      <c r="A7" s="2605"/>
      <c r="B7" s="2605"/>
      <c r="C7" s="2605"/>
      <c r="D7" s="2605"/>
      <c r="E7" s="2605"/>
      <c r="F7" s="2605"/>
      <c r="G7" s="2605"/>
    </row>
    <row r="8" spans="1:13" ht="9" customHeight="1">
      <c r="A8" s="2605"/>
      <c r="B8" s="2605"/>
      <c r="C8" s="2605"/>
      <c r="D8" s="2605"/>
      <c r="E8" s="2605"/>
      <c r="F8" s="2605"/>
      <c r="G8" s="2605"/>
    </row>
    <row r="9" spans="1:13" ht="9" customHeight="1">
      <c r="A9" s="2605"/>
      <c r="B9" s="2605"/>
      <c r="C9" s="2605"/>
      <c r="D9" s="2605"/>
      <c r="E9" s="2605"/>
      <c r="F9" s="2605"/>
      <c r="G9" s="2605"/>
    </row>
    <row r="10" spans="1:13" ht="23.25" customHeight="1">
      <c r="A10" s="2605"/>
      <c r="B10" s="2607"/>
      <c r="C10" s="2607"/>
      <c r="D10" s="2607"/>
      <c r="E10" s="2607"/>
      <c r="F10" s="2607"/>
      <c r="G10" s="2607"/>
    </row>
    <row r="11" spans="1:13" ht="12.75" customHeight="1">
      <c r="A11" s="2606"/>
      <c r="B11" s="122" t="s">
        <v>126</v>
      </c>
      <c r="C11" s="2617" t="s">
        <v>127</v>
      </c>
      <c r="D11" s="2618"/>
      <c r="E11" s="122" t="s">
        <v>126</v>
      </c>
      <c r="F11" s="2617" t="s">
        <v>127</v>
      </c>
      <c r="G11" s="2618"/>
      <c r="K11" s="292"/>
      <c r="L11" s="293"/>
      <c r="M11" s="293"/>
    </row>
    <row r="12" spans="1:13" ht="6.75" customHeight="1">
      <c r="A12" s="123"/>
      <c r="B12" s="123"/>
      <c r="C12" s="123"/>
      <c r="D12" s="123"/>
      <c r="E12" s="123"/>
      <c r="F12" s="123"/>
      <c r="G12" s="123"/>
    </row>
    <row r="13" spans="1:13" ht="13" customHeight="1">
      <c r="A13" s="266" t="s">
        <v>256</v>
      </c>
      <c r="B13" s="294">
        <v>64559</v>
      </c>
      <c r="C13" s="294">
        <v>60031.251999999986</v>
      </c>
      <c r="D13" s="294">
        <v>10799.713000000002</v>
      </c>
      <c r="E13" s="258">
        <v>65514</v>
      </c>
      <c r="F13" s="258">
        <v>54099.42300000001</v>
      </c>
      <c r="G13" s="258">
        <v>6502.8330000000005</v>
      </c>
      <c r="H13" s="295"/>
      <c r="I13" s="296"/>
    </row>
    <row r="14" spans="1:13" ht="6.75" customHeight="1">
      <c r="A14" s="123"/>
      <c r="B14" s="138"/>
      <c r="C14" s="295"/>
      <c r="D14" s="295"/>
      <c r="E14" s="138"/>
      <c r="F14" s="295"/>
      <c r="G14" s="295"/>
      <c r="H14" s="295"/>
    </row>
    <row r="15" spans="1:13" ht="13.5" customHeight="1">
      <c r="A15" s="189" t="s">
        <v>257</v>
      </c>
      <c r="B15" s="138">
        <v>16</v>
      </c>
      <c r="C15" s="244">
        <v>0</v>
      </c>
      <c r="D15" s="244">
        <v>0</v>
      </c>
      <c r="E15" s="118">
        <v>19</v>
      </c>
      <c r="F15" s="138">
        <v>0</v>
      </c>
      <c r="G15" s="138">
        <v>0</v>
      </c>
      <c r="H15" s="295"/>
    </row>
    <row r="16" spans="1:13" ht="13.5" customHeight="1">
      <c r="A16" s="189" t="s">
        <v>258</v>
      </c>
      <c r="B16" s="138">
        <v>1469</v>
      </c>
      <c r="C16" s="244">
        <v>793.16800000000001</v>
      </c>
      <c r="D16" s="244">
        <v>63.497999999999998</v>
      </c>
      <c r="E16" s="118">
        <v>1502</v>
      </c>
      <c r="F16" s="138">
        <v>1240.0920000000001</v>
      </c>
      <c r="G16" s="138">
        <v>47.826000000000001</v>
      </c>
      <c r="H16" s="295"/>
    </row>
    <row r="17" spans="1:12" ht="23.25" customHeight="1">
      <c r="A17" s="297" t="s">
        <v>259</v>
      </c>
      <c r="B17" s="138">
        <v>634</v>
      </c>
      <c r="C17" s="244">
        <v>43.82</v>
      </c>
      <c r="D17" s="244">
        <v>0</v>
      </c>
      <c r="E17" s="118">
        <v>713</v>
      </c>
      <c r="F17" s="138">
        <v>43.744999999999997</v>
      </c>
      <c r="G17" s="138">
        <v>0</v>
      </c>
      <c r="H17" s="295"/>
    </row>
    <row r="18" spans="1:12" ht="13.5" customHeight="1">
      <c r="A18" s="189" t="s">
        <v>260</v>
      </c>
      <c r="B18" s="138">
        <v>135</v>
      </c>
      <c r="C18" s="291" t="s">
        <v>168</v>
      </c>
      <c r="D18" s="244">
        <v>0</v>
      </c>
      <c r="E18" s="118">
        <v>141</v>
      </c>
      <c r="F18" s="291" t="s">
        <v>168</v>
      </c>
      <c r="G18" s="138">
        <v>0</v>
      </c>
      <c r="H18" s="295"/>
    </row>
    <row r="19" spans="1:12" ht="13.5" customHeight="1">
      <c r="A19" s="189" t="s">
        <v>261</v>
      </c>
      <c r="B19" s="138">
        <v>33</v>
      </c>
      <c r="C19" s="244">
        <v>0</v>
      </c>
      <c r="D19" s="244">
        <v>0</v>
      </c>
      <c r="E19" s="118">
        <v>37</v>
      </c>
      <c r="F19" s="138">
        <v>4423.3090000000002</v>
      </c>
      <c r="G19" s="138">
        <v>0</v>
      </c>
      <c r="H19" s="295"/>
    </row>
    <row r="20" spans="1:12" ht="13.5" customHeight="1">
      <c r="A20" s="189" t="s">
        <v>262</v>
      </c>
      <c r="B20" s="138">
        <v>711</v>
      </c>
      <c r="C20" s="244">
        <v>4.2560000000000002</v>
      </c>
      <c r="D20" s="244">
        <v>0</v>
      </c>
      <c r="E20" s="118">
        <v>762</v>
      </c>
      <c r="F20" s="138">
        <v>0.80500000000000005</v>
      </c>
      <c r="G20" s="138">
        <v>0</v>
      </c>
      <c r="H20" s="295"/>
    </row>
    <row r="21" spans="1:12" ht="15" customHeight="1">
      <c r="A21" s="189" t="s">
        <v>263</v>
      </c>
      <c r="B21" s="138">
        <v>57</v>
      </c>
      <c r="C21" s="244">
        <v>0</v>
      </c>
      <c r="D21" s="244">
        <v>0</v>
      </c>
      <c r="E21" s="118">
        <v>56</v>
      </c>
      <c r="F21" s="138">
        <v>0</v>
      </c>
      <c r="G21" s="138">
        <v>0</v>
      </c>
      <c r="H21" s="295"/>
    </row>
    <row r="22" spans="1:12" ht="23.25" customHeight="1">
      <c r="A22" s="298" t="s">
        <v>264</v>
      </c>
      <c r="B22" s="296">
        <v>586</v>
      </c>
      <c r="C22" s="296">
        <v>10.592000000000001</v>
      </c>
      <c r="D22" s="244">
        <v>0</v>
      </c>
      <c r="E22" s="118">
        <v>592</v>
      </c>
      <c r="F22" s="296">
        <v>19.613</v>
      </c>
      <c r="G22" s="296">
        <v>5.4249999999999998</v>
      </c>
      <c r="I22" s="118"/>
      <c r="J22" s="118"/>
    </row>
    <row r="23" spans="1:12" ht="25.5" customHeight="1">
      <c r="A23" s="299" t="s">
        <v>265</v>
      </c>
      <c r="B23" s="244">
        <v>3666</v>
      </c>
      <c r="C23" s="244">
        <v>3.2090000000000001</v>
      </c>
      <c r="D23" s="244">
        <v>229.21700000000001</v>
      </c>
      <c r="E23" s="118">
        <v>3878</v>
      </c>
      <c r="F23" s="244">
        <v>1.512</v>
      </c>
      <c r="G23" s="244">
        <v>6.4359999999999999</v>
      </c>
      <c r="H23" s="295"/>
      <c r="I23" s="254"/>
      <c r="J23" s="254"/>
    </row>
    <row r="24" spans="1:12" ht="23.25" customHeight="1">
      <c r="A24" s="299" t="s">
        <v>266</v>
      </c>
      <c r="B24" s="244">
        <v>63</v>
      </c>
      <c r="C24" s="233" t="s">
        <v>168</v>
      </c>
      <c r="D24" s="244">
        <v>12.712</v>
      </c>
      <c r="E24" s="118">
        <v>70</v>
      </c>
      <c r="F24" s="233">
        <v>19.635000000000002</v>
      </c>
      <c r="G24" s="244">
        <v>9.2479999999999993</v>
      </c>
      <c r="I24" s="118"/>
      <c r="J24" s="118"/>
      <c r="K24" s="254"/>
    </row>
    <row r="25" spans="1:12" ht="13.5" customHeight="1">
      <c r="A25" s="206" t="s">
        <v>267</v>
      </c>
      <c r="B25" s="296">
        <v>465</v>
      </c>
      <c r="C25" s="296">
        <v>18205.066999999999</v>
      </c>
      <c r="D25" s="244">
        <v>843.78599999999994</v>
      </c>
      <c r="E25" s="118">
        <v>452</v>
      </c>
      <c r="F25" s="296">
        <v>16546.337</v>
      </c>
      <c r="G25" s="296">
        <v>995.01199999999994</v>
      </c>
      <c r="H25" s="295"/>
      <c r="I25" s="254"/>
      <c r="J25" s="254"/>
    </row>
    <row r="26" spans="1:12" ht="13.5" customHeight="1">
      <c r="A26" s="206" t="s">
        <v>268</v>
      </c>
      <c r="B26" s="296">
        <v>292</v>
      </c>
      <c r="C26" s="296">
        <v>339.67599999999999</v>
      </c>
      <c r="D26" s="244">
        <v>0.61699999999999999</v>
      </c>
      <c r="E26" s="118">
        <v>301</v>
      </c>
      <c r="F26" s="296">
        <v>392.41899999999998</v>
      </c>
      <c r="G26" s="233" t="s">
        <v>269</v>
      </c>
      <c r="I26" s="118"/>
      <c r="J26" s="118"/>
    </row>
    <row r="27" spans="1:12" ht="13.5" customHeight="1">
      <c r="A27" s="300" t="s">
        <v>270</v>
      </c>
      <c r="B27" s="301">
        <v>394</v>
      </c>
      <c r="C27" s="301">
        <v>1531.6669999999999</v>
      </c>
      <c r="D27" s="302">
        <v>2.4929999999999999</v>
      </c>
      <c r="E27" s="118">
        <v>432</v>
      </c>
      <c r="F27" s="301">
        <v>2048.2080000000001</v>
      </c>
      <c r="G27" s="301">
        <v>82.646000000000001</v>
      </c>
      <c r="I27" s="118"/>
      <c r="J27" s="118"/>
      <c r="K27" s="303"/>
    </row>
    <row r="28" spans="1:12" ht="13.5" customHeight="1">
      <c r="A28" s="300" t="s">
        <v>271</v>
      </c>
      <c r="B28" s="301">
        <v>62</v>
      </c>
      <c r="C28" s="301">
        <v>0</v>
      </c>
      <c r="D28" s="304">
        <v>14.581</v>
      </c>
      <c r="E28" s="118">
        <v>47</v>
      </c>
      <c r="F28" s="233">
        <v>20.023</v>
      </c>
      <c r="G28" s="301">
        <v>0</v>
      </c>
      <c r="I28" s="118"/>
      <c r="J28" s="118"/>
      <c r="K28" s="305"/>
    </row>
    <row r="29" spans="1:12" ht="24" customHeight="1">
      <c r="A29" s="299" t="s">
        <v>272</v>
      </c>
      <c r="B29" s="301">
        <v>2548</v>
      </c>
      <c r="C29" s="301">
        <v>8411.5709999999999</v>
      </c>
      <c r="D29" s="304">
        <v>2405.192</v>
      </c>
      <c r="E29" s="118">
        <v>2450</v>
      </c>
      <c r="F29" s="301">
        <v>7603.2150000000001</v>
      </c>
      <c r="G29" s="301">
        <v>2869.192</v>
      </c>
      <c r="I29" s="118"/>
      <c r="J29" s="118"/>
      <c r="K29" s="305"/>
    </row>
    <row r="30" spans="1:12" ht="24" customHeight="1">
      <c r="A30" s="306" t="s">
        <v>273</v>
      </c>
      <c r="B30" s="244">
        <v>437</v>
      </c>
      <c r="C30" s="244">
        <v>11.811</v>
      </c>
      <c r="D30" s="244">
        <v>0</v>
      </c>
      <c r="E30" s="118">
        <v>404</v>
      </c>
      <c r="F30" s="244">
        <v>10.677</v>
      </c>
      <c r="G30" s="244">
        <v>0</v>
      </c>
      <c r="I30" s="118"/>
      <c r="J30" s="118"/>
      <c r="K30" s="118"/>
      <c r="L30" s="118"/>
    </row>
    <row r="31" spans="1:12" ht="23.25" customHeight="1">
      <c r="A31" s="306" t="s">
        <v>274</v>
      </c>
      <c r="B31" s="296">
        <v>50</v>
      </c>
      <c r="C31" s="296">
        <v>2468.502</v>
      </c>
      <c r="D31" s="244">
        <v>908.399</v>
      </c>
      <c r="E31" s="218">
        <v>54</v>
      </c>
      <c r="F31" s="296">
        <v>4516.1059999999998</v>
      </c>
      <c r="G31" s="296">
        <v>1028.44</v>
      </c>
      <c r="I31" s="118"/>
      <c r="J31" s="118"/>
    </row>
    <row r="32" spans="1:12" ht="13.5" customHeight="1">
      <c r="A32" s="206" t="s">
        <v>275</v>
      </c>
      <c r="B32" s="296">
        <v>57</v>
      </c>
      <c r="C32" s="296">
        <v>241.99700000000001</v>
      </c>
      <c r="D32" s="244">
        <v>0</v>
      </c>
      <c r="E32" s="218">
        <v>69</v>
      </c>
      <c r="F32" s="296">
        <v>1966.5450000000001</v>
      </c>
      <c r="G32" s="296">
        <v>0</v>
      </c>
      <c r="H32" s="295"/>
      <c r="I32" s="254"/>
      <c r="J32" s="254"/>
      <c r="K32" s="254"/>
    </row>
    <row r="33" spans="1:11" ht="13.5" customHeight="1">
      <c r="A33" s="206" t="s">
        <v>276</v>
      </c>
      <c r="B33" s="296">
        <v>389</v>
      </c>
      <c r="C33" s="296">
        <v>17038.748</v>
      </c>
      <c r="D33" s="244">
        <v>5430.5450000000001</v>
      </c>
      <c r="E33" s="218">
        <v>421</v>
      </c>
      <c r="F33" s="296">
        <v>1356.489</v>
      </c>
      <c r="G33" s="296">
        <v>884.31600000000003</v>
      </c>
      <c r="H33" s="295"/>
      <c r="I33" s="254"/>
      <c r="J33" s="254"/>
    </row>
    <row r="34" spans="1:11" ht="13.5" customHeight="1">
      <c r="A34" s="206" t="s">
        <v>277</v>
      </c>
      <c r="B34" s="296">
        <v>291</v>
      </c>
      <c r="C34" s="296">
        <v>644.53700000000003</v>
      </c>
      <c r="D34" s="244">
        <v>0</v>
      </c>
      <c r="E34" s="218">
        <v>295</v>
      </c>
      <c r="F34" s="296">
        <v>804.197</v>
      </c>
      <c r="G34" s="296">
        <v>0</v>
      </c>
      <c r="I34" s="118"/>
      <c r="J34" s="118"/>
    </row>
    <row r="35" spans="1:11" ht="13.5" customHeight="1">
      <c r="A35" s="206" t="s">
        <v>278</v>
      </c>
      <c r="B35" s="296">
        <v>79</v>
      </c>
      <c r="C35" s="296">
        <v>2512.7379999999998</v>
      </c>
      <c r="D35" s="244">
        <v>465.54899999999998</v>
      </c>
      <c r="E35" s="218">
        <v>78</v>
      </c>
      <c r="F35" s="296">
        <v>2118.9670000000001</v>
      </c>
      <c r="G35" s="296">
        <v>155.30699999999999</v>
      </c>
      <c r="I35" s="118"/>
      <c r="J35" s="118"/>
    </row>
    <row r="36" spans="1:11" ht="13.5" customHeight="1">
      <c r="A36" s="206" t="s">
        <v>279</v>
      </c>
      <c r="B36" s="296">
        <v>48</v>
      </c>
      <c r="C36" s="296">
        <v>0.505</v>
      </c>
      <c r="D36" s="244">
        <v>0</v>
      </c>
      <c r="E36" s="218">
        <v>57</v>
      </c>
      <c r="F36" s="296">
        <v>2.8</v>
      </c>
      <c r="G36" s="296">
        <v>0</v>
      </c>
      <c r="H36" s="295"/>
      <c r="I36" s="254"/>
      <c r="J36" s="254"/>
    </row>
    <row r="37" spans="1:11" ht="13.5" customHeight="1">
      <c r="A37" s="206" t="s">
        <v>280</v>
      </c>
      <c r="B37" s="296">
        <v>9573</v>
      </c>
      <c r="C37" s="296">
        <v>107.649</v>
      </c>
      <c r="D37" s="244">
        <v>9.3699999999999992</v>
      </c>
      <c r="E37" s="218">
        <v>9599</v>
      </c>
      <c r="F37" s="296">
        <v>162.91800000000001</v>
      </c>
      <c r="G37" s="296">
        <v>10.468999999999999</v>
      </c>
      <c r="I37" s="118"/>
      <c r="J37" s="118"/>
    </row>
    <row r="38" spans="1:11" ht="13.5" customHeight="1">
      <c r="A38" s="118" t="s">
        <v>281</v>
      </c>
      <c r="B38" s="296">
        <v>4645</v>
      </c>
      <c r="C38" s="296">
        <v>6057.47</v>
      </c>
      <c r="D38" s="244">
        <v>165.453</v>
      </c>
      <c r="E38" s="218">
        <v>4393</v>
      </c>
      <c r="F38" s="296">
        <v>8715.3729999999996</v>
      </c>
      <c r="G38" s="296">
        <v>89.51</v>
      </c>
      <c r="I38" s="118"/>
      <c r="J38" s="118"/>
    </row>
    <row r="39" spans="1:11" ht="13.5" customHeight="1">
      <c r="A39" s="206" t="s">
        <v>282</v>
      </c>
      <c r="B39" s="296">
        <v>7194</v>
      </c>
      <c r="C39" s="296">
        <v>316.733</v>
      </c>
      <c r="D39" s="244">
        <v>1.9490000000000001</v>
      </c>
      <c r="E39" s="218">
        <v>6767</v>
      </c>
      <c r="F39" s="296">
        <v>464.77699999999999</v>
      </c>
      <c r="G39" s="296">
        <v>1.075</v>
      </c>
      <c r="I39" s="118"/>
      <c r="J39" s="118"/>
    </row>
    <row r="40" spans="1:11" ht="13.5" customHeight="1">
      <c r="A40" s="206" t="s">
        <v>283</v>
      </c>
      <c r="B40" s="296">
        <v>3123</v>
      </c>
      <c r="C40" s="233">
        <v>18.786999999999999</v>
      </c>
      <c r="D40" s="244">
        <v>0</v>
      </c>
      <c r="E40" s="218">
        <v>3191</v>
      </c>
      <c r="F40" s="296">
        <v>1.1220000000000001</v>
      </c>
      <c r="G40" s="296">
        <v>0</v>
      </c>
      <c r="I40" s="118"/>
      <c r="J40" s="118"/>
    </row>
    <row r="41" spans="1:11" ht="13.5" customHeight="1">
      <c r="A41" s="118" t="s">
        <v>284</v>
      </c>
      <c r="B41" s="296">
        <v>3422</v>
      </c>
      <c r="C41" s="296">
        <v>32.091999999999999</v>
      </c>
      <c r="D41" s="244">
        <v>0</v>
      </c>
      <c r="E41" s="218">
        <v>3397</v>
      </c>
      <c r="F41" s="296">
        <v>26.939</v>
      </c>
      <c r="G41" s="296">
        <v>0</v>
      </c>
      <c r="I41" s="118"/>
      <c r="J41" s="118"/>
    </row>
    <row r="42" spans="1:11" s="129" customFormat="1" ht="13.5" customHeight="1">
      <c r="A42" s="206" t="s">
        <v>285</v>
      </c>
      <c r="B42" s="296">
        <v>15</v>
      </c>
      <c r="C42" s="296">
        <v>0</v>
      </c>
      <c r="D42" s="244">
        <v>0</v>
      </c>
      <c r="E42" s="218">
        <v>17</v>
      </c>
      <c r="F42" s="296">
        <v>0</v>
      </c>
      <c r="G42" s="296">
        <v>0</v>
      </c>
    </row>
    <row r="43" spans="1:11" ht="13.5" customHeight="1">
      <c r="A43" s="206" t="s">
        <v>286</v>
      </c>
      <c r="B43" s="296">
        <v>495</v>
      </c>
      <c r="C43" s="296">
        <v>4.1180000000000003</v>
      </c>
      <c r="D43" s="244">
        <v>0</v>
      </c>
      <c r="E43" s="218">
        <v>485</v>
      </c>
      <c r="F43" s="296">
        <v>8.6769999999999996</v>
      </c>
      <c r="G43" s="296">
        <v>0</v>
      </c>
      <c r="I43" s="118"/>
      <c r="J43" s="118"/>
      <c r="K43" s="254"/>
    </row>
    <row r="44" spans="1:11" ht="13.5" customHeight="1">
      <c r="A44" s="307" t="s">
        <v>287</v>
      </c>
      <c r="B44" s="296">
        <v>16482</v>
      </c>
      <c r="C44" s="296">
        <v>745.03200000000004</v>
      </c>
      <c r="D44" s="244">
        <v>190.47300000000001</v>
      </c>
      <c r="E44" s="218">
        <v>17589</v>
      </c>
      <c r="F44" s="296">
        <v>1159.0170000000001</v>
      </c>
      <c r="G44" s="296">
        <v>155.11099999999999</v>
      </c>
      <c r="I44" s="118"/>
      <c r="J44" s="118"/>
    </row>
    <row r="45" spans="1:11" ht="13.5" customHeight="1">
      <c r="A45" s="307" t="s">
        <v>288</v>
      </c>
      <c r="B45" s="296">
        <v>1096</v>
      </c>
      <c r="C45" s="296">
        <v>296.60599999999999</v>
      </c>
      <c r="D45" s="244">
        <v>0</v>
      </c>
      <c r="E45" s="218">
        <v>1031</v>
      </c>
      <c r="F45" s="296">
        <v>243.667</v>
      </c>
      <c r="G45" s="296">
        <v>32.359000000000002</v>
      </c>
      <c r="I45" s="118"/>
      <c r="J45" s="118"/>
    </row>
    <row r="46" spans="1:11" ht="13.5" customHeight="1">
      <c r="A46" s="206" t="s">
        <v>289</v>
      </c>
      <c r="B46" s="296">
        <v>5718</v>
      </c>
      <c r="C46" s="296">
        <v>28.731999999999999</v>
      </c>
      <c r="D46" s="244">
        <v>55.878999999999998</v>
      </c>
      <c r="E46" s="218">
        <v>5926</v>
      </c>
      <c r="F46" s="296">
        <v>3.2280000000000002</v>
      </c>
      <c r="G46" s="296">
        <v>104.57</v>
      </c>
      <c r="I46" s="118"/>
      <c r="J46" s="118"/>
    </row>
    <row r="47" spans="1:11" ht="21.75" customHeight="1">
      <c r="A47" s="299" t="s">
        <v>290</v>
      </c>
      <c r="B47" s="291">
        <v>63</v>
      </c>
      <c r="C47" s="291" t="s">
        <v>168</v>
      </c>
      <c r="D47" s="308">
        <v>0</v>
      </c>
      <c r="E47" s="286">
        <v>65</v>
      </c>
      <c r="F47" s="291">
        <v>0</v>
      </c>
      <c r="G47" s="291">
        <v>0.85399999999999998</v>
      </c>
      <c r="I47" s="118"/>
      <c r="J47" s="118"/>
    </row>
    <row r="48" spans="1:11" ht="13.5" customHeight="1">
      <c r="A48" s="206" t="s">
        <v>291</v>
      </c>
      <c r="B48" s="244">
        <v>34</v>
      </c>
      <c r="C48" s="244">
        <v>0</v>
      </c>
      <c r="D48" s="244">
        <v>0</v>
      </c>
      <c r="E48" s="218">
        <v>36</v>
      </c>
      <c r="F48" s="244">
        <v>0</v>
      </c>
      <c r="G48" s="244">
        <v>0</v>
      </c>
      <c r="I48" s="118"/>
      <c r="J48" s="118"/>
      <c r="K48" s="244"/>
    </row>
    <row r="49" spans="1:12" ht="13.5" customHeight="1">
      <c r="A49" s="206" t="s">
        <v>292</v>
      </c>
      <c r="B49" s="244">
        <v>86</v>
      </c>
      <c r="C49" s="244">
        <v>160.92699999999999</v>
      </c>
      <c r="D49" s="244">
        <v>0</v>
      </c>
      <c r="E49" s="118">
        <v>75</v>
      </c>
      <c r="F49" s="244">
        <v>178.36799999999999</v>
      </c>
      <c r="G49" s="244">
        <v>25</v>
      </c>
      <c r="I49" s="118"/>
      <c r="J49" s="118"/>
      <c r="K49" s="244"/>
    </row>
    <row r="50" spans="1:12" ht="13.5" customHeight="1">
      <c r="A50" s="206" t="s">
        <v>293</v>
      </c>
      <c r="B50" s="244">
        <v>131</v>
      </c>
      <c r="C50" s="273">
        <v>0.65100000000000002</v>
      </c>
      <c r="D50" s="244">
        <v>0</v>
      </c>
      <c r="E50" s="118">
        <v>113</v>
      </c>
      <c r="F50" s="244">
        <v>0.64200000000000002</v>
      </c>
      <c r="G50" s="244">
        <v>0</v>
      </c>
      <c r="I50" s="118"/>
      <c r="J50" s="118"/>
      <c r="K50" s="129"/>
      <c r="L50" s="309"/>
    </row>
    <row r="51" spans="1:12" ht="4.5" customHeight="1" thickBot="1">
      <c r="A51" s="158"/>
      <c r="B51" s="310"/>
      <c r="C51" s="311"/>
      <c r="D51" s="310"/>
      <c r="E51" s="158"/>
      <c r="F51" s="311"/>
      <c r="G51" s="310"/>
      <c r="I51" s="118"/>
      <c r="J51" s="118"/>
    </row>
    <row r="52" spans="1:12" ht="12" customHeight="1" thickTop="1">
      <c r="A52" s="2634" t="s">
        <v>294</v>
      </c>
      <c r="B52" s="2634"/>
      <c r="C52" s="2634"/>
      <c r="D52" s="2634"/>
      <c r="E52" s="2634"/>
      <c r="F52" s="2634"/>
      <c r="G52" s="2634"/>
      <c r="I52" s="118"/>
      <c r="J52" s="118"/>
    </row>
    <row r="53" spans="1:12">
      <c r="A53" s="121"/>
      <c r="B53" s="121"/>
      <c r="C53" s="296"/>
      <c r="D53" s="244"/>
      <c r="E53" s="244"/>
      <c r="F53" s="244"/>
      <c r="G53" s="244"/>
      <c r="H53" s="295"/>
      <c r="I53" s="254"/>
      <c r="J53" s="254"/>
      <c r="K53" s="129"/>
    </row>
    <row r="54" spans="1:12">
      <c r="A54" s="121"/>
      <c r="B54" s="121"/>
      <c r="C54" s="121"/>
      <c r="D54" s="121"/>
      <c r="E54" s="121"/>
      <c r="F54" s="121"/>
      <c r="G54" s="121"/>
      <c r="I54" s="118"/>
      <c r="J54" s="118"/>
    </row>
    <row r="55" spans="1:12">
      <c r="A55" s="121"/>
      <c r="B55" s="121"/>
      <c r="C55" s="121"/>
      <c r="D55" s="121"/>
      <c r="E55" s="121"/>
      <c r="F55" s="121"/>
      <c r="G55" s="121"/>
      <c r="I55" s="118"/>
      <c r="J55" s="118"/>
    </row>
    <row r="56" spans="1:12">
      <c r="A56" s="121"/>
      <c r="B56" s="121"/>
      <c r="C56" s="121"/>
      <c r="D56" s="121"/>
      <c r="E56" s="121"/>
      <c r="F56" s="121"/>
      <c r="G56" s="121"/>
      <c r="I56" s="118"/>
      <c r="J56" s="118"/>
    </row>
    <row r="57" spans="1:12">
      <c r="A57" s="121"/>
      <c r="B57" s="121"/>
      <c r="C57" s="121"/>
      <c r="D57" s="121"/>
      <c r="E57" s="121"/>
      <c r="F57" s="121"/>
      <c r="G57" s="121"/>
    </row>
  </sheetData>
  <mergeCells count="14">
    <mergeCell ref="G6:G10"/>
    <mergeCell ref="C11:D11"/>
    <mergeCell ref="F11:G11"/>
    <mergeCell ref="A52:G52"/>
    <mergeCell ref="A2:G2"/>
    <mergeCell ref="A3:G3"/>
    <mergeCell ref="A5:A11"/>
    <mergeCell ref="B5:D5"/>
    <mergeCell ref="E5:G5"/>
    <mergeCell ref="B6:B10"/>
    <mergeCell ref="C6:C10"/>
    <mergeCell ref="D6:D10"/>
    <mergeCell ref="E6:E10"/>
    <mergeCell ref="F6:F10"/>
  </mergeCells>
  <conditionalFormatting sqref="F13:G14 C15:D17 C19:D23 D18 C25:D39 D24 C41:D50 D40">
    <cfRule type="cellIs" dxfId="81" priority="3" operator="between">
      <formula>0.001</formula>
      <formula>0.499</formula>
    </cfRule>
  </conditionalFormatting>
  <conditionalFormatting sqref="F18">
    <cfRule type="cellIs" dxfId="80" priority="2" operator="between">
      <formula>0.001</formula>
      <formula>0.499</formula>
    </cfRule>
  </conditionalFormatting>
  <conditionalFormatting sqref="C18">
    <cfRule type="cellIs" dxfId="79" priority="1" operator="between">
      <formula>0.001</formula>
      <formula>0.499</formula>
    </cfRule>
  </conditionalFormatting>
  <hyperlinks>
    <hyperlink ref="A1" location="Índice!A1" display="Voltar ao índice" xr:uid="{62F74204-CBF9-4F92-89DE-FA6FE685BF83}"/>
  </hyperlinks>
  <pageMargins left="0.78740157480314965" right="0.78740157480314965" top="0.73" bottom="0.3" header="0" footer="0"/>
  <pageSetup paperSize="9" orientation="portrait"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27486-9F82-47D4-81FE-7E20CC5345C2}">
  <sheetPr>
    <pageSetUpPr fitToPage="1"/>
  </sheetPr>
  <dimension ref="A1:N21"/>
  <sheetViews>
    <sheetView workbookViewId="0">
      <selection activeCell="A3" sqref="A3:I3"/>
    </sheetView>
  </sheetViews>
  <sheetFormatPr defaultColWidth="9.1796875" defaultRowHeight="12.5"/>
  <cols>
    <col min="1" max="1" width="9.1796875" style="318"/>
    <col min="2" max="9" width="11.54296875" style="318" customWidth="1"/>
    <col min="10" max="10" width="9.26953125" style="318" bestFit="1" customWidth="1"/>
    <col min="11" max="13" width="9.453125" style="318" bestFit="1" customWidth="1"/>
    <col min="14" max="16384" width="9.1796875" style="318"/>
  </cols>
  <sheetData>
    <row r="1" spans="1:14" s="314" customFormat="1" ht="13">
      <c r="A1" s="439" t="s">
        <v>358</v>
      </c>
      <c r="B1" s="312"/>
      <c r="C1" s="312"/>
      <c r="D1" s="312"/>
      <c r="E1" s="312"/>
      <c r="F1" s="312"/>
      <c r="G1" s="312"/>
      <c r="H1" s="312"/>
      <c r="I1" s="313"/>
    </row>
    <row r="2" spans="1:14" s="314" customFormat="1">
      <c r="A2" s="115" t="s">
        <v>2289</v>
      </c>
      <c r="B2" s="115"/>
      <c r="C2" s="115"/>
      <c r="D2" s="115"/>
      <c r="E2" s="115"/>
      <c r="F2" s="115"/>
      <c r="G2" s="115"/>
      <c r="H2" s="312"/>
      <c r="I2" s="313"/>
    </row>
    <row r="3" spans="1:14" s="315" customFormat="1" ht="25" customHeight="1">
      <c r="A3" s="2621" t="s">
        <v>295</v>
      </c>
      <c r="B3" s="2621"/>
      <c r="C3" s="2621"/>
      <c r="D3" s="2621"/>
      <c r="E3" s="2621"/>
      <c r="F3" s="2621"/>
      <c r="G3" s="2621"/>
      <c r="H3" s="2621"/>
      <c r="I3" s="2650"/>
    </row>
    <row r="4" spans="1:14" s="317" customFormat="1" ht="6" customHeight="1">
      <c r="A4" s="316"/>
      <c r="B4" s="316"/>
      <c r="C4" s="316"/>
      <c r="D4" s="316"/>
      <c r="E4" s="316"/>
      <c r="F4" s="316"/>
      <c r="G4" s="316"/>
      <c r="H4" s="316"/>
      <c r="I4" s="316"/>
    </row>
    <row r="5" spans="1:14" ht="22.5" customHeight="1">
      <c r="A5" s="2651" t="s">
        <v>296</v>
      </c>
      <c r="B5" s="2653" t="s">
        <v>297</v>
      </c>
      <c r="C5" s="2654"/>
      <c r="D5" s="2654"/>
      <c r="E5" s="2655"/>
      <c r="F5" s="2656" t="s">
        <v>298</v>
      </c>
      <c r="G5" s="2656"/>
      <c r="H5" s="2656"/>
      <c r="I5" s="2657"/>
    </row>
    <row r="6" spans="1:14" ht="33.75" customHeight="1">
      <c r="A6" s="2651"/>
      <c r="B6" s="319" t="s">
        <v>299</v>
      </c>
      <c r="C6" s="319" t="s">
        <v>300</v>
      </c>
      <c r="D6" s="319" t="s">
        <v>301</v>
      </c>
      <c r="E6" s="319" t="s">
        <v>302</v>
      </c>
      <c r="F6" s="319" t="s">
        <v>299</v>
      </c>
      <c r="G6" s="319" t="s">
        <v>300</v>
      </c>
      <c r="H6" s="319" t="s">
        <v>301</v>
      </c>
      <c r="I6" s="319" t="s">
        <v>302</v>
      </c>
      <c r="J6" s="314"/>
      <c r="K6" s="314"/>
      <c r="L6" s="314"/>
      <c r="M6" s="314"/>
    </row>
    <row r="7" spans="1:14" ht="18" customHeight="1">
      <c r="A7" s="2652"/>
      <c r="B7" s="320" t="s">
        <v>303</v>
      </c>
      <c r="C7" s="2658" t="s">
        <v>304</v>
      </c>
      <c r="D7" s="2658"/>
      <c r="E7" s="2658"/>
      <c r="F7" s="320" t="s">
        <v>303</v>
      </c>
      <c r="G7" s="2658" t="s">
        <v>304</v>
      </c>
      <c r="H7" s="2658"/>
      <c r="I7" s="2658"/>
      <c r="J7" s="314"/>
      <c r="K7" s="314"/>
      <c r="L7" s="314"/>
      <c r="M7" s="314"/>
    </row>
    <row r="8" spans="1:14" ht="15" customHeight="1">
      <c r="A8" s="321">
        <v>2021</v>
      </c>
      <c r="B8" s="322">
        <v>4207.7</v>
      </c>
      <c r="C8" s="323">
        <v>1362</v>
      </c>
      <c r="D8" s="323">
        <v>1106</v>
      </c>
      <c r="E8" s="324">
        <v>1039</v>
      </c>
      <c r="F8" s="325">
        <v>73.050083333333333</v>
      </c>
      <c r="G8" s="326">
        <v>1362.6710453900916</v>
      </c>
      <c r="H8" s="326">
        <v>1130.8812319401873</v>
      </c>
      <c r="I8" s="326">
        <v>1054.5317211821573</v>
      </c>
      <c r="J8" s="327"/>
      <c r="K8" s="328"/>
      <c r="L8" s="329"/>
      <c r="M8" s="330"/>
      <c r="N8" s="331"/>
    </row>
    <row r="9" spans="1:14" ht="15" customHeight="1">
      <c r="A9" s="332">
        <v>2020</v>
      </c>
      <c r="B9" s="333">
        <v>4118.1000000000004</v>
      </c>
      <c r="C9" s="334">
        <v>1315</v>
      </c>
      <c r="D9" s="334">
        <v>1073</v>
      </c>
      <c r="E9" s="335">
        <v>1009</v>
      </c>
      <c r="F9" s="336">
        <v>71.966916666666677</v>
      </c>
      <c r="G9" s="337">
        <v>1304.4206005305678</v>
      </c>
      <c r="H9" s="337">
        <v>1086.6060339994187</v>
      </c>
      <c r="I9" s="337">
        <v>1013.9806970448228</v>
      </c>
      <c r="J9" s="338"/>
      <c r="K9" s="339"/>
      <c r="L9" s="339"/>
      <c r="M9" s="339"/>
    </row>
    <row r="10" spans="1:14" ht="15" customHeight="1">
      <c r="A10" s="332">
        <v>2019</v>
      </c>
      <c r="B10" s="333">
        <v>4161.3</v>
      </c>
      <c r="C10" s="334">
        <v>1277</v>
      </c>
      <c r="D10" s="334">
        <v>1039</v>
      </c>
      <c r="E10" s="335">
        <v>976</v>
      </c>
      <c r="F10" s="336">
        <v>72.906499999999994</v>
      </c>
      <c r="G10" s="337">
        <v>1286.6661738093767</v>
      </c>
      <c r="H10" s="337">
        <v>1068.0324151938898</v>
      </c>
      <c r="I10" s="337">
        <v>997.13437747891714</v>
      </c>
      <c r="J10" s="338"/>
      <c r="K10" s="339"/>
      <c r="L10" s="339"/>
      <c r="M10" s="339"/>
    </row>
    <row r="11" spans="1:14" ht="15" customHeight="1">
      <c r="A11" s="332">
        <v>2018</v>
      </c>
      <c r="B11" s="333">
        <v>4018.8</v>
      </c>
      <c r="C11" s="334">
        <v>1241</v>
      </c>
      <c r="D11" s="334">
        <v>1012</v>
      </c>
      <c r="E11" s="335">
        <v>953</v>
      </c>
      <c r="F11" s="336">
        <v>70.245750000000001</v>
      </c>
      <c r="G11" s="337">
        <v>1261.3847851293494</v>
      </c>
      <c r="H11" s="337">
        <v>1048.5202585921568</v>
      </c>
      <c r="I11" s="337">
        <v>978.56864141247001</v>
      </c>
      <c r="J11" s="338"/>
      <c r="K11" s="430"/>
      <c r="L11" s="434"/>
      <c r="M11" s="432"/>
    </row>
    <row r="12" spans="1:14" ht="15" customHeight="1">
      <c r="A12" s="332">
        <v>2017</v>
      </c>
      <c r="B12" s="333">
        <v>3876.7</v>
      </c>
      <c r="C12" s="334">
        <v>1216</v>
      </c>
      <c r="D12" s="334">
        <v>996</v>
      </c>
      <c r="E12" s="335">
        <v>938</v>
      </c>
      <c r="F12" s="336">
        <v>68.031083333333328</v>
      </c>
      <c r="G12" s="337">
        <v>1239.5704065298582</v>
      </c>
      <c r="H12" s="337">
        <v>1033.2588127975816</v>
      </c>
      <c r="I12" s="337">
        <v>963.49746969828743</v>
      </c>
      <c r="J12" s="338"/>
      <c r="K12" s="430"/>
      <c r="L12" s="435"/>
      <c r="M12" s="432"/>
    </row>
    <row r="13" spans="1:14" ht="15" customHeight="1">
      <c r="A13" s="340">
        <v>2016</v>
      </c>
      <c r="B13" s="341">
        <v>3700.5</v>
      </c>
      <c r="C13" s="342">
        <v>1196</v>
      </c>
      <c r="D13" s="342">
        <v>983</v>
      </c>
      <c r="E13" s="343">
        <v>926</v>
      </c>
      <c r="F13" s="344">
        <v>64.977000000000004</v>
      </c>
      <c r="G13" s="345">
        <v>1228.2760051505406</v>
      </c>
      <c r="H13" s="345">
        <v>1024.0079988944808</v>
      </c>
      <c r="I13" s="345">
        <v>954.2769507287195</v>
      </c>
      <c r="J13" s="346"/>
      <c r="K13" s="430"/>
      <c r="L13" s="435"/>
      <c r="M13" s="432"/>
    </row>
    <row r="14" spans="1:14" ht="5.15" customHeight="1" thickBot="1">
      <c r="A14" s="347"/>
      <c r="B14" s="348"/>
      <c r="C14" s="348"/>
      <c r="D14" s="348"/>
      <c r="E14" s="348"/>
      <c r="F14" s="349"/>
      <c r="G14" s="349"/>
      <c r="H14" s="349"/>
      <c r="I14" s="349"/>
      <c r="J14" s="314"/>
      <c r="K14" s="431"/>
      <c r="L14" s="435"/>
      <c r="M14" s="433"/>
    </row>
    <row r="15" spans="1:14" ht="13" thickTop="1">
      <c r="A15" s="2636" t="s">
        <v>305</v>
      </c>
      <c r="B15" s="2637"/>
      <c r="C15" s="2637"/>
      <c r="D15" s="2638"/>
      <c r="E15" s="2638"/>
      <c r="F15" s="2639"/>
      <c r="G15" s="2639"/>
      <c r="H15" s="2639"/>
      <c r="I15" s="2640"/>
      <c r="J15" s="314"/>
      <c r="K15" s="431"/>
      <c r="L15" s="435"/>
      <c r="M15" s="433"/>
    </row>
    <row r="16" spans="1:14">
      <c r="A16" s="2641"/>
      <c r="B16" s="2639"/>
      <c r="C16" s="2639"/>
      <c r="D16" s="2639"/>
      <c r="E16" s="2639"/>
      <c r="F16" s="2639"/>
      <c r="G16" s="2639"/>
      <c r="H16" s="2639"/>
      <c r="I16" s="2640"/>
      <c r="J16" s="314"/>
      <c r="K16" s="314"/>
      <c r="L16" s="350"/>
      <c r="M16" s="314"/>
    </row>
    <row r="17" spans="1:13">
      <c r="A17" s="2642"/>
      <c r="B17" s="2643"/>
      <c r="C17" s="2643"/>
      <c r="D17" s="2643"/>
      <c r="E17" s="2643"/>
      <c r="F17" s="2643"/>
      <c r="G17" s="2643"/>
      <c r="H17" s="2643"/>
      <c r="I17" s="2644"/>
      <c r="J17" s="314"/>
      <c r="K17" s="314"/>
      <c r="L17" s="314"/>
      <c r="M17" s="314"/>
    </row>
    <row r="18" spans="1:13" ht="7" customHeight="1">
      <c r="A18" s="351"/>
      <c r="B18" s="351"/>
      <c r="C18" s="351"/>
      <c r="D18" s="351"/>
      <c r="E18" s="351"/>
      <c r="F18" s="351"/>
      <c r="G18" s="351"/>
      <c r="H18" s="351"/>
      <c r="I18" s="351"/>
      <c r="J18" s="314"/>
      <c r="K18" s="314"/>
      <c r="L18" s="314"/>
      <c r="M18" s="314"/>
    </row>
    <row r="19" spans="1:13" s="352" customFormat="1" ht="37.5" customHeight="1">
      <c r="A19" s="2645" t="s">
        <v>306</v>
      </c>
      <c r="B19" s="2646"/>
      <c r="C19" s="2646"/>
      <c r="D19" s="2646"/>
      <c r="E19" s="2646"/>
      <c r="F19" s="2646"/>
      <c r="G19" s="2646"/>
      <c r="H19" s="2646"/>
      <c r="I19" s="2647"/>
    </row>
    <row r="20" spans="1:13" ht="7.5" customHeight="1"/>
    <row r="21" spans="1:13" ht="30" customHeight="1">
      <c r="A21" s="2645" t="s">
        <v>307</v>
      </c>
      <c r="B21" s="2646"/>
      <c r="C21" s="2646"/>
      <c r="D21" s="2646"/>
      <c r="E21" s="2646"/>
      <c r="F21" s="2646"/>
      <c r="G21" s="2646"/>
      <c r="H21" s="2648"/>
      <c r="I21" s="2649"/>
    </row>
  </sheetData>
  <mergeCells count="9">
    <mergeCell ref="A15:I17"/>
    <mergeCell ref="A19:I19"/>
    <mergeCell ref="A21:I21"/>
    <mergeCell ref="A3:I3"/>
    <mergeCell ref="A5:A7"/>
    <mergeCell ref="B5:E5"/>
    <mergeCell ref="F5:I5"/>
    <mergeCell ref="C7:E7"/>
    <mergeCell ref="G7:I7"/>
  </mergeCells>
  <hyperlinks>
    <hyperlink ref="A1" location="Índice!A1" display="Voltar ao índice" xr:uid="{00DC2323-081D-4FE3-9676-272F9CA7ED25}"/>
  </hyperlinks>
  <pageMargins left="0.39370078740157483" right="0.19685039370078741" top="0.74803149606299213" bottom="0.74803149606299213" header="0.31496062992125984" footer="0.31496062992125984"/>
  <pageSetup paperSize="9" scale="9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52F33-22E1-4B3A-A168-1023987B0A78}">
  <sheetPr>
    <pageSetUpPr fitToPage="1"/>
  </sheetPr>
  <dimension ref="A1:I19"/>
  <sheetViews>
    <sheetView workbookViewId="0">
      <selection activeCell="A2" sqref="A2"/>
    </sheetView>
  </sheetViews>
  <sheetFormatPr defaultColWidth="9.1796875" defaultRowHeight="12.5"/>
  <cols>
    <col min="1" max="9" width="11.54296875" style="159" customWidth="1"/>
    <col min="10" max="16384" width="9.1796875" style="159"/>
  </cols>
  <sheetData>
    <row r="1" spans="1:9" ht="13">
      <c r="A1" s="439" t="s">
        <v>358</v>
      </c>
    </row>
    <row r="2" spans="1:9">
      <c r="A2" s="115" t="s">
        <v>2290</v>
      </c>
      <c r="B2" s="312"/>
      <c r="C2" s="312"/>
      <c r="D2" s="312"/>
      <c r="E2" s="312"/>
      <c r="F2" s="312"/>
      <c r="G2" s="312"/>
      <c r="H2" s="312"/>
      <c r="I2" s="313"/>
    </row>
    <row r="3" spans="1:9" ht="12.75" customHeight="1">
      <c r="A3" s="2663" t="s">
        <v>308</v>
      </c>
      <c r="B3" s="2663"/>
      <c r="C3" s="2663"/>
      <c r="D3" s="2663"/>
      <c r="E3" s="2663"/>
      <c r="F3" s="2663"/>
      <c r="G3" s="2663"/>
      <c r="H3" s="2663"/>
      <c r="I3" s="2664"/>
    </row>
    <row r="4" spans="1:9">
      <c r="A4" s="2665"/>
      <c r="B4" s="2665"/>
      <c r="C4" s="2665"/>
      <c r="D4" s="2665"/>
      <c r="E4" s="2665"/>
      <c r="F4" s="2665"/>
      <c r="G4" s="2665"/>
      <c r="H4" s="2665"/>
      <c r="I4" s="2666"/>
    </row>
    <row r="5" spans="1:9" ht="6" customHeight="1">
      <c r="A5" s="318"/>
      <c r="B5" s="318"/>
      <c r="C5" s="318"/>
      <c r="D5" s="318"/>
      <c r="E5" s="318"/>
      <c r="F5" s="318"/>
      <c r="G5" s="318"/>
      <c r="H5" s="318"/>
      <c r="I5" s="318"/>
    </row>
    <row r="6" spans="1:9" ht="22.5" customHeight="1">
      <c r="A6" s="2651" t="s">
        <v>296</v>
      </c>
      <c r="B6" s="2653" t="s">
        <v>297</v>
      </c>
      <c r="C6" s="2654"/>
      <c r="D6" s="2654"/>
      <c r="E6" s="2655"/>
      <c r="F6" s="2653" t="s">
        <v>298</v>
      </c>
      <c r="G6" s="2654"/>
      <c r="H6" s="2654"/>
      <c r="I6" s="2655"/>
    </row>
    <row r="7" spans="1:9" ht="33.75" customHeight="1">
      <c r="A7" s="2651"/>
      <c r="B7" s="319" t="s">
        <v>299</v>
      </c>
      <c r="C7" s="319" t="s">
        <v>300</v>
      </c>
      <c r="D7" s="319" t="s">
        <v>301</v>
      </c>
      <c r="E7" s="319" t="s">
        <v>302</v>
      </c>
      <c r="F7" s="319" t="s">
        <v>299</v>
      </c>
      <c r="G7" s="319" t="s">
        <v>300</v>
      </c>
      <c r="H7" s="319" t="s">
        <v>301</v>
      </c>
      <c r="I7" s="319" t="s">
        <v>302</v>
      </c>
    </row>
    <row r="8" spans="1:9" ht="18" customHeight="1">
      <c r="A8" s="2652"/>
      <c r="B8" s="2653" t="s">
        <v>309</v>
      </c>
      <c r="C8" s="2654"/>
      <c r="D8" s="2654"/>
      <c r="E8" s="2655"/>
      <c r="F8" s="2653" t="s">
        <v>309</v>
      </c>
      <c r="G8" s="2654"/>
      <c r="H8" s="2654"/>
      <c r="I8" s="2655"/>
    </row>
    <row r="9" spans="1:9">
      <c r="A9" s="321">
        <v>2021</v>
      </c>
      <c r="B9" s="353">
        <v>2.2000000000000002</v>
      </c>
      <c r="C9" s="354">
        <v>3.5</v>
      </c>
      <c r="D9" s="354">
        <v>3.1</v>
      </c>
      <c r="E9" s="354">
        <v>3</v>
      </c>
      <c r="F9" s="355">
        <v>1.5050897229398146</v>
      </c>
      <c r="G9" s="355">
        <v>4.465618285684144</v>
      </c>
      <c r="H9" s="355">
        <v>4.0746320704484731</v>
      </c>
      <c r="I9" s="325">
        <v>3.9991909368213499</v>
      </c>
    </row>
    <row r="10" spans="1:9">
      <c r="A10" s="332">
        <v>2020</v>
      </c>
      <c r="B10" s="356">
        <v>-1</v>
      </c>
      <c r="C10" s="357">
        <v>3</v>
      </c>
      <c r="D10" s="357">
        <v>3.3</v>
      </c>
      <c r="E10" s="357">
        <v>3.3</v>
      </c>
      <c r="F10" s="356">
        <v>-1.2887511172986166</v>
      </c>
      <c r="G10" s="356">
        <v>1.379878253006865</v>
      </c>
      <c r="H10" s="356">
        <v>1.7390501019725235</v>
      </c>
      <c r="I10" s="336">
        <v>1.6894733494695799</v>
      </c>
    </row>
    <row r="11" spans="1:9">
      <c r="A11" s="332">
        <v>2019</v>
      </c>
      <c r="B11" s="356">
        <v>3.5</v>
      </c>
      <c r="C11" s="357">
        <v>2.8</v>
      </c>
      <c r="D11" s="357">
        <v>2.6</v>
      </c>
      <c r="E11" s="357">
        <v>2.5</v>
      </c>
      <c r="F11" s="356">
        <v>3.7877736375510125</v>
      </c>
      <c r="G11" s="356">
        <v>2.0042566691840022</v>
      </c>
      <c r="H11" s="356">
        <v>1.8609231859699094</v>
      </c>
      <c r="I11" s="336">
        <v>1.8972339068263295</v>
      </c>
    </row>
    <row r="12" spans="1:9">
      <c r="A12" s="332">
        <v>2018</v>
      </c>
      <c r="B12" s="356">
        <v>3.7</v>
      </c>
      <c r="C12" s="357">
        <v>2.1</v>
      </c>
      <c r="D12" s="357">
        <v>1.7</v>
      </c>
      <c r="E12" s="357">
        <v>1.6</v>
      </c>
      <c r="F12" s="356">
        <v>3.2553746877959071</v>
      </c>
      <c r="G12" s="356">
        <v>1.7598337685844001</v>
      </c>
      <c r="H12" s="356">
        <v>1.4770206269283364</v>
      </c>
      <c r="I12" s="336">
        <v>1.5642149759772508</v>
      </c>
    </row>
    <row r="13" spans="1:9">
      <c r="A13" s="332">
        <v>2017</v>
      </c>
      <c r="B13" s="356">
        <v>4.8</v>
      </c>
      <c r="C13" s="357">
        <v>1.6</v>
      </c>
      <c r="D13" s="357">
        <v>1.3</v>
      </c>
      <c r="E13" s="357">
        <v>1.2</v>
      </c>
      <c r="F13" s="356">
        <v>4.7002529100040391</v>
      </c>
      <c r="G13" s="356">
        <v>0.91953285189620715</v>
      </c>
      <c r="H13" s="356">
        <v>0.90339273844423928</v>
      </c>
      <c r="I13" s="336">
        <v>0.9662309209634401</v>
      </c>
    </row>
    <row r="14" spans="1:9" ht="6" customHeight="1" thickBot="1">
      <c r="A14" s="347"/>
      <c r="B14" s="358"/>
      <c r="C14" s="358"/>
      <c r="D14" s="358"/>
      <c r="E14" s="358"/>
      <c r="F14" s="358"/>
      <c r="G14" s="358"/>
      <c r="H14" s="358"/>
      <c r="I14" s="358"/>
    </row>
    <row r="15" spans="1:9" ht="6" customHeight="1" thickTop="1">
      <c r="A15" s="2636" t="s">
        <v>305</v>
      </c>
      <c r="B15" s="2637"/>
      <c r="C15" s="2637"/>
      <c r="D15" s="2638"/>
      <c r="E15" s="2638"/>
      <c r="F15" s="2639"/>
      <c r="G15" s="2639"/>
      <c r="H15" s="2639"/>
      <c r="I15" s="2640"/>
    </row>
    <row r="16" spans="1:9" ht="12.75" customHeight="1">
      <c r="A16" s="2641"/>
      <c r="B16" s="2639"/>
      <c r="C16" s="2639"/>
      <c r="D16" s="2639"/>
      <c r="E16" s="2639"/>
      <c r="F16" s="2639"/>
      <c r="G16" s="2639"/>
      <c r="H16" s="2639"/>
      <c r="I16" s="2640"/>
    </row>
    <row r="17" spans="1:9" ht="12.75" customHeight="1">
      <c r="A17" s="2642"/>
      <c r="B17" s="2643"/>
      <c r="C17" s="2643"/>
      <c r="D17" s="2643"/>
      <c r="E17" s="2643"/>
      <c r="F17" s="2643"/>
      <c r="G17" s="2643"/>
      <c r="H17" s="2643"/>
      <c r="I17" s="2644"/>
    </row>
    <row r="18" spans="1:9" ht="6" customHeight="1">
      <c r="A18" s="318"/>
      <c r="B18" s="318"/>
      <c r="C18" s="318"/>
      <c r="D18" s="318"/>
      <c r="E18" s="318"/>
      <c r="F18" s="318"/>
      <c r="G18" s="318"/>
      <c r="H18" s="318"/>
      <c r="I18" s="318"/>
    </row>
    <row r="19" spans="1:9" ht="20.25" customHeight="1">
      <c r="A19" s="2659" t="s">
        <v>307</v>
      </c>
      <c r="B19" s="2660"/>
      <c r="C19" s="2660"/>
      <c r="D19" s="2660"/>
      <c r="E19" s="2660"/>
      <c r="F19" s="2660"/>
      <c r="G19" s="2660"/>
      <c r="H19" s="2661"/>
      <c r="I19" s="2662"/>
    </row>
  </sheetData>
  <mergeCells count="8">
    <mergeCell ref="A15:I17"/>
    <mergeCell ref="A19:I19"/>
    <mergeCell ref="A3:I4"/>
    <mergeCell ref="A6:A8"/>
    <mergeCell ref="B6:E6"/>
    <mergeCell ref="F6:I6"/>
    <mergeCell ref="B8:E8"/>
    <mergeCell ref="F8:I8"/>
  </mergeCells>
  <hyperlinks>
    <hyperlink ref="A1" location="Índice!A1" display="Voltar ao índice" xr:uid="{378EFD97-85FB-4A0D-AE14-459EED20C803}"/>
  </hyperlinks>
  <pageMargins left="0.19685039370078741" right="0.19685039370078741" top="0.74803149606299213" bottom="0.74803149606299213" header="0.31496062992125984" footer="0.31496062992125984"/>
  <pageSetup paperSize="9" scale="98"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4B5DA-3681-478D-BE5F-3C5E706C10E2}">
  <sheetPr>
    <pageSetUpPr fitToPage="1"/>
  </sheetPr>
  <dimension ref="A1:R24"/>
  <sheetViews>
    <sheetView workbookViewId="0">
      <selection activeCell="A2" sqref="A2"/>
    </sheetView>
  </sheetViews>
  <sheetFormatPr defaultColWidth="9.1796875" defaultRowHeight="12.5"/>
  <cols>
    <col min="1" max="1" width="20.81640625" style="318" customWidth="1"/>
    <col min="2" max="9" width="11.54296875" style="318" customWidth="1"/>
    <col min="10" max="11" width="9.1796875" style="318"/>
    <col min="12" max="13" width="17.453125" style="318" bestFit="1" customWidth="1"/>
    <col min="14" max="14" width="17.7265625" style="318" bestFit="1" customWidth="1"/>
    <col min="15" max="15" width="19" style="318" bestFit="1" customWidth="1"/>
    <col min="16" max="16384" width="9.1796875" style="318"/>
  </cols>
  <sheetData>
    <row r="1" spans="1:18" s="360" customFormat="1" ht="13">
      <c r="A1" s="439" t="s">
        <v>358</v>
      </c>
      <c r="B1" s="359"/>
      <c r="C1" s="359"/>
      <c r="D1" s="359"/>
      <c r="E1" s="359"/>
      <c r="F1" s="359"/>
      <c r="G1" s="359"/>
      <c r="H1" s="359"/>
      <c r="I1" s="359"/>
    </row>
    <row r="2" spans="1:18" s="360" customFormat="1">
      <c r="A2" s="115" t="s">
        <v>2291</v>
      </c>
    </row>
    <row r="3" spans="1:18" s="361" customFormat="1" ht="24.75" customHeight="1">
      <c r="A3" s="2663" t="s">
        <v>310</v>
      </c>
      <c r="B3" s="2663"/>
      <c r="C3" s="2663"/>
      <c r="D3" s="2663"/>
      <c r="E3" s="2663"/>
      <c r="F3" s="2663"/>
      <c r="G3" s="2663"/>
      <c r="H3" s="2663"/>
      <c r="I3" s="2664"/>
    </row>
    <row r="4" spans="1:18" s="364" customFormat="1" ht="6" customHeight="1">
      <c r="A4" s="362"/>
      <c r="B4" s="363"/>
      <c r="C4" s="363"/>
      <c r="D4" s="363"/>
      <c r="E4" s="363"/>
      <c r="F4" s="363"/>
      <c r="G4" s="363"/>
      <c r="H4" s="363"/>
      <c r="I4" s="363"/>
    </row>
    <row r="5" spans="1:18" ht="22.5" customHeight="1">
      <c r="A5" s="2667" t="s">
        <v>311</v>
      </c>
      <c r="B5" s="2669">
        <v>2021</v>
      </c>
      <c r="C5" s="2670"/>
      <c r="D5" s="2670"/>
      <c r="E5" s="2671"/>
      <c r="F5" s="2669">
        <v>2020</v>
      </c>
      <c r="G5" s="2670"/>
      <c r="H5" s="2670"/>
      <c r="I5" s="2671"/>
    </row>
    <row r="6" spans="1:18" ht="33.75" customHeight="1">
      <c r="A6" s="2668"/>
      <c r="B6" s="365" t="s">
        <v>299</v>
      </c>
      <c r="C6" s="365" t="s">
        <v>300</v>
      </c>
      <c r="D6" s="365" t="s">
        <v>301</v>
      </c>
      <c r="E6" s="365" t="s">
        <v>302</v>
      </c>
      <c r="F6" s="365" t="s">
        <v>299</v>
      </c>
      <c r="G6" s="365" t="s">
        <v>300</v>
      </c>
      <c r="H6" s="365" t="s">
        <v>301</v>
      </c>
      <c r="I6" s="365" t="s">
        <v>302</v>
      </c>
    </row>
    <row r="7" spans="1:18" ht="18" customHeight="1">
      <c r="A7" s="2655"/>
      <c r="B7" s="366" t="s">
        <v>303</v>
      </c>
      <c r="C7" s="2672" t="s">
        <v>304</v>
      </c>
      <c r="D7" s="2672"/>
      <c r="E7" s="2672"/>
      <c r="F7" s="366" t="s">
        <v>303</v>
      </c>
      <c r="G7" s="2672" t="s">
        <v>304</v>
      </c>
      <c r="H7" s="2672"/>
      <c r="I7" s="2672"/>
      <c r="L7" s="367"/>
      <c r="M7" s="367"/>
      <c r="N7" s="367"/>
      <c r="O7" s="367"/>
      <c r="P7" s="367"/>
      <c r="Q7" s="367"/>
      <c r="R7" s="367"/>
    </row>
    <row r="8" spans="1:18" s="314" customFormat="1" ht="6" customHeight="1">
      <c r="A8" s="368"/>
      <c r="B8" s="368"/>
      <c r="C8" s="369"/>
      <c r="D8" s="369"/>
      <c r="E8" s="369"/>
      <c r="F8" s="325"/>
      <c r="G8" s="369"/>
      <c r="H8" s="369"/>
      <c r="I8" s="369"/>
      <c r="L8" s="339"/>
      <c r="M8" s="339"/>
      <c r="N8" s="339"/>
      <c r="O8" s="339"/>
      <c r="P8" s="339"/>
      <c r="Q8" s="339"/>
      <c r="R8" s="339"/>
    </row>
    <row r="9" spans="1:18" ht="18" customHeight="1">
      <c r="A9" s="370" t="s">
        <v>0</v>
      </c>
      <c r="B9" s="371">
        <v>73.050083333333333</v>
      </c>
      <c r="C9" s="372">
        <v>1362.6710453900916</v>
      </c>
      <c r="D9" s="372">
        <v>1130.8812319401873</v>
      </c>
      <c r="E9" s="372">
        <v>1054.5317211821573</v>
      </c>
      <c r="F9" s="325">
        <v>71.966916666666677</v>
      </c>
      <c r="G9" s="372">
        <v>1304.4206005305678</v>
      </c>
      <c r="H9" s="372">
        <v>1086.6060339994187</v>
      </c>
      <c r="I9" s="372">
        <v>1013.9806970448228</v>
      </c>
      <c r="J9" s="373"/>
      <c r="L9" s="367"/>
      <c r="M9" s="367"/>
      <c r="N9" s="367"/>
      <c r="O9" s="367"/>
      <c r="P9" s="367"/>
      <c r="Q9" s="367"/>
      <c r="R9" s="367"/>
    </row>
    <row r="10" spans="1:18" ht="18" customHeight="1">
      <c r="A10" s="374" t="s">
        <v>312</v>
      </c>
      <c r="B10" s="375">
        <v>23.415333333333333</v>
      </c>
      <c r="C10" s="376">
        <v>905.20420571989837</v>
      </c>
      <c r="D10" s="376">
        <v>801.38839553141815</v>
      </c>
      <c r="E10" s="376">
        <v>795.38461830566871</v>
      </c>
      <c r="F10" s="325">
        <v>22.512666666666668</v>
      </c>
      <c r="G10" s="376">
        <v>857.0223645947467</v>
      </c>
      <c r="H10" s="376">
        <v>758.83070175308717</v>
      </c>
      <c r="I10" s="376">
        <v>753.42331813201463</v>
      </c>
      <c r="J10" s="373"/>
      <c r="L10" s="367"/>
      <c r="M10" s="367"/>
      <c r="N10" s="367"/>
      <c r="O10" s="367"/>
      <c r="P10" s="367"/>
      <c r="Q10" s="367"/>
      <c r="R10" s="367"/>
    </row>
    <row r="11" spans="1:18" ht="18" customHeight="1">
      <c r="A11" s="374" t="s">
        <v>313</v>
      </c>
      <c r="B11" s="375">
        <v>10.9375</v>
      </c>
      <c r="C11" s="376">
        <v>1157.2059200000003</v>
      </c>
      <c r="D11" s="376">
        <v>973.85141714285714</v>
      </c>
      <c r="E11" s="376">
        <v>958.47993531428585</v>
      </c>
      <c r="F11" s="325">
        <v>10.701583333333334</v>
      </c>
      <c r="G11" s="376">
        <v>1086.3545833560456</v>
      </c>
      <c r="H11" s="376">
        <v>914.764693620103</v>
      </c>
      <c r="I11" s="376">
        <v>900.98156479960141</v>
      </c>
      <c r="J11" s="373"/>
      <c r="L11" s="367"/>
      <c r="M11" s="367"/>
      <c r="N11" s="367"/>
      <c r="O11" s="367"/>
      <c r="P11" s="367"/>
      <c r="Q11" s="367"/>
      <c r="R11" s="367"/>
    </row>
    <row r="12" spans="1:18" ht="18" customHeight="1">
      <c r="A12" s="374" t="s">
        <v>314</v>
      </c>
      <c r="B12" s="375">
        <v>8.7387499999999996</v>
      </c>
      <c r="C12" s="376">
        <v>1307.7160351880989</v>
      </c>
      <c r="D12" s="376">
        <v>1085.2054056167453</v>
      </c>
      <c r="E12" s="376">
        <v>1060.8502134172511</v>
      </c>
      <c r="F12" s="325">
        <v>8.6419999999999995</v>
      </c>
      <c r="G12" s="376">
        <v>1245.5339644565299</v>
      </c>
      <c r="H12" s="376">
        <v>1032.0887575214069</v>
      </c>
      <c r="I12" s="376">
        <v>1011.5111863573247</v>
      </c>
      <c r="J12" s="373"/>
      <c r="L12" s="367"/>
      <c r="M12" s="367"/>
      <c r="N12" s="367"/>
      <c r="O12" s="367"/>
      <c r="P12" s="367"/>
      <c r="Q12" s="367"/>
      <c r="R12" s="367"/>
    </row>
    <row r="13" spans="1:18" ht="18" customHeight="1">
      <c r="A13" s="374" t="s">
        <v>315</v>
      </c>
      <c r="B13" s="375">
        <v>9.1886666666666663</v>
      </c>
      <c r="C13" s="376">
        <v>1514.1612058332728</v>
      </c>
      <c r="D13" s="376">
        <v>1229.5524026880939</v>
      </c>
      <c r="E13" s="376">
        <v>1176.9242832656173</v>
      </c>
      <c r="F13" s="325">
        <v>9.1457499999999996</v>
      </c>
      <c r="G13" s="376">
        <v>1403.8747891096957</v>
      </c>
      <c r="H13" s="376">
        <v>1150.7344672844401</v>
      </c>
      <c r="I13" s="376">
        <v>1105.3990789893303</v>
      </c>
      <c r="J13" s="373"/>
      <c r="L13" s="367"/>
      <c r="M13" s="367"/>
      <c r="N13" s="367"/>
      <c r="O13" s="367"/>
      <c r="P13" s="367"/>
      <c r="Q13" s="367"/>
      <c r="R13" s="367"/>
    </row>
    <row r="14" spans="1:18" ht="18" customHeight="1">
      <c r="A14" s="374" t="s">
        <v>316</v>
      </c>
      <c r="B14" s="375">
        <v>6.1358333333333333</v>
      </c>
      <c r="C14" s="376">
        <v>1587.4588977319029</v>
      </c>
      <c r="D14" s="376">
        <v>1278.0288408257504</v>
      </c>
      <c r="E14" s="376">
        <v>1201.9784339263886</v>
      </c>
      <c r="F14" s="325">
        <v>6.0093333333333332</v>
      </c>
      <c r="G14" s="376">
        <v>1538.8754208730863</v>
      </c>
      <c r="H14" s="376">
        <v>1247.1170071555359</v>
      </c>
      <c r="I14" s="376">
        <v>1179.7923097404039</v>
      </c>
      <c r="J14" s="373"/>
      <c r="L14" s="367"/>
      <c r="M14" s="367"/>
      <c r="N14" s="367"/>
      <c r="O14" s="367"/>
      <c r="P14" s="367"/>
      <c r="Q14" s="367"/>
      <c r="R14" s="367"/>
    </row>
    <row r="15" spans="1:18" ht="18" customHeight="1">
      <c r="A15" s="374" t="s">
        <v>317</v>
      </c>
      <c r="B15" s="375">
        <v>5.9720000000000004</v>
      </c>
      <c r="C15" s="376">
        <v>1882.6107472371066</v>
      </c>
      <c r="D15" s="376">
        <v>1508.8500030698815</v>
      </c>
      <c r="E15" s="376">
        <v>1382.0874796271487</v>
      </c>
      <c r="F15" s="325">
        <v>6.5620833333333328</v>
      </c>
      <c r="G15" s="376">
        <v>1747.1406665820055</v>
      </c>
      <c r="H15" s="376">
        <v>1414.0640944821891</v>
      </c>
      <c r="I15" s="376">
        <v>1295.7495881643281</v>
      </c>
      <c r="J15" s="373"/>
      <c r="L15" s="367"/>
      <c r="M15" s="367"/>
      <c r="N15" s="367"/>
      <c r="O15" s="367"/>
      <c r="P15" s="367"/>
      <c r="Q15" s="367"/>
      <c r="R15" s="367"/>
    </row>
    <row r="16" spans="1:18" ht="18" customHeight="1">
      <c r="A16" s="374" t="s">
        <v>318</v>
      </c>
      <c r="B16" s="375">
        <v>8.6620000000000008</v>
      </c>
      <c r="C16" s="376">
        <v>2235.7855870468716</v>
      </c>
      <c r="D16" s="376">
        <v>1796.4421439428925</v>
      </c>
      <c r="E16" s="376">
        <v>1409.8619659624412</v>
      </c>
      <c r="F16" s="325">
        <v>8.3934999999999995</v>
      </c>
      <c r="G16" s="376">
        <v>2220.7261986457779</v>
      </c>
      <c r="H16" s="376">
        <v>1800.1743765016581</v>
      </c>
      <c r="I16" s="376">
        <v>1420.8377529238896</v>
      </c>
      <c r="J16" s="373"/>
      <c r="L16" s="367"/>
      <c r="M16" s="367"/>
      <c r="N16" s="367"/>
      <c r="O16" s="367"/>
      <c r="P16" s="367"/>
      <c r="Q16" s="367"/>
      <c r="R16" s="367"/>
    </row>
    <row r="17" spans="1:18" ht="5.15" customHeight="1" thickBot="1">
      <c r="A17" s="377"/>
      <c r="B17" s="378"/>
      <c r="C17" s="379"/>
      <c r="D17" s="379"/>
      <c r="E17" s="379"/>
      <c r="F17" s="378"/>
      <c r="G17" s="379"/>
      <c r="H17" s="379"/>
      <c r="I17" s="379"/>
      <c r="J17" s="373"/>
      <c r="L17" s="367"/>
      <c r="M17" s="367"/>
      <c r="N17" s="367"/>
      <c r="O17" s="367"/>
      <c r="P17" s="367"/>
      <c r="Q17" s="367"/>
      <c r="R17" s="367"/>
    </row>
    <row r="18" spans="1:18" ht="6" customHeight="1" thickTop="1">
      <c r="A18" s="380"/>
      <c r="B18" s="381"/>
      <c r="C18" s="381"/>
      <c r="D18" s="381"/>
      <c r="E18" s="381"/>
      <c r="F18" s="381"/>
      <c r="G18" s="381"/>
      <c r="H18" s="380"/>
      <c r="I18" s="380"/>
      <c r="J18" s="373"/>
      <c r="L18" s="367"/>
      <c r="M18" s="367"/>
      <c r="N18" s="367"/>
      <c r="O18" s="367"/>
      <c r="P18" s="367"/>
      <c r="Q18" s="367"/>
      <c r="R18" s="367"/>
    </row>
    <row r="19" spans="1:18" s="352" customFormat="1" ht="22.5" customHeight="1">
      <c r="A19" s="2645" t="s">
        <v>306</v>
      </c>
      <c r="B19" s="2646"/>
      <c r="C19" s="2646"/>
      <c r="D19" s="2646"/>
      <c r="E19" s="2646"/>
      <c r="F19" s="2646"/>
      <c r="G19" s="2646"/>
      <c r="H19" s="2646"/>
      <c r="I19" s="2647"/>
      <c r="L19" s="367"/>
      <c r="M19" s="367"/>
      <c r="N19" s="367"/>
      <c r="O19" s="367"/>
      <c r="P19" s="367"/>
      <c r="Q19" s="367"/>
      <c r="R19" s="367"/>
    </row>
    <row r="20" spans="1:18" ht="8.25" customHeight="1"/>
    <row r="21" spans="1:18" ht="24.75" customHeight="1">
      <c r="A21" s="2645" t="s">
        <v>307</v>
      </c>
      <c r="B21" s="2646"/>
      <c r="C21" s="2646"/>
      <c r="D21" s="2646"/>
      <c r="E21" s="2646"/>
      <c r="F21" s="2646"/>
      <c r="G21" s="2646"/>
      <c r="H21" s="2648"/>
      <c r="I21" s="2649"/>
      <c r="L21" s="367"/>
      <c r="M21" s="367"/>
      <c r="N21" s="367"/>
      <c r="O21" s="367"/>
    </row>
    <row r="22" spans="1:18">
      <c r="B22" s="382"/>
      <c r="C22" s="367"/>
      <c r="D22" s="367"/>
      <c r="E22" s="367"/>
      <c r="F22" s="382"/>
      <c r="G22" s="367"/>
      <c r="H22" s="367"/>
      <c r="I22" s="367"/>
    </row>
    <row r="23" spans="1:18">
      <c r="B23" s="382"/>
      <c r="C23" s="367"/>
      <c r="D23" s="367"/>
      <c r="E23" s="367"/>
      <c r="F23" s="382"/>
      <c r="G23" s="367"/>
      <c r="H23" s="367"/>
      <c r="I23" s="367"/>
    </row>
    <row r="24" spans="1:18">
      <c r="B24" s="382"/>
      <c r="C24" s="367"/>
      <c r="D24" s="367"/>
      <c r="E24" s="367"/>
      <c r="F24" s="382"/>
      <c r="G24" s="367"/>
      <c r="H24" s="367"/>
      <c r="I24" s="367"/>
    </row>
  </sheetData>
  <mergeCells count="8">
    <mergeCell ref="A19:I19"/>
    <mergeCell ref="A21:I21"/>
    <mergeCell ref="A3:I3"/>
    <mergeCell ref="A5:A7"/>
    <mergeCell ref="B5:E5"/>
    <mergeCell ref="F5:I5"/>
    <mergeCell ref="C7:E7"/>
    <mergeCell ref="G7:I7"/>
  </mergeCells>
  <hyperlinks>
    <hyperlink ref="A1" location="Índice!A1" display="Voltar ao índice" xr:uid="{DAF40F4A-60A9-482E-B7EE-5B5748CEBFD0}"/>
  </hyperlinks>
  <pageMargins left="0.43307086614173229" right="0.19685039370078741" top="0.74803149606299213" bottom="0.74803149606299213" header="0.31496062992125984" footer="0.31496062992125984"/>
  <pageSetup paperSize="9" scale="8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2B517-865C-4625-8116-AD6A61043CD1}">
  <dimension ref="A1:M60"/>
  <sheetViews>
    <sheetView workbookViewId="0">
      <selection activeCell="A2" sqref="A2"/>
    </sheetView>
  </sheetViews>
  <sheetFormatPr defaultColWidth="9.1796875" defaultRowHeight="12.5"/>
  <cols>
    <col min="1" max="1" width="45" style="318" customWidth="1"/>
    <col min="2" max="9" width="11.54296875" style="318" customWidth="1"/>
    <col min="10" max="10" width="13.54296875" style="318" bestFit="1" customWidth="1"/>
    <col min="11" max="11" width="14.81640625" style="318" bestFit="1" customWidth="1"/>
    <col min="12" max="16384" width="9.1796875" style="318"/>
  </cols>
  <sheetData>
    <row r="1" spans="1:13" s="314" customFormat="1" ht="13">
      <c r="A1" s="439" t="s">
        <v>358</v>
      </c>
      <c r="B1" s="312"/>
      <c r="C1" s="312"/>
      <c r="D1" s="312"/>
      <c r="E1" s="312"/>
      <c r="F1" s="312"/>
      <c r="G1" s="312"/>
      <c r="H1" s="312"/>
      <c r="I1" s="313"/>
    </row>
    <row r="2" spans="1:13" s="314" customFormat="1">
      <c r="A2" s="115" t="s">
        <v>2292</v>
      </c>
      <c r="B2" s="312"/>
      <c r="C2" s="312"/>
      <c r="D2" s="312"/>
      <c r="E2" s="312"/>
      <c r="F2" s="312"/>
      <c r="G2" s="312"/>
      <c r="H2" s="312"/>
      <c r="I2" s="313"/>
    </row>
    <row r="3" spans="1:13" s="315" customFormat="1" ht="27.75" customHeight="1">
      <c r="A3" s="2663" t="s">
        <v>319</v>
      </c>
      <c r="B3" s="2663"/>
      <c r="C3" s="2663"/>
      <c r="D3" s="2663"/>
      <c r="E3" s="2663"/>
      <c r="F3" s="2663"/>
      <c r="G3" s="2663"/>
      <c r="H3" s="2663"/>
      <c r="I3" s="2664"/>
      <c r="J3" s="318"/>
      <c r="K3" s="318"/>
      <c r="L3" s="318"/>
      <c r="M3" s="318"/>
    </row>
    <row r="4" spans="1:13" s="317" customFormat="1" ht="6" customHeight="1" thickBot="1">
      <c r="A4" s="316"/>
      <c r="B4" s="383"/>
      <c r="C4" s="383"/>
      <c r="D4" s="383"/>
      <c r="E4" s="383"/>
      <c r="F4" s="383"/>
      <c r="G4" s="383"/>
      <c r="H4" s="383"/>
      <c r="I4" s="384"/>
      <c r="J4" s="314"/>
      <c r="K4" s="314"/>
      <c r="L4" s="314"/>
      <c r="M4" s="314"/>
    </row>
    <row r="5" spans="1:13" ht="22.5" customHeight="1">
      <c r="A5" s="2675" t="s">
        <v>320</v>
      </c>
      <c r="B5" s="2676">
        <v>2021</v>
      </c>
      <c r="C5" s="2677"/>
      <c r="D5" s="2677"/>
      <c r="E5" s="2678"/>
      <c r="F5" s="2679">
        <v>2020</v>
      </c>
      <c r="G5" s="2680"/>
      <c r="H5" s="2680"/>
      <c r="I5" s="2681"/>
    </row>
    <row r="6" spans="1:13" ht="33.75" customHeight="1">
      <c r="A6" s="2656"/>
      <c r="B6" s="319" t="s">
        <v>299</v>
      </c>
      <c r="C6" s="319" t="s">
        <v>300</v>
      </c>
      <c r="D6" s="319" t="s">
        <v>301</v>
      </c>
      <c r="E6" s="319" t="s">
        <v>302</v>
      </c>
      <c r="F6" s="365" t="s">
        <v>299</v>
      </c>
      <c r="G6" s="365" t="s">
        <v>300</v>
      </c>
      <c r="H6" s="365" t="s">
        <v>301</v>
      </c>
      <c r="I6" s="365" t="s">
        <v>302</v>
      </c>
    </row>
    <row r="7" spans="1:13" ht="18" customHeight="1">
      <c r="A7" s="2654"/>
      <c r="B7" s="320" t="s">
        <v>303</v>
      </c>
      <c r="C7" s="2658" t="s">
        <v>304</v>
      </c>
      <c r="D7" s="2658"/>
      <c r="E7" s="2658"/>
      <c r="F7" s="320" t="s">
        <v>303</v>
      </c>
      <c r="G7" s="2658" t="s">
        <v>304</v>
      </c>
      <c r="H7" s="2658"/>
      <c r="I7" s="2658"/>
    </row>
    <row r="8" spans="1:13" s="314" customFormat="1" ht="6" customHeight="1">
      <c r="A8" s="368"/>
      <c r="B8" s="368"/>
      <c r="C8" s="369"/>
      <c r="D8" s="369"/>
      <c r="E8" s="369"/>
      <c r="F8" s="368"/>
      <c r="G8" s="369"/>
      <c r="H8" s="369"/>
      <c r="I8" s="369"/>
    </row>
    <row r="9" spans="1:13" ht="15" customHeight="1">
      <c r="A9" s="385" t="s">
        <v>321</v>
      </c>
      <c r="B9" s="386">
        <v>73.050083333333333</v>
      </c>
      <c r="C9" s="387">
        <v>1362.6710453900916</v>
      </c>
      <c r="D9" s="387">
        <v>1130.8812319401873</v>
      </c>
      <c r="E9" s="388">
        <v>1054.5317211821573</v>
      </c>
      <c r="F9" s="389">
        <v>71.966916666666677</v>
      </c>
      <c r="G9" s="387">
        <v>1304.4206005305678</v>
      </c>
      <c r="H9" s="387">
        <v>1086.6060339994187</v>
      </c>
      <c r="I9" s="388">
        <v>1013.9806970448228</v>
      </c>
    </row>
    <row r="10" spans="1:13" ht="15" customHeight="1">
      <c r="A10" s="390" t="s">
        <v>322</v>
      </c>
      <c r="B10" s="391">
        <v>0.17449999999999999</v>
      </c>
      <c r="C10" s="392">
        <v>1376.1508118433621</v>
      </c>
      <c r="D10" s="392">
        <v>1095.7755253104108</v>
      </c>
      <c r="E10" s="393">
        <v>996.66480897803251</v>
      </c>
      <c r="F10" s="394">
        <v>0.24016666666666667</v>
      </c>
      <c r="G10" s="392">
        <v>1254.1256974323389</v>
      </c>
      <c r="H10" s="392">
        <v>1015.4099757113116</v>
      </c>
      <c r="I10" s="393">
        <v>950.06763011797386</v>
      </c>
    </row>
    <row r="11" spans="1:13" ht="15" customHeight="1">
      <c r="A11" s="390" t="s">
        <v>323</v>
      </c>
      <c r="B11" s="395">
        <v>9.3784166666666664</v>
      </c>
      <c r="C11" s="376">
        <v>1307.8298575630215</v>
      </c>
      <c r="D11" s="376">
        <v>1072.0720530295628</v>
      </c>
      <c r="E11" s="396">
        <v>981.90639322558025</v>
      </c>
      <c r="F11" s="397">
        <v>9.7442499999999992</v>
      </c>
      <c r="G11" s="376">
        <v>1240.7141697240254</v>
      </c>
      <c r="H11" s="376">
        <v>1016.701636520683</v>
      </c>
      <c r="I11" s="396">
        <v>938.34417220412035</v>
      </c>
    </row>
    <row r="12" spans="1:13" ht="14.65" customHeight="1">
      <c r="A12" s="398" t="s">
        <v>324</v>
      </c>
      <c r="B12" s="395">
        <v>2.3368333333333333</v>
      </c>
      <c r="C12" s="376">
        <v>1132.6270323086799</v>
      </c>
      <c r="D12" s="376">
        <v>944.63183189501467</v>
      </c>
      <c r="E12" s="396">
        <v>926.93758933029005</v>
      </c>
      <c r="F12" s="397">
        <v>2.5881666666666665</v>
      </c>
      <c r="G12" s="376">
        <v>1083.4284255264345</v>
      </c>
      <c r="H12" s="376">
        <v>907.5260490050872</v>
      </c>
      <c r="I12" s="396">
        <v>891.52183849571782</v>
      </c>
    </row>
    <row r="13" spans="1:13" ht="15" customHeight="1">
      <c r="A13" s="390" t="s">
        <v>325</v>
      </c>
      <c r="B13" s="395">
        <v>0.35183333333333333</v>
      </c>
      <c r="C13" s="376">
        <v>1033.3960090004737</v>
      </c>
      <c r="D13" s="376">
        <v>861.47855992420648</v>
      </c>
      <c r="E13" s="396">
        <v>832.92888441496916</v>
      </c>
      <c r="F13" s="397">
        <v>0.36099999999999999</v>
      </c>
      <c r="G13" s="376">
        <v>989.02266620498619</v>
      </c>
      <c r="H13" s="376">
        <v>832.51874884579888</v>
      </c>
      <c r="I13" s="396">
        <v>800.16406740535547</v>
      </c>
    </row>
    <row r="14" spans="1:13" ht="15" customHeight="1">
      <c r="A14" s="390" t="s">
        <v>326</v>
      </c>
      <c r="B14" s="399" t="s">
        <v>168</v>
      </c>
      <c r="C14" s="376">
        <v>1014.8530210772833</v>
      </c>
      <c r="D14" s="376">
        <v>886.89440281030465</v>
      </c>
      <c r="E14" s="396">
        <v>886.02196721311475</v>
      </c>
      <c r="F14" s="397">
        <v>5.3916666666666661E-2</v>
      </c>
      <c r="G14" s="376">
        <v>1069.6922720247296</v>
      </c>
      <c r="H14" s="376">
        <v>922.94976816074188</v>
      </c>
      <c r="I14" s="396">
        <v>921.41863987635224</v>
      </c>
    </row>
    <row r="15" spans="1:13" ht="15" customHeight="1">
      <c r="A15" s="390" t="s">
        <v>327</v>
      </c>
      <c r="B15" s="395">
        <v>1.2894166666666667</v>
      </c>
      <c r="C15" s="376">
        <v>1048.2505254313965</v>
      </c>
      <c r="D15" s="376">
        <v>889.92239255477284</v>
      </c>
      <c r="E15" s="396">
        <v>877.61707684353382</v>
      </c>
      <c r="F15" s="397">
        <v>1.3955</v>
      </c>
      <c r="G15" s="376">
        <v>966.14759584378373</v>
      </c>
      <c r="H15" s="376">
        <v>819.47662785142734</v>
      </c>
      <c r="I15" s="396">
        <v>809.41582885465186</v>
      </c>
    </row>
    <row r="16" spans="1:13" ht="15" customHeight="1">
      <c r="A16" s="390" t="s">
        <v>328</v>
      </c>
      <c r="B16" s="395">
        <v>0.15558333333333335</v>
      </c>
      <c r="C16" s="376">
        <v>1117.4626566684522</v>
      </c>
      <c r="D16" s="376">
        <v>944.33712908409211</v>
      </c>
      <c r="E16" s="396">
        <v>935.68546331012317</v>
      </c>
      <c r="F16" s="397">
        <v>0.15916666666666665</v>
      </c>
      <c r="G16" s="376">
        <v>1060.3425968586387</v>
      </c>
      <c r="H16" s="376">
        <v>906.03002617801053</v>
      </c>
      <c r="I16" s="396">
        <v>897.31947643979083</v>
      </c>
    </row>
    <row r="17" spans="1:9" ht="16" customHeight="1">
      <c r="A17" s="400" t="s">
        <v>329</v>
      </c>
      <c r="B17" s="395">
        <v>1.3548333333333333</v>
      </c>
      <c r="C17" s="376">
        <v>903.19357977611025</v>
      </c>
      <c r="D17" s="376">
        <v>748.20676220937389</v>
      </c>
      <c r="E17" s="396">
        <v>716.76224750891868</v>
      </c>
      <c r="F17" s="397">
        <v>1.3094166666666667</v>
      </c>
      <c r="G17" s="376">
        <v>870.29243110799973</v>
      </c>
      <c r="H17" s="376">
        <v>722.7915070323935</v>
      </c>
      <c r="I17" s="396">
        <v>689.7220250747788</v>
      </c>
    </row>
    <row r="18" spans="1:9" ht="32.15" customHeight="1">
      <c r="A18" s="400" t="s">
        <v>330</v>
      </c>
      <c r="B18" s="401">
        <v>5.1007499999999997</v>
      </c>
      <c r="C18" s="402">
        <v>818.3961409269881</v>
      </c>
      <c r="D18" s="402">
        <v>705.29071035305276</v>
      </c>
      <c r="E18" s="403">
        <v>700.13608995409163</v>
      </c>
      <c r="F18" s="404">
        <v>5.1286666666666667</v>
      </c>
      <c r="G18" s="402">
        <v>778.01011341479284</v>
      </c>
      <c r="H18" s="402">
        <v>672.54709898609133</v>
      </c>
      <c r="I18" s="403">
        <v>667.60377534771885</v>
      </c>
    </row>
    <row r="19" spans="1:9" ht="28" customHeight="1">
      <c r="A19" s="400" t="s">
        <v>331</v>
      </c>
      <c r="B19" s="399" t="s">
        <v>168</v>
      </c>
      <c r="C19" s="402">
        <v>774.44454063604235</v>
      </c>
      <c r="D19" s="402">
        <v>707.75770318021205</v>
      </c>
      <c r="E19" s="405">
        <v>697.70837455830383</v>
      </c>
      <c r="F19" s="406">
        <v>5.2333333333333336E-2</v>
      </c>
      <c r="G19" s="402">
        <v>735.73606687898098</v>
      </c>
      <c r="H19" s="402">
        <v>673.50399681528677</v>
      </c>
      <c r="I19" s="405">
        <v>664.67923566878994</v>
      </c>
    </row>
    <row r="20" spans="1:9" ht="15" customHeight="1">
      <c r="A20" s="407" t="s">
        <v>332</v>
      </c>
      <c r="B20" s="408">
        <v>1.9536666666666667</v>
      </c>
      <c r="C20" s="376">
        <v>1651.636884490701</v>
      </c>
      <c r="D20" s="376">
        <v>1310.546524057328</v>
      </c>
      <c r="E20" s="409">
        <v>1187.06203932776</v>
      </c>
      <c r="F20" s="410">
        <v>1.8446666666666667</v>
      </c>
      <c r="G20" s="376">
        <v>1577.5402968015903</v>
      </c>
      <c r="H20" s="376">
        <v>1273.561713498374</v>
      </c>
      <c r="I20" s="409">
        <v>1169.5472723165885</v>
      </c>
    </row>
    <row r="21" spans="1:9" ht="15" customHeight="1">
      <c r="A21" s="411" t="s">
        <v>333</v>
      </c>
      <c r="B21" s="408">
        <v>2.0644166666666663</v>
      </c>
      <c r="C21" s="376">
        <v>1824.0601671174263</v>
      </c>
      <c r="D21" s="376">
        <v>1498.504855689662</v>
      </c>
      <c r="E21" s="409">
        <v>1279.8458390182864</v>
      </c>
      <c r="F21" s="410">
        <v>2.0354166666666669</v>
      </c>
      <c r="G21" s="376">
        <v>1803.6062268167861</v>
      </c>
      <c r="H21" s="376">
        <v>1481.8987754350053</v>
      </c>
      <c r="I21" s="409">
        <v>1288.6023168884342</v>
      </c>
    </row>
    <row r="22" spans="1:9" ht="15" customHeight="1">
      <c r="A22" s="400" t="s">
        <v>334</v>
      </c>
      <c r="B22" s="408">
        <v>1.42275</v>
      </c>
      <c r="C22" s="376">
        <v>1880.6793656650852</v>
      </c>
      <c r="D22" s="376">
        <v>1537.0498863702924</v>
      </c>
      <c r="E22" s="409">
        <v>1447.664242956715</v>
      </c>
      <c r="F22" s="410">
        <v>1.4661666666666668</v>
      </c>
      <c r="G22" s="376">
        <v>1873.1122706604524</v>
      </c>
      <c r="H22" s="376">
        <v>1535.9459884051382</v>
      </c>
      <c r="I22" s="409">
        <v>1443.7276793224964</v>
      </c>
    </row>
    <row r="23" spans="1:9" ht="15" customHeight="1">
      <c r="A23" s="411" t="s">
        <v>335</v>
      </c>
      <c r="B23" s="408">
        <v>0.22916666666666666</v>
      </c>
      <c r="C23" s="376">
        <v>2189.2334581818186</v>
      </c>
      <c r="D23" s="376">
        <v>1822.1119490909093</v>
      </c>
      <c r="E23" s="409">
        <v>1814.1051600000001</v>
      </c>
      <c r="F23" s="410">
        <v>0.12</v>
      </c>
      <c r="G23" s="376">
        <v>1390.3018541666665</v>
      </c>
      <c r="H23" s="376">
        <v>1203.1396944444446</v>
      </c>
      <c r="I23" s="409">
        <v>1201.6542986111112</v>
      </c>
    </row>
    <row r="24" spans="1:9" ht="15" customHeight="1">
      <c r="A24" s="398" t="s">
        <v>336</v>
      </c>
      <c r="B24" s="408">
        <v>3.2527499999999998</v>
      </c>
      <c r="C24" s="376">
        <v>1396.1253411216153</v>
      </c>
      <c r="D24" s="376">
        <v>1171.3065857095278</v>
      </c>
      <c r="E24" s="409">
        <v>1099.4289370532624</v>
      </c>
      <c r="F24" s="410">
        <v>3.0596666666666663</v>
      </c>
      <c r="G24" s="376">
        <v>1342.7023692668049</v>
      </c>
      <c r="H24" s="376">
        <v>1126.2335695609543</v>
      </c>
      <c r="I24" s="409">
        <v>1061.4341505065913</v>
      </c>
    </row>
    <row r="25" spans="1:9" ht="21" customHeight="1">
      <c r="A25" s="398" t="s">
        <v>337</v>
      </c>
      <c r="B25" s="412">
        <v>0.27900000000000003</v>
      </c>
      <c r="C25" s="402">
        <v>1359.0061081242534</v>
      </c>
      <c r="D25" s="402">
        <v>1160.1039545997612</v>
      </c>
      <c r="E25" s="405">
        <v>1129.209094982079</v>
      </c>
      <c r="F25" s="406">
        <v>0.2475</v>
      </c>
      <c r="G25" s="402">
        <v>1279.7226700336698</v>
      </c>
      <c r="H25" s="402">
        <v>1109.3239427609426</v>
      </c>
      <c r="I25" s="405">
        <v>1081.1279865319866</v>
      </c>
    </row>
    <row r="26" spans="1:9" ht="15" customHeight="1">
      <c r="A26" s="398" t="s">
        <v>338</v>
      </c>
      <c r="B26" s="408">
        <v>0.1595</v>
      </c>
      <c r="C26" s="376">
        <v>2053.0034430512019</v>
      </c>
      <c r="D26" s="376">
        <v>1692.2195088819226</v>
      </c>
      <c r="E26" s="409">
        <v>1643.3108150470218</v>
      </c>
      <c r="F26" s="410">
        <v>0.16308333333333333</v>
      </c>
      <c r="G26" s="376">
        <v>1967.9501124169649</v>
      </c>
      <c r="H26" s="376">
        <v>1643.4372151251921</v>
      </c>
      <c r="I26" s="409">
        <v>1605.7403832396526</v>
      </c>
    </row>
    <row r="27" spans="1:9" ht="15" customHeight="1">
      <c r="A27" s="411" t="s">
        <v>339</v>
      </c>
      <c r="B27" s="408">
        <v>0.72124999999999995</v>
      </c>
      <c r="C27" s="376">
        <v>945.29464009243202</v>
      </c>
      <c r="D27" s="376">
        <v>784.14995262853836</v>
      </c>
      <c r="E27" s="409">
        <v>752.46423339110345</v>
      </c>
      <c r="F27" s="410">
        <v>0.86483333333333334</v>
      </c>
      <c r="G27" s="376">
        <v>885.55806031990744</v>
      </c>
      <c r="H27" s="376">
        <v>735.39283677009064</v>
      </c>
      <c r="I27" s="409">
        <v>706.15689728271343</v>
      </c>
    </row>
    <row r="28" spans="1:9" ht="15" customHeight="1">
      <c r="A28" s="400" t="s">
        <v>340</v>
      </c>
      <c r="B28" s="408">
        <v>0.49633333333333329</v>
      </c>
      <c r="C28" s="376">
        <v>1613.1701863666892</v>
      </c>
      <c r="D28" s="376">
        <v>1375.3387541974478</v>
      </c>
      <c r="E28" s="409">
        <v>1330.0539506380121</v>
      </c>
      <c r="F28" s="410">
        <v>0.48866666666666669</v>
      </c>
      <c r="G28" s="376">
        <v>1453.8852779672577</v>
      </c>
      <c r="H28" s="376">
        <v>1240.1537124829467</v>
      </c>
      <c r="I28" s="409">
        <v>1200.6994184856753</v>
      </c>
    </row>
    <row r="29" spans="1:9" ht="15" customHeight="1">
      <c r="A29" s="411" t="s">
        <v>341</v>
      </c>
      <c r="B29" s="408">
        <v>1.0288333333333333</v>
      </c>
      <c r="C29" s="376">
        <v>1522.742124574761</v>
      </c>
      <c r="D29" s="376">
        <v>1228.9041665316704</v>
      </c>
      <c r="E29" s="409">
        <v>1031.1701522760407</v>
      </c>
      <c r="F29" s="410">
        <v>1.0764166666666668</v>
      </c>
      <c r="G29" s="376">
        <v>1513.962191685376</v>
      </c>
      <c r="H29" s="376">
        <v>1210.1659533947511</v>
      </c>
      <c r="I29" s="409">
        <v>1023.8183742355037</v>
      </c>
    </row>
    <row r="30" spans="1:9" ht="15" customHeight="1">
      <c r="A30" s="411" t="s">
        <v>342</v>
      </c>
      <c r="B30" s="408">
        <v>4.2666666666666666</v>
      </c>
      <c r="C30" s="376">
        <v>2685.2438843750001</v>
      </c>
      <c r="D30" s="376">
        <v>2109.1987861328125</v>
      </c>
      <c r="E30" s="409">
        <v>1578.4962628906248</v>
      </c>
      <c r="F30" s="410">
        <v>4.2274166666666666</v>
      </c>
      <c r="G30" s="376">
        <v>2640.6567022807467</v>
      </c>
      <c r="H30" s="376">
        <v>2106.0069924500781</v>
      </c>
      <c r="I30" s="409">
        <v>1584.4317479153938</v>
      </c>
    </row>
    <row r="31" spans="1:9" ht="15" customHeight="1">
      <c r="A31" s="411" t="s">
        <v>343</v>
      </c>
      <c r="B31" s="408">
        <v>0.33316666666666667</v>
      </c>
      <c r="C31" s="376">
        <v>2751.972808904452</v>
      </c>
      <c r="D31" s="376">
        <v>2253.9008404202104</v>
      </c>
      <c r="E31" s="409">
        <v>1829.6669334667336</v>
      </c>
      <c r="F31" s="410">
        <v>0.37841666666666668</v>
      </c>
      <c r="G31" s="376">
        <v>2593.2893019158778</v>
      </c>
      <c r="H31" s="376">
        <v>2162.8943955075979</v>
      </c>
      <c r="I31" s="409">
        <v>1778.9336423695222</v>
      </c>
    </row>
    <row r="32" spans="1:9" ht="15" customHeight="1">
      <c r="A32" s="411" t="s">
        <v>344</v>
      </c>
      <c r="B32" s="408">
        <v>7.9340000000000002</v>
      </c>
      <c r="C32" s="376">
        <v>1159.3906248424503</v>
      </c>
      <c r="D32" s="376">
        <v>996.84958669439561</v>
      </c>
      <c r="E32" s="409">
        <v>984.42836379295852</v>
      </c>
      <c r="F32" s="410">
        <v>7.5773333333333328</v>
      </c>
      <c r="G32" s="376">
        <v>1106.1404148337147</v>
      </c>
      <c r="H32" s="376">
        <v>955.51859185289459</v>
      </c>
      <c r="I32" s="409">
        <v>943.70704304504648</v>
      </c>
    </row>
    <row r="33" spans="1:13" ht="15" customHeight="1">
      <c r="A33" s="411" t="s">
        <v>345</v>
      </c>
      <c r="B33" s="408">
        <v>9.9326666666666661</v>
      </c>
      <c r="C33" s="376">
        <v>1343.6108467011209</v>
      </c>
      <c r="D33" s="376">
        <v>1105.4231330122827</v>
      </c>
      <c r="E33" s="409">
        <v>1081.7687562923684</v>
      </c>
      <c r="F33" s="410">
        <v>9.5645833333333332</v>
      </c>
      <c r="G33" s="376">
        <v>1280.4173737312133</v>
      </c>
      <c r="H33" s="376">
        <v>1056.9052286647789</v>
      </c>
      <c r="I33" s="409">
        <v>1034.5880128076672</v>
      </c>
    </row>
    <row r="34" spans="1:13" ht="15" customHeight="1">
      <c r="A34" s="411" t="s">
        <v>346</v>
      </c>
      <c r="B34" s="408">
        <v>4.8750833333333334</v>
      </c>
      <c r="C34" s="376">
        <v>1159.9084805387945</v>
      </c>
      <c r="D34" s="376">
        <v>988.02526606382798</v>
      </c>
      <c r="E34" s="409">
        <v>975.78315276661954</v>
      </c>
      <c r="F34" s="410">
        <v>4.5369166666666674</v>
      </c>
      <c r="G34" s="376">
        <v>1107.4967742409494</v>
      </c>
      <c r="H34" s="376">
        <v>940.7161631431037</v>
      </c>
      <c r="I34" s="409">
        <v>926.2420052164648</v>
      </c>
    </row>
    <row r="35" spans="1:13" ht="15" customHeight="1">
      <c r="A35" s="411" t="s">
        <v>347</v>
      </c>
      <c r="B35" s="413">
        <v>1.52925</v>
      </c>
      <c r="C35" s="376">
        <v>823.61065881968295</v>
      </c>
      <c r="D35" s="376">
        <v>728.76558879625088</v>
      </c>
      <c r="E35" s="414">
        <v>724.54140809765136</v>
      </c>
      <c r="F35" s="336">
        <v>1.6745000000000001</v>
      </c>
      <c r="G35" s="376">
        <v>788.64075395640498</v>
      </c>
      <c r="H35" s="376">
        <v>697.79571712949144</v>
      </c>
      <c r="I35" s="414">
        <v>692.64882701303873</v>
      </c>
    </row>
    <row r="36" spans="1:13" ht="15" customHeight="1">
      <c r="A36" s="411" t="s">
        <v>348</v>
      </c>
      <c r="B36" s="413">
        <v>0.90808333333333335</v>
      </c>
      <c r="C36" s="376">
        <v>1513.3368973111865</v>
      </c>
      <c r="D36" s="376">
        <v>1197.3504404882076</v>
      </c>
      <c r="E36" s="414">
        <v>1179.9864898595943</v>
      </c>
      <c r="F36" s="415">
        <v>0.89483333333333337</v>
      </c>
      <c r="G36" s="376">
        <v>1339.606375488918</v>
      </c>
      <c r="H36" s="376">
        <v>1106.2244579996275</v>
      </c>
      <c r="I36" s="414">
        <v>1088.7772750977836</v>
      </c>
    </row>
    <row r="37" spans="1:13" ht="15" customHeight="1">
      <c r="A37" s="411" t="s">
        <v>349</v>
      </c>
      <c r="B37" s="416" t="s">
        <v>168</v>
      </c>
      <c r="C37" s="376">
        <v>664.48574999999994</v>
      </c>
      <c r="D37" s="376">
        <v>600.97287499999993</v>
      </c>
      <c r="E37" s="414">
        <v>600.97287499999993</v>
      </c>
      <c r="F37" s="417" t="s">
        <v>168</v>
      </c>
      <c r="G37" s="376">
        <v>644.89696078431382</v>
      </c>
      <c r="H37" s="376">
        <v>587.97784313725492</v>
      </c>
      <c r="I37" s="414">
        <v>587.97784313725492</v>
      </c>
    </row>
    <row r="38" spans="1:13" ht="15" customHeight="1">
      <c r="A38" s="411" t="s">
        <v>350</v>
      </c>
      <c r="B38" s="413">
        <v>2.1185833333333335</v>
      </c>
      <c r="C38" s="376">
        <v>1348.7483003579439</v>
      </c>
      <c r="D38" s="376">
        <v>1150.1701636313574</v>
      </c>
      <c r="E38" s="414">
        <v>1143.4383499193641</v>
      </c>
      <c r="F38" s="415">
        <v>2.1047500000000001</v>
      </c>
      <c r="G38" s="376">
        <v>1305.7335954388884</v>
      </c>
      <c r="H38" s="376">
        <v>1120.5936785841552</v>
      </c>
      <c r="I38" s="414">
        <v>1116.4183141307362</v>
      </c>
    </row>
    <row r="39" spans="1:13" ht="15" customHeight="1">
      <c r="A39" s="411" t="s">
        <v>351</v>
      </c>
      <c r="B39" s="408">
        <v>4.0914166666666665</v>
      </c>
      <c r="C39" s="376">
        <v>1313.8626005662263</v>
      </c>
      <c r="D39" s="376">
        <v>1127.3700386989024</v>
      </c>
      <c r="E39" s="414">
        <v>1063.6334036702856</v>
      </c>
      <c r="F39" s="418">
        <v>3.8413333333333335</v>
      </c>
      <c r="G39" s="376">
        <v>1277.8265871225269</v>
      </c>
      <c r="H39" s="376">
        <v>1096.5312460951059</v>
      </c>
      <c r="I39" s="409">
        <v>1030.1775062912184</v>
      </c>
    </row>
    <row r="40" spans="1:13" ht="15" customHeight="1">
      <c r="A40" s="411" t="s">
        <v>352</v>
      </c>
      <c r="B40" s="408">
        <v>1.4418333333333333</v>
      </c>
      <c r="C40" s="376">
        <v>1161.5514767078951</v>
      </c>
      <c r="D40" s="376">
        <v>971.42569529534148</v>
      </c>
      <c r="E40" s="414">
        <v>936.15770026586529</v>
      </c>
      <c r="F40" s="418">
        <v>1.2602500000000001</v>
      </c>
      <c r="G40" s="376">
        <v>1068.063556172717</v>
      </c>
      <c r="H40" s="376">
        <v>883.51406466970843</v>
      </c>
      <c r="I40" s="409">
        <v>854.09293460292281</v>
      </c>
    </row>
    <row r="41" spans="1:13" ht="15" customHeight="1">
      <c r="A41" s="411" t="s">
        <v>353</v>
      </c>
      <c r="B41" s="408">
        <v>0.64316666666666666</v>
      </c>
      <c r="C41" s="376">
        <v>1094.4479204457111</v>
      </c>
      <c r="D41" s="376">
        <v>949.43805389997408</v>
      </c>
      <c r="E41" s="414">
        <v>925.08661959056769</v>
      </c>
      <c r="F41" s="418">
        <v>0.62275000000000003</v>
      </c>
      <c r="G41" s="376">
        <v>1006.5850956777733</v>
      </c>
      <c r="H41" s="376">
        <v>868.92582095543958</v>
      </c>
      <c r="I41" s="409">
        <v>851.56228823765571</v>
      </c>
    </row>
    <row r="42" spans="1:13" ht="15" customHeight="1">
      <c r="A42" s="400" t="s">
        <v>354</v>
      </c>
      <c r="B42" s="408">
        <v>0.24666666666666665</v>
      </c>
      <c r="C42" s="376">
        <v>1289.5574527027027</v>
      </c>
      <c r="D42" s="376">
        <v>1073.3769425675675</v>
      </c>
      <c r="E42" s="414">
        <v>1028.9162601351352</v>
      </c>
      <c r="F42" s="418">
        <v>0.23466666666666666</v>
      </c>
      <c r="G42" s="376">
        <v>1211.6562890625</v>
      </c>
      <c r="H42" s="376">
        <v>1020.9984481534092</v>
      </c>
      <c r="I42" s="409">
        <v>983.72788707386349</v>
      </c>
    </row>
    <row r="43" spans="1:13" ht="15" customHeight="1">
      <c r="A43" s="407" t="s">
        <v>355</v>
      </c>
      <c r="B43" s="413">
        <v>0.50191666666666668</v>
      </c>
      <c r="C43" s="376">
        <v>1393.9594770048147</v>
      </c>
      <c r="D43" s="376">
        <v>1146.7938568819525</v>
      </c>
      <c r="E43" s="414">
        <v>1131.619495268139</v>
      </c>
      <c r="F43" s="415">
        <v>0.46400000000000002</v>
      </c>
      <c r="G43" s="376">
        <v>1391.8514529454023</v>
      </c>
      <c r="H43" s="376">
        <v>1150.5716289511495</v>
      </c>
      <c r="I43" s="414">
        <v>1129.2568785919541</v>
      </c>
    </row>
    <row r="44" spans="1:13" ht="14.15" customHeight="1">
      <c r="A44" s="407" t="s">
        <v>356</v>
      </c>
      <c r="B44" s="413">
        <v>1.0483333333333333</v>
      </c>
      <c r="C44" s="376">
        <v>1745.8575278219398</v>
      </c>
      <c r="D44" s="376">
        <v>1467.0864491255963</v>
      </c>
      <c r="E44" s="414">
        <v>1416.9586168521462</v>
      </c>
      <c r="F44" s="415">
        <v>0.90041666666666664</v>
      </c>
      <c r="G44" s="376">
        <v>1711.5687385469691</v>
      </c>
      <c r="H44" s="376">
        <v>1446.7266728366499</v>
      </c>
      <c r="I44" s="414">
        <v>1404.3244766311893</v>
      </c>
    </row>
    <row r="45" spans="1:13" ht="15" customHeight="1">
      <c r="A45" s="419" t="s">
        <v>357</v>
      </c>
      <c r="B45" s="413">
        <v>1.3333333333333333</v>
      </c>
      <c r="C45" s="376">
        <v>1416.9755649999997</v>
      </c>
      <c r="D45" s="376">
        <v>1204.1735962499999</v>
      </c>
      <c r="E45" s="420">
        <v>1187.6594443749998</v>
      </c>
      <c r="F45" s="421">
        <v>1.26875</v>
      </c>
      <c r="G45" s="376">
        <v>1422.8995454844007</v>
      </c>
      <c r="H45" s="376">
        <v>1204.0477070607553</v>
      </c>
      <c r="I45" s="422">
        <v>1187.512293596059</v>
      </c>
    </row>
    <row r="46" spans="1:13" ht="5.15" customHeight="1" thickBot="1">
      <c r="A46" s="423"/>
      <c r="B46" s="424"/>
      <c r="C46" s="424"/>
      <c r="D46" s="424"/>
      <c r="E46" s="424"/>
      <c r="F46" s="424"/>
      <c r="G46" s="424"/>
      <c r="H46" s="425"/>
      <c r="I46" s="426"/>
    </row>
    <row r="47" spans="1:13" ht="9.75" customHeight="1" thickTop="1">
      <c r="A47" s="427"/>
      <c r="B47" s="428"/>
      <c r="C47" s="428"/>
      <c r="D47" s="428"/>
      <c r="E47" s="428"/>
      <c r="F47" s="428"/>
      <c r="G47" s="428"/>
      <c r="H47" s="359"/>
      <c r="I47" s="429"/>
      <c r="J47" s="314"/>
    </row>
    <row r="48" spans="1:13" s="352" customFormat="1" ht="22.5" customHeight="1">
      <c r="A48" s="2659" t="s">
        <v>306</v>
      </c>
      <c r="B48" s="2660"/>
      <c r="C48" s="2660"/>
      <c r="D48" s="2660"/>
      <c r="E48" s="2660"/>
      <c r="F48" s="2660"/>
      <c r="G48" s="2660"/>
      <c r="H48" s="2673"/>
      <c r="I48" s="2674"/>
      <c r="J48" s="314"/>
      <c r="K48" s="318"/>
      <c r="L48" s="318"/>
      <c r="M48" s="318"/>
    </row>
    <row r="49" spans="1:10" ht="6" customHeight="1">
      <c r="A49" s="314"/>
      <c r="B49" s="314"/>
      <c r="C49" s="314"/>
      <c r="D49" s="314"/>
      <c r="E49" s="314"/>
      <c r="F49" s="314"/>
      <c r="G49" s="314"/>
      <c r="H49" s="314"/>
      <c r="I49" s="314"/>
      <c r="J49" s="314"/>
    </row>
    <row r="50" spans="1:10" ht="14.5">
      <c r="A50" s="2659" t="s">
        <v>307</v>
      </c>
      <c r="B50" s="2660"/>
      <c r="C50" s="2660"/>
      <c r="D50" s="2660"/>
      <c r="E50" s="2660"/>
      <c r="F50" s="2660"/>
      <c r="G50" s="2660"/>
      <c r="H50" s="2661"/>
      <c r="I50" s="2662"/>
      <c r="J50" s="314"/>
    </row>
    <row r="51" spans="1:10">
      <c r="B51" s="382"/>
      <c r="C51" s="367"/>
      <c r="D51" s="367"/>
      <c r="E51" s="367"/>
      <c r="F51" s="382"/>
      <c r="G51" s="367"/>
      <c r="H51" s="367"/>
      <c r="I51" s="367"/>
    </row>
    <row r="52" spans="1:10">
      <c r="B52" s="382"/>
      <c r="C52" s="367"/>
      <c r="D52" s="367"/>
      <c r="E52" s="367"/>
      <c r="F52" s="382"/>
      <c r="G52" s="367"/>
      <c r="H52" s="367"/>
      <c r="I52" s="367"/>
    </row>
    <row r="53" spans="1:10">
      <c r="B53" s="382"/>
      <c r="C53" s="367"/>
      <c r="D53" s="367"/>
      <c r="E53" s="367"/>
      <c r="F53" s="382"/>
      <c r="G53" s="367"/>
      <c r="H53" s="367"/>
      <c r="I53" s="367"/>
    </row>
    <row r="54" spans="1:10">
      <c r="B54" s="382"/>
      <c r="C54" s="367"/>
      <c r="D54" s="367"/>
      <c r="E54" s="367"/>
      <c r="F54" s="382"/>
      <c r="G54" s="367"/>
      <c r="H54" s="367"/>
      <c r="I54" s="367"/>
    </row>
    <row r="55" spans="1:10">
      <c r="B55" s="382"/>
      <c r="C55" s="367"/>
      <c r="D55" s="367"/>
      <c r="E55" s="367"/>
      <c r="F55" s="382"/>
      <c r="G55" s="367"/>
      <c r="H55" s="367"/>
      <c r="I55" s="367"/>
    </row>
    <row r="56" spans="1:10">
      <c r="B56" s="382"/>
      <c r="C56" s="367"/>
      <c r="D56" s="367"/>
      <c r="E56" s="367"/>
      <c r="F56" s="382"/>
      <c r="G56" s="367"/>
      <c r="H56" s="367"/>
      <c r="I56" s="367"/>
    </row>
    <row r="57" spans="1:10">
      <c r="B57" s="382"/>
      <c r="C57" s="367"/>
      <c r="D57" s="367"/>
      <c r="E57" s="367"/>
      <c r="F57" s="382"/>
      <c r="G57" s="367"/>
      <c r="H57" s="367"/>
      <c r="I57" s="367"/>
    </row>
    <row r="58" spans="1:10">
      <c r="B58" s="382"/>
      <c r="C58" s="367"/>
      <c r="D58" s="367"/>
      <c r="E58" s="367"/>
      <c r="F58" s="382"/>
      <c r="G58" s="367"/>
      <c r="H58" s="367"/>
      <c r="I58" s="367"/>
    </row>
    <row r="59" spans="1:10">
      <c r="B59" s="382"/>
      <c r="C59" s="367"/>
      <c r="D59" s="367"/>
      <c r="E59" s="367"/>
      <c r="F59" s="382"/>
      <c r="G59" s="367"/>
      <c r="H59" s="367"/>
      <c r="I59" s="367"/>
    </row>
    <row r="60" spans="1:10">
      <c r="B60" s="382"/>
      <c r="C60" s="367"/>
      <c r="D60" s="367"/>
      <c r="E60" s="367"/>
      <c r="F60" s="382"/>
      <c r="G60" s="367"/>
      <c r="H60" s="367"/>
      <c r="I60" s="367"/>
    </row>
  </sheetData>
  <mergeCells count="8">
    <mergeCell ref="A48:I48"/>
    <mergeCell ref="A50:I50"/>
    <mergeCell ref="A3:I3"/>
    <mergeCell ref="A5:A7"/>
    <mergeCell ref="B5:E5"/>
    <mergeCell ref="F5:I5"/>
    <mergeCell ref="C7:E7"/>
    <mergeCell ref="G7:I7"/>
  </mergeCells>
  <conditionalFormatting sqref="B9:B13 B15:B18 B20:B36 B38:B45">
    <cfRule type="cellIs" dxfId="78" priority="6" operator="lessThanOrEqual">
      <formula>0.01</formula>
    </cfRule>
  </conditionalFormatting>
  <conditionalFormatting sqref="F9:F36 F38:F45">
    <cfRule type="cellIs" dxfId="77" priority="5" operator="lessThanOrEqual">
      <formula>0.01</formula>
    </cfRule>
  </conditionalFormatting>
  <conditionalFormatting sqref="B9:B13 F9:F36 B15:B18 B20:B36 B38:B45 F38:F45">
    <cfRule type="cellIs" dxfId="76" priority="4" operator="lessThan">
      <formula>0.01</formula>
    </cfRule>
  </conditionalFormatting>
  <conditionalFormatting sqref="B14">
    <cfRule type="cellIs" dxfId="75" priority="3" operator="between">
      <formula>0.001</formula>
      <formula>0.499</formula>
    </cfRule>
  </conditionalFormatting>
  <conditionalFormatting sqref="B19">
    <cfRule type="cellIs" dxfId="74" priority="2" operator="between">
      <formula>0.001</formula>
      <formula>0.499</formula>
    </cfRule>
  </conditionalFormatting>
  <conditionalFormatting sqref="F37 B37">
    <cfRule type="cellIs" dxfId="73" priority="1" operator="between">
      <formula>0.001</formula>
      <formula>0.499</formula>
    </cfRule>
  </conditionalFormatting>
  <hyperlinks>
    <hyperlink ref="A1" location="Índice!A1" display="Voltar ao índice" xr:uid="{6883F768-1C76-4859-BB18-2A06C0D9C88A}"/>
  </hyperlinks>
  <printOptions gridLines="1"/>
  <pageMargins left="0.31496062992125984" right="0.19685039370078741" top="0.31496062992125984" bottom="0.74803149606299213" header="0.19685039370078741" footer="0.31496062992125984"/>
  <pageSetup paperSize="9" scale="6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8DF1A-054A-4FDE-BA27-8BFFA5D568DD}">
  <sheetPr>
    <pageSetUpPr fitToPage="1"/>
  </sheetPr>
  <dimension ref="A1:Z102"/>
  <sheetViews>
    <sheetView zoomScaleNormal="100" workbookViewId="0"/>
  </sheetViews>
  <sheetFormatPr defaultColWidth="9.1796875" defaultRowHeight="12.5"/>
  <cols>
    <col min="1" max="1" width="39.26953125" style="160" customWidth="1"/>
    <col min="2" max="3" width="9" style="160" customWidth="1"/>
    <col min="4" max="7" width="10.7265625" style="160" customWidth="1"/>
    <col min="8" max="26" width="9.1796875" style="159"/>
    <col min="27" max="16384" width="9.1796875" style="160"/>
  </cols>
  <sheetData>
    <row r="1" spans="1:26" s="159" customFormat="1" ht="13">
      <c r="A1" s="439" t="s">
        <v>358</v>
      </c>
    </row>
    <row r="2" spans="1:26" ht="18" customHeight="1">
      <c r="A2" s="1972" t="s">
        <v>2115</v>
      </c>
      <c r="B2" s="1973"/>
      <c r="C2" s="1973"/>
      <c r="D2" s="1973"/>
      <c r="E2" s="1973"/>
      <c r="F2" s="1973"/>
      <c r="G2" s="1973"/>
    </row>
    <row r="3" spans="1:26" ht="7.5" customHeight="1">
      <c r="A3" s="153"/>
      <c r="B3" s="776"/>
      <c r="C3" s="776"/>
      <c r="D3" s="776"/>
      <c r="E3" s="776"/>
      <c r="F3" s="776"/>
      <c r="G3" s="776"/>
    </row>
    <row r="4" spans="1:26" s="1778" customFormat="1" ht="16.5" customHeight="1">
      <c r="A4" s="1975"/>
      <c r="B4" s="1975" t="s">
        <v>1994</v>
      </c>
      <c r="C4" s="1976">
        <v>2021</v>
      </c>
      <c r="D4" s="1976">
        <v>2020</v>
      </c>
      <c r="E4" s="1976">
        <v>2019</v>
      </c>
      <c r="F4" s="1975">
        <v>2018</v>
      </c>
      <c r="G4" s="1975">
        <v>2017</v>
      </c>
      <c r="H4" s="1777"/>
      <c r="I4" s="1777"/>
      <c r="J4" s="1777"/>
      <c r="K4" s="1777"/>
      <c r="L4" s="1777"/>
      <c r="M4" s="1777"/>
      <c r="N4" s="1777"/>
      <c r="O4" s="1777"/>
      <c r="P4" s="1777"/>
      <c r="Q4" s="1777"/>
      <c r="R4" s="1777"/>
      <c r="S4" s="1777"/>
      <c r="T4" s="1777"/>
      <c r="U4" s="1777"/>
      <c r="V4" s="1777"/>
      <c r="W4" s="1777"/>
      <c r="X4" s="1777"/>
      <c r="Y4" s="1777"/>
      <c r="Z4" s="1777"/>
    </row>
    <row r="5" spans="1:26" ht="13" thickBot="1">
      <c r="A5" s="2244" t="s">
        <v>2116</v>
      </c>
      <c r="B5" s="2261"/>
      <c r="C5" s="2261"/>
      <c r="D5" s="2261"/>
      <c r="E5" s="2261"/>
      <c r="F5" s="2261"/>
      <c r="G5" s="2261"/>
    </row>
    <row r="6" spans="1:26" ht="13" thickBot="1">
      <c r="A6" s="167" t="s">
        <v>2117</v>
      </c>
      <c r="B6" s="2262"/>
      <c r="C6" s="2262"/>
      <c r="D6" s="2262"/>
      <c r="E6" s="2262"/>
      <c r="F6" s="2262"/>
      <c r="G6" s="2262"/>
    </row>
    <row r="7" spans="1:26">
      <c r="A7" s="2263" t="s">
        <v>0</v>
      </c>
      <c r="B7" s="2264" t="s">
        <v>2094</v>
      </c>
      <c r="C7" s="2265">
        <v>199465.27900000013</v>
      </c>
      <c r="D7" s="2266">
        <v>168763.11699999994</v>
      </c>
      <c r="E7" s="2267">
        <v>195415.17599999998</v>
      </c>
      <c r="F7" s="2268">
        <v>167956.02099999998</v>
      </c>
      <c r="G7" s="2269">
        <v>180097.42599999998</v>
      </c>
    </row>
    <row r="8" spans="1:26">
      <c r="A8" s="2270" t="s">
        <v>2118</v>
      </c>
      <c r="B8" s="2271" t="s">
        <v>2094</v>
      </c>
      <c r="C8" s="2272">
        <v>1241.9719999999998</v>
      </c>
      <c r="D8" s="2273">
        <v>1994.6189999999995</v>
      </c>
      <c r="E8" s="2274">
        <v>1641.0370000000003</v>
      </c>
      <c r="F8" s="2275">
        <v>1518.8780000000006</v>
      </c>
      <c r="G8" s="2276">
        <v>4724.0839999999998</v>
      </c>
    </row>
    <row r="9" spans="1:26">
      <c r="A9" s="2277" t="s">
        <v>2119</v>
      </c>
      <c r="B9" s="2278" t="s">
        <v>2094</v>
      </c>
      <c r="C9" s="2279">
        <v>1241.9719999999998</v>
      </c>
      <c r="D9" s="2150">
        <v>1994.6189999999995</v>
      </c>
      <c r="E9" s="791">
        <v>1641.0370000000003</v>
      </c>
      <c r="F9" s="2280">
        <v>1518.8780000000006</v>
      </c>
      <c r="G9" s="2005">
        <v>4724.0839999999998</v>
      </c>
    </row>
    <row r="10" spans="1:26">
      <c r="A10" s="2281" t="s">
        <v>2120</v>
      </c>
      <c r="B10" s="2282" t="s">
        <v>2094</v>
      </c>
      <c r="C10" s="2283">
        <v>23729.579999999987</v>
      </c>
      <c r="D10" s="2284">
        <v>25164.995000000003</v>
      </c>
      <c r="E10" s="209">
        <v>31688.146000000004</v>
      </c>
      <c r="F10" s="2285">
        <v>32404.501</v>
      </c>
      <c r="G10" s="1998">
        <v>32077.647999999997</v>
      </c>
    </row>
    <row r="11" spans="1:26">
      <c r="A11" s="2277" t="s">
        <v>31</v>
      </c>
      <c r="B11" s="2278" t="s">
        <v>2094</v>
      </c>
      <c r="C11" s="2279">
        <v>22678.425999999989</v>
      </c>
      <c r="D11" s="2150">
        <v>23281.877000000004</v>
      </c>
      <c r="E11" s="791">
        <v>28062.586000000007</v>
      </c>
      <c r="F11" s="2280">
        <v>27671.718000000001</v>
      </c>
      <c r="G11" s="2005">
        <v>26233.527999999998</v>
      </c>
    </row>
    <row r="12" spans="1:26">
      <c r="A12" s="2277" t="s">
        <v>2121</v>
      </c>
      <c r="B12" s="2278" t="s">
        <v>2094</v>
      </c>
      <c r="C12" s="2279">
        <v>1008.456</v>
      </c>
      <c r="D12" s="2150">
        <v>1856.8309999999997</v>
      </c>
      <c r="E12" s="791">
        <v>3614.2599999999993</v>
      </c>
      <c r="F12" s="2280">
        <v>4713.884</v>
      </c>
      <c r="G12" s="2005">
        <v>5787.572000000001</v>
      </c>
    </row>
    <row r="13" spans="1:26">
      <c r="A13" s="2146" t="s">
        <v>2122</v>
      </c>
      <c r="B13" s="2149" t="s">
        <v>2094</v>
      </c>
      <c r="C13" s="2286">
        <v>42.698000000000008</v>
      </c>
      <c r="D13" s="2143">
        <v>26.286999999999999</v>
      </c>
      <c r="E13" s="829">
        <v>11.299999999999999</v>
      </c>
      <c r="F13" s="2287">
        <v>18.899000000000001</v>
      </c>
      <c r="G13" s="2288">
        <v>56.548000000000002</v>
      </c>
    </row>
    <row r="14" spans="1:26">
      <c r="A14" s="1968" t="s">
        <v>2123</v>
      </c>
      <c r="B14" s="2289" t="s">
        <v>2094</v>
      </c>
      <c r="C14" s="2290">
        <v>14171.656000000014</v>
      </c>
      <c r="D14" s="2291">
        <v>12242.961000000003</v>
      </c>
      <c r="E14" s="2292">
        <v>11828.863000000003</v>
      </c>
      <c r="F14" s="2293">
        <v>12207.216000000002</v>
      </c>
      <c r="G14" s="2294">
        <v>12898.438999999998</v>
      </c>
    </row>
    <row r="15" spans="1:26">
      <c r="A15" s="1971" t="s">
        <v>604</v>
      </c>
      <c r="B15" s="2295" t="s">
        <v>2094</v>
      </c>
      <c r="C15" s="2296">
        <v>866.78700000000003</v>
      </c>
      <c r="D15" s="2297">
        <v>161.41500000000002</v>
      </c>
      <c r="E15" s="2298">
        <v>654.98300000000006</v>
      </c>
      <c r="F15" s="2299">
        <v>428.80600000000004</v>
      </c>
      <c r="G15" s="2300">
        <v>305.15800000000002</v>
      </c>
    </row>
    <row r="16" spans="1:26">
      <c r="A16" s="1971" t="s">
        <v>2124</v>
      </c>
      <c r="B16" s="2295" t="s">
        <v>2094</v>
      </c>
      <c r="C16" s="2296">
        <v>13304.869000000013</v>
      </c>
      <c r="D16" s="2297">
        <v>12081.546000000002</v>
      </c>
      <c r="E16" s="2298">
        <v>11173.880000000003</v>
      </c>
      <c r="F16" s="2299">
        <v>11778.410000000002</v>
      </c>
      <c r="G16" s="2300">
        <v>12593.280999999999</v>
      </c>
    </row>
    <row r="17" spans="1:7">
      <c r="A17" s="2281" t="s">
        <v>2125</v>
      </c>
      <c r="B17" s="2289" t="s">
        <v>2094</v>
      </c>
      <c r="C17" s="2290">
        <v>138673.73400000008</v>
      </c>
      <c r="D17" s="2291">
        <v>107673.23399999994</v>
      </c>
      <c r="E17" s="2292">
        <v>121574.35399999996</v>
      </c>
      <c r="F17" s="2293">
        <v>100917.14199999998</v>
      </c>
      <c r="G17" s="2294">
        <v>109060.58199999997</v>
      </c>
    </row>
    <row r="18" spans="1:7">
      <c r="A18" s="2277" t="s">
        <v>2126</v>
      </c>
      <c r="B18" s="2301" t="s">
        <v>2094</v>
      </c>
      <c r="C18" s="2302">
        <v>85208.088000000062</v>
      </c>
      <c r="D18" s="2303">
        <v>68079.446999999927</v>
      </c>
      <c r="E18" s="2298">
        <v>65002.093999999968</v>
      </c>
      <c r="F18" s="2304">
        <v>59227.601999999977</v>
      </c>
      <c r="G18" s="2305">
        <v>55548.054999999978</v>
      </c>
    </row>
    <row r="19" spans="1:7">
      <c r="A19" s="2277" t="s">
        <v>2127</v>
      </c>
      <c r="B19" s="2295" t="s">
        <v>2094</v>
      </c>
      <c r="C19" s="2296">
        <v>53465.646000000015</v>
      </c>
      <c r="D19" s="2297">
        <v>39593.787000000018</v>
      </c>
      <c r="E19" s="2298">
        <v>56572.26</v>
      </c>
      <c r="F19" s="2299">
        <v>41689.54</v>
      </c>
      <c r="G19" s="2300">
        <v>53512.526999999987</v>
      </c>
    </row>
    <row r="20" spans="1:7">
      <c r="A20" s="2281" t="s">
        <v>2128</v>
      </c>
      <c r="B20" s="2306" t="s">
        <v>2094</v>
      </c>
      <c r="C20" s="2307">
        <v>7802.0290000000059</v>
      </c>
      <c r="D20" s="2308">
        <v>7844.43</v>
      </c>
      <c r="E20" s="2292">
        <v>9322.625</v>
      </c>
      <c r="F20" s="2309">
        <v>6685.5420000000022</v>
      </c>
      <c r="G20" s="2310">
        <v>6142.9870000000001</v>
      </c>
    </row>
    <row r="21" spans="1:7">
      <c r="A21" s="2277" t="s">
        <v>2129</v>
      </c>
      <c r="B21" s="2301" t="s">
        <v>2094</v>
      </c>
      <c r="C21" s="2302">
        <v>7802.0290000000059</v>
      </c>
      <c r="D21" s="2303">
        <v>7844.43</v>
      </c>
      <c r="E21" s="2298">
        <v>9322.625</v>
      </c>
      <c r="F21" s="2304">
        <v>6685.5420000000022</v>
      </c>
      <c r="G21" s="2305">
        <v>6142.9870000000001</v>
      </c>
    </row>
    <row r="22" spans="1:7">
      <c r="A22" s="2281" t="s">
        <v>2130</v>
      </c>
      <c r="B22" s="2306" t="s">
        <v>2094</v>
      </c>
      <c r="C22" s="2307">
        <v>13739.426000000003</v>
      </c>
      <c r="D22" s="2308">
        <v>13678.228999999999</v>
      </c>
      <c r="E22" s="2292">
        <v>18404.815000000002</v>
      </c>
      <c r="F22" s="2309">
        <v>14051.588000000003</v>
      </c>
      <c r="G22" s="2310">
        <v>14822.418</v>
      </c>
    </row>
    <row r="23" spans="1:7">
      <c r="A23" s="2277" t="s">
        <v>2131</v>
      </c>
      <c r="B23" s="2301" t="s">
        <v>2094</v>
      </c>
      <c r="C23" s="2302">
        <v>2716.9829999999988</v>
      </c>
      <c r="D23" s="2303">
        <v>3699.9339999999993</v>
      </c>
      <c r="E23" s="2298">
        <v>5137.6559999999999</v>
      </c>
      <c r="F23" s="2304">
        <v>1899.4880000000001</v>
      </c>
      <c r="G23" s="2305">
        <v>2084.1239999999998</v>
      </c>
    </row>
    <row r="24" spans="1:7">
      <c r="A24" s="2277" t="s">
        <v>2132</v>
      </c>
      <c r="B24" s="2301" t="s">
        <v>2094</v>
      </c>
      <c r="C24" s="2302">
        <v>4138.6660000000002</v>
      </c>
      <c r="D24" s="2303">
        <v>2932.3349999999987</v>
      </c>
      <c r="E24" s="2298">
        <v>5994.3140000000012</v>
      </c>
      <c r="F24" s="2304">
        <v>5684.4710000000005</v>
      </c>
      <c r="G24" s="2305">
        <v>904.79900000000009</v>
      </c>
    </row>
    <row r="25" spans="1:7">
      <c r="A25" s="2277" t="s">
        <v>2133</v>
      </c>
      <c r="B25" s="2301" t="s">
        <v>2094</v>
      </c>
      <c r="C25" s="2302">
        <v>2645.1190000000001</v>
      </c>
      <c r="D25" s="2303">
        <v>4300.491</v>
      </c>
      <c r="E25" s="2298">
        <v>3389.755000000001</v>
      </c>
      <c r="F25" s="2304">
        <v>931.85100000000023</v>
      </c>
      <c r="G25" s="2305">
        <v>6907.6769999999988</v>
      </c>
    </row>
    <row r="26" spans="1:7">
      <c r="A26" s="2277" t="s">
        <v>2134</v>
      </c>
      <c r="B26" s="2278" t="s">
        <v>2094</v>
      </c>
      <c r="C26" s="2279">
        <v>4238.6580000000022</v>
      </c>
      <c r="D26" s="2150">
        <v>2745.4690000000001</v>
      </c>
      <c r="E26" s="2298">
        <v>3883.0899999999992</v>
      </c>
      <c r="F26" s="2280">
        <v>5535.7780000000012</v>
      </c>
      <c r="G26" s="2005">
        <v>4925.8180000000011</v>
      </c>
    </row>
    <row r="27" spans="1:7">
      <c r="A27" s="2281" t="s">
        <v>2135</v>
      </c>
      <c r="B27" s="2282" t="s">
        <v>2094</v>
      </c>
      <c r="C27" s="2283">
        <v>106.88200000000001</v>
      </c>
      <c r="D27" s="2284">
        <v>164.64899999999994</v>
      </c>
      <c r="E27" s="2292">
        <v>955.3359999999999</v>
      </c>
      <c r="F27" s="2311">
        <v>171.154</v>
      </c>
      <c r="G27" s="2312">
        <v>371.26800000000009</v>
      </c>
    </row>
    <row r="28" spans="1:7">
      <c r="A28" s="2277" t="s">
        <v>2136</v>
      </c>
      <c r="B28" s="2278" t="s">
        <v>2094</v>
      </c>
      <c r="C28" s="2279">
        <v>106.88200000000001</v>
      </c>
      <c r="D28" s="2150">
        <v>164.64899999999994</v>
      </c>
      <c r="E28" s="2292">
        <v>955.3359999999999</v>
      </c>
      <c r="F28" s="2313">
        <v>171.154</v>
      </c>
      <c r="G28" s="2007">
        <v>371.26800000000009</v>
      </c>
    </row>
    <row r="29" spans="1:7" ht="6.75" customHeight="1">
      <c r="A29" s="2277"/>
      <c r="B29" s="2278"/>
      <c r="C29" s="2314"/>
      <c r="D29" s="2315"/>
      <c r="E29" s="2292"/>
      <c r="F29" s="2316"/>
      <c r="G29" s="2317"/>
    </row>
    <row r="30" spans="1:7">
      <c r="A30" s="2318" t="s">
        <v>2137</v>
      </c>
      <c r="B30" s="2319" t="s">
        <v>309</v>
      </c>
      <c r="C30" s="2320">
        <v>0.31353332711977233</v>
      </c>
      <c r="D30" s="2320">
        <v>0.31393471474473339</v>
      </c>
      <c r="E30" s="2321">
        <v>0.32622038295479527</v>
      </c>
      <c r="F30" s="2322">
        <v>0.28999999999999998</v>
      </c>
      <c r="G30" s="2323">
        <v>0.33</v>
      </c>
    </row>
    <row r="31" spans="1:7" ht="26.25" customHeight="1" thickBot="1">
      <c r="A31" s="2281" t="s">
        <v>2138</v>
      </c>
      <c r="B31" s="2261"/>
      <c r="C31" s="2261"/>
      <c r="D31" s="2261"/>
      <c r="E31" s="2261"/>
      <c r="F31" s="2261"/>
      <c r="G31" s="2261"/>
    </row>
    <row r="32" spans="1:7">
      <c r="A32" s="2324" t="s">
        <v>0</v>
      </c>
      <c r="B32" s="2264" t="s">
        <v>2094</v>
      </c>
      <c r="C32" s="2265">
        <v>408142.64699999988</v>
      </c>
      <c r="D32" s="2266">
        <v>352193.66399999987</v>
      </c>
      <c r="E32" s="2267">
        <v>424293.08799999993</v>
      </c>
      <c r="F32" s="2268">
        <v>417469.18299999996</v>
      </c>
      <c r="G32" s="2269">
        <v>376883.14400000003</v>
      </c>
    </row>
    <row r="33" spans="1:7">
      <c r="A33" s="2270" t="s">
        <v>2118</v>
      </c>
      <c r="B33" s="2271" t="s">
        <v>2094</v>
      </c>
      <c r="C33" s="2272">
        <v>1832.8570000000002</v>
      </c>
      <c r="D33" s="2273">
        <v>2049.9119999999998</v>
      </c>
      <c r="E33" s="2274">
        <v>2112.0930000000003</v>
      </c>
      <c r="F33" s="2275">
        <v>1029.22</v>
      </c>
      <c r="G33" s="2276">
        <v>882.02199999999993</v>
      </c>
    </row>
    <row r="34" spans="1:7">
      <c r="A34" s="2277" t="s">
        <v>2119</v>
      </c>
      <c r="B34" s="2278" t="s">
        <v>2094</v>
      </c>
      <c r="C34" s="2279">
        <v>1832.8570000000002</v>
      </c>
      <c r="D34" s="2150">
        <v>2049.9119999999998</v>
      </c>
      <c r="E34" s="791">
        <v>2112.0930000000003</v>
      </c>
      <c r="F34" s="2280">
        <v>1029.22</v>
      </c>
      <c r="G34" s="2005">
        <v>882.02199999999993</v>
      </c>
    </row>
    <row r="35" spans="1:7">
      <c r="A35" s="2281" t="s">
        <v>2120</v>
      </c>
      <c r="B35" s="2282" t="s">
        <v>2094</v>
      </c>
      <c r="C35" s="2283">
        <v>105156.32199999993</v>
      </c>
      <c r="D35" s="2284">
        <v>107880.24999999996</v>
      </c>
      <c r="E35" s="209">
        <v>114034.35599999999</v>
      </c>
      <c r="F35" s="2285">
        <v>134580.81399999995</v>
      </c>
      <c r="G35" s="1998">
        <v>100888.212</v>
      </c>
    </row>
    <row r="36" spans="1:7">
      <c r="A36" s="2277" t="s">
        <v>31</v>
      </c>
      <c r="B36" s="2069" t="s">
        <v>2094</v>
      </c>
      <c r="C36" s="2279">
        <v>52547.951999999947</v>
      </c>
      <c r="D36" s="2150">
        <v>54740.83799999996</v>
      </c>
      <c r="E36" s="791">
        <v>55161.163999999975</v>
      </c>
      <c r="F36" s="2280">
        <v>71875.442999999985</v>
      </c>
      <c r="G36" s="2005">
        <v>49328.642999999996</v>
      </c>
    </row>
    <row r="37" spans="1:7">
      <c r="A37" s="2277" t="s">
        <v>2121</v>
      </c>
      <c r="B37" s="2278" t="s">
        <v>2094</v>
      </c>
      <c r="C37" s="2279">
        <v>52159.573999999986</v>
      </c>
      <c r="D37" s="2150">
        <v>52848.87799999999</v>
      </c>
      <c r="E37" s="791">
        <v>57751.039000000004</v>
      </c>
      <c r="F37" s="2280">
        <v>61899.141999999985</v>
      </c>
      <c r="G37" s="2005">
        <v>51091.865000000013</v>
      </c>
    </row>
    <row r="38" spans="1:7">
      <c r="A38" s="2146" t="s">
        <v>2122</v>
      </c>
      <c r="B38" s="2149" t="s">
        <v>2094</v>
      </c>
      <c r="C38" s="2286">
        <v>448.79599999999988</v>
      </c>
      <c r="D38" s="2143">
        <v>290.53400000000011</v>
      </c>
      <c r="E38" s="791">
        <v>1122.1529999999998</v>
      </c>
      <c r="F38" s="2287">
        <v>806.22900000000016</v>
      </c>
      <c r="G38" s="2288">
        <v>467.70399999999995</v>
      </c>
    </row>
    <row r="39" spans="1:7">
      <c r="A39" s="2325" t="s">
        <v>2123</v>
      </c>
      <c r="B39" s="2289" t="s">
        <v>2094</v>
      </c>
      <c r="C39" s="2290">
        <v>33306.744000000021</v>
      </c>
      <c r="D39" s="2291">
        <v>16756.347000000005</v>
      </c>
      <c r="E39" s="209">
        <v>20965.33199999998</v>
      </c>
      <c r="F39" s="2293">
        <v>24556.693000000017</v>
      </c>
      <c r="G39" s="2294">
        <v>14601.115999999995</v>
      </c>
    </row>
    <row r="40" spans="1:7">
      <c r="A40" s="2277" t="s">
        <v>604</v>
      </c>
      <c r="B40" s="2295" t="s">
        <v>2094</v>
      </c>
      <c r="C40" s="2296">
        <v>503.74</v>
      </c>
      <c r="D40" s="2297">
        <v>631.66300000000012</v>
      </c>
      <c r="E40" s="791">
        <v>993.64300000000003</v>
      </c>
      <c r="F40" s="2299">
        <v>1237.9050000000004</v>
      </c>
      <c r="G40" s="2300">
        <v>1170.6439999999998</v>
      </c>
    </row>
    <row r="41" spans="1:7">
      <c r="A41" s="2277" t="s">
        <v>2124</v>
      </c>
      <c r="B41" s="2295" t="s">
        <v>2094</v>
      </c>
      <c r="C41" s="2296">
        <v>32803.004000000023</v>
      </c>
      <c r="D41" s="2297">
        <v>16124.684000000007</v>
      </c>
      <c r="E41" s="791">
        <v>19971.68899999998</v>
      </c>
      <c r="F41" s="2299">
        <v>23318.788000000019</v>
      </c>
      <c r="G41" s="2300">
        <v>13430.471999999994</v>
      </c>
    </row>
    <row r="42" spans="1:7">
      <c r="A42" s="2281" t="s">
        <v>2125</v>
      </c>
      <c r="B42" s="2306" t="s">
        <v>2094</v>
      </c>
      <c r="C42" s="2307">
        <v>112359.26499999987</v>
      </c>
      <c r="D42" s="2308">
        <v>80165.777999999962</v>
      </c>
      <c r="E42" s="209">
        <v>129683.90299999999</v>
      </c>
      <c r="F42" s="2309">
        <v>115279.13899999998</v>
      </c>
      <c r="G42" s="2310">
        <v>122483.47200000002</v>
      </c>
    </row>
    <row r="43" spans="1:7">
      <c r="A43" s="2277" t="s">
        <v>2126</v>
      </c>
      <c r="B43" s="2301" t="s">
        <v>2094</v>
      </c>
      <c r="C43" s="2302">
        <v>27150.04</v>
      </c>
      <c r="D43" s="2303">
        <v>22953.554999999989</v>
      </c>
      <c r="E43" s="791">
        <v>36888.039000000004</v>
      </c>
      <c r="F43" s="2304">
        <v>37818.224000000002</v>
      </c>
      <c r="G43" s="2305">
        <v>37297.058999999994</v>
      </c>
    </row>
    <row r="44" spans="1:7">
      <c r="A44" s="2277" t="s">
        <v>2127</v>
      </c>
      <c r="B44" s="2295" t="s">
        <v>2094</v>
      </c>
      <c r="C44" s="2296">
        <v>85209.224999999875</v>
      </c>
      <c r="D44" s="2297">
        <v>57212.222999999969</v>
      </c>
      <c r="E44" s="829">
        <v>92795.863999999987</v>
      </c>
      <c r="F44" s="2299">
        <v>77460.914999999979</v>
      </c>
      <c r="G44" s="2300">
        <v>85186.41300000003</v>
      </c>
    </row>
    <row r="45" spans="1:7">
      <c r="A45" s="2281" t="s">
        <v>2128</v>
      </c>
      <c r="B45" s="2306" t="s">
        <v>2094</v>
      </c>
      <c r="C45" s="2307">
        <v>44933.699000000051</v>
      </c>
      <c r="D45" s="2308">
        <v>35784.247999999956</v>
      </c>
      <c r="E45" s="209">
        <v>36575.297999999981</v>
      </c>
      <c r="F45" s="2309">
        <v>31626.718999999986</v>
      </c>
      <c r="G45" s="2310">
        <v>29434.355</v>
      </c>
    </row>
    <row r="46" spans="1:7">
      <c r="A46" s="2277" t="s">
        <v>2129</v>
      </c>
      <c r="B46" s="2301" t="s">
        <v>2094</v>
      </c>
      <c r="C46" s="2302">
        <v>44933.699000000051</v>
      </c>
      <c r="D46" s="2303">
        <v>35784.247999999956</v>
      </c>
      <c r="E46" s="791">
        <v>36575.297999999981</v>
      </c>
      <c r="F46" s="2304">
        <v>31626.718999999986</v>
      </c>
      <c r="G46" s="2305">
        <v>6142.9870000000001</v>
      </c>
    </row>
    <row r="47" spans="1:7">
      <c r="A47" s="2281" t="s">
        <v>2130</v>
      </c>
      <c r="B47" s="2306" t="s">
        <v>2094</v>
      </c>
      <c r="C47" s="2307">
        <v>107873.02600000003</v>
      </c>
      <c r="D47" s="2308">
        <v>107003.77200000001</v>
      </c>
      <c r="E47" s="209">
        <v>117051.11600000001</v>
      </c>
      <c r="F47" s="2309">
        <v>110041.92199999999</v>
      </c>
      <c r="G47" s="2310">
        <v>107739.864</v>
      </c>
    </row>
    <row r="48" spans="1:7">
      <c r="A48" s="2277" t="s">
        <v>2131</v>
      </c>
      <c r="B48" s="2301" t="s">
        <v>2094</v>
      </c>
      <c r="C48" s="2302">
        <v>47531.655000000013</v>
      </c>
      <c r="D48" s="2303">
        <v>45625.19000000001</v>
      </c>
      <c r="E48" s="791">
        <v>51247.742999999995</v>
      </c>
      <c r="F48" s="2304">
        <v>45088.236000000004</v>
      </c>
      <c r="G48" s="2305">
        <v>47078.782000000007</v>
      </c>
    </row>
    <row r="49" spans="1:26">
      <c r="A49" s="2277" t="s">
        <v>2132</v>
      </c>
      <c r="B49" s="2301" t="s">
        <v>2094</v>
      </c>
      <c r="C49" s="2302">
        <v>30242.688999999995</v>
      </c>
      <c r="D49" s="2303">
        <v>27088.576999999997</v>
      </c>
      <c r="E49" s="791">
        <v>25060.707999999999</v>
      </c>
      <c r="F49" s="2304">
        <v>24395.068000000003</v>
      </c>
      <c r="G49" s="2305">
        <v>27137.917000000005</v>
      </c>
    </row>
    <row r="50" spans="1:26">
      <c r="A50" s="2277" t="s">
        <v>2133</v>
      </c>
      <c r="B50" s="2301" t="s">
        <v>2094</v>
      </c>
      <c r="C50" s="2302">
        <v>24818.528000000002</v>
      </c>
      <c r="D50" s="2303">
        <v>28938.999000000011</v>
      </c>
      <c r="E50" s="791">
        <v>34152.610999999997</v>
      </c>
      <c r="F50" s="2304">
        <v>28078.566999999999</v>
      </c>
      <c r="G50" s="2305">
        <v>25192.447000000004</v>
      </c>
    </row>
    <row r="51" spans="1:26">
      <c r="A51" s="2277" t="s">
        <v>2134</v>
      </c>
      <c r="B51" s="2278" t="s">
        <v>2094</v>
      </c>
      <c r="C51" s="2279">
        <v>5280.1540000000032</v>
      </c>
      <c r="D51" s="2150">
        <v>5351.0059999999994</v>
      </c>
      <c r="E51" s="791">
        <v>6590.0540000000001</v>
      </c>
      <c r="F51" s="2304">
        <v>12480.050999999998</v>
      </c>
      <c r="G51" s="2305">
        <v>8330.7179999999989</v>
      </c>
    </row>
    <row r="52" spans="1:26">
      <c r="A52" s="2326" t="s">
        <v>2135</v>
      </c>
      <c r="B52" s="2327" t="s">
        <v>2094</v>
      </c>
      <c r="C52" s="2283">
        <v>2680.7340000000004</v>
      </c>
      <c r="D52" s="2284">
        <v>2553.3569999999995</v>
      </c>
      <c r="E52" s="209">
        <v>3870.9900000000002</v>
      </c>
      <c r="F52" s="2309">
        <v>354.67599999999999</v>
      </c>
      <c r="G52" s="2310">
        <v>854.10300000000007</v>
      </c>
    </row>
    <row r="53" spans="1:26">
      <c r="A53" s="2146" t="s">
        <v>2136</v>
      </c>
      <c r="B53" s="2149" t="s">
        <v>2094</v>
      </c>
      <c r="C53" s="2286">
        <v>2680.7340000000004</v>
      </c>
      <c r="D53" s="2143">
        <v>2553.3569999999995</v>
      </c>
      <c r="E53" s="2328">
        <v>3870.9900000000002</v>
      </c>
      <c r="F53" s="2299">
        <v>354.67599999999999</v>
      </c>
      <c r="G53" s="2300">
        <v>854.10300000000007</v>
      </c>
    </row>
    <row r="54" spans="1:26" ht="5.25" customHeight="1">
      <c r="A54" s="2329"/>
      <c r="B54" s="2330"/>
      <c r="C54" s="2331"/>
      <c r="D54" s="2332"/>
      <c r="E54" s="2333"/>
      <c r="F54" s="2334"/>
      <c r="G54" s="2335"/>
    </row>
    <row r="55" spans="1:26" ht="13" thickBot="1">
      <c r="A55" s="2336" t="s">
        <v>2139</v>
      </c>
      <c r="B55" s="2337" t="s">
        <v>309</v>
      </c>
      <c r="C55" s="2338">
        <v>0.49087634634878508</v>
      </c>
      <c r="D55" s="2338">
        <v>0.51682548767472447</v>
      </c>
      <c r="E55" s="2339">
        <v>0.53051803281772347</v>
      </c>
      <c r="F55" s="2340">
        <v>0.55338461540276551</v>
      </c>
      <c r="G55" s="2341">
        <v>0.54</v>
      </c>
    </row>
    <row r="56" spans="1:26">
      <c r="A56" s="173" t="s">
        <v>2140</v>
      </c>
      <c r="B56" s="153"/>
      <c r="C56" s="153"/>
      <c r="D56" s="153"/>
      <c r="E56" s="153"/>
      <c r="F56" s="153"/>
      <c r="G56" s="153"/>
    </row>
    <row r="57" spans="1:26" ht="12.75" customHeight="1">
      <c r="A57" s="2277" t="s">
        <v>2141</v>
      </c>
      <c r="B57" s="1423"/>
      <c r="C57" s="1423"/>
      <c r="D57" s="1423"/>
      <c r="E57" s="1423"/>
      <c r="F57" s="1423"/>
      <c r="G57" s="1423"/>
    </row>
    <row r="58" spans="1:26" ht="26.25" customHeight="1" thickBot="1">
      <c r="A58" s="2342" t="s">
        <v>2142</v>
      </c>
      <c r="B58" s="2343"/>
      <c r="C58" s="2343"/>
      <c r="D58" s="2343"/>
      <c r="E58" s="2343"/>
      <c r="F58" s="2343"/>
      <c r="G58" s="2343"/>
    </row>
    <row r="59" spans="1:26" ht="15" customHeight="1">
      <c r="A59" s="2344" t="s">
        <v>2143</v>
      </c>
      <c r="B59" s="2345"/>
      <c r="C59" s="2345"/>
      <c r="D59" s="2345"/>
      <c r="E59" s="2345"/>
      <c r="F59" s="2345"/>
      <c r="G59" s="2345"/>
    </row>
    <row r="60" spans="1:26" ht="26.25" customHeight="1">
      <c r="A60" s="2346" t="s">
        <v>438</v>
      </c>
      <c r="B60" s="2347" t="s">
        <v>309</v>
      </c>
      <c r="C60" s="2348">
        <v>81.3</v>
      </c>
      <c r="D60" s="2146">
        <v>85.7</v>
      </c>
      <c r="E60" s="2349">
        <v>82.8</v>
      </c>
      <c r="F60" s="2350">
        <v>81</v>
      </c>
      <c r="G60" s="2351">
        <v>80.099999999999994</v>
      </c>
      <c r="Z60" s="160"/>
    </row>
    <row r="61" spans="1:26" ht="13.5" customHeight="1">
      <c r="A61" s="2346" t="s">
        <v>439</v>
      </c>
      <c r="B61" s="2347" t="s">
        <v>309</v>
      </c>
      <c r="C61" s="2352">
        <v>69</v>
      </c>
      <c r="D61" s="2277">
        <v>70.099999999999994</v>
      </c>
      <c r="E61" s="2353">
        <v>68.400000000000006</v>
      </c>
      <c r="F61" s="2354">
        <v>69.3</v>
      </c>
      <c r="G61" s="2353">
        <v>51.2</v>
      </c>
      <c r="Z61" s="160"/>
    </row>
    <row r="62" spans="1:26" ht="13.5" customHeight="1">
      <c r="A62" s="2346" t="s">
        <v>440</v>
      </c>
      <c r="B62" s="2347" t="s">
        <v>309</v>
      </c>
      <c r="C62" s="2355">
        <v>46.1</v>
      </c>
      <c r="D62" s="2277">
        <v>43.4</v>
      </c>
      <c r="E62" s="2353">
        <v>38.700000000000003</v>
      </c>
      <c r="F62" s="2354">
        <v>38.799999999999997</v>
      </c>
      <c r="G62" s="2353">
        <v>34.9</v>
      </c>
      <c r="Z62" s="160"/>
    </row>
    <row r="63" spans="1:26" ht="13.5" customHeight="1">
      <c r="A63" s="2346" t="s">
        <v>443</v>
      </c>
      <c r="B63" s="2347" t="s">
        <v>309</v>
      </c>
      <c r="C63" s="2355">
        <v>37.5</v>
      </c>
      <c r="D63" s="2277">
        <v>37.6</v>
      </c>
      <c r="E63" s="2353">
        <v>38.6</v>
      </c>
      <c r="F63" s="2354">
        <v>39.4</v>
      </c>
      <c r="G63" s="2356" t="s">
        <v>34</v>
      </c>
      <c r="Z63" s="160"/>
    </row>
    <row r="64" spans="1:26" ht="6.75" customHeight="1">
      <c r="A64" s="2357"/>
      <c r="B64" s="2358"/>
      <c r="C64" s="2359"/>
      <c r="D64" s="2357"/>
      <c r="E64" s="2360"/>
      <c r="F64" s="2361"/>
      <c r="G64" s="2360"/>
      <c r="Z64" s="160"/>
    </row>
    <row r="65" spans="1:26" ht="12.75" customHeight="1">
      <c r="A65" s="173" t="s">
        <v>2144</v>
      </c>
      <c r="B65" s="2277"/>
      <c r="C65" s="2277"/>
      <c r="D65" s="2277"/>
      <c r="E65" s="2277"/>
      <c r="F65" s="2277"/>
      <c r="G65" s="2277"/>
      <c r="Z65" s="160"/>
    </row>
    <row r="66" spans="1:26">
      <c r="A66" s="159"/>
      <c r="B66" s="159"/>
      <c r="C66" s="159"/>
      <c r="D66" s="159"/>
      <c r="E66" s="159"/>
      <c r="F66" s="159"/>
      <c r="G66" s="159"/>
    </row>
    <row r="67" spans="1:26">
      <c r="A67" s="159"/>
      <c r="B67" s="159"/>
      <c r="C67" s="159"/>
      <c r="D67" s="159"/>
      <c r="E67" s="159"/>
      <c r="F67" s="159"/>
      <c r="G67" s="159"/>
    </row>
    <row r="68" spans="1:26">
      <c r="A68" s="159"/>
      <c r="B68" s="159"/>
      <c r="C68" s="159"/>
      <c r="D68" s="159"/>
      <c r="E68" s="159"/>
      <c r="F68" s="159"/>
      <c r="G68" s="159"/>
    </row>
    <row r="69" spans="1:26">
      <c r="A69" s="159"/>
      <c r="B69" s="159"/>
      <c r="C69" s="159"/>
      <c r="D69" s="159"/>
      <c r="E69" s="159"/>
      <c r="F69" s="159"/>
      <c r="G69" s="159"/>
    </row>
    <row r="70" spans="1:26">
      <c r="A70" s="159"/>
      <c r="B70" s="159"/>
      <c r="C70" s="159"/>
      <c r="D70" s="159"/>
      <c r="E70" s="159"/>
      <c r="F70" s="159"/>
      <c r="G70" s="159"/>
    </row>
    <row r="71" spans="1:26">
      <c r="A71" s="159"/>
      <c r="B71" s="159"/>
      <c r="C71" s="159"/>
      <c r="D71" s="159"/>
      <c r="E71" s="159"/>
      <c r="F71" s="159"/>
      <c r="G71" s="159"/>
    </row>
    <row r="72" spans="1:26">
      <c r="A72" s="159"/>
      <c r="B72" s="159"/>
      <c r="C72" s="159"/>
      <c r="D72" s="159"/>
      <c r="E72" s="159"/>
      <c r="F72" s="159"/>
      <c r="G72" s="159"/>
    </row>
    <row r="73" spans="1:26">
      <c r="A73" s="159"/>
      <c r="B73" s="159"/>
      <c r="C73" s="159"/>
      <c r="D73" s="159"/>
      <c r="E73" s="159"/>
      <c r="F73" s="159"/>
      <c r="G73" s="159"/>
    </row>
    <row r="74" spans="1:26">
      <c r="A74" s="159"/>
      <c r="B74" s="159"/>
      <c r="C74" s="159"/>
      <c r="D74" s="159"/>
      <c r="E74" s="159"/>
      <c r="F74" s="159"/>
      <c r="G74" s="159"/>
    </row>
    <row r="75" spans="1:26">
      <c r="A75" s="159"/>
      <c r="B75" s="159"/>
      <c r="C75" s="159"/>
      <c r="D75" s="159"/>
      <c r="E75" s="159"/>
      <c r="F75" s="159"/>
      <c r="G75" s="159"/>
    </row>
    <row r="76" spans="1:26">
      <c r="A76" s="159"/>
      <c r="B76" s="159"/>
      <c r="C76" s="159"/>
      <c r="D76" s="159"/>
      <c r="E76" s="159"/>
      <c r="F76" s="159"/>
      <c r="G76" s="159"/>
    </row>
    <row r="77" spans="1:26">
      <c r="A77" s="159"/>
      <c r="B77" s="159"/>
      <c r="C77" s="159"/>
      <c r="D77" s="159"/>
      <c r="E77" s="159"/>
      <c r="F77" s="159"/>
      <c r="G77" s="159"/>
    </row>
    <row r="78" spans="1:26">
      <c r="A78" s="159"/>
      <c r="B78" s="159"/>
      <c r="C78" s="159"/>
      <c r="D78" s="159"/>
      <c r="E78" s="159"/>
      <c r="F78" s="159"/>
      <c r="G78" s="159"/>
    </row>
    <row r="79" spans="1:26">
      <c r="A79" s="159"/>
      <c r="B79" s="159"/>
      <c r="C79" s="159"/>
      <c r="D79" s="159"/>
      <c r="E79" s="159"/>
      <c r="F79" s="159"/>
      <c r="G79" s="159"/>
    </row>
    <row r="80" spans="1:26">
      <c r="A80" s="159"/>
      <c r="B80" s="159"/>
      <c r="C80" s="159"/>
      <c r="D80" s="159"/>
      <c r="E80" s="159"/>
      <c r="F80" s="159"/>
      <c r="G80" s="159"/>
    </row>
    <row r="81" spans="1:7">
      <c r="A81" s="159"/>
      <c r="B81" s="159"/>
      <c r="C81" s="159"/>
      <c r="D81" s="159"/>
      <c r="E81" s="159"/>
      <c r="F81" s="159"/>
      <c r="G81" s="159"/>
    </row>
    <row r="82" spans="1:7">
      <c r="A82" s="159"/>
      <c r="B82" s="159"/>
      <c r="C82" s="159"/>
      <c r="D82" s="159"/>
      <c r="E82" s="159"/>
      <c r="F82" s="159"/>
      <c r="G82" s="159"/>
    </row>
    <row r="83" spans="1:7">
      <c r="A83" s="159"/>
      <c r="B83" s="159"/>
      <c r="C83" s="159"/>
      <c r="D83" s="159"/>
      <c r="E83" s="159"/>
      <c r="F83" s="159"/>
      <c r="G83" s="159"/>
    </row>
    <row r="84" spans="1:7">
      <c r="A84" s="159"/>
      <c r="B84" s="159"/>
      <c r="C84" s="159"/>
      <c r="D84" s="159"/>
      <c r="E84" s="159"/>
      <c r="F84" s="159"/>
      <c r="G84" s="159"/>
    </row>
    <row r="85" spans="1:7">
      <c r="A85" s="159"/>
      <c r="B85" s="159"/>
      <c r="C85" s="159"/>
      <c r="D85" s="159"/>
      <c r="E85" s="159"/>
      <c r="F85" s="159"/>
      <c r="G85" s="159"/>
    </row>
    <row r="86" spans="1:7">
      <c r="A86" s="159"/>
      <c r="B86" s="159"/>
      <c r="C86" s="159"/>
      <c r="D86" s="159"/>
      <c r="E86" s="159"/>
      <c r="F86" s="159"/>
      <c r="G86" s="159"/>
    </row>
    <row r="87" spans="1:7">
      <c r="A87" s="159"/>
      <c r="B87" s="159"/>
      <c r="C87" s="159"/>
      <c r="D87" s="159"/>
      <c r="E87" s="159"/>
      <c r="F87" s="159"/>
      <c r="G87" s="159"/>
    </row>
    <row r="88" spans="1:7">
      <c r="A88" s="159"/>
      <c r="B88" s="159"/>
      <c r="C88" s="159"/>
      <c r="D88" s="159"/>
      <c r="E88" s="159"/>
      <c r="F88" s="159"/>
      <c r="G88" s="159"/>
    </row>
    <row r="89" spans="1:7">
      <c r="A89" s="159"/>
      <c r="B89" s="159"/>
      <c r="C89" s="159"/>
      <c r="D89" s="159"/>
      <c r="E89" s="159"/>
      <c r="F89" s="159"/>
      <c r="G89" s="159"/>
    </row>
    <row r="90" spans="1:7">
      <c r="A90" s="159"/>
      <c r="B90" s="159"/>
      <c r="C90" s="159"/>
      <c r="D90" s="159"/>
      <c r="E90" s="159"/>
      <c r="F90" s="159"/>
      <c r="G90" s="159"/>
    </row>
    <row r="91" spans="1:7">
      <c r="A91" s="159"/>
      <c r="B91" s="159"/>
      <c r="C91" s="159"/>
      <c r="D91" s="159"/>
      <c r="E91" s="159"/>
      <c r="F91" s="159"/>
      <c r="G91" s="159"/>
    </row>
    <row r="92" spans="1:7">
      <c r="A92" s="159"/>
      <c r="B92" s="159"/>
      <c r="C92" s="159"/>
      <c r="D92" s="159"/>
      <c r="E92" s="159"/>
      <c r="F92" s="159"/>
      <c r="G92" s="159"/>
    </row>
    <row r="93" spans="1:7">
      <c r="A93" s="159"/>
      <c r="B93" s="159"/>
      <c r="C93" s="159"/>
      <c r="D93" s="159"/>
      <c r="E93" s="159"/>
      <c r="F93" s="159"/>
      <c r="G93" s="159"/>
    </row>
    <row r="94" spans="1:7">
      <c r="A94" s="159"/>
      <c r="B94" s="159"/>
      <c r="C94" s="159"/>
      <c r="D94" s="159"/>
      <c r="E94" s="159"/>
      <c r="F94" s="159"/>
      <c r="G94" s="159"/>
    </row>
    <row r="95" spans="1:7">
      <c r="A95" s="159"/>
      <c r="B95" s="159"/>
      <c r="C95" s="159"/>
      <c r="D95" s="159"/>
      <c r="E95" s="159"/>
      <c r="F95" s="159"/>
      <c r="G95" s="159"/>
    </row>
    <row r="96" spans="1:7">
      <c r="A96" s="159"/>
      <c r="B96" s="159"/>
      <c r="C96" s="159"/>
      <c r="D96" s="159"/>
      <c r="E96" s="159"/>
      <c r="F96" s="159"/>
      <c r="G96" s="159"/>
    </row>
    <row r="97" spans="1:7">
      <c r="A97" s="159"/>
      <c r="B97" s="159"/>
      <c r="C97" s="159"/>
      <c r="D97" s="159"/>
      <c r="E97" s="159"/>
      <c r="F97" s="159"/>
      <c r="G97" s="159"/>
    </row>
    <row r="98" spans="1:7">
      <c r="A98" s="159"/>
      <c r="B98" s="159"/>
      <c r="C98" s="159"/>
      <c r="D98" s="159"/>
      <c r="E98" s="159"/>
      <c r="F98" s="159"/>
      <c r="G98" s="159"/>
    </row>
    <row r="99" spans="1:7">
      <c r="A99" s="159"/>
      <c r="B99" s="159"/>
      <c r="C99" s="159"/>
      <c r="D99" s="159"/>
      <c r="E99" s="159"/>
      <c r="F99" s="159"/>
      <c r="G99" s="159"/>
    </row>
    <row r="100" spans="1:7">
      <c r="A100" s="159"/>
      <c r="B100" s="159"/>
      <c r="C100" s="159"/>
      <c r="D100" s="159"/>
      <c r="E100" s="159"/>
      <c r="F100" s="159"/>
      <c r="G100" s="159"/>
    </row>
    <row r="101" spans="1:7">
      <c r="A101" s="159"/>
      <c r="B101" s="159"/>
      <c r="C101" s="159"/>
      <c r="D101" s="159"/>
      <c r="E101" s="159"/>
      <c r="F101" s="159"/>
      <c r="G101" s="159"/>
    </row>
    <row r="102" spans="1:7">
      <c r="A102" s="159"/>
      <c r="B102" s="159"/>
      <c r="C102" s="159"/>
      <c r="D102" s="159"/>
      <c r="E102" s="159"/>
      <c r="F102" s="159"/>
      <c r="G102" s="159"/>
    </row>
  </sheetData>
  <hyperlinks>
    <hyperlink ref="A1" location="Índice!A1" display="Voltar ao índice" xr:uid="{34A9D970-4053-452F-A876-AC7F572D6764}"/>
  </hyperlinks>
  <pageMargins left="0.70866141732283472" right="0.70866141732283472" top="0.74803149606299213" bottom="0.74803149606299213" header="0.31496062992125984" footer="0.31496062992125984"/>
  <pageSetup paperSize="9" scale="83" orientation="portrait" r:id="rId1"/>
  <rowBreaks count="1" manualBreakCount="1">
    <brk id="58"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21B90-BF7F-4194-8BF7-6D360502B6FC}">
  <dimension ref="A1:U100"/>
  <sheetViews>
    <sheetView workbookViewId="0">
      <selection activeCell="A2" sqref="A2:H2"/>
    </sheetView>
  </sheetViews>
  <sheetFormatPr defaultColWidth="9.7265625" defaultRowHeight="10.5"/>
  <cols>
    <col min="1" max="1" width="21.7265625" style="443" customWidth="1"/>
    <col min="2" max="7" width="10.81640625" style="443" customWidth="1"/>
    <col min="8" max="16384" width="9.7265625" style="443"/>
  </cols>
  <sheetData>
    <row r="1" spans="1:9" ht="13">
      <c r="A1" s="439" t="s">
        <v>358</v>
      </c>
    </row>
    <row r="2" spans="1:9" ht="18" customHeight="1">
      <c r="A2" s="441" t="s">
        <v>372</v>
      </c>
      <c r="B2" s="442"/>
      <c r="C2" s="442"/>
      <c r="D2" s="442"/>
      <c r="E2" s="442"/>
      <c r="F2" s="442"/>
      <c r="G2" s="442"/>
    </row>
    <row r="3" spans="1:9" ht="23.25" customHeight="1">
      <c r="A3" s="2682" t="s">
        <v>373</v>
      </c>
      <c r="B3" s="2682"/>
      <c r="C3" s="2682"/>
      <c r="D3" s="2682"/>
      <c r="E3" s="2682"/>
      <c r="F3" s="2682"/>
      <c r="G3" s="2682"/>
    </row>
    <row r="4" spans="1:9" ht="13.5" customHeight="1">
      <c r="A4" s="444"/>
      <c r="B4" s="444"/>
      <c r="C4" s="444"/>
      <c r="D4" s="444"/>
      <c r="E4" s="445"/>
      <c r="F4" s="446"/>
      <c r="G4" s="447" t="s">
        <v>374</v>
      </c>
    </row>
    <row r="5" spans="1:9" ht="29.25" customHeight="1">
      <c r="A5" s="2683" t="s">
        <v>375</v>
      </c>
      <c r="B5" s="2686" t="s">
        <v>376</v>
      </c>
      <c r="C5" s="2687"/>
      <c r="D5" s="2688"/>
      <c r="E5" s="2686" t="s">
        <v>377</v>
      </c>
      <c r="F5" s="2687"/>
      <c r="G5" s="2688"/>
    </row>
    <row r="6" spans="1:9" ht="11.25" customHeight="1">
      <c r="A6" s="2684"/>
      <c r="B6" s="2689" t="s">
        <v>96</v>
      </c>
      <c r="C6" s="2689" t="s">
        <v>378</v>
      </c>
      <c r="D6" s="2689" t="s">
        <v>45</v>
      </c>
      <c r="E6" s="2689" t="s">
        <v>96</v>
      </c>
      <c r="F6" s="2689" t="s">
        <v>378</v>
      </c>
      <c r="G6" s="2689" t="s">
        <v>45</v>
      </c>
    </row>
    <row r="7" spans="1:9" ht="11.25" customHeight="1">
      <c r="A7" s="2685"/>
      <c r="B7" s="2690"/>
      <c r="C7" s="2690"/>
      <c r="D7" s="2690"/>
      <c r="E7" s="2690"/>
      <c r="F7" s="2690"/>
      <c r="G7" s="2690"/>
    </row>
    <row r="8" spans="1:9" ht="6" customHeight="1">
      <c r="A8" s="450"/>
      <c r="B8" s="450"/>
      <c r="C8" s="450"/>
      <c r="D8" s="450"/>
      <c r="E8" s="450"/>
      <c r="F8" s="450"/>
      <c r="G8" s="450"/>
    </row>
    <row r="9" spans="1:9" ht="15" customHeight="1">
      <c r="A9" s="451" t="s">
        <v>0</v>
      </c>
      <c r="B9" s="452">
        <v>408142.647</v>
      </c>
      <c r="C9" s="453">
        <v>352193.66400000005</v>
      </c>
      <c r="D9" s="452">
        <v>424293.08800000028</v>
      </c>
      <c r="E9" s="452">
        <v>199465.27899999992</v>
      </c>
      <c r="F9" s="453">
        <v>168763.11700000006</v>
      </c>
      <c r="G9" s="452">
        <v>195415.17600000001</v>
      </c>
    </row>
    <row r="10" spans="1:9" ht="6" customHeight="1">
      <c r="A10" s="450"/>
      <c r="B10" s="454"/>
      <c r="D10" s="454"/>
      <c r="E10" s="454"/>
      <c r="G10" s="454"/>
    </row>
    <row r="11" spans="1:9" ht="15" customHeight="1">
      <c r="A11" s="455" t="s">
        <v>379</v>
      </c>
      <c r="B11" s="456">
        <v>370173.641</v>
      </c>
      <c r="C11" s="453">
        <v>323319.66400000022</v>
      </c>
      <c r="D11" s="456">
        <v>386705.3810000004</v>
      </c>
      <c r="E11" s="456">
        <v>154559.62700000001</v>
      </c>
      <c r="F11" s="453">
        <v>130330.49599999998</v>
      </c>
      <c r="G11" s="456">
        <v>130875.75400000002</v>
      </c>
      <c r="H11" s="457"/>
      <c r="I11" s="458"/>
    </row>
    <row r="12" spans="1:9" ht="6" customHeight="1">
      <c r="A12" s="459"/>
      <c r="B12" s="454"/>
      <c r="D12" s="454"/>
      <c r="E12" s="454"/>
      <c r="G12" s="454"/>
      <c r="H12" s="457"/>
      <c r="I12" s="458"/>
    </row>
    <row r="13" spans="1:9" ht="15" customHeight="1">
      <c r="A13" s="460" t="s">
        <v>380</v>
      </c>
      <c r="B13" s="452">
        <v>339790.26600000006</v>
      </c>
      <c r="C13" s="453">
        <v>290400.0630000002</v>
      </c>
      <c r="D13" s="452">
        <v>348358.75700000039</v>
      </c>
      <c r="E13" s="452">
        <v>127934.162</v>
      </c>
      <c r="F13" s="453">
        <v>110202.28199999998</v>
      </c>
      <c r="G13" s="452">
        <v>109495.99000000002</v>
      </c>
      <c r="H13" s="457"/>
      <c r="I13" s="458"/>
    </row>
    <row r="14" spans="1:9" ht="15" customHeight="1">
      <c r="A14" s="459" t="s">
        <v>381</v>
      </c>
      <c r="B14" s="454"/>
      <c r="D14" s="454">
        <v>0</v>
      </c>
      <c r="E14" s="454"/>
      <c r="G14" s="454">
        <v>0</v>
      </c>
      <c r="H14" s="457"/>
      <c r="I14" s="458"/>
    </row>
    <row r="15" spans="1:9" ht="15" customHeight="1">
      <c r="A15" s="459" t="s">
        <v>382</v>
      </c>
      <c r="B15" s="454">
        <v>38915.061999999998</v>
      </c>
      <c r="C15" s="443">
        <v>36865.135000000009</v>
      </c>
      <c r="D15" s="454">
        <v>49395.417000000001</v>
      </c>
      <c r="E15" s="454">
        <v>24953.870000000003</v>
      </c>
      <c r="F15" s="443">
        <v>23398.634000000005</v>
      </c>
      <c r="G15" s="454">
        <v>19506.638999999996</v>
      </c>
      <c r="H15" s="457"/>
      <c r="I15" s="458"/>
    </row>
    <row r="16" spans="1:9" ht="15" customHeight="1">
      <c r="A16" s="459" t="s">
        <v>383</v>
      </c>
      <c r="B16" s="454">
        <v>162548.08799999996</v>
      </c>
      <c r="C16" s="443">
        <v>172792.94800000006</v>
      </c>
      <c r="D16" s="454">
        <v>200596.74400000001</v>
      </c>
      <c r="E16" s="454">
        <v>25270.284999999993</v>
      </c>
      <c r="F16" s="443">
        <v>24519.586999999996</v>
      </c>
      <c r="G16" s="454">
        <v>28971.361000000001</v>
      </c>
      <c r="H16" s="457"/>
      <c r="I16" s="458"/>
    </row>
    <row r="17" spans="1:21" ht="15" customHeight="1">
      <c r="A17" s="459" t="s">
        <v>384</v>
      </c>
      <c r="B17" s="454">
        <v>38241.305999999997</v>
      </c>
      <c r="C17" s="443">
        <v>19053.058000000001</v>
      </c>
      <c r="D17" s="454">
        <v>28129.365000000002</v>
      </c>
      <c r="E17" s="454">
        <v>35683.189999999995</v>
      </c>
      <c r="F17" s="443">
        <v>27558.455000000002</v>
      </c>
      <c r="G17" s="454">
        <v>27076.047999999988</v>
      </c>
      <c r="H17" s="457"/>
      <c r="I17" s="458"/>
    </row>
    <row r="18" spans="1:21" ht="15" customHeight="1">
      <c r="A18" s="460" t="s">
        <v>385</v>
      </c>
      <c r="B18" s="452">
        <v>30383.37499999996</v>
      </c>
      <c r="C18" s="453">
        <v>32919.601000000002</v>
      </c>
      <c r="D18" s="452">
        <v>38346.623999999996</v>
      </c>
      <c r="E18" s="452">
        <v>26625.465000000022</v>
      </c>
      <c r="F18" s="453">
        <v>20128.214000000007</v>
      </c>
      <c r="G18" s="452">
        <v>21379.763999999988</v>
      </c>
      <c r="H18" s="457"/>
      <c r="I18" s="458"/>
    </row>
    <row r="19" spans="1:21" ht="6" customHeight="1">
      <c r="A19" s="459"/>
      <c r="B19" s="454"/>
      <c r="D19" s="454">
        <v>0</v>
      </c>
      <c r="E19" s="454"/>
      <c r="G19" s="454">
        <v>0</v>
      </c>
      <c r="H19" s="457"/>
      <c r="I19" s="458"/>
    </row>
    <row r="20" spans="1:21" ht="15" customHeight="1">
      <c r="A20" s="461" t="s">
        <v>386</v>
      </c>
      <c r="B20" s="452">
        <v>37969.005999999994</v>
      </c>
      <c r="C20" s="462">
        <v>28873.999999999825</v>
      </c>
      <c r="D20" s="452">
        <v>37587.706999999878</v>
      </c>
      <c r="E20" s="452">
        <v>44905.651999999915</v>
      </c>
      <c r="F20" s="462">
        <v>38432.621000000072</v>
      </c>
      <c r="G20" s="452">
        <v>64539.421999999991</v>
      </c>
      <c r="H20" s="457"/>
      <c r="I20" s="458"/>
    </row>
    <row r="21" spans="1:21" ht="15" customHeight="1">
      <c r="A21" s="463" t="s">
        <v>387</v>
      </c>
      <c r="B21" s="454">
        <v>0</v>
      </c>
      <c r="C21" s="464"/>
      <c r="D21" s="454">
        <v>0</v>
      </c>
      <c r="E21" s="454">
        <v>0</v>
      </c>
      <c r="F21" s="464"/>
      <c r="G21" s="454">
        <v>0</v>
      </c>
      <c r="H21" s="457"/>
      <c r="I21" s="458"/>
    </row>
    <row r="22" spans="1:21" ht="15" customHeight="1">
      <c r="A22" s="465" t="s">
        <v>388</v>
      </c>
      <c r="B22" s="466">
        <v>3062.7539999999999</v>
      </c>
      <c r="C22" s="464">
        <v>2900.9990000000003</v>
      </c>
      <c r="D22" s="466">
        <v>3051.3549999999996</v>
      </c>
      <c r="E22" s="466">
        <v>2914.3990000000003</v>
      </c>
      <c r="F22" s="464">
        <v>1161.4800000000002</v>
      </c>
      <c r="G22" s="466">
        <v>9692.7730000000029</v>
      </c>
      <c r="H22" s="457"/>
      <c r="I22" s="458"/>
    </row>
    <row r="23" spans="1:21" ht="15" customHeight="1">
      <c r="A23" s="465" t="s">
        <v>389</v>
      </c>
      <c r="B23" s="466">
        <v>11713.753000000002</v>
      </c>
      <c r="C23" s="464">
        <v>9614.7939999999999</v>
      </c>
      <c r="D23" s="466">
        <v>11720.327999999998</v>
      </c>
      <c r="E23" s="466">
        <v>940.63099999999997</v>
      </c>
      <c r="F23" s="464">
        <v>497.05000000000007</v>
      </c>
      <c r="G23" s="466">
        <v>1545.5429999999999</v>
      </c>
      <c r="H23" s="457"/>
      <c r="I23" s="458"/>
    </row>
    <row r="24" spans="1:21" ht="15" customHeight="1">
      <c r="A24" s="465" t="s">
        <v>390</v>
      </c>
      <c r="B24" s="454">
        <v>13264.090000000006</v>
      </c>
      <c r="C24" s="464">
        <v>7081.1659999999993</v>
      </c>
      <c r="D24" s="454">
        <v>11107.098000000004</v>
      </c>
      <c r="E24" s="454">
        <v>17633.418000000001</v>
      </c>
      <c r="F24" s="464">
        <v>11952.065999999999</v>
      </c>
      <c r="G24" s="454">
        <v>13427.364999999998</v>
      </c>
      <c r="H24" s="457"/>
      <c r="I24" s="458"/>
    </row>
    <row r="25" spans="1:21" ht="27" customHeight="1">
      <c r="A25" s="467" t="s">
        <v>391</v>
      </c>
      <c r="B25" s="466">
        <v>131.26900000000001</v>
      </c>
      <c r="C25" s="468">
        <v>153.23099999999999</v>
      </c>
      <c r="D25" s="466">
        <v>124.92099999999998</v>
      </c>
      <c r="E25" s="466">
        <v>13099.048000000001</v>
      </c>
      <c r="F25" s="468">
        <v>14401.411</v>
      </c>
      <c r="G25" s="466">
        <v>25298.730000000007</v>
      </c>
      <c r="H25" s="457"/>
      <c r="I25" s="458"/>
    </row>
    <row r="26" spans="1:21" ht="15" customHeight="1">
      <c r="A26" s="465" t="s">
        <v>392</v>
      </c>
      <c r="B26" s="454"/>
      <c r="C26" s="464"/>
      <c r="D26" s="454"/>
      <c r="E26" s="454"/>
      <c r="F26" s="464"/>
      <c r="G26" s="454"/>
      <c r="H26" s="457"/>
      <c r="I26" s="458"/>
    </row>
    <row r="27" spans="1:21" ht="15" customHeight="1">
      <c r="A27" s="465" t="s">
        <v>393</v>
      </c>
      <c r="B27" s="454">
        <v>86.745999999999995</v>
      </c>
      <c r="C27" s="464">
        <v>135.02100000000002</v>
      </c>
      <c r="D27" s="454">
        <v>101.342</v>
      </c>
      <c r="E27" s="454">
        <v>9132.1200000000008</v>
      </c>
      <c r="F27" s="464">
        <v>6871.8280000000004</v>
      </c>
      <c r="G27" s="454">
        <v>14033.156999999996</v>
      </c>
      <c r="H27" s="457"/>
      <c r="I27" s="458"/>
    </row>
    <row r="28" spans="1:21" ht="15" customHeight="1">
      <c r="A28" s="465" t="s">
        <v>394</v>
      </c>
      <c r="B28" s="454">
        <v>28.53</v>
      </c>
      <c r="C28" s="464">
        <v>16.952000000000002</v>
      </c>
      <c r="D28" s="454">
        <v>23.266999999999999</v>
      </c>
      <c r="E28" s="454">
        <v>2597.9559999999997</v>
      </c>
      <c r="F28" s="464">
        <v>6409.0060000000003</v>
      </c>
      <c r="G28" s="454">
        <v>9726.5540000000019</v>
      </c>
      <c r="H28" s="457"/>
      <c r="I28" s="458"/>
    </row>
    <row r="29" spans="1:21" ht="6" customHeight="1" thickBot="1">
      <c r="A29" s="469"/>
      <c r="B29" s="470"/>
      <c r="C29" s="469"/>
      <c r="D29" s="469"/>
      <c r="E29" s="471"/>
      <c r="F29" s="469"/>
      <c r="G29" s="469"/>
    </row>
    <row r="30" spans="1:21" ht="3.75" customHeight="1" thickTop="1">
      <c r="A30" s="444"/>
      <c r="B30" s="450"/>
      <c r="C30" s="450"/>
      <c r="D30" s="450"/>
      <c r="E30" s="450"/>
      <c r="F30" s="450"/>
      <c r="G30" s="450"/>
    </row>
    <row r="31" spans="1:21" s="472" customFormat="1" ht="13" customHeight="1">
      <c r="A31" s="472" t="s">
        <v>395</v>
      </c>
      <c r="B31" s="473"/>
      <c r="C31" s="473"/>
      <c r="D31" s="473"/>
      <c r="E31" s="473"/>
      <c r="F31" s="473"/>
      <c r="G31" s="473"/>
      <c r="H31" s="474"/>
      <c r="I31" s="474"/>
      <c r="J31" s="474"/>
      <c r="K31" s="474"/>
      <c r="L31" s="474"/>
      <c r="M31" s="474"/>
      <c r="N31" s="474"/>
      <c r="O31" s="474"/>
      <c r="P31" s="474"/>
      <c r="Q31" s="474"/>
      <c r="R31" s="474"/>
      <c r="S31" s="474"/>
      <c r="T31" s="474"/>
      <c r="U31" s="474"/>
    </row>
    <row r="32" spans="1:21" ht="10.5" customHeight="1">
      <c r="A32" s="475" t="s">
        <v>396</v>
      </c>
      <c r="B32" s="476"/>
      <c r="C32" s="476"/>
      <c r="D32" s="476"/>
      <c r="E32" s="450"/>
      <c r="F32" s="450"/>
      <c r="G32" s="450"/>
    </row>
    <row r="33" spans="1:10" ht="17.149999999999999" customHeight="1">
      <c r="A33" s="477"/>
      <c r="B33" s="477"/>
      <c r="C33" s="477"/>
      <c r="D33" s="477"/>
      <c r="E33" s="477"/>
      <c r="F33" s="477"/>
      <c r="G33" s="477"/>
      <c r="H33" s="477"/>
      <c r="I33" s="477"/>
      <c r="J33" s="477"/>
    </row>
    <row r="34" spans="1:10" ht="17.149999999999999" customHeight="1">
      <c r="A34" s="478"/>
      <c r="B34" s="478"/>
      <c r="C34" s="478"/>
      <c r="D34" s="478"/>
      <c r="E34" s="478"/>
      <c r="F34" s="478"/>
      <c r="G34" s="478"/>
      <c r="H34" s="478"/>
      <c r="I34" s="478"/>
      <c r="J34" s="478"/>
    </row>
    <row r="35" spans="1:10" ht="17.149999999999999" customHeight="1">
      <c r="A35" s="478"/>
      <c r="B35" s="478"/>
      <c r="C35" s="478"/>
      <c r="D35" s="478"/>
      <c r="E35" s="478"/>
      <c r="F35" s="478"/>
      <c r="G35" s="478"/>
      <c r="H35" s="478"/>
      <c r="I35" s="478"/>
      <c r="J35" s="478"/>
    </row>
    <row r="36" spans="1:10" ht="17.149999999999999" customHeight="1">
      <c r="A36" s="478"/>
      <c r="B36" s="478"/>
      <c r="C36" s="478"/>
      <c r="D36" s="478"/>
      <c r="E36" s="478"/>
      <c r="F36" s="478"/>
      <c r="G36" s="478"/>
      <c r="H36" s="478"/>
      <c r="I36" s="478"/>
      <c r="J36" s="478"/>
    </row>
    <row r="37" spans="1:10" ht="17.149999999999999" customHeight="1">
      <c r="A37" s="478"/>
      <c r="B37" s="478"/>
      <c r="C37" s="478"/>
      <c r="D37" s="478"/>
      <c r="E37" s="478"/>
      <c r="F37" s="478"/>
      <c r="G37" s="478"/>
      <c r="H37" s="478"/>
      <c r="I37" s="478"/>
      <c r="J37" s="478"/>
    </row>
    <row r="38" spans="1:10" ht="17.149999999999999" customHeight="1">
      <c r="A38" s="478"/>
      <c r="B38" s="478"/>
      <c r="C38" s="478"/>
      <c r="D38" s="478"/>
      <c r="E38" s="478"/>
      <c r="F38" s="478"/>
      <c r="G38" s="478"/>
      <c r="H38" s="478"/>
      <c r="I38" s="478"/>
      <c r="J38" s="478"/>
    </row>
    <row r="39" spans="1:10" ht="17.149999999999999" customHeight="1">
      <c r="A39" s="478"/>
      <c r="B39" s="478"/>
      <c r="C39" s="478"/>
      <c r="D39" s="478"/>
      <c r="E39" s="478"/>
      <c r="F39" s="478"/>
      <c r="G39" s="478"/>
      <c r="H39" s="478"/>
      <c r="I39" s="478"/>
      <c r="J39" s="478"/>
    </row>
    <row r="40" spans="1:10" ht="17.149999999999999" customHeight="1">
      <c r="A40" s="478"/>
      <c r="B40" s="478"/>
      <c r="C40" s="478"/>
      <c r="D40" s="478"/>
      <c r="E40" s="478"/>
      <c r="F40" s="478"/>
      <c r="G40" s="478"/>
      <c r="H40" s="478"/>
      <c r="I40" s="478"/>
      <c r="J40" s="478"/>
    </row>
    <row r="41" spans="1:10" ht="17.149999999999999" customHeight="1">
      <c r="A41" s="478"/>
      <c r="B41" s="478"/>
      <c r="C41" s="478"/>
      <c r="D41" s="478"/>
      <c r="E41" s="478"/>
      <c r="F41" s="478"/>
      <c r="G41" s="478"/>
      <c r="H41" s="478"/>
      <c r="I41" s="478"/>
      <c r="J41" s="464"/>
    </row>
    <row r="42" spans="1:10" ht="17.149999999999999" customHeight="1">
      <c r="A42" s="478"/>
      <c r="B42" s="478"/>
      <c r="C42" s="478"/>
      <c r="D42" s="478"/>
      <c r="E42" s="478"/>
      <c r="F42" s="478"/>
      <c r="G42" s="478"/>
      <c r="H42" s="478"/>
      <c r="I42" s="478"/>
      <c r="J42" s="464"/>
    </row>
    <row r="43" spans="1:10" ht="17.149999999999999" customHeight="1">
      <c r="A43" s="478"/>
      <c r="B43" s="478"/>
      <c r="C43" s="478"/>
      <c r="D43" s="478"/>
      <c r="E43" s="478"/>
      <c r="F43" s="478"/>
      <c r="G43" s="478"/>
      <c r="H43" s="478"/>
      <c r="I43" s="478"/>
      <c r="J43" s="464"/>
    </row>
    <row r="44" spans="1:10" ht="17.149999999999999" customHeight="1"/>
    <row r="45" spans="1:10" ht="17.149999999999999" customHeight="1"/>
    <row r="46" spans="1:10" ht="17.149999999999999" customHeight="1"/>
    <row r="47" spans="1:10" ht="17.149999999999999" customHeight="1"/>
    <row r="48" spans="1:10"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32D958A6-A1D1-43E2-984B-C567A90E5910}"/>
  </hyperlinks>
  <pageMargins left="0.78740157480314965" right="0.24" top="1.1811023622047245" bottom="0.78740157480314965" header="0" footer="0"/>
  <pageSetup paperSize="9" orientation="portrait" horizontalDpi="4294967292" verticalDpi="24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8C6B6-0215-4AD9-9A01-13105B356408}">
  <dimension ref="A1:I41"/>
  <sheetViews>
    <sheetView showGridLines="0" workbookViewId="0">
      <selection activeCell="A2" sqref="A2:H2"/>
    </sheetView>
  </sheetViews>
  <sheetFormatPr defaultColWidth="9.1796875" defaultRowHeight="10.5"/>
  <cols>
    <col min="1" max="1" width="21" style="480" customWidth="1"/>
    <col min="2" max="7" width="10.54296875" style="480" customWidth="1"/>
    <col min="8" max="16384" width="9.1796875" style="480"/>
  </cols>
  <sheetData>
    <row r="1" spans="1:9" ht="13">
      <c r="A1" s="439" t="s">
        <v>358</v>
      </c>
    </row>
    <row r="2" spans="1:9" ht="23.25" customHeight="1">
      <c r="A2" s="479" t="s">
        <v>397</v>
      </c>
    </row>
    <row r="3" spans="1:9" ht="19.5" customHeight="1">
      <c r="A3" s="2691" t="s">
        <v>398</v>
      </c>
      <c r="B3" s="2691"/>
      <c r="C3" s="2691"/>
      <c r="D3" s="2691"/>
      <c r="E3" s="2691"/>
      <c r="F3" s="2691"/>
      <c r="G3" s="2691"/>
    </row>
    <row r="4" spans="1:9" ht="13.5" customHeight="1">
      <c r="A4" s="481"/>
      <c r="B4" s="482"/>
      <c r="C4" s="482"/>
      <c r="D4" s="482"/>
      <c r="G4" s="483" t="s">
        <v>399</v>
      </c>
    </row>
    <row r="5" spans="1:9" ht="21" customHeight="1">
      <c r="A5" s="2692" t="s">
        <v>375</v>
      </c>
      <c r="B5" s="2695" t="s">
        <v>376</v>
      </c>
      <c r="C5" s="2696"/>
      <c r="D5" s="2696"/>
      <c r="E5" s="2695" t="s">
        <v>377</v>
      </c>
      <c r="F5" s="2696"/>
      <c r="G5" s="2697"/>
    </row>
    <row r="6" spans="1:9" ht="11.25" customHeight="1">
      <c r="A6" s="2693"/>
      <c r="B6" s="2689" t="s">
        <v>96</v>
      </c>
      <c r="C6" s="2689" t="s">
        <v>378</v>
      </c>
      <c r="D6" s="2689" t="s">
        <v>45</v>
      </c>
      <c r="E6" s="2689" t="s">
        <v>96</v>
      </c>
      <c r="F6" s="2689" t="s">
        <v>378</v>
      </c>
      <c r="G6" s="2689" t="s">
        <v>45</v>
      </c>
    </row>
    <row r="7" spans="1:9" ht="11.25" customHeight="1">
      <c r="A7" s="2694"/>
      <c r="B7" s="2690"/>
      <c r="C7" s="2690"/>
      <c r="D7" s="2690"/>
      <c r="E7" s="2690"/>
      <c r="F7" s="2690"/>
      <c r="G7" s="2690"/>
    </row>
    <row r="8" spans="1:9" ht="6.75" customHeight="1">
      <c r="A8" s="482"/>
      <c r="B8" s="482"/>
      <c r="C8" s="485"/>
      <c r="D8" s="482"/>
    </row>
    <row r="9" spans="1:9" ht="15" customHeight="1">
      <c r="A9" s="486" t="s">
        <v>0</v>
      </c>
      <c r="B9" s="452">
        <v>105156.32200000001</v>
      </c>
      <c r="C9" s="487">
        <v>107880.25000000006</v>
      </c>
      <c r="D9" s="487">
        <v>114034.35599999994</v>
      </c>
      <c r="E9" s="452">
        <v>23729.579999999998</v>
      </c>
      <c r="F9" s="487">
        <v>25164.995000000014</v>
      </c>
      <c r="G9" s="487">
        <v>31688.146000000004</v>
      </c>
      <c r="I9" s="488"/>
    </row>
    <row r="10" spans="1:9" ht="6.75" customHeight="1">
      <c r="A10" s="482"/>
      <c r="B10" s="454"/>
      <c r="C10" s="488"/>
      <c r="D10" s="488"/>
      <c r="E10" s="454"/>
      <c r="F10" s="488"/>
      <c r="G10" s="488"/>
      <c r="I10" s="488"/>
    </row>
    <row r="11" spans="1:9" ht="15" customHeight="1">
      <c r="A11" s="489" t="s">
        <v>379</v>
      </c>
      <c r="B11" s="456">
        <v>96406.631999999954</v>
      </c>
      <c r="C11" s="490">
        <v>101039.29100000001</v>
      </c>
      <c r="D11" s="490">
        <v>106616.80700000002</v>
      </c>
      <c r="E11" s="456">
        <v>16157.294</v>
      </c>
      <c r="F11" s="490">
        <v>13607.692000000001</v>
      </c>
      <c r="G11" s="490">
        <v>12327.296</v>
      </c>
      <c r="I11" s="488"/>
    </row>
    <row r="12" spans="1:9" ht="6.75" customHeight="1">
      <c r="A12" s="489"/>
      <c r="B12" s="456"/>
      <c r="C12" s="490"/>
      <c r="D12" s="490"/>
      <c r="E12" s="456"/>
      <c r="F12" s="490"/>
      <c r="G12" s="490"/>
      <c r="I12" s="488"/>
    </row>
    <row r="13" spans="1:9" ht="12.75" customHeight="1">
      <c r="A13" s="486" t="s">
        <v>380</v>
      </c>
      <c r="B13" s="452">
        <v>88515.669999999955</v>
      </c>
      <c r="C13" s="487">
        <v>81709.625000000015</v>
      </c>
      <c r="D13" s="487">
        <v>87955.440000000017</v>
      </c>
      <c r="E13" s="452">
        <v>14714.034</v>
      </c>
      <c r="F13" s="487">
        <v>12451.35</v>
      </c>
      <c r="G13" s="487">
        <v>11142.721</v>
      </c>
      <c r="I13" s="488"/>
    </row>
    <row r="14" spans="1:9" ht="15" customHeight="1">
      <c r="A14" s="482" t="s">
        <v>381</v>
      </c>
      <c r="B14" s="454"/>
      <c r="C14" s="488"/>
      <c r="D14" s="488"/>
      <c r="E14" s="454"/>
      <c r="F14" s="488"/>
      <c r="G14" s="488"/>
      <c r="I14" s="488"/>
    </row>
    <row r="15" spans="1:9" ht="15" customHeight="1">
      <c r="A15" s="482" t="s">
        <v>382</v>
      </c>
      <c r="B15" s="454">
        <v>5710.2630000000008</v>
      </c>
      <c r="C15" s="488">
        <v>6630.6080000000002</v>
      </c>
      <c r="D15" s="488">
        <v>8499.0149999999994</v>
      </c>
      <c r="E15" s="454">
        <v>298.11799999999999</v>
      </c>
      <c r="F15" s="488">
        <v>758.31099999999992</v>
      </c>
      <c r="G15" s="488">
        <v>348.83300000000003</v>
      </c>
      <c r="I15" s="488"/>
    </row>
    <row r="16" spans="1:9" ht="15" customHeight="1">
      <c r="A16" s="482" t="s">
        <v>383</v>
      </c>
      <c r="B16" s="454">
        <v>63425.048999999992</v>
      </c>
      <c r="C16" s="488">
        <v>59832.95900000001</v>
      </c>
      <c r="D16" s="488">
        <v>64458.053999999989</v>
      </c>
      <c r="E16" s="454">
        <v>5401.7210000000014</v>
      </c>
      <c r="F16" s="488">
        <v>5121.1509999999998</v>
      </c>
      <c r="G16" s="488">
        <v>5123.5259999999998</v>
      </c>
      <c r="I16" s="488"/>
    </row>
    <row r="17" spans="1:9" ht="15" customHeight="1">
      <c r="A17" s="482" t="s">
        <v>384</v>
      </c>
      <c r="B17" s="454">
        <v>6865.1819999999998</v>
      </c>
      <c r="C17" s="488">
        <v>6120.107</v>
      </c>
      <c r="D17" s="488">
        <v>7608.7580000000007</v>
      </c>
      <c r="E17" s="454">
        <v>6035.701</v>
      </c>
      <c r="F17" s="488">
        <v>4461.0769999999993</v>
      </c>
      <c r="G17" s="488">
        <v>4643.6899999999996</v>
      </c>
      <c r="I17" s="488"/>
    </row>
    <row r="18" spans="1:9" ht="15" customHeight="1">
      <c r="A18" s="486" t="s">
        <v>385</v>
      </c>
      <c r="B18" s="452">
        <v>7890.9620000000014</v>
      </c>
      <c r="C18" s="487">
        <v>19329.665999999994</v>
      </c>
      <c r="D18" s="487">
        <v>18661.366999999998</v>
      </c>
      <c r="E18" s="452">
        <v>1443.26</v>
      </c>
      <c r="F18" s="487">
        <v>1156.3419999999999</v>
      </c>
      <c r="G18" s="487">
        <v>1184.575</v>
      </c>
      <c r="I18" s="488"/>
    </row>
    <row r="19" spans="1:9" ht="6.75" customHeight="1">
      <c r="A19" s="482"/>
      <c r="B19" s="454"/>
      <c r="C19" s="488"/>
      <c r="D19" s="488"/>
      <c r="E19" s="454"/>
      <c r="F19" s="488"/>
      <c r="G19" s="488"/>
      <c r="I19" s="488"/>
    </row>
    <row r="20" spans="1:9" ht="12.75" customHeight="1">
      <c r="A20" s="491" t="s">
        <v>386</v>
      </c>
      <c r="B20" s="456">
        <v>8749.6900000000605</v>
      </c>
      <c r="C20" s="456">
        <v>6840.9590000000462</v>
      </c>
      <c r="D20" s="456">
        <v>7417.5489999999263</v>
      </c>
      <c r="E20" s="456">
        <v>7572.2860000000001</v>
      </c>
      <c r="F20" s="456">
        <v>11557.303000000013</v>
      </c>
      <c r="G20" s="456">
        <v>19360.850000000006</v>
      </c>
      <c r="I20" s="488"/>
    </row>
    <row r="21" spans="1:9" ht="15" customHeight="1">
      <c r="A21" s="492" t="s">
        <v>387</v>
      </c>
      <c r="B21" s="466">
        <v>0</v>
      </c>
      <c r="C21" s="466">
        <v>0</v>
      </c>
      <c r="D21" s="466"/>
      <c r="E21" s="466">
        <v>0</v>
      </c>
      <c r="F21" s="466">
        <v>0</v>
      </c>
      <c r="G21" s="466"/>
      <c r="I21" s="488"/>
    </row>
    <row r="22" spans="1:9" ht="15" customHeight="1">
      <c r="A22" s="493" t="s">
        <v>388</v>
      </c>
      <c r="B22" s="454">
        <v>1584.047</v>
      </c>
      <c r="C22" s="454">
        <v>961.87400000000002</v>
      </c>
      <c r="D22" s="454">
        <v>1472.672</v>
      </c>
      <c r="E22" s="454">
        <v>836.54</v>
      </c>
      <c r="F22" s="454">
        <v>722.20399999999995</v>
      </c>
      <c r="G22" s="454">
        <v>1533.4529999999997</v>
      </c>
      <c r="I22" s="488"/>
    </row>
    <row r="23" spans="1:9" ht="15" customHeight="1">
      <c r="A23" s="494" t="s">
        <v>389</v>
      </c>
      <c r="B23" s="466">
        <v>3416.4810000000002</v>
      </c>
      <c r="C23" s="466">
        <v>2737.6670000000004</v>
      </c>
      <c r="D23" s="466">
        <v>2094.8420000000001</v>
      </c>
      <c r="E23" s="466">
        <v>7.165</v>
      </c>
      <c r="F23" s="495" t="s">
        <v>168</v>
      </c>
      <c r="G23" s="466">
        <v>5.1020000000000003</v>
      </c>
      <c r="I23" s="488"/>
    </row>
    <row r="24" spans="1:9" ht="15" customHeight="1">
      <c r="A24" s="496" t="s">
        <v>390</v>
      </c>
      <c r="B24" s="454">
        <v>1946.7859999999998</v>
      </c>
      <c r="C24" s="454">
        <v>1433.509</v>
      </c>
      <c r="D24" s="454">
        <v>1935.7809999999999</v>
      </c>
      <c r="E24" s="454">
        <v>389.09</v>
      </c>
      <c r="F24" s="454">
        <v>146.88900000000001</v>
      </c>
      <c r="G24" s="454">
        <v>138.702</v>
      </c>
      <c r="I24" s="488"/>
    </row>
    <row r="25" spans="1:9" ht="27" customHeight="1">
      <c r="A25" s="497" t="s">
        <v>391</v>
      </c>
      <c r="B25" s="466">
        <v>25.811</v>
      </c>
      <c r="C25" s="466">
        <v>6.1209999999999996</v>
      </c>
      <c r="D25" s="466">
        <v>5.6950000000000003</v>
      </c>
      <c r="E25" s="466">
        <v>5323.186999999999</v>
      </c>
      <c r="F25" s="466">
        <v>10267.786</v>
      </c>
      <c r="G25" s="466">
        <v>16796.774999999998</v>
      </c>
      <c r="I25" s="488"/>
    </row>
    <row r="26" spans="1:9" ht="15" customHeight="1">
      <c r="A26" s="493" t="s">
        <v>392</v>
      </c>
      <c r="B26" s="454"/>
      <c r="C26" s="454"/>
      <c r="D26" s="454"/>
      <c r="E26" s="454"/>
      <c r="F26" s="454"/>
      <c r="G26" s="454"/>
      <c r="I26" s="488"/>
    </row>
    <row r="27" spans="1:9" ht="15" customHeight="1">
      <c r="A27" s="493" t="s">
        <v>393</v>
      </c>
      <c r="B27" s="454">
        <v>4.2960000000000003</v>
      </c>
      <c r="C27" s="454">
        <v>4.8959999999999999</v>
      </c>
      <c r="D27" s="454">
        <v>3.972</v>
      </c>
      <c r="E27" s="454">
        <v>2109.0650000000001</v>
      </c>
      <c r="F27" s="454">
        <v>3282.375</v>
      </c>
      <c r="G27" s="454">
        <v>6323.8410000000003</v>
      </c>
      <c r="I27" s="488"/>
    </row>
    <row r="28" spans="1:9" ht="15" customHeight="1">
      <c r="A28" s="498" t="s">
        <v>394</v>
      </c>
      <c r="B28" s="466">
        <v>5.9780000000000006</v>
      </c>
      <c r="C28" s="466">
        <v>0.96599999999999997</v>
      </c>
      <c r="D28" s="466">
        <v>1.5089999999999999</v>
      </c>
      <c r="E28" s="466">
        <v>2280.4179999999997</v>
      </c>
      <c r="F28" s="466">
        <v>6249.951</v>
      </c>
      <c r="G28" s="466">
        <v>9401.5910000000022</v>
      </c>
      <c r="I28" s="488"/>
    </row>
    <row r="29" spans="1:9" ht="6.75" customHeight="1" thickBot="1">
      <c r="A29" s="499"/>
      <c r="B29" s="500"/>
      <c r="C29" s="501"/>
      <c r="D29" s="500"/>
      <c r="E29" s="500"/>
      <c r="F29" s="500"/>
      <c r="G29" s="500"/>
    </row>
    <row r="30" spans="1:9" ht="6" customHeight="1" thickTop="1">
      <c r="B30" s="502"/>
      <c r="C30" s="502"/>
      <c r="D30" s="502"/>
    </row>
    <row r="31" spans="1:9">
      <c r="A31" s="475" t="s">
        <v>396</v>
      </c>
      <c r="B31" s="503"/>
      <c r="C31" s="503"/>
      <c r="D31" s="503"/>
    </row>
    <row r="32" spans="1:9" ht="11.5">
      <c r="A32" s="477"/>
      <c r="B32" s="504"/>
      <c r="C32" s="504"/>
      <c r="D32" s="504"/>
      <c r="E32" s="504"/>
      <c r="F32" s="504"/>
      <c r="G32" s="504"/>
      <c r="H32" s="504"/>
      <c r="I32" s="504"/>
    </row>
    <row r="33" spans="1:1" ht="11.5">
      <c r="A33" s="504"/>
    </row>
    <row r="34" spans="1:1" ht="11.5">
      <c r="A34" s="504"/>
    </row>
    <row r="35" spans="1:1" ht="11.5">
      <c r="A35" s="504"/>
    </row>
    <row r="36" spans="1:1" ht="11.5">
      <c r="A36" s="504"/>
    </row>
    <row r="37" spans="1:1" ht="11.5">
      <c r="A37" s="504"/>
    </row>
    <row r="38" spans="1:1" ht="11.5">
      <c r="A38" s="504"/>
    </row>
    <row r="39" spans="1:1" ht="11.5">
      <c r="A39" s="504"/>
    </row>
    <row r="40" spans="1:1" ht="11.5">
      <c r="A40" s="504"/>
    </row>
    <row r="41" spans="1:1" ht="11.5">
      <c r="A41" s="504"/>
    </row>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7DDA7C78-75E5-4455-B871-5DE00B01CC73}"/>
  </hyperlinks>
  <pageMargins left="0.78740157480314965" right="0.14000000000000001" top="1.1811023622047245" bottom="0.78740157480314965" header="0" footer="0"/>
  <pageSetup paperSize="9" orientation="portrait" horizontalDpi="2400" verticalDpi="24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D6EF8-7ECB-42FC-8BAB-B76709900C83}">
  <dimension ref="A1:I39"/>
  <sheetViews>
    <sheetView showGridLines="0" zoomScaleNormal="100" workbookViewId="0">
      <selection activeCell="A2" sqref="A2:H2"/>
    </sheetView>
  </sheetViews>
  <sheetFormatPr defaultColWidth="9.1796875" defaultRowHeight="10.5"/>
  <cols>
    <col min="1" max="1" width="21.1796875" style="482" customWidth="1"/>
    <col min="2" max="7" width="10.54296875" style="482" customWidth="1"/>
    <col min="8" max="16384" width="9.1796875" style="482"/>
  </cols>
  <sheetData>
    <row r="1" spans="1:9" ht="13">
      <c r="A1" s="439" t="s">
        <v>358</v>
      </c>
    </row>
    <row r="2" spans="1:9" ht="23.25" customHeight="1">
      <c r="A2" s="2698" t="s">
        <v>400</v>
      </c>
      <c r="B2" s="2698"/>
      <c r="C2" s="2698"/>
      <c r="D2" s="2698"/>
    </row>
    <row r="3" spans="1:9" ht="19.5" customHeight="1">
      <c r="A3" s="2699" t="s">
        <v>401</v>
      </c>
      <c r="B3" s="2691"/>
      <c r="C3" s="2691"/>
      <c r="D3" s="2691"/>
      <c r="E3" s="2691"/>
      <c r="F3" s="2691"/>
      <c r="G3" s="2691"/>
    </row>
    <row r="4" spans="1:9" ht="13.5" customHeight="1">
      <c r="A4" s="505"/>
      <c r="G4" s="483" t="s">
        <v>399</v>
      </c>
    </row>
    <row r="5" spans="1:9" ht="21" customHeight="1">
      <c r="A5" s="2692" t="s">
        <v>375</v>
      </c>
      <c r="B5" s="2695" t="s">
        <v>376</v>
      </c>
      <c r="C5" s="2696"/>
      <c r="D5" s="2696"/>
      <c r="E5" s="2695" t="s">
        <v>377</v>
      </c>
      <c r="F5" s="2696"/>
      <c r="G5" s="2697"/>
    </row>
    <row r="6" spans="1:9" ht="11.25" customHeight="1">
      <c r="A6" s="2693"/>
      <c r="B6" s="2689" t="s">
        <v>96</v>
      </c>
      <c r="C6" s="2689" t="s">
        <v>378</v>
      </c>
      <c r="D6" s="2689" t="s">
        <v>45</v>
      </c>
      <c r="E6" s="2689" t="s">
        <v>96</v>
      </c>
      <c r="F6" s="2689" t="s">
        <v>378</v>
      </c>
      <c r="G6" s="2689" t="s">
        <v>45</v>
      </c>
    </row>
    <row r="7" spans="1:9" ht="11.25" customHeight="1">
      <c r="A7" s="2694"/>
      <c r="B7" s="2690"/>
      <c r="C7" s="2690"/>
      <c r="D7" s="2690"/>
      <c r="E7" s="2690"/>
      <c r="F7" s="2690"/>
      <c r="G7" s="2690"/>
    </row>
    <row r="8" spans="1:9" ht="6.75" customHeight="1">
      <c r="A8" s="506"/>
      <c r="B8" s="507"/>
      <c r="C8" s="507"/>
      <c r="D8" s="507"/>
    </row>
    <row r="9" spans="1:9" ht="15" customHeight="1">
      <c r="A9" s="486" t="s">
        <v>0</v>
      </c>
      <c r="B9" s="508">
        <v>33306.743999999992</v>
      </c>
      <c r="C9" s="509">
        <v>16756.347000000005</v>
      </c>
      <c r="D9" s="510">
        <v>20965.331999999988</v>
      </c>
      <c r="E9" s="509">
        <v>14171.655999999999</v>
      </c>
      <c r="F9" s="509">
        <v>12242.960999999999</v>
      </c>
      <c r="G9" s="509">
        <v>11828.863000000001</v>
      </c>
      <c r="I9" s="511"/>
    </row>
    <row r="10" spans="1:9" ht="6.75" customHeight="1">
      <c r="A10" s="486"/>
      <c r="B10" s="508"/>
      <c r="C10" s="512"/>
      <c r="D10" s="510"/>
      <c r="E10" s="512"/>
      <c r="F10" s="512"/>
      <c r="G10" s="512"/>
      <c r="I10" s="511"/>
    </row>
    <row r="11" spans="1:9" ht="15" customHeight="1">
      <c r="A11" s="486" t="s">
        <v>379</v>
      </c>
      <c r="B11" s="508">
        <v>21937.852999999988</v>
      </c>
      <c r="C11" s="509">
        <v>10199.882</v>
      </c>
      <c r="D11" s="510">
        <v>11620.014999999999</v>
      </c>
      <c r="E11" s="509">
        <v>10238.269000000002</v>
      </c>
      <c r="F11" s="509">
        <v>8198.4809999999998</v>
      </c>
      <c r="G11" s="509">
        <v>8416.4199999999983</v>
      </c>
      <c r="I11" s="511"/>
    </row>
    <row r="12" spans="1:9" ht="6.75" customHeight="1">
      <c r="A12" s="486"/>
      <c r="B12" s="508"/>
      <c r="C12" s="512"/>
      <c r="D12" s="510"/>
      <c r="E12" s="512"/>
      <c r="F12" s="512"/>
      <c r="G12" s="512"/>
      <c r="I12" s="511"/>
    </row>
    <row r="13" spans="1:9" ht="15" customHeight="1">
      <c r="A13" s="486" t="s">
        <v>380</v>
      </c>
      <c r="B13" s="508">
        <v>9144.1449999999968</v>
      </c>
      <c r="C13" s="509">
        <v>6196.3519999999999</v>
      </c>
      <c r="D13" s="510">
        <v>6873.0749999999989</v>
      </c>
      <c r="E13" s="509">
        <v>7085.8520000000026</v>
      </c>
      <c r="F13" s="509">
        <v>6331.63</v>
      </c>
      <c r="G13" s="509">
        <v>6504.5919999999978</v>
      </c>
      <c r="I13" s="511"/>
    </row>
    <row r="14" spans="1:9" ht="15" customHeight="1">
      <c r="A14" s="482" t="s">
        <v>381</v>
      </c>
      <c r="B14" s="508"/>
      <c r="C14" s="512"/>
      <c r="D14" s="510">
        <v>0</v>
      </c>
      <c r="E14" s="512"/>
      <c r="F14" s="512"/>
      <c r="G14" s="512"/>
      <c r="I14" s="511"/>
    </row>
    <row r="15" spans="1:9" ht="15" customHeight="1">
      <c r="A15" s="482" t="s">
        <v>382</v>
      </c>
      <c r="B15" s="513">
        <v>711.61300000000006</v>
      </c>
      <c r="C15" s="512">
        <v>994.74599999999998</v>
      </c>
      <c r="D15" s="511">
        <v>2417.444</v>
      </c>
      <c r="E15" s="512">
        <v>491.86799999999994</v>
      </c>
      <c r="F15" s="512">
        <v>427.613</v>
      </c>
      <c r="G15" s="512">
        <v>610.51299999999992</v>
      </c>
      <c r="I15" s="511"/>
    </row>
    <row r="16" spans="1:9" ht="15" customHeight="1">
      <c r="A16" s="482" t="s">
        <v>383</v>
      </c>
      <c r="B16" s="513">
        <v>2864.0490000000004</v>
      </c>
      <c r="C16" s="512">
        <v>3538.6610000000001</v>
      </c>
      <c r="D16" s="511">
        <v>3006.9850000000001</v>
      </c>
      <c r="E16" s="512">
        <v>1880.3639999999998</v>
      </c>
      <c r="F16" s="512">
        <v>1745.3749999999998</v>
      </c>
      <c r="G16" s="512">
        <v>1868.9259999999999</v>
      </c>
      <c r="I16" s="511"/>
    </row>
    <row r="17" spans="1:9" ht="15" customHeight="1">
      <c r="A17" s="482" t="s">
        <v>384</v>
      </c>
      <c r="B17" s="513">
        <v>4448.8059999999996</v>
      </c>
      <c r="C17" s="512">
        <v>822.72300000000007</v>
      </c>
      <c r="D17" s="511">
        <v>951.99099999999999</v>
      </c>
      <c r="E17" s="512">
        <v>2458.643</v>
      </c>
      <c r="F17" s="512">
        <v>2610.623</v>
      </c>
      <c r="G17" s="512">
        <v>1506.819</v>
      </c>
      <c r="I17" s="511"/>
    </row>
    <row r="18" spans="1:9" ht="15" customHeight="1">
      <c r="A18" s="489" t="s">
        <v>385</v>
      </c>
      <c r="B18" s="514">
        <v>12793.707999999991</v>
      </c>
      <c r="C18" s="509">
        <v>4003.53</v>
      </c>
      <c r="D18" s="515">
        <v>4746.9400000000005</v>
      </c>
      <c r="E18" s="509">
        <v>3152.4169999999999</v>
      </c>
      <c r="F18" s="509">
        <v>1866.8509999999999</v>
      </c>
      <c r="G18" s="509">
        <v>1911.8279999999997</v>
      </c>
      <c r="I18" s="511"/>
    </row>
    <row r="19" spans="1:9" ht="6.75" customHeight="1">
      <c r="B19" s="513"/>
      <c r="C19" s="512"/>
      <c r="D19" s="511"/>
      <c r="E19" s="512"/>
      <c r="F19" s="512"/>
      <c r="G19" s="512"/>
      <c r="I19" s="511"/>
    </row>
    <row r="20" spans="1:9" ht="15" customHeight="1">
      <c r="A20" s="516" t="s">
        <v>386</v>
      </c>
      <c r="B20" s="514">
        <v>11368.891000000003</v>
      </c>
      <c r="C20" s="509">
        <v>6556.4650000000056</v>
      </c>
      <c r="D20" s="514">
        <v>9345.3169999999882</v>
      </c>
      <c r="E20" s="509">
        <v>3933.386999999997</v>
      </c>
      <c r="F20" s="509">
        <v>4044.4799999999996</v>
      </c>
      <c r="G20" s="509">
        <v>3412.4430000000029</v>
      </c>
      <c r="I20" s="511"/>
    </row>
    <row r="21" spans="1:9" ht="15" customHeight="1">
      <c r="A21" s="493" t="s">
        <v>387</v>
      </c>
      <c r="B21" s="513">
        <v>0</v>
      </c>
      <c r="C21" s="512"/>
      <c r="D21" s="513"/>
      <c r="E21" s="512"/>
      <c r="F21" s="512"/>
      <c r="G21" s="512"/>
      <c r="I21" s="511"/>
    </row>
    <row r="22" spans="1:9" ht="15" customHeight="1">
      <c r="A22" s="492" t="s">
        <v>388</v>
      </c>
      <c r="B22" s="517">
        <v>828.87199999999996</v>
      </c>
      <c r="C22" s="512">
        <v>1577.2659999999998</v>
      </c>
      <c r="D22" s="517">
        <v>1094.1320000000001</v>
      </c>
      <c r="E22" s="512">
        <v>135.374</v>
      </c>
      <c r="F22" s="512">
        <v>21.912999999999997</v>
      </c>
      <c r="G22" s="512">
        <v>15.351999999999999</v>
      </c>
      <c r="I22" s="511"/>
    </row>
    <row r="23" spans="1:9" ht="15" customHeight="1">
      <c r="A23" s="492" t="s">
        <v>389</v>
      </c>
      <c r="B23" s="513">
        <v>676.81200000000001</v>
      </c>
      <c r="C23" s="512">
        <v>426.62299999999999</v>
      </c>
      <c r="D23" s="513">
        <v>784.91100000000006</v>
      </c>
      <c r="E23" s="512">
        <v>143.52500000000001</v>
      </c>
      <c r="F23" s="512">
        <v>1.3079999999999998</v>
      </c>
      <c r="G23" s="512">
        <v>10.544</v>
      </c>
      <c r="I23" s="511"/>
    </row>
    <row r="24" spans="1:9" ht="15" customHeight="1">
      <c r="A24" s="493" t="s">
        <v>390</v>
      </c>
      <c r="B24" s="513">
        <v>8528.3090000000011</v>
      </c>
      <c r="C24" s="512">
        <v>3542.9629999999997</v>
      </c>
      <c r="D24" s="513">
        <v>6114.4539999999997</v>
      </c>
      <c r="E24" s="512">
        <v>1450.172</v>
      </c>
      <c r="F24" s="512">
        <v>775.447</v>
      </c>
      <c r="G24" s="512">
        <v>1016.059</v>
      </c>
      <c r="I24" s="511"/>
    </row>
    <row r="25" spans="1:9" s="519" customFormat="1" ht="27" customHeight="1">
      <c r="A25" s="497" t="s">
        <v>391</v>
      </c>
      <c r="B25" s="517">
        <v>52.016999999999996</v>
      </c>
      <c r="C25" s="518">
        <v>26.73</v>
      </c>
      <c r="D25" s="517">
        <v>21.731000000000002</v>
      </c>
      <c r="E25" s="518">
        <v>1008.663</v>
      </c>
      <c r="F25" s="518">
        <v>347.81299999999999</v>
      </c>
      <c r="G25" s="518">
        <v>803.63000000000011</v>
      </c>
      <c r="I25" s="520"/>
    </row>
    <row r="26" spans="1:9" ht="15" customHeight="1">
      <c r="A26" s="503" t="s">
        <v>392</v>
      </c>
      <c r="B26" s="513"/>
      <c r="C26" s="512"/>
      <c r="D26" s="513"/>
      <c r="E26" s="512"/>
      <c r="F26" s="512"/>
      <c r="G26" s="512"/>
      <c r="I26" s="511"/>
    </row>
    <row r="27" spans="1:9" ht="15" customHeight="1">
      <c r="A27" s="493" t="s">
        <v>393</v>
      </c>
      <c r="B27" s="513">
        <v>33.813000000000002</v>
      </c>
      <c r="C27" s="512">
        <v>10.744</v>
      </c>
      <c r="D27" s="513">
        <v>15.731999999999999</v>
      </c>
      <c r="E27" s="512">
        <v>877.14099999999996</v>
      </c>
      <c r="F27" s="512">
        <v>278.94200000000001</v>
      </c>
      <c r="G27" s="512">
        <v>651.77</v>
      </c>
      <c r="I27" s="511"/>
    </row>
    <row r="28" spans="1:9" ht="15" customHeight="1">
      <c r="A28" s="493" t="s">
        <v>394</v>
      </c>
      <c r="B28" s="513">
        <v>18.076999999999998</v>
      </c>
      <c r="C28" s="512">
        <v>15.986000000000001</v>
      </c>
      <c r="D28" s="513">
        <v>5.9489999999999998</v>
      </c>
      <c r="E28" s="512">
        <v>57.69</v>
      </c>
      <c r="F28" s="512">
        <v>28.741</v>
      </c>
      <c r="G28" s="512">
        <v>62.912000000000006</v>
      </c>
      <c r="I28" s="511"/>
    </row>
    <row r="29" spans="1:9" ht="6.75" customHeight="1" thickBot="1">
      <c r="A29" s="521"/>
      <c r="B29" s="522"/>
      <c r="C29" s="522"/>
      <c r="D29" s="522"/>
      <c r="E29" s="522"/>
      <c r="F29" s="522"/>
      <c r="G29" s="522"/>
    </row>
    <row r="30" spans="1:9" ht="15" customHeight="1" thickTop="1">
      <c r="A30" s="475" t="s">
        <v>396</v>
      </c>
      <c r="B30" s="523"/>
      <c r="C30" s="523"/>
      <c r="D30" s="523"/>
    </row>
    <row r="32" spans="1:9">
      <c r="A32" s="477"/>
    </row>
    <row r="33" spans="1:1" ht="11.5">
      <c r="A33" s="504"/>
    </row>
    <row r="34" spans="1:1" ht="11.5">
      <c r="A34" s="504"/>
    </row>
    <row r="35" spans="1:1" ht="11.5">
      <c r="A35" s="504"/>
    </row>
    <row r="36" spans="1:1" ht="11.5">
      <c r="A36" s="504"/>
    </row>
    <row r="37" spans="1:1" ht="11.5">
      <c r="A37" s="504"/>
    </row>
    <row r="38" spans="1:1" ht="11.5">
      <c r="A38" s="504"/>
    </row>
    <row r="39" spans="1:1" ht="11.5">
      <c r="A39" s="504"/>
    </row>
  </sheetData>
  <mergeCells count="11">
    <mergeCell ref="G6:G7"/>
    <mergeCell ref="A2:D2"/>
    <mergeCell ref="A3:G3"/>
    <mergeCell ref="A5:A7"/>
    <mergeCell ref="B5:D5"/>
    <mergeCell ref="E5:G5"/>
    <mergeCell ref="B6:B7"/>
    <mergeCell ref="C6:C7"/>
    <mergeCell ref="D6:D7"/>
    <mergeCell ref="E6:E7"/>
    <mergeCell ref="F6:F7"/>
  </mergeCells>
  <hyperlinks>
    <hyperlink ref="A1" location="Índice!A1" display="Voltar ao índice" xr:uid="{7023C437-006D-47FA-86EE-F0B6850C0D7D}"/>
  </hyperlinks>
  <printOptions gridLinesSet="0"/>
  <pageMargins left="0.78740157480314965" right="0.22" top="1.1811023622047243" bottom="0.78740157480314965" header="0" footer="0"/>
  <pageSetup paperSize="9"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E0C5C-604A-454A-9966-CDE24E328E9F}">
  <dimension ref="A1:I46"/>
  <sheetViews>
    <sheetView showGridLines="0" workbookViewId="0">
      <selection activeCell="A2" sqref="A2:H2"/>
    </sheetView>
  </sheetViews>
  <sheetFormatPr defaultColWidth="9.1796875" defaultRowHeight="10.5"/>
  <cols>
    <col min="1" max="1" width="21.1796875" style="480" customWidth="1"/>
    <col min="2" max="7" width="10.54296875" style="480" customWidth="1"/>
    <col min="8" max="16384" width="9.1796875" style="480"/>
  </cols>
  <sheetData>
    <row r="1" spans="1:9" ht="13">
      <c r="A1" s="439" t="s">
        <v>358</v>
      </c>
    </row>
    <row r="2" spans="1:9" ht="23.25" customHeight="1">
      <c r="A2" s="2698" t="s">
        <v>402</v>
      </c>
      <c r="B2" s="2698"/>
      <c r="C2" s="2698"/>
      <c r="D2" s="2698"/>
    </row>
    <row r="3" spans="1:9" ht="19.5" customHeight="1">
      <c r="A3" s="2691" t="s">
        <v>403</v>
      </c>
      <c r="B3" s="2691"/>
      <c r="C3" s="2691"/>
      <c r="D3" s="2691"/>
      <c r="E3" s="2691"/>
      <c r="F3" s="2691"/>
      <c r="G3" s="2691"/>
    </row>
    <row r="4" spans="1:9" ht="13.5" customHeight="1">
      <c r="A4" s="481"/>
      <c r="B4" s="482"/>
      <c r="C4" s="482"/>
      <c r="D4" s="482"/>
      <c r="G4" s="483" t="s">
        <v>399</v>
      </c>
    </row>
    <row r="5" spans="1:9" ht="21" customHeight="1">
      <c r="A5" s="2692" t="s">
        <v>375</v>
      </c>
      <c r="B5" s="2695" t="s">
        <v>376</v>
      </c>
      <c r="C5" s="2696"/>
      <c r="D5" s="2696"/>
      <c r="E5" s="2695" t="s">
        <v>377</v>
      </c>
      <c r="F5" s="2696"/>
      <c r="G5" s="2696"/>
    </row>
    <row r="6" spans="1:9" ht="11.25" customHeight="1">
      <c r="A6" s="2693"/>
      <c r="B6" s="2689" t="s">
        <v>96</v>
      </c>
      <c r="C6" s="2689" t="s">
        <v>378</v>
      </c>
      <c r="D6" s="2689" t="s">
        <v>45</v>
      </c>
      <c r="E6" s="2689" t="s">
        <v>96</v>
      </c>
      <c r="F6" s="2689" t="s">
        <v>378</v>
      </c>
      <c r="G6" s="2689" t="s">
        <v>45</v>
      </c>
    </row>
    <row r="7" spans="1:9" ht="11.25" customHeight="1">
      <c r="A7" s="2694"/>
      <c r="B7" s="2690"/>
      <c r="C7" s="2690"/>
      <c r="D7" s="2690"/>
      <c r="E7" s="2690"/>
      <c r="F7" s="2690"/>
      <c r="G7" s="2690"/>
    </row>
    <row r="8" spans="1:9" ht="6" customHeight="1">
      <c r="A8" s="482"/>
      <c r="B8" s="482"/>
      <c r="C8" s="485"/>
      <c r="D8" s="482"/>
    </row>
    <row r="9" spans="1:9" ht="15" customHeight="1">
      <c r="A9" s="486" t="s">
        <v>0</v>
      </c>
      <c r="B9" s="524">
        <v>112359.265</v>
      </c>
      <c r="C9" s="509">
        <v>80165.778000000064</v>
      </c>
      <c r="D9" s="524">
        <v>129683.90299999996</v>
      </c>
      <c r="E9" s="524">
        <v>138673.73400000003</v>
      </c>
      <c r="F9" s="509">
        <v>107673.23399999985</v>
      </c>
      <c r="G9" s="524">
        <v>121574.35400000001</v>
      </c>
      <c r="I9" s="488"/>
    </row>
    <row r="10" spans="1:9" ht="6" customHeight="1">
      <c r="A10" s="482"/>
      <c r="B10" s="525"/>
      <c r="C10" s="512"/>
      <c r="D10" s="525"/>
      <c r="E10" s="525"/>
      <c r="F10" s="512"/>
      <c r="G10" s="525"/>
      <c r="I10" s="488"/>
    </row>
    <row r="11" spans="1:9" ht="15" customHeight="1">
      <c r="A11" s="526" t="s">
        <v>379</v>
      </c>
      <c r="B11" s="527">
        <v>103410.71799999996</v>
      </c>
      <c r="C11" s="509">
        <v>71883.780999999959</v>
      </c>
      <c r="D11" s="527">
        <v>115704.60900000004</v>
      </c>
      <c r="E11" s="527">
        <v>113840.10200000001</v>
      </c>
      <c r="F11" s="509">
        <v>89437.185999999972</v>
      </c>
      <c r="G11" s="527">
        <v>89473.905999999974</v>
      </c>
      <c r="I11" s="488"/>
    </row>
    <row r="12" spans="1:9" ht="6" customHeight="1">
      <c r="A12" s="526"/>
      <c r="B12" s="525"/>
      <c r="C12" s="512"/>
      <c r="D12" s="525"/>
      <c r="E12" s="525"/>
      <c r="F12" s="512"/>
      <c r="G12" s="525"/>
      <c r="I12" s="488"/>
    </row>
    <row r="13" spans="1:9" ht="15" customHeight="1">
      <c r="A13" s="455" t="s">
        <v>380</v>
      </c>
      <c r="B13" s="528">
        <v>97497.974999999962</v>
      </c>
      <c r="C13" s="509">
        <v>67972.988999999958</v>
      </c>
      <c r="D13" s="528">
        <v>110235.04900000004</v>
      </c>
      <c r="E13" s="528">
        <v>94762.255000000005</v>
      </c>
      <c r="F13" s="509">
        <v>77917.060999999972</v>
      </c>
      <c r="G13" s="528">
        <v>75834.878999999972</v>
      </c>
      <c r="I13" s="488"/>
    </row>
    <row r="14" spans="1:9" ht="15" customHeight="1">
      <c r="A14" s="459" t="s">
        <v>381</v>
      </c>
      <c r="B14" s="525"/>
      <c r="C14" s="512"/>
      <c r="D14" s="525"/>
      <c r="E14" s="525"/>
      <c r="F14" s="512"/>
      <c r="G14" s="525"/>
      <c r="I14" s="488"/>
    </row>
    <row r="15" spans="1:9" ht="15" customHeight="1">
      <c r="A15" s="459" t="s">
        <v>382</v>
      </c>
      <c r="B15" s="525">
        <v>13134.203999999998</v>
      </c>
      <c r="C15" s="512">
        <v>12022.479000000001</v>
      </c>
      <c r="D15" s="525">
        <v>18541.000999999989</v>
      </c>
      <c r="E15" s="525">
        <v>19784.241000000002</v>
      </c>
      <c r="F15" s="512">
        <v>17784.745000000003</v>
      </c>
      <c r="G15" s="525">
        <v>14345.712999999998</v>
      </c>
      <c r="I15" s="488"/>
    </row>
    <row r="16" spans="1:9" ht="15" customHeight="1">
      <c r="A16" s="459" t="s">
        <v>383</v>
      </c>
      <c r="B16" s="525">
        <v>32290.646000000004</v>
      </c>
      <c r="C16" s="512">
        <v>24851.91499999999</v>
      </c>
      <c r="D16" s="525">
        <v>35885.973000000005</v>
      </c>
      <c r="E16" s="525">
        <v>15552.869999999997</v>
      </c>
      <c r="F16" s="512">
        <v>13589.077000000001</v>
      </c>
      <c r="G16" s="525">
        <v>16996.048000000003</v>
      </c>
      <c r="I16" s="488"/>
    </row>
    <row r="17" spans="1:9" ht="15" customHeight="1">
      <c r="A17" s="529" t="s">
        <v>384</v>
      </c>
      <c r="B17" s="495">
        <v>19013.857</v>
      </c>
      <c r="C17" s="512">
        <v>6165.1170000000002</v>
      </c>
      <c r="D17" s="495">
        <v>14218.715</v>
      </c>
      <c r="E17" s="495">
        <v>26156.339000000004</v>
      </c>
      <c r="F17" s="512">
        <v>19077.849000000002</v>
      </c>
      <c r="G17" s="495">
        <v>18580.857</v>
      </c>
      <c r="I17" s="488"/>
    </row>
    <row r="18" spans="1:9" ht="15" customHeight="1">
      <c r="A18" s="455" t="s">
        <v>385</v>
      </c>
      <c r="B18" s="528">
        <v>5912.7429999999986</v>
      </c>
      <c r="C18" s="509">
        <v>3910.7920000000004</v>
      </c>
      <c r="D18" s="528">
        <v>5469.5600000000013</v>
      </c>
      <c r="E18" s="528">
        <v>19077.847000000009</v>
      </c>
      <c r="F18" s="509">
        <v>11520.125000000002</v>
      </c>
      <c r="G18" s="528">
        <v>13639.026999999996</v>
      </c>
      <c r="I18" s="488"/>
    </row>
    <row r="19" spans="1:9" ht="6" customHeight="1">
      <c r="A19" s="482"/>
      <c r="B19" s="495"/>
      <c r="C19" s="512"/>
      <c r="D19" s="495"/>
      <c r="E19" s="495"/>
      <c r="F19" s="512"/>
      <c r="G19" s="495"/>
      <c r="I19" s="488"/>
    </row>
    <row r="20" spans="1:9" ht="15" customHeight="1">
      <c r="A20" s="530" t="s">
        <v>386</v>
      </c>
      <c r="B20" s="524">
        <v>8948.547000000035</v>
      </c>
      <c r="C20" s="509">
        <v>8281.9970000001049</v>
      </c>
      <c r="D20" s="524">
        <v>13979.293999999922</v>
      </c>
      <c r="E20" s="524">
        <v>24833.632000000012</v>
      </c>
      <c r="F20" s="509">
        <v>18236.047999999879</v>
      </c>
      <c r="G20" s="524">
        <v>32100.448000000033</v>
      </c>
      <c r="I20" s="488"/>
    </row>
    <row r="21" spans="1:9" ht="15" customHeight="1">
      <c r="A21" s="503" t="s">
        <v>387</v>
      </c>
      <c r="B21" s="525">
        <v>0</v>
      </c>
      <c r="C21" s="531">
        <v>0</v>
      </c>
      <c r="D21" s="525"/>
      <c r="E21" s="525"/>
      <c r="F21" s="531">
        <v>0</v>
      </c>
      <c r="G21" s="525"/>
      <c r="I21" s="488"/>
    </row>
    <row r="22" spans="1:9" ht="15" customHeight="1">
      <c r="A22" s="493" t="s">
        <v>388</v>
      </c>
      <c r="B22" s="525">
        <v>450.85500000000008</v>
      </c>
      <c r="C22" s="512">
        <v>271.65199999999999</v>
      </c>
      <c r="D22" s="525">
        <v>273.07600000000002</v>
      </c>
      <c r="E22" s="525">
        <v>1929.0109999999997</v>
      </c>
      <c r="F22" s="512">
        <v>386.86999999999995</v>
      </c>
      <c r="G22" s="525">
        <v>8116.8420000000015</v>
      </c>
      <c r="I22" s="488"/>
    </row>
    <row r="23" spans="1:9" ht="15" customHeight="1">
      <c r="A23" s="493" t="s">
        <v>389</v>
      </c>
      <c r="B23" s="525">
        <v>4127.2260000000006</v>
      </c>
      <c r="C23" s="512">
        <v>4124.6280000000006</v>
      </c>
      <c r="D23" s="525">
        <v>7307.9170000000022</v>
      </c>
      <c r="E23" s="525">
        <v>664.02599999999995</v>
      </c>
      <c r="F23" s="512">
        <v>426.74399999999997</v>
      </c>
      <c r="G23" s="525">
        <v>519.74</v>
      </c>
      <c r="I23" s="488"/>
    </row>
    <row r="24" spans="1:9" ht="15" customHeight="1">
      <c r="A24" s="493" t="s">
        <v>390</v>
      </c>
      <c r="B24" s="525">
        <v>546.702</v>
      </c>
      <c r="C24" s="512">
        <v>422.11399999999998</v>
      </c>
      <c r="D24" s="525">
        <v>780.54300000000001</v>
      </c>
      <c r="E24" s="525">
        <v>13296.945</v>
      </c>
      <c r="F24" s="512">
        <v>9866.371000000001</v>
      </c>
      <c r="G24" s="525">
        <v>10725.288999999999</v>
      </c>
      <c r="I24" s="488"/>
    </row>
    <row r="25" spans="1:9" s="533" customFormat="1" ht="27" customHeight="1">
      <c r="A25" s="467" t="s">
        <v>391</v>
      </c>
      <c r="B25" s="532">
        <v>49.240000000000009</v>
      </c>
      <c r="C25" s="518">
        <v>119.36699999999999</v>
      </c>
      <c r="D25" s="532">
        <v>78.652999999999992</v>
      </c>
      <c r="E25" s="532">
        <v>2193.4429999999993</v>
      </c>
      <c r="F25" s="518">
        <v>1408.6579999999999</v>
      </c>
      <c r="G25" s="532">
        <v>2226.3300000000004</v>
      </c>
      <c r="I25" s="534"/>
    </row>
    <row r="26" spans="1:9" ht="15" customHeight="1">
      <c r="A26" s="493" t="s">
        <v>392</v>
      </c>
      <c r="B26" s="525"/>
      <c r="C26" s="512"/>
      <c r="D26" s="525"/>
      <c r="E26" s="525"/>
      <c r="F26" s="512"/>
      <c r="G26" s="525"/>
      <c r="I26" s="488"/>
    </row>
    <row r="27" spans="1:9" ht="15" customHeight="1">
      <c r="A27" s="493" t="s">
        <v>393</v>
      </c>
      <c r="B27" s="525">
        <v>46.754000000000005</v>
      </c>
      <c r="C27" s="512">
        <v>118.40799999999999</v>
      </c>
      <c r="D27" s="525">
        <v>77.926999999999992</v>
      </c>
      <c r="E27" s="525">
        <v>1890.6420000000003</v>
      </c>
      <c r="F27" s="512">
        <v>1143.4030000000002</v>
      </c>
      <c r="G27" s="525">
        <v>1935.1580000000001</v>
      </c>
      <c r="I27" s="488"/>
    </row>
    <row r="28" spans="1:9" ht="15" customHeight="1">
      <c r="A28" s="493" t="s">
        <v>394</v>
      </c>
      <c r="B28" s="525">
        <v>2.331</v>
      </c>
      <c r="C28" s="512">
        <v>0</v>
      </c>
      <c r="D28" s="525">
        <v>0.67799999999999994</v>
      </c>
      <c r="E28" s="525">
        <v>54.259000000000007</v>
      </c>
      <c r="F28" s="512">
        <v>44.480000000000004</v>
      </c>
      <c r="G28" s="525">
        <v>28.942000000000004</v>
      </c>
      <c r="I28" s="488"/>
    </row>
    <row r="29" spans="1:9" ht="6" customHeight="1" thickBot="1">
      <c r="A29" s="499"/>
      <c r="B29" s="500"/>
      <c r="C29" s="501"/>
      <c r="D29" s="500"/>
      <c r="E29" s="500"/>
      <c r="F29" s="500"/>
      <c r="G29" s="500"/>
    </row>
    <row r="30" spans="1:9" ht="3.75" customHeight="1" thickTop="1">
      <c r="A30" s="482"/>
      <c r="B30" s="485"/>
      <c r="C30" s="535"/>
      <c r="D30" s="535"/>
    </row>
    <row r="31" spans="1:9" s="482" customFormat="1" ht="13" customHeight="1">
      <c r="A31" s="475" t="s">
        <v>404</v>
      </c>
      <c r="B31" s="523"/>
      <c r="C31" s="523"/>
      <c r="D31" s="523"/>
    </row>
    <row r="33" spans="1:3">
      <c r="A33" s="477"/>
      <c r="B33" s="477"/>
      <c r="C33" s="477"/>
    </row>
    <row r="34" spans="1:3" ht="11.5">
      <c r="A34" s="504"/>
      <c r="B34" s="536"/>
      <c r="C34" s="536"/>
    </row>
    <row r="35" spans="1:3" ht="11.5">
      <c r="A35" s="504"/>
      <c r="B35" s="536"/>
      <c r="C35" s="536"/>
    </row>
    <row r="36" spans="1:3" ht="11.5">
      <c r="A36" s="504"/>
      <c r="B36" s="536"/>
      <c r="C36" s="536"/>
    </row>
    <row r="37" spans="1:3" ht="11.5">
      <c r="A37" s="504"/>
      <c r="B37" s="536"/>
      <c r="C37" s="536"/>
    </row>
    <row r="38" spans="1:3" ht="11.5">
      <c r="A38" s="504"/>
      <c r="B38" s="536"/>
      <c r="C38" s="536"/>
    </row>
    <row r="39" spans="1:3" ht="11.5">
      <c r="A39" s="504"/>
      <c r="B39" s="536"/>
      <c r="C39" s="536"/>
    </row>
    <row r="40" spans="1:3" ht="11.5">
      <c r="A40" s="504"/>
      <c r="B40" s="536"/>
      <c r="C40" s="536"/>
    </row>
    <row r="41" spans="1:3" ht="11.5">
      <c r="A41" s="504"/>
      <c r="B41" s="536"/>
      <c r="C41" s="536"/>
    </row>
    <row r="42" spans="1:3" ht="11.5">
      <c r="A42" s="504"/>
      <c r="B42" s="536"/>
      <c r="C42" s="536"/>
    </row>
    <row r="43" spans="1:3" ht="11.5">
      <c r="A43" s="504"/>
      <c r="B43" s="536"/>
      <c r="C43" s="536"/>
    </row>
    <row r="44" spans="1:3" ht="11.5">
      <c r="A44" s="504"/>
      <c r="B44" s="536"/>
      <c r="C44" s="503"/>
    </row>
    <row r="45" spans="1:3" ht="11.5">
      <c r="A45" s="536"/>
      <c r="B45" s="536"/>
      <c r="C45" s="503"/>
    </row>
    <row r="46" spans="1:3" ht="11.5">
      <c r="A46" s="536"/>
      <c r="B46" s="536"/>
      <c r="C46" s="503"/>
    </row>
  </sheetData>
  <mergeCells count="11">
    <mergeCell ref="G6:G7"/>
    <mergeCell ref="A2:D2"/>
    <mergeCell ref="A3:G3"/>
    <mergeCell ref="A5:A7"/>
    <mergeCell ref="B5:D5"/>
    <mergeCell ref="E5:G5"/>
    <mergeCell ref="B6:B7"/>
    <mergeCell ref="C6:C7"/>
    <mergeCell ref="D6:D7"/>
    <mergeCell ref="E6:E7"/>
    <mergeCell ref="F6:F7"/>
  </mergeCells>
  <hyperlinks>
    <hyperlink ref="A1" location="Índice!A1" display="Voltar ao índice" xr:uid="{EA380B65-80EF-450E-BACD-6A55606BBB04}"/>
  </hyperlinks>
  <pageMargins left="0.78740157480314965" right="0.28999999999999998" top="1.1811023622047243" bottom="0.78740157480314965" header="0" footer="0"/>
  <pageSetup paperSize="9" orientation="portrait" horizontalDpi="2400" verticalDpi="24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A59D3-C986-49B4-B7F8-82EBF2DBE2E7}">
  <dimension ref="A1:I46"/>
  <sheetViews>
    <sheetView showGridLines="0" workbookViewId="0">
      <selection activeCell="A2" sqref="A2:H2"/>
    </sheetView>
  </sheetViews>
  <sheetFormatPr defaultColWidth="9.1796875" defaultRowHeight="10.5"/>
  <cols>
    <col min="1" max="1" width="21.7265625" style="480" customWidth="1"/>
    <col min="2" max="7" width="10.54296875" style="480" customWidth="1"/>
    <col min="8" max="16384" width="9.1796875" style="480"/>
  </cols>
  <sheetData>
    <row r="1" spans="1:9" ht="13">
      <c r="A1" s="439" t="s">
        <v>358</v>
      </c>
    </row>
    <row r="2" spans="1:9" ht="23.25" customHeight="1">
      <c r="A2" s="479" t="s">
        <v>405</v>
      </c>
      <c r="B2" s="537"/>
      <c r="C2" s="537"/>
      <c r="D2" s="537"/>
      <c r="E2" s="537"/>
      <c r="F2" s="537"/>
      <c r="G2" s="537"/>
    </row>
    <row r="3" spans="1:9" ht="19.5" customHeight="1">
      <c r="A3" s="2691" t="s">
        <v>406</v>
      </c>
      <c r="B3" s="2691"/>
      <c r="C3" s="2691"/>
      <c r="D3" s="2691"/>
      <c r="E3" s="2691"/>
      <c r="F3" s="2691"/>
      <c r="G3" s="2691"/>
    </row>
    <row r="4" spans="1:9" ht="13.5" customHeight="1">
      <c r="A4" s="481"/>
      <c r="B4" s="482"/>
      <c r="C4" s="482"/>
      <c r="D4" s="482"/>
      <c r="E4" s="483"/>
      <c r="F4" s="482"/>
      <c r="G4" s="483" t="s">
        <v>399</v>
      </c>
    </row>
    <row r="5" spans="1:9" ht="21" customHeight="1">
      <c r="A5" s="2692" t="s">
        <v>375</v>
      </c>
      <c r="B5" s="2695" t="s">
        <v>376</v>
      </c>
      <c r="C5" s="2696"/>
      <c r="D5" s="2697"/>
      <c r="E5" s="2695" t="s">
        <v>377</v>
      </c>
      <c r="F5" s="2696"/>
      <c r="G5" s="2697"/>
    </row>
    <row r="6" spans="1:9" ht="11.25" customHeight="1">
      <c r="A6" s="2693"/>
      <c r="B6" s="2689" t="s">
        <v>96</v>
      </c>
      <c r="C6" s="2689" t="s">
        <v>378</v>
      </c>
      <c r="D6" s="2689" t="s">
        <v>45</v>
      </c>
      <c r="E6" s="2689" t="s">
        <v>96</v>
      </c>
      <c r="F6" s="2689" t="s">
        <v>378</v>
      </c>
      <c r="G6" s="2689" t="s">
        <v>45</v>
      </c>
    </row>
    <row r="7" spans="1:9" ht="11.25" customHeight="1">
      <c r="A7" s="2694"/>
      <c r="B7" s="2690"/>
      <c r="C7" s="2690"/>
      <c r="D7" s="2690"/>
      <c r="E7" s="2690"/>
      <c r="F7" s="2690"/>
      <c r="G7" s="2690"/>
    </row>
    <row r="8" spans="1:9" ht="6" customHeight="1">
      <c r="A8" s="482"/>
      <c r="B8" s="482"/>
      <c r="C8" s="485"/>
      <c r="D8" s="485"/>
      <c r="E8" s="482"/>
      <c r="F8" s="482"/>
      <c r="G8" s="482"/>
    </row>
    <row r="9" spans="1:9" ht="15" customHeight="1">
      <c r="A9" s="486" t="s">
        <v>0</v>
      </c>
      <c r="B9" s="527">
        <v>44933.698999999993</v>
      </c>
      <c r="C9" s="509">
        <v>35784.247999999956</v>
      </c>
      <c r="D9" s="527">
        <v>36575.298000000003</v>
      </c>
      <c r="E9" s="527">
        <v>7802.0289999999986</v>
      </c>
      <c r="F9" s="509">
        <v>7844.43</v>
      </c>
      <c r="G9" s="527">
        <v>9322.6250000000018</v>
      </c>
    </row>
    <row r="10" spans="1:9" ht="6" customHeight="1">
      <c r="A10" s="482"/>
      <c r="B10" s="525"/>
      <c r="C10" s="512"/>
      <c r="D10" s="525"/>
      <c r="E10" s="525"/>
      <c r="F10" s="512"/>
      <c r="G10" s="525"/>
    </row>
    <row r="11" spans="1:9" ht="15" customHeight="1">
      <c r="A11" s="526" t="s">
        <v>379</v>
      </c>
      <c r="B11" s="527">
        <v>41118.871000000006</v>
      </c>
      <c r="C11" s="509">
        <v>32661.306999999997</v>
      </c>
      <c r="D11" s="527">
        <v>33152.251999999986</v>
      </c>
      <c r="E11" s="527">
        <v>6705.0639999999994</v>
      </c>
      <c r="F11" s="509">
        <v>7113.3220000000019</v>
      </c>
      <c r="G11" s="527">
        <v>8216.1759999999995</v>
      </c>
    </row>
    <row r="12" spans="1:9" ht="6" customHeight="1">
      <c r="A12" s="526"/>
      <c r="B12" s="525"/>
      <c r="C12" s="512"/>
      <c r="D12" s="525"/>
      <c r="E12" s="525"/>
      <c r="F12" s="512"/>
      <c r="G12" s="525"/>
    </row>
    <row r="13" spans="1:9" ht="15" customHeight="1">
      <c r="A13" s="455" t="s">
        <v>380</v>
      </c>
      <c r="B13" s="528">
        <v>40705.020000000004</v>
      </c>
      <c r="C13" s="509">
        <v>32258.184999999998</v>
      </c>
      <c r="D13" s="528">
        <v>32668.929999999986</v>
      </c>
      <c r="E13" s="528">
        <v>5953.070999999999</v>
      </c>
      <c r="F13" s="509">
        <v>6570.7060000000019</v>
      </c>
      <c r="G13" s="528">
        <v>7458.6809999999987</v>
      </c>
      <c r="I13" s="538"/>
    </row>
    <row r="14" spans="1:9" ht="15" customHeight="1">
      <c r="A14" s="459" t="s">
        <v>381</v>
      </c>
      <c r="B14" s="525"/>
      <c r="C14" s="512"/>
      <c r="D14" s="525"/>
      <c r="E14" s="525"/>
      <c r="F14" s="512"/>
      <c r="G14" s="525"/>
      <c r="I14" s="538"/>
    </row>
    <row r="15" spans="1:9" ht="15" customHeight="1">
      <c r="A15" s="459" t="s">
        <v>382</v>
      </c>
      <c r="B15" s="525">
        <v>14867.447000000002</v>
      </c>
      <c r="C15" s="512">
        <v>10098.549000000001</v>
      </c>
      <c r="D15" s="525">
        <v>10572.577000000001</v>
      </c>
      <c r="E15" s="525">
        <v>4255.6970000000001</v>
      </c>
      <c r="F15" s="512">
        <v>4271.527</v>
      </c>
      <c r="G15" s="525">
        <v>3482.6840000000002</v>
      </c>
    </row>
    <row r="16" spans="1:9" ht="15" customHeight="1">
      <c r="A16" s="459" t="s">
        <v>383</v>
      </c>
      <c r="B16" s="525">
        <v>16166.966000000004</v>
      </c>
      <c r="C16" s="512">
        <v>14962.792000000001</v>
      </c>
      <c r="D16" s="525">
        <v>16362.290999999997</v>
      </c>
      <c r="E16" s="525">
        <v>398.83800000000002</v>
      </c>
      <c r="F16" s="512">
        <v>713.64300000000003</v>
      </c>
      <c r="G16" s="525">
        <v>1844.7629999999999</v>
      </c>
    </row>
    <row r="17" spans="1:7" ht="15" customHeight="1">
      <c r="A17" s="529" t="s">
        <v>384</v>
      </c>
      <c r="B17" s="495">
        <v>4432.7320000000018</v>
      </c>
      <c r="C17" s="512">
        <v>1992.1579999999997</v>
      </c>
      <c r="D17" s="495">
        <v>1586.779</v>
      </c>
      <c r="E17" s="495">
        <v>523.29700000000003</v>
      </c>
      <c r="F17" s="512">
        <v>663.69400000000007</v>
      </c>
      <c r="G17" s="495">
        <v>588.13</v>
      </c>
    </row>
    <row r="18" spans="1:7" ht="15" customHeight="1">
      <c r="A18" s="455" t="s">
        <v>385</v>
      </c>
      <c r="B18" s="527">
        <v>413.85099999999994</v>
      </c>
      <c r="C18" s="509">
        <v>403.12199999999996</v>
      </c>
      <c r="D18" s="527">
        <v>483.32200000000006</v>
      </c>
      <c r="E18" s="527">
        <v>751.99300000000005</v>
      </c>
      <c r="F18" s="509">
        <v>542.61599999999964</v>
      </c>
      <c r="G18" s="527">
        <v>757.49500000000012</v>
      </c>
    </row>
    <row r="19" spans="1:7" ht="6" customHeight="1">
      <c r="A19" s="539"/>
      <c r="B19" s="495"/>
      <c r="C19" s="512"/>
      <c r="D19" s="495"/>
      <c r="E19" s="495"/>
      <c r="F19" s="512"/>
      <c r="G19" s="495"/>
    </row>
    <row r="20" spans="1:7" ht="15" customHeight="1">
      <c r="A20" s="530" t="s">
        <v>386</v>
      </c>
      <c r="B20" s="527">
        <v>3814.8279999999868</v>
      </c>
      <c r="C20" s="509">
        <v>3122.9409999999589</v>
      </c>
      <c r="D20" s="527">
        <v>3423.0460000000166</v>
      </c>
      <c r="E20" s="527">
        <v>1096.9649999999992</v>
      </c>
      <c r="F20" s="509">
        <v>731.10799999999836</v>
      </c>
      <c r="G20" s="527">
        <v>1106.4490000000023</v>
      </c>
    </row>
    <row r="21" spans="1:7" ht="15" customHeight="1">
      <c r="A21" s="493" t="s">
        <v>387</v>
      </c>
      <c r="B21" s="525">
        <v>0</v>
      </c>
      <c r="C21" s="531">
        <v>0</v>
      </c>
      <c r="D21" s="525">
        <v>0</v>
      </c>
      <c r="E21" s="525">
        <v>0</v>
      </c>
      <c r="F21" s="531">
        <v>0</v>
      </c>
      <c r="G21" s="525">
        <v>0</v>
      </c>
    </row>
    <row r="22" spans="1:7" ht="15" customHeight="1">
      <c r="A22" s="493" t="s">
        <v>388</v>
      </c>
      <c r="B22" s="525">
        <v>182.68400000000003</v>
      </c>
      <c r="C22" s="512">
        <v>61.614999999999995</v>
      </c>
      <c r="D22" s="525">
        <v>173.49099999999999</v>
      </c>
      <c r="E22" s="525">
        <v>4.2859999999999996</v>
      </c>
      <c r="F22" s="512">
        <v>5.6920000000000002</v>
      </c>
      <c r="G22" s="525">
        <v>11.132999999999999</v>
      </c>
    </row>
    <row r="23" spans="1:7" ht="15" customHeight="1">
      <c r="A23" s="493" t="s">
        <v>389</v>
      </c>
      <c r="B23" s="525">
        <v>1767.2550000000001</v>
      </c>
      <c r="C23" s="512">
        <v>1556.1410000000001</v>
      </c>
      <c r="D23" s="525">
        <v>1283.7649999999999</v>
      </c>
      <c r="E23" s="525">
        <v>11.700000000000001</v>
      </c>
      <c r="F23" s="512">
        <v>30.54</v>
      </c>
      <c r="G23" s="525">
        <v>45.805999999999997</v>
      </c>
    </row>
    <row r="24" spans="1:7" ht="15" customHeight="1">
      <c r="A24" s="493" t="s">
        <v>390</v>
      </c>
      <c r="B24" s="525">
        <v>679.40399999999988</v>
      </c>
      <c r="C24" s="512">
        <v>858.57399999999996</v>
      </c>
      <c r="D24" s="525">
        <v>1023.0530000000001</v>
      </c>
      <c r="E24" s="525">
        <v>489.57600000000002</v>
      </c>
      <c r="F24" s="512">
        <v>288.91499999999996</v>
      </c>
      <c r="G24" s="525">
        <v>180.482</v>
      </c>
    </row>
    <row r="25" spans="1:7" s="533" customFormat="1" ht="27" customHeight="1">
      <c r="A25" s="467" t="s">
        <v>391</v>
      </c>
      <c r="B25" s="532">
        <v>0.90600000000000014</v>
      </c>
      <c r="C25" s="540" t="s">
        <v>168</v>
      </c>
      <c r="D25" s="532">
        <v>1.8149999999999999</v>
      </c>
      <c r="E25" s="532">
        <v>228.61799999999997</v>
      </c>
      <c r="F25" s="518">
        <v>132.94</v>
      </c>
      <c r="G25" s="532">
        <v>718.7360000000001</v>
      </c>
    </row>
    <row r="26" spans="1:7" ht="15" customHeight="1">
      <c r="A26" s="493" t="s">
        <v>392</v>
      </c>
      <c r="B26" s="525"/>
      <c r="C26" s="512"/>
      <c r="D26" s="525"/>
      <c r="E26" s="525"/>
      <c r="F26" s="512"/>
      <c r="G26" s="525"/>
    </row>
    <row r="27" spans="1:7" ht="15" customHeight="1">
      <c r="A27" s="493" t="s">
        <v>393</v>
      </c>
      <c r="B27" s="525">
        <v>0.84600000000000009</v>
      </c>
      <c r="C27" s="525" t="s">
        <v>168</v>
      </c>
      <c r="D27" s="525">
        <v>1.8149999999999999</v>
      </c>
      <c r="E27" s="525">
        <v>103.96899999999999</v>
      </c>
      <c r="F27" s="512">
        <v>75.058999999999997</v>
      </c>
      <c r="G27" s="525">
        <v>642.27800000000002</v>
      </c>
    </row>
    <row r="28" spans="1:7" ht="15" customHeight="1">
      <c r="A28" s="493" t="s">
        <v>394</v>
      </c>
      <c r="B28" s="525" t="s">
        <v>168</v>
      </c>
      <c r="C28" s="512">
        <v>0</v>
      </c>
      <c r="D28" s="541">
        <v>0</v>
      </c>
      <c r="E28" s="525">
        <v>98.439000000000007</v>
      </c>
      <c r="F28" s="512">
        <v>27.021999999999998</v>
      </c>
      <c r="G28" s="525">
        <v>36.333000000000006</v>
      </c>
    </row>
    <row r="29" spans="1:7" ht="6" customHeight="1" thickBot="1">
      <c r="A29" s="499"/>
      <c r="B29" s="501"/>
      <c r="C29" s="500"/>
      <c r="D29" s="500"/>
      <c r="E29" s="501"/>
      <c r="F29" s="500"/>
      <c r="G29" s="500"/>
    </row>
    <row r="30" spans="1:7" ht="3.75" customHeight="1" thickTop="1">
      <c r="A30" s="482"/>
      <c r="B30" s="485"/>
      <c r="C30" s="535"/>
      <c r="D30" s="535"/>
      <c r="E30" s="535"/>
      <c r="F30" s="482"/>
      <c r="G30" s="535"/>
    </row>
    <row r="31" spans="1:7" s="482" customFormat="1" ht="13" customHeight="1">
      <c r="A31" s="475" t="s">
        <v>404</v>
      </c>
      <c r="B31" s="523"/>
      <c r="C31" s="523"/>
      <c r="D31" s="523"/>
      <c r="E31" s="535"/>
      <c r="F31" s="535"/>
      <c r="G31" s="535"/>
    </row>
    <row r="32" spans="1:7" s="542" customFormat="1" ht="8.25" customHeight="1">
      <c r="B32" s="543"/>
      <c r="C32" s="543"/>
      <c r="D32" s="543"/>
      <c r="E32" s="543"/>
      <c r="F32" s="543"/>
      <c r="G32" s="543"/>
    </row>
    <row r="33" spans="1:7">
      <c r="A33" s="477"/>
      <c r="B33" s="477"/>
      <c r="C33" s="477"/>
      <c r="D33" s="535"/>
      <c r="E33" s="535"/>
      <c r="F33" s="535"/>
      <c r="G33" s="535"/>
    </row>
    <row r="34" spans="1:7" ht="11.5">
      <c r="A34" s="544"/>
      <c r="B34" s="504"/>
      <c r="C34" s="504"/>
      <c r="D34" s="535"/>
      <c r="E34" s="535"/>
      <c r="F34" s="535"/>
      <c r="G34" s="535"/>
    </row>
    <row r="35" spans="1:7" ht="11.5">
      <c r="A35" s="544"/>
      <c r="B35" s="504"/>
      <c r="C35" s="504"/>
      <c r="D35" s="535"/>
      <c r="E35" s="535"/>
      <c r="F35" s="535"/>
      <c r="G35" s="535"/>
    </row>
    <row r="36" spans="1:7" ht="11.5">
      <c r="A36" s="544"/>
      <c r="B36" s="504"/>
      <c r="C36" s="504"/>
      <c r="D36" s="482"/>
      <c r="E36" s="482"/>
      <c r="F36" s="482"/>
      <c r="G36" s="482"/>
    </row>
    <row r="37" spans="1:7" ht="11.5">
      <c r="A37" s="504"/>
      <c r="B37" s="504"/>
      <c r="C37" s="504"/>
    </row>
    <row r="38" spans="1:7" ht="11.5">
      <c r="A38" s="504"/>
      <c r="B38" s="504"/>
      <c r="C38" s="503"/>
    </row>
    <row r="39" spans="1:7" ht="11.5">
      <c r="A39" s="504"/>
      <c r="B39" s="504"/>
      <c r="C39" s="503"/>
    </row>
    <row r="40" spans="1:7" ht="11.5">
      <c r="A40" s="504"/>
      <c r="B40" s="504"/>
      <c r="C40" s="503"/>
    </row>
    <row r="41" spans="1:7" ht="11.5">
      <c r="A41" s="504"/>
      <c r="B41" s="504"/>
      <c r="C41" s="503"/>
    </row>
    <row r="42" spans="1:7" ht="11.5">
      <c r="A42" s="504"/>
      <c r="B42" s="504"/>
      <c r="C42" s="503"/>
    </row>
    <row r="43" spans="1:7" ht="11.5">
      <c r="A43" s="504"/>
      <c r="B43" s="504"/>
      <c r="C43" s="503"/>
    </row>
    <row r="44" spans="1:7" ht="11.5">
      <c r="A44" s="504"/>
      <c r="B44" s="504"/>
      <c r="C44" s="503"/>
    </row>
    <row r="45" spans="1:7" ht="11.5">
      <c r="A45" s="504"/>
      <c r="B45" s="504"/>
      <c r="C45" s="503"/>
    </row>
    <row r="46" spans="1:7" ht="11.5">
      <c r="A46" s="504"/>
      <c r="B46" s="504"/>
      <c r="C46" s="503"/>
    </row>
  </sheetData>
  <mergeCells count="10">
    <mergeCell ref="A3:G3"/>
    <mergeCell ref="A5:A7"/>
    <mergeCell ref="B5:D5"/>
    <mergeCell ref="E5:G5"/>
    <mergeCell ref="B6:B7"/>
    <mergeCell ref="C6:C7"/>
    <mergeCell ref="D6:D7"/>
    <mergeCell ref="E6:E7"/>
    <mergeCell ref="F6:F7"/>
    <mergeCell ref="G6:G7"/>
  </mergeCells>
  <hyperlinks>
    <hyperlink ref="A1" location="Índice!A1" display="Voltar ao índice" xr:uid="{6F5CAE97-E1A5-47C1-A974-33039C902BB4}"/>
  </hyperlinks>
  <pageMargins left="0.78740157480314965" right="0.25" top="1.1811023622047245" bottom="0.78740157480314965" header="0" footer="0"/>
  <pageSetup paperSize="9" orientation="portrait" horizontalDpi="2400" verticalDpi="24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0DCDB-E4BF-4C03-BFF3-691FEBA6921E}">
  <dimension ref="A1:Q100"/>
  <sheetViews>
    <sheetView workbookViewId="0">
      <selection activeCell="A2" sqref="A2:H2"/>
    </sheetView>
  </sheetViews>
  <sheetFormatPr defaultColWidth="9.7265625" defaultRowHeight="10.5"/>
  <cols>
    <col min="1" max="1" width="21" style="443" customWidth="1"/>
    <col min="2" max="7" width="10.81640625" style="443" customWidth="1"/>
    <col min="8" max="16384" width="9.7265625" style="443"/>
  </cols>
  <sheetData>
    <row r="1" spans="1:8" ht="13">
      <c r="A1" s="439" t="s">
        <v>358</v>
      </c>
    </row>
    <row r="2" spans="1:8" ht="23.25" customHeight="1">
      <c r="A2" s="2700" t="s">
        <v>407</v>
      </c>
      <c r="B2" s="2700"/>
      <c r="C2" s="2700"/>
      <c r="D2" s="2700"/>
      <c r="E2" s="2700"/>
      <c r="F2" s="2700"/>
      <c r="G2" s="2700"/>
    </row>
    <row r="3" spans="1:8" ht="23.25" customHeight="1">
      <c r="A3" s="2682" t="s">
        <v>408</v>
      </c>
      <c r="B3" s="2682"/>
      <c r="C3" s="2682"/>
      <c r="D3" s="2682"/>
      <c r="E3" s="2682"/>
      <c r="F3" s="2682"/>
      <c r="G3" s="2682"/>
    </row>
    <row r="4" spans="1:8" ht="13.5" customHeight="1">
      <c r="A4" s="444"/>
      <c r="B4" s="444"/>
      <c r="C4" s="444"/>
      <c r="D4" s="444"/>
      <c r="E4" s="445"/>
      <c r="F4" s="446"/>
      <c r="G4" s="447" t="s">
        <v>374</v>
      </c>
    </row>
    <row r="5" spans="1:8" ht="21" customHeight="1">
      <c r="A5" s="2683" t="s">
        <v>375</v>
      </c>
      <c r="B5" s="2686" t="s">
        <v>376</v>
      </c>
      <c r="C5" s="2687"/>
      <c r="D5" s="2688"/>
      <c r="E5" s="2686" t="s">
        <v>377</v>
      </c>
      <c r="F5" s="2687"/>
      <c r="G5" s="2688"/>
    </row>
    <row r="6" spans="1:8" ht="11.25" customHeight="1">
      <c r="A6" s="2684"/>
      <c r="B6" s="2689" t="s">
        <v>96</v>
      </c>
      <c r="C6" s="2689" t="s">
        <v>378</v>
      </c>
      <c r="D6" s="2689" t="s">
        <v>45</v>
      </c>
      <c r="E6" s="2689" t="s">
        <v>96</v>
      </c>
      <c r="F6" s="2689" t="s">
        <v>378</v>
      </c>
      <c r="G6" s="2689" t="s">
        <v>45</v>
      </c>
    </row>
    <row r="7" spans="1:8" ht="11.25" customHeight="1">
      <c r="A7" s="2685"/>
      <c r="B7" s="2690"/>
      <c r="C7" s="2690"/>
      <c r="D7" s="2690"/>
      <c r="E7" s="2690"/>
      <c r="F7" s="2690"/>
      <c r="G7" s="2690"/>
    </row>
    <row r="8" spans="1:8" ht="6" customHeight="1">
      <c r="A8" s="450"/>
      <c r="B8" s="450"/>
      <c r="C8" s="450"/>
      <c r="D8" s="450"/>
      <c r="E8" s="450"/>
      <c r="F8" s="450"/>
      <c r="G8" s="450"/>
    </row>
    <row r="9" spans="1:8" ht="15" customHeight="1">
      <c r="A9" s="451" t="s">
        <v>0</v>
      </c>
      <c r="B9" s="514">
        <v>107873.02600000003</v>
      </c>
      <c r="C9" s="462">
        <v>107003.77199999997</v>
      </c>
      <c r="D9" s="514">
        <v>117051.11599999995</v>
      </c>
      <c r="E9" s="514">
        <v>13739.425999999999</v>
      </c>
      <c r="F9" s="462">
        <v>13678.229000000007</v>
      </c>
      <c r="G9" s="514">
        <v>18404.815000000006</v>
      </c>
    </row>
    <row r="10" spans="1:8" ht="6" customHeight="1">
      <c r="A10" s="451"/>
      <c r="B10" s="545"/>
      <c r="C10" s="464"/>
      <c r="D10" s="545"/>
      <c r="E10" s="545"/>
      <c r="F10" s="464"/>
      <c r="G10" s="545"/>
    </row>
    <row r="11" spans="1:8" ht="15" customHeight="1">
      <c r="A11" s="526" t="s">
        <v>379</v>
      </c>
      <c r="B11" s="452">
        <v>102999.79299999998</v>
      </c>
      <c r="C11" s="462">
        <v>103128.57</v>
      </c>
      <c r="D11" s="452">
        <v>113805.95499999999</v>
      </c>
      <c r="E11" s="452">
        <v>6951.2710000000025</v>
      </c>
      <c r="F11" s="462">
        <v>10293.462999999996</v>
      </c>
      <c r="G11" s="452">
        <v>11074.37</v>
      </c>
    </row>
    <row r="12" spans="1:8" ht="6" customHeight="1">
      <c r="A12" s="526"/>
      <c r="B12" s="545"/>
      <c r="C12" s="464"/>
      <c r="D12" s="545"/>
      <c r="E12" s="545"/>
      <c r="F12" s="464"/>
      <c r="G12" s="545"/>
      <c r="H12" s="457"/>
    </row>
    <row r="13" spans="1:8" ht="15" customHeight="1">
      <c r="A13" s="455" t="s">
        <v>380</v>
      </c>
      <c r="B13" s="545">
        <v>100090.08499999998</v>
      </c>
      <c r="C13" s="462">
        <v>97959.876000000004</v>
      </c>
      <c r="D13" s="545">
        <v>104922.01299999999</v>
      </c>
      <c r="E13" s="545">
        <v>5369.260000000002</v>
      </c>
      <c r="F13" s="462">
        <v>6749.373999999998</v>
      </c>
      <c r="G13" s="545">
        <v>7754.8760000000011</v>
      </c>
      <c r="H13" s="457"/>
    </row>
    <row r="14" spans="1:8" ht="15" customHeight="1">
      <c r="A14" s="459" t="s">
        <v>381</v>
      </c>
      <c r="B14" s="546"/>
      <c r="C14" s="464"/>
      <c r="D14" s="546"/>
      <c r="E14" s="546"/>
      <c r="F14" s="464"/>
      <c r="G14" s="546"/>
      <c r="H14" s="457"/>
    </row>
    <row r="15" spans="1:8" ht="15" customHeight="1">
      <c r="A15" s="459" t="s">
        <v>382</v>
      </c>
      <c r="B15" s="546">
        <v>4097.5320000000002</v>
      </c>
      <c r="C15" s="464">
        <v>6457.0060000000003</v>
      </c>
      <c r="D15" s="546">
        <v>9144.875</v>
      </c>
      <c r="E15" s="546">
        <v>118.453</v>
      </c>
      <c r="F15" s="464">
        <v>87.359999999999985</v>
      </c>
      <c r="G15" s="546">
        <v>718.44800000000009</v>
      </c>
      <c r="H15" s="457"/>
    </row>
    <row r="16" spans="1:8" ht="15" customHeight="1">
      <c r="A16" s="459" t="s">
        <v>383</v>
      </c>
      <c r="B16" s="546">
        <v>47272.54</v>
      </c>
      <c r="C16" s="464">
        <v>69020.952000000005</v>
      </c>
      <c r="D16" s="546">
        <v>78889.777000000002</v>
      </c>
      <c r="E16" s="546">
        <v>2027.7350000000001</v>
      </c>
      <c r="F16" s="464">
        <v>3344.3069999999998</v>
      </c>
      <c r="G16" s="546">
        <v>2752.8249999999998</v>
      </c>
      <c r="H16" s="457"/>
    </row>
    <row r="17" spans="1:17" ht="15" customHeight="1">
      <c r="A17" s="529" t="s">
        <v>384</v>
      </c>
      <c r="B17" s="546">
        <v>3430.4259999999999</v>
      </c>
      <c r="C17" s="464">
        <v>3589.7439999999997</v>
      </c>
      <c r="D17" s="546">
        <v>3083.9800000000005</v>
      </c>
      <c r="E17" s="546">
        <v>490.38300000000004</v>
      </c>
      <c r="F17" s="464">
        <v>700.83100000000002</v>
      </c>
      <c r="G17" s="546">
        <v>1719.55</v>
      </c>
      <c r="H17" s="457"/>
    </row>
    <row r="18" spans="1:17" ht="15" customHeight="1">
      <c r="A18" s="455" t="s">
        <v>385</v>
      </c>
      <c r="B18" s="514">
        <v>2909.7080000000001</v>
      </c>
      <c r="C18" s="462">
        <v>5168.6940000000004</v>
      </c>
      <c r="D18" s="514">
        <v>8883.9420000000009</v>
      </c>
      <c r="E18" s="514">
        <v>1582.011</v>
      </c>
      <c r="F18" s="462">
        <v>3544.088999999999</v>
      </c>
      <c r="G18" s="514">
        <v>3319.4940000000001</v>
      </c>
      <c r="H18" s="457"/>
    </row>
    <row r="19" spans="1:17" ht="6" customHeight="1">
      <c r="A19" s="529"/>
      <c r="B19" s="545"/>
      <c r="C19" s="464"/>
      <c r="D19" s="545"/>
      <c r="E19" s="545"/>
      <c r="F19" s="464"/>
      <c r="G19" s="547"/>
      <c r="H19" s="457"/>
    </row>
    <row r="20" spans="1:17" ht="15" customHeight="1">
      <c r="A20" s="548" t="s">
        <v>386</v>
      </c>
      <c r="B20" s="514">
        <v>4873.2330000000511</v>
      </c>
      <c r="C20" s="462">
        <v>3875.2019999999611</v>
      </c>
      <c r="D20" s="514">
        <v>3245.1609999999637</v>
      </c>
      <c r="E20" s="514">
        <v>6788.154999999997</v>
      </c>
      <c r="F20" s="462">
        <v>3384.7660000000105</v>
      </c>
      <c r="G20" s="514">
        <v>7330.4450000000052</v>
      </c>
      <c r="H20" s="457"/>
    </row>
    <row r="21" spans="1:17" ht="15" customHeight="1">
      <c r="A21" s="465" t="s">
        <v>387</v>
      </c>
      <c r="B21" s="546">
        <v>0</v>
      </c>
      <c r="C21" s="454">
        <v>0</v>
      </c>
      <c r="D21" s="546"/>
      <c r="E21" s="546">
        <v>0</v>
      </c>
      <c r="F21" s="454">
        <v>0</v>
      </c>
      <c r="G21" s="546"/>
      <c r="H21" s="457"/>
    </row>
    <row r="22" spans="1:17" ht="15" customHeight="1">
      <c r="A22" s="465" t="s">
        <v>388</v>
      </c>
      <c r="B22" s="546">
        <v>14.994999999999999</v>
      </c>
      <c r="C22" s="464">
        <v>12.802999999999999</v>
      </c>
      <c r="D22" s="546">
        <v>30.797999999999998</v>
      </c>
      <c r="E22" s="546">
        <v>5.0400000000000009</v>
      </c>
      <c r="F22" s="464">
        <v>12.442</v>
      </c>
      <c r="G22" s="549" t="s">
        <v>168</v>
      </c>
      <c r="H22" s="457"/>
    </row>
    <row r="23" spans="1:17" ht="15" customHeight="1">
      <c r="A23" s="465" t="s">
        <v>389</v>
      </c>
      <c r="B23" s="546">
        <v>1721.7580000000003</v>
      </c>
      <c r="C23" s="464">
        <v>769.73500000000001</v>
      </c>
      <c r="D23" s="546">
        <v>226.32400000000001</v>
      </c>
      <c r="E23" s="546">
        <v>54.915000000000006</v>
      </c>
      <c r="F23" s="464">
        <v>2.23</v>
      </c>
      <c r="G23" s="546">
        <v>943.68700000000001</v>
      </c>
      <c r="H23" s="457"/>
    </row>
    <row r="24" spans="1:17" ht="15" customHeight="1">
      <c r="A24" s="465" t="s">
        <v>390</v>
      </c>
      <c r="B24" s="546">
        <v>1416.18</v>
      </c>
      <c r="C24" s="464">
        <v>726.48800000000006</v>
      </c>
      <c r="D24" s="546">
        <v>1192.7829999999999</v>
      </c>
      <c r="E24" s="546">
        <v>1830.912</v>
      </c>
      <c r="F24" s="464">
        <v>649.71199999999988</v>
      </c>
      <c r="G24" s="546">
        <v>1001.7329999999999</v>
      </c>
      <c r="H24" s="457"/>
    </row>
    <row r="25" spans="1:17" ht="15" customHeight="1">
      <c r="A25" s="550" t="s">
        <v>391</v>
      </c>
      <c r="B25" s="551">
        <v>131.26900000000001</v>
      </c>
      <c r="C25" s="464">
        <v>0.55399999999999994</v>
      </c>
      <c r="D25" s="551">
        <v>1.8960000000000001</v>
      </c>
      <c r="E25" s="551">
        <v>4246.7470000000003</v>
      </c>
      <c r="F25" s="464">
        <v>2218.2000000000003</v>
      </c>
      <c r="G25" s="551">
        <v>4734.8430000000026</v>
      </c>
      <c r="H25" s="457"/>
    </row>
    <row r="26" spans="1:17" ht="15" customHeight="1">
      <c r="A26" s="465" t="s">
        <v>392</v>
      </c>
      <c r="B26" s="546"/>
      <c r="C26" s="464"/>
      <c r="D26" s="546"/>
      <c r="E26" s="546"/>
      <c r="F26" s="464"/>
      <c r="G26" s="546"/>
      <c r="H26" s="457"/>
    </row>
    <row r="27" spans="1:17" ht="15" customHeight="1">
      <c r="A27" s="465" t="s">
        <v>393</v>
      </c>
      <c r="B27" s="546">
        <v>1.0369999999999999</v>
      </c>
      <c r="C27" s="464">
        <v>0.51400000000000001</v>
      </c>
      <c r="D27" s="546">
        <v>1.8960000000000001</v>
      </c>
      <c r="E27" s="546">
        <v>4149.3919999999998</v>
      </c>
      <c r="F27" s="464">
        <v>2079.1450000000004</v>
      </c>
      <c r="G27" s="546">
        <v>4470.8510000000015</v>
      </c>
      <c r="H27" s="457"/>
    </row>
    <row r="28" spans="1:17" ht="15" customHeight="1">
      <c r="A28" s="465" t="s">
        <v>394</v>
      </c>
      <c r="B28" s="546">
        <v>0</v>
      </c>
      <c r="C28" s="464">
        <v>0</v>
      </c>
      <c r="D28" s="546">
        <v>0</v>
      </c>
      <c r="E28" s="546">
        <v>18.308</v>
      </c>
      <c r="F28" s="464">
        <v>46.552999999999997</v>
      </c>
      <c r="G28" s="546">
        <v>189.654</v>
      </c>
      <c r="H28" s="457"/>
    </row>
    <row r="29" spans="1:17" ht="6" customHeight="1" thickBot="1">
      <c r="A29" s="469"/>
      <c r="B29" s="470"/>
      <c r="C29" s="469"/>
      <c r="D29" s="469"/>
      <c r="E29" s="470"/>
      <c r="F29" s="469"/>
      <c r="G29" s="469"/>
    </row>
    <row r="30" spans="1:17" ht="3.75" customHeight="1" thickTop="1">
      <c r="A30" s="444"/>
      <c r="B30" s="450"/>
      <c r="C30" s="450"/>
      <c r="D30" s="450"/>
      <c r="E30" s="450"/>
      <c r="F30" s="450"/>
      <c r="G30" s="450"/>
    </row>
    <row r="31" spans="1:17" s="472" customFormat="1" ht="13" customHeight="1">
      <c r="A31" s="475" t="s">
        <v>404</v>
      </c>
      <c r="B31" s="473"/>
      <c r="C31" s="473"/>
      <c r="D31" s="473"/>
      <c r="E31" s="473"/>
      <c r="F31" s="473"/>
      <c r="G31" s="473"/>
      <c r="H31" s="474"/>
      <c r="I31" s="474"/>
      <c r="J31" s="474"/>
      <c r="K31" s="474"/>
      <c r="L31" s="474"/>
      <c r="M31" s="474"/>
      <c r="N31" s="474"/>
      <c r="O31" s="474"/>
      <c r="P31" s="474"/>
      <c r="Q31" s="474"/>
    </row>
    <row r="32" spans="1:17" ht="10.5" customHeight="1">
      <c r="A32" s="450"/>
      <c r="B32" s="450"/>
      <c r="C32" s="450"/>
      <c r="D32" s="450"/>
      <c r="E32" s="450"/>
      <c r="F32" s="450"/>
      <c r="G32" s="450"/>
    </row>
    <row r="33" spans="1:2" ht="17.149999999999999" customHeight="1">
      <c r="A33" s="477"/>
      <c r="B33" s="477"/>
    </row>
    <row r="34" spans="1:2" ht="17.149999999999999" customHeight="1">
      <c r="A34" s="504"/>
      <c r="B34" s="504"/>
    </row>
    <row r="35" spans="1:2" ht="17.149999999999999" customHeight="1">
      <c r="A35" s="504"/>
      <c r="B35" s="504"/>
    </row>
    <row r="36" spans="1:2" ht="17.149999999999999" customHeight="1">
      <c r="A36" s="504"/>
      <c r="B36" s="504"/>
    </row>
    <row r="37" spans="1:2" ht="17.149999999999999" customHeight="1">
      <c r="A37" s="504"/>
      <c r="B37" s="504"/>
    </row>
    <row r="38" spans="1:2" ht="17.149999999999999" customHeight="1">
      <c r="A38" s="504"/>
      <c r="B38" s="504"/>
    </row>
    <row r="39" spans="1:2" ht="17.149999999999999" customHeight="1">
      <c r="A39" s="504"/>
      <c r="B39" s="464"/>
    </row>
    <row r="40" spans="1:2" ht="17.149999999999999" customHeight="1"/>
    <row r="41" spans="1:2" ht="17.149999999999999" customHeight="1"/>
    <row r="42" spans="1:2" ht="17.149999999999999" customHeight="1"/>
    <row r="43" spans="1:2" ht="17.149999999999999" customHeight="1"/>
    <row r="44" spans="1:2" ht="17.149999999999999" customHeight="1"/>
    <row r="45" spans="1:2" ht="17.149999999999999" customHeight="1"/>
    <row r="46" spans="1:2" ht="17.149999999999999" customHeight="1"/>
    <row r="47" spans="1:2" ht="17.149999999999999" customHeight="1"/>
    <row r="48" spans="1:2"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sheetData>
  <mergeCells count="11">
    <mergeCell ref="G6:G7"/>
    <mergeCell ref="A2:G2"/>
    <mergeCell ref="A3:G3"/>
    <mergeCell ref="A5:A7"/>
    <mergeCell ref="B5:D5"/>
    <mergeCell ref="E5:G5"/>
    <mergeCell ref="B6:B7"/>
    <mergeCell ref="C6:C7"/>
    <mergeCell ref="D6:D7"/>
    <mergeCell ref="E6:E7"/>
    <mergeCell ref="F6:F7"/>
  </mergeCells>
  <conditionalFormatting sqref="A34:A39 B34:B38">
    <cfRule type="duplicateValues" dxfId="72" priority="1"/>
  </conditionalFormatting>
  <hyperlinks>
    <hyperlink ref="A1" location="Índice!A1" display="Voltar ao índice" xr:uid="{7F860FC8-30F1-4939-9F5D-351099D85063}"/>
  </hyperlinks>
  <pageMargins left="0.78740157480314965" right="0.2" top="1.1811023622047245" bottom="0.78740157480314965" header="0" footer="0"/>
  <pageSetup paperSize="9" orientation="portrait" horizontalDpi="4294967292" verticalDpi="24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2130C-1067-42A7-B537-85F82F293E0F}">
  <dimension ref="A1:H39"/>
  <sheetViews>
    <sheetView workbookViewId="0">
      <selection activeCell="A2" sqref="A2:H2"/>
    </sheetView>
  </sheetViews>
  <sheetFormatPr defaultColWidth="9.7265625" defaultRowHeight="10.5"/>
  <cols>
    <col min="1" max="1" width="19.81640625" style="443" customWidth="1"/>
    <col min="2" max="6" width="10.7265625" style="443" customWidth="1"/>
    <col min="7" max="16384" width="9.7265625" style="443"/>
  </cols>
  <sheetData>
    <row r="1" spans="1:8" ht="13">
      <c r="A1" s="439" t="s">
        <v>358</v>
      </c>
    </row>
    <row r="2" spans="1:8" ht="18" customHeight="1">
      <c r="A2" s="441" t="s">
        <v>409</v>
      </c>
      <c r="B2" s="442"/>
      <c r="C2" s="442"/>
      <c r="D2" s="442"/>
    </row>
    <row r="3" spans="1:8" ht="25" customHeight="1">
      <c r="A3" s="2701" t="s">
        <v>410</v>
      </c>
      <c r="B3" s="2701"/>
      <c r="C3" s="2701"/>
      <c r="D3" s="2701"/>
      <c r="E3" s="2701"/>
      <c r="F3" s="2701"/>
    </row>
    <row r="4" spans="1:8" ht="13.5" customHeight="1">
      <c r="A4" s="444"/>
      <c r="B4" s="444"/>
      <c r="C4" s="444"/>
      <c r="D4" s="444"/>
      <c r="F4" s="554" t="s">
        <v>411</v>
      </c>
    </row>
    <row r="5" spans="1:8" ht="24" customHeight="1">
      <c r="A5" s="555"/>
      <c r="B5" s="556">
        <v>2021</v>
      </c>
      <c r="C5" s="556">
        <v>2020</v>
      </c>
      <c r="D5" s="556">
        <v>2019</v>
      </c>
      <c r="E5" s="556">
        <v>2018</v>
      </c>
      <c r="F5" s="556">
        <v>2017</v>
      </c>
    </row>
    <row r="6" spans="1:8" ht="8.15" customHeight="1">
      <c r="A6" s="450"/>
      <c r="C6" s="450"/>
      <c r="D6" s="450"/>
      <c r="E6" s="450"/>
    </row>
    <row r="7" spans="1:8" ht="15" customHeight="1">
      <c r="A7" s="557" t="s">
        <v>142</v>
      </c>
      <c r="B7" s="558">
        <v>87.3</v>
      </c>
      <c r="C7" s="558">
        <v>84.5</v>
      </c>
      <c r="D7" s="559">
        <v>80.900000000000006</v>
      </c>
      <c r="E7" s="559">
        <v>79.400000000000006</v>
      </c>
      <c r="F7" s="558">
        <v>76.900000000000006</v>
      </c>
    </row>
    <row r="8" spans="1:8" ht="7" customHeight="1">
      <c r="A8" s="557"/>
      <c r="B8" s="560"/>
      <c r="C8" s="560"/>
      <c r="D8" s="561"/>
      <c r="E8" s="561"/>
      <c r="F8" s="560"/>
      <c r="H8" s="443" t="s">
        <v>412</v>
      </c>
    </row>
    <row r="9" spans="1:8" ht="15" customHeight="1">
      <c r="A9" s="557" t="s">
        <v>143</v>
      </c>
      <c r="B9" s="558">
        <v>87.2</v>
      </c>
      <c r="C9" s="558">
        <v>84.3</v>
      </c>
      <c r="D9" s="559">
        <v>80.7</v>
      </c>
      <c r="E9" s="559">
        <v>79.2</v>
      </c>
      <c r="F9" s="558">
        <v>76.7</v>
      </c>
    </row>
    <row r="10" spans="1:8" ht="7" customHeight="1">
      <c r="A10" s="557"/>
      <c r="B10" s="558"/>
      <c r="C10" s="558"/>
      <c r="D10" s="559"/>
      <c r="E10" s="559"/>
      <c r="F10" s="558"/>
    </row>
    <row r="11" spans="1:8" ht="15" customHeight="1">
      <c r="A11" s="539" t="s">
        <v>144</v>
      </c>
      <c r="B11" s="560">
        <v>85</v>
      </c>
      <c r="C11" s="560">
        <v>81.8</v>
      </c>
      <c r="D11" s="561">
        <v>77.900000000000006</v>
      </c>
      <c r="E11" s="561">
        <v>76.7</v>
      </c>
      <c r="F11" s="560">
        <v>74.400000000000006</v>
      </c>
    </row>
    <row r="12" spans="1:8" ht="15" customHeight="1">
      <c r="A12" s="539" t="s">
        <v>145</v>
      </c>
      <c r="B12" s="560">
        <v>83.6</v>
      </c>
      <c r="C12" s="560">
        <v>80.400000000000006</v>
      </c>
      <c r="D12" s="561">
        <v>76.7</v>
      </c>
      <c r="E12" s="561">
        <v>75.099999999999994</v>
      </c>
      <c r="F12" s="560">
        <v>72.400000000000006</v>
      </c>
    </row>
    <row r="13" spans="1:8" ht="15" customHeight="1">
      <c r="A13" s="539" t="s">
        <v>413</v>
      </c>
      <c r="B13" s="560">
        <v>93.2</v>
      </c>
      <c r="C13" s="560">
        <v>90.9</v>
      </c>
      <c r="D13" s="561">
        <v>88.7</v>
      </c>
      <c r="E13" s="561">
        <v>87.7</v>
      </c>
      <c r="F13" s="560">
        <v>85.5</v>
      </c>
    </row>
    <row r="14" spans="1:8" ht="15" customHeight="1">
      <c r="A14" s="539" t="s">
        <v>148</v>
      </c>
      <c r="B14" s="560">
        <v>82.1</v>
      </c>
      <c r="C14" s="560">
        <v>80.5</v>
      </c>
      <c r="D14" s="561">
        <v>73.900000000000006</v>
      </c>
      <c r="E14" s="561">
        <v>70.599999999999994</v>
      </c>
      <c r="F14" s="560">
        <v>66.7</v>
      </c>
    </row>
    <row r="15" spans="1:8" ht="15" customHeight="1">
      <c r="A15" s="539" t="s">
        <v>149</v>
      </c>
      <c r="B15" s="560">
        <v>89.2</v>
      </c>
      <c r="C15" s="560">
        <v>85.7</v>
      </c>
      <c r="D15" s="561">
        <v>80.3</v>
      </c>
      <c r="E15" s="561">
        <v>76.5</v>
      </c>
      <c r="F15" s="560">
        <v>73.2</v>
      </c>
    </row>
    <row r="16" spans="1:8" ht="9" customHeight="1">
      <c r="A16" s="539"/>
      <c r="B16" s="560"/>
      <c r="C16" s="560"/>
      <c r="D16" s="561"/>
      <c r="E16" s="561"/>
      <c r="F16" s="560"/>
    </row>
    <row r="17" spans="1:7" ht="15" customHeight="1">
      <c r="A17" s="562" t="s">
        <v>414</v>
      </c>
      <c r="B17" s="558">
        <v>90.8</v>
      </c>
      <c r="C17" s="558">
        <v>87.8</v>
      </c>
      <c r="D17" s="559">
        <v>85.8</v>
      </c>
      <c r="E17" s="559">
        <v>86.5</v>
      </c>
      <c r="F17" s="558">
        <v>84.2</v>
      </c>
    </row>
    <row r="18" spans="1:7" ht="15" customHeight="1">
      <c r="A18" s="562" t="s">
        <v>415</v>
      </c>
      <c r="B18" s="558">
        <v>90.5</v>
      </c>
      <c r="C18" s="558">
        <v>88</v>
      </c>
      <c r="D18" s="559">
        <v>86.1</v>
      </c>
      <c r="E18" s="559">
        <v>82.7</v>
      </c>
      <c r="F18" s="558">
        <v>81.3</v>
      </c>
    </row>
    <row r="19" spans="1:7" ht="4.4000000000000004" customHeight="1" thickBot="1">
      <c r="A19" s="563"/>
      <c r="B19" s="563"/>
      <c r="C19" s="563"/>
      <c r="D19" s="563"/>
      <c r="E19" s="563"/>
      <c r="F19" s="563"/>
    </row>
    <row r="20" spans="1:7" ht="15" customHeight="1" thickTop="1">
      <c r="A20" s="564" t="s">
        <v>416</v>
      </c>
      <c r="B20" s="565"/>
      <c r="C20" s="565"/>
      <c r="D20" s="565"/>
      <c r="E20" s="474"/>
      <c r="F20" s="474"/>
    </row>
    <row r="21" spans="1:7" ht="15" customHeight="1">
      <c r="A21" s="472" t="s">
        <v>417</v>
      </c>
      <c r="B21" s="566"/>
      <c r="C21" s="567"/>
      <c r="D21" s="561"/>
      <c r="E21" s="561"/>
      <c r="F21" s="567"/>
    </row>
    <row r="22" spans="1:7" ht="15" customHeight="1">
      <c r="A22" s="568" t="s">
        <v>77</v>
      </c>
      <c r="B22" s="566"/>
      <c r="C22" s="567"/>
      <c r="D22" s="561"/>
      <c r="E22" s="561"/>
      <c r="F22" s="567"/>
    </row>
    <row r="23" spans="1:7" ht="13.5" customHeight="1">
      <c r="A23" s="2702" t="s">
        <v>418</v>
      </c>
      <c r="B23" s="2567"/>
      <c r="C23" s="2567"/>
      <c r="D23" s="2567"/>
      <c r="E23" s="2567"/>
      <c r="F23" s="2567"/>
      <c r="G23" s="569"/>
    </row>
    <row r="24" spans="1:7" ht="13.5" customHeight="1">
      <c r="A24" s="2567"/>
      <c r="B24" s="2567"/>
      <c r="C24" s="2567"/>
      <c r="D24" s="2567"/>
      <c r="E24" s="2567"/>
      <c r="F24" s="2567"/>
      <c r="G24" s="569"/>
    </row>
    <row r="25" spans="1:7" ht="17.149999999999999" customHeight="1"/>
    <row r="26" spans="1:7" ht="17.149999999999999" customHeight="1"/>
    <row r="27" spans="1:7" ht="17.149999999999999" customHeight="1"/>
    <row r="28" spans="1:7" ht="17.149999999999999" customHeight="1"/>
    <row r="29" spans="1:7" ht="17.149999999999999" customHeight="1"/>
    <row r="30" spans="1:7" ht="17.149999999999999" customHeight="1"/>
    <row r="31" spans="1:7" ht="17.149999999999999" customHeight="1"/>
    <row r="32" spans="1:7"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row r="39" ht="17.149999999999999" customHeight="1"/>
  </sheetData>
  <mergeCells count="2">
    <mergeCell ref="A3:F3"/>
    <mergeCell ref="A23:F24"/>
  </mergeCells>
  <hyperlinks>
    <hyperlink ref="A23" r:id="rId1" tooltip="Ver mais informação sobre base de dados 1513885" display="https://eur03.safelinks.protection.outlook.com/?url=https%3A%2F%2Fwww.ine.pt%2Fxportal%2Fxmain%3Fxpid%3DINE%26xpgid%3Dine_indicadores%26indOcorrCod%3D0001031%26contexto%3Dbd%26selTab%3Dtab2&amp;data=04%7C01%7Cteresa.saraiva%40ine.pt%7C1315c7c41223469aa1b408d9826a697a%7C71940a8652bd4ed389b7e0a7cd704043%7C0%7C0%7C637684215804954114%7CUnknown%7CTWFpbGZsb3d8eyJWIjoiMC4wLjAwMDAiLCJQIjoiV2luMzIiLCJBTiI6Ik1haWwiLCJXVCI6Mn0%3D%7C1000&amp;sdata=LkRpXlxRjcD4iCZzkM1MQjwGSS2y9WmCkCvQPEHH3xw%3D&amp;reserved=0" xr:uid="{38BADDE7-C332-4FFA-89D8-26CCA86239F6}"/>
    <hyperlink ref="A1" location="Índice!A1" display="Voltar ao índice" xr:uid="{E0E0085B-8A35-481E-8E3C-A34D3867E776}"/>
  </hyperlinks>
  <pageMargins left="0.63" right="0.24" top="0.31" bottom="0.44" header="0" footer="0"/>
  <pageSetup paperSize="9" orientation="portrait" horizontalDpi="4294967292" verticalDpi="2400"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69385-40D0-447E-9775-AC390410A643}">
  <dimension ref="A1:F30"/>
  <sheetViews>
    <sheetView workbookViewId="0">
      <selection activeCell="A2" sqref="A2:H2"/>
    </sheetView>
  </sheetViews>
  <sheetFormatPr defaultColWidth="9.1796875" defaultRowHeight="12.5"/>
  <cols>
    <col min="1" max="1" width="20.81640625" style="570" customWidth="1"/>
    <col min="2" max="6" width="10.7265625" style="570" customWidth="1"/>
    <col min="7" max="16384" width="9.1796875" style="570"/>
  </cols>
  <sheetData>
    <row r="1" spans="1:6" ht="13">
      <c r="A1" s="439" t="s">
        <v>358</v>
      </c>
    </row>
    <row r="2" spans="1:6">
      <c r="A2" s="571" t="s">
        <v>419</v>
      </c>
      <c r="B2" s="572"/>
      <c r="C2" s="572"/>
      <c r="D2" s="572"/>
      <c r="E2" s="464"/>
      <c r="F2" s="464"/>
    </row>
    <row r="3" spans="1:6" ht="24.75" customHeight="1">
      <c r="A3" s="2701" t="s">
        <v>420</v>
      </c>
      <c r="B3" s="2701"/>
      <c r="C3" s="2701"/>
      <c r="D3" s="2701"/>
      <c r="E3" s="2701"/>
      <c r="F3" s="2701"/>
    </row>
    <row r="4" spans="1:6">
      <c r="A4" s="444"/>
      <c r="B4" s="444"/>
      <c r="C4" s="444"/>
      <c r="D4" s="444"/>
      <c r="E4" s="443"/>
      <c r="F4" s="554" t="s">
        <v>411</v>
      </c>
    </row>
    <row r="5" spans="1:6" ht="24" customHeight="1">
      <c r="A5" s="555"/>
      <c r="B5" s="556">
        <v>2021</v>
      </c>
      <c r="C5" s="556">
        <v>2020</v>
      </c>
      <c r="D5" s="556">
        <v>2019</v>
      </c>
      <c r="E5" s="556">
        <v>2018</v>
      </c>
      <c r="F5" s="556">
        <v>2017</v>
      </c>
    </row>
    <row r="6" spans="1:6">
      <c r="A6" s="450"/>
      <c r="B6" s="443"/>
      <c r="C6" s="450"/>
      <c r="D6" s="450"/>
      <c r="E6" s="450"/>
      <c r="F6" s="443"/>
    </row>
    <row r="7" spans="1:6">
      <c r="A7" s="557" t="s">
        <v>142</v>
      </c>
      <c r="B7" s="558">
        <v>84.1</v>
      </c>
      <c r="C7" s="558">
        <v>81.7</v>
      </c>
      <c r="D7" s="559">
        <v>78</v>
      </c>
      <c r="E7" s="559">
        <v>76.900000000000006</v>
      </c>
      <c r="F7" s="558">
        <v>76.400000000000006</v>
      </c>
    </row>
    <row r="8" spans="1:6">
      <c r="A8" s="557"/>
      <c r="B8" s="560"/>
      <c r="C8" s="560"/>
      <c r="D8" s="561"/>
      <c r="E8" s="561"/>
      <c r="F8" s="560"/>
    </row>
    <row r="9" spans="1:6">
      <c r="A9" s="557" t="s">
        <v>143</v>
      </c>
      <c r="B9" s="558">
        <v>83.9</v>
      </c>
      <c r="C9" s="558">
        <v>81.5</v>
      </c>
      <c r="D9" s="559">
        <v>77.7</v>
      </c>
      <c r="E9" s="559">
        <v>76.7</v>
      </c>
      <c r="F9" s="558">
        <v>76.099999999999994</v>
      </c>
    </row>
    <row r="10" spans="1:6">
      <c r="A10" s="557"/>
      <c r="B10" s="558"/>
      <c r="C10" s="558"/>
      <c r="D10" s="559"/>
      <c r="E10" s="559"/>
      <c r="F10" s="558"/>
    </row>
    <row r="11" spans="1:6">
      <c r="A11" s="539" t="s">
        <v>144</v>
      </c>
      <c r="B11" s="560">
        <v>81.400000000000006</v>
      </c>
      <c r="C11" s="560">
        <v>78.599999999999994</v>
      </c>
      <c r="D11" s="561">
        <v>74.400000000000006</v>
      </c>
      <c r="E11" s="561">
        <v>73.7</v>
      </c>
      <c r="F11" s="560">
        <v>73.599999999999994</v>
      </c>
    </row>
    <row r="12" spans="1:6">
      <c r="A12" s="539" t="s">
        <v>145</v>
      </c>
      <c r="B12" s="560">
        <v>80.900000000000006</v>
      </c>
      <c r="C12" s="560">
        <v>77.599999999999994</v>
      </c>
      <c r="D12" s="561">
        <v>74.099999999999994</v>
      </c>
      <c r="E12" s="561">
        <v>72.8</v>
      </c>
      <c r="F12" s="560">
        <v>72.099999999999994</v>
      </c>
    </row>
    <row r="13" spans="1:6">
      <c r="A13" s="539" t="s">
        <v>413</v>
      </c>
      <c r="B13" s="560">
        <v>90.1</v>
      </c>
      <c r="C13" s="560">
        <v>88.6</v>
      </c>
      <c r="D13" s="561">
        <v>86</v>
      </c>
      <c r="E13" s="561">
        <v>85.8</v>
      </c>
      <c r="F13" s="560">
        <v>85</v>
      </c>
    </row>
    <row r="14" spans="1:6">
      <c r="A14" s="539" t="s">
        <v>148</v>
      </c>
      <c r="B14" s="560">
        <v>79</v>
      </c>
      <c r="C14" s="560">
        <v>77.099999999999994</v>
      </c>
      <c r="D14" s="561">
        <v>71.599999999999994</v>
      </c>
      <c r="E14" s="561">
        <v>67</v>
      </c>
      <c r="F14" s="560">
        <v>65.8</v>
      </c>
    </row>
    <row r="15" spans="1:6">
      <c r="A15" s="539" t="s">
        <v>149</v>
      </c>
      <c r="B15" s="560">
        <v>84.5</v>
      </c>
      <c r="C15" s="560">
        <v>82.9</v>
      </c>
      <c r="D15" s="561">
        <v>77</v>
      </c>
      <c r="E15" s="561">
        <v>73.599999999999994</v>
      </c>
      <c r="F15" s="560">
        <v>72.8</v>
      </c>
    </row>
    <row r="16" spans="1:6">
      <c r="A16" s="539"/>
      <c r="B16" s="560"/>
      <c r="C16" s="560"/>
      <c r="D16" s="561"/>
      <c r="E16" s="561"/>
      <c r="F16" s="560"/>
    </row>
    <row r="17" spans="1:6">
      <c r="A17" s="562" t="s">
        <v>414</v>
      </c>
      <c r="B17" s="558">
        <v>88.2</v>
      </c>
      <c r="C17" s="558">
        <v>83.6</v>
      </c>
      <c r="D17" s="559">
        <v>83.4</v>
      </c>
      <c r="E17" s="559">
        <v>84.2</v>
      </c>
      <c r="F17" s="558">
        <v>83.9</v>
      </c>
    </row>
    <row r="18" spans="1:6">
      <c r="A18" s="562" t="s">
        <v>415</v>
      </c>
      <c r="B18" s="558">
        <v>87.1</v>
      </c>
      <c r="C18" s="558">
        <v>86</v>
      </c>
      <c r="D18" s="559">
        <v>83.3</v>
      </c>
      <c r="E18" s="559">
        <v>81.3</v>
      </c>
      <c r="F18" s="558">
        <v>80.900000000000006</v>
      </c>
    </row>
    <row r="19" spans="1:6" ht="13" thickBot="1">
      <c r="A19" s="563"/>
      <c r="B19" s="563"/>
      <c r="C19" s="563"/>
      <c r="D19" s="563"/>
      <c r="E19" s="563"/>
      <c r="F19" s="563"/>
    </row>
    <row r="20" spans="1:6" ht="13" thickTop="1">
      <c r="A20" s="564" t="s">
        <v>416</v>
      </c>
      <c r="B20" s="473"/>
      <c r="C20" s="473"/>
      <c r="D20" s="473"/>
      <c r="E20" s="474"/>
      <c r="F20" s="474"/>
    </row>
    <row r="21" spans="1:6">
      <c r="A21" s="564" t="s">
        <v>421</v>
      </c>
      <c r="B21" s="476"/>
      <c r="C21" s="476"/>
      <c r="D21" s="476"/>
      <c r="E21" s="464"/>
      <c r="F21" s="464"/>
    </row>
    <row r="22" spans="1:6">
      <c r="A22" s="474" t="s">
        <v>417</v>
      </c>
      <c r="B22" s="477"/>
      <c r="C22" s="477"/>
      <c r="D22" s="477"/>
      <c r="E22" s="477"/>
      <c r="F22" s="477"/>
    </row>
    <row r="23" spans="1:6">
      <c r="A23" s="568" t="s">
        <v>77</v>
      </c>
      <c r="B23" s="478"/>
      <c r="C23" s="478"/>
      <c r="D23" s="478"/>
      <c r="E23" s="478"/>
      <c r="F23" s="478"/>
    </row>
    <row r="24" spans="1:6">
      <c r="A24" s="2702" t="s">
        <v>422</v>
      </c>
      <c r="B24" s="2567"/>
      <c r="C24" s="2567"/>
      <c r="D24" s="2567"/>
      <c r="E24" s="2567"/>
      <c r="F24" s="2567"/>
    </row>
    <row r="25" spans="1:6">
      <c r="A25" s="2567"/>
      <c r="B25" s="2567"/>
      <c r="C25" s="2567"/>
      <c r="D25" s="2567"/>
      <c r="E25" s="2567"/>
      <c r="F25" s="2567"/>
    </row>
    <row r="26" spans="1:6">
      <c r="A26" s="464"/>
      <c r="B26" s="464"/>
      <c r="C26" s="464"/>
      <c r="D26" s="464"/>
      <c r="E26" s="464"/>
      <c r="F26" s="464"/>
    </row>
    <row r="27" spans="1:6">
      <c r="A27" s="2702" t="s">
        <v>423</v>
      </c>
      <c r="B27" s="2567"/>
      <c r="C27" s="2567"/>
      <c r="D27" s="2567"/>
      <c r="E27" s="2567"/>
      <c r="F27" s="2567"/>
    </row>
    <row r="28" spans="1:6">
      <c r="A28" s="2567"/>
      <c r="B28" s="2567"/>
      <c r="C28" s="2567"/>
      <c r="D28" s="2567"/>
      <c r="E28" s="2567"/>
      <c r="F28" s="2567"/>
    </row>
    <row r="29" spans="1:6">
      <c r="A29" s="2702" t="s">
        <v>424</v>
      </c>
      <c r="B29" s="2567"/>
      <c r="C29" s="2567"/>
      <c r="D29" s="2567"/>
      <c r="E29" s="2567"/>
      <c r="F29" s="2567"/>
    </row>
    <row r="30" spans="1:6">
      <c r="A30" s="2567"/>
      <c r="B30" s="2567"/>
      <c r="C30" s="2567"/>
      <c r="D30" s="2567"/>
      <c r="E30" s="2567"/>
      <c r="F30" s="2567"/>
    </row>
  </sheetData>
  <mergeCells count="4">
    <mergeCell ref="A3:F3"/>
    <mergeCell ref="A24:F25"/>
    <mergeCell ref="A27:F28"/>
    <mergeCell ref="A29:F30"/>
  </mergeCells>
  <hyperlinks>
    <hyperlink ref="A24" r:id="rId1" tooltip="Ver mais informação sobre base de dados 1513887" display="https://eur03.safelinks.protection.outlook.com/?url=https%3A%2F%2Fwww.ine.pt%2Fxportal%2Fxmain%3Fxpid%3DINE%26xpgid%3Dine_indicadores%26indOcorrCod%3D0001032%26contexto%3Dbd%26selTab%3Dtab2&amp;data=04%7C01%7Cteresa.saraiva%40ine.pt%7C1315c7c41223469aa1b408d9826a697a%7C71940a8652bd4ed389b7e0a7cd704043%7C0%7C0%7C637684215804954114%7CUnknown%7CTWFpbGZsb3d8eyJWIjoiMC4wLjAwMDAiLCJQIjoiV2luMzIiLCJBTiI6Ik1haWwiLCJXVCI6Mn0%3D%7C1000&amp;sdata=Drx1aFih3asmxcM%2BOjwsRIUE6cgdKk6mhFjjdCScIfQ%3D&amp;reserved=0" xr:uid="{D202C10A-A8DA-4A24-932D-156F6229CF4B}"/>
    <hyperlink ref="A27" r:id="rId2" xr:uid="{8396D43E-A4C9-4CD3-AA0D-ED6320C19003}"/>
    <hyperlink ref="A29" r:id="rId3" xr:uid="{46C5E184-1337-4A71-B96C-C367CAEF1E02}"/>
    <hyperlink ref="A1" location="Índice!A1" display="Voltar ao índice" xr:uid="{B38018BB-3705-4D8E-9312-E95C19D96563}"/>
  </hyperlinks>
  <pageMargins left="0.7" right="0.7" top="0.75" bottom="0.75" header="0.3" footer="0.3"/>
  <pageSetup orientation="portrait"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4399-3DDD-4A86-B503-351071040769}">
  <dimension ref="A1:P28"/>
  <sheetViews>
    <sheetView workbookViewId="0">
      <selection activeCell="A2" sqref="A2:H2"/>
    </sheetView>
  </sheetViews>
  <sheetFormatPr defaultColWidth="9.1796875" defaultRowHeight="12.5"/>
  <cols>
    <col min="1" max="1" width="24.7265625" style="570" customWidth="1"/>
    <col min="2" max="5" width="10.7265625" style="570" customWidth="1"/>
    <col min="6" max="6" width="11" style="570" customWidth="1"/>
    <col min="7" max="16384" width="9.1796875" style="570"/>
  </cols>
  <sheetData>
    <row r="1" spans="1:6" ht="13">
      <c r="A1" s="439" t="s">
        <v>358</v>
      </c>
    </row>
    <row r="2" spans="1:6">
      <c r="A2" s="571" t="s">
        <v>425</v>
      </c>
    </row>
    <row r="3" spans="1:6" ht="24.75" customHeight="1">
      <c r="A3" s="2701" t="s">
        <v>426</v>
      </c>
      <c r="B3" s="2701"/>
      <c r="C3" s="2701"/>
      <c r="D3" s="2701"/>
      <c r="E3" s="2701"/>
      <c r="F3" s="2701"/>
    </row>
    <row r="4" spans="1:6">
      <c r="A4" s="573"/>
      <c r="B4" s="574"/>
      <c r="C4" s="574"/>
      <c r="D4" s="574"/>
      <c r="E4" s="574"/>
      <c r="F4" s="575" t="s">
        <v>427</v>
      </c>
    </row>
    <row r="5" spans="1:6" ht="24" customHeight="1">
      <c r="A5" s="555"/>
      <c r="B5" s="556">
        <v>2021</v>
      </c>
      <c r="C5" s="556">
        <v>2020</v>
      </c>
      <c r="D5" s="556">
        <v>2019</v>
      </c>
      <c r="E5" s="556">
        <v>2018</v>
      </c>
      <c r="F5" s="556">
        <v>2017</v>
      </c>
    </row>
    <row r="6" spans="1:6" ht="6.75" customHeight="1">
      <c r="A6" s="576"/>
      <c r="B6" s="574"/>
      <c r="C6" s="574"/>
      <c r="D6" s="574"/>
      <c r="E6" s="574"/>
      <c r="F6" s="574"/>
    </row>
    <row r="7" spans="1:6" ht="15" customHeight="1">
      <c r="A7" s="557" t="s">
        <v>142</v>
      </c>
      <c r="B7" s="558">
        <v>83</v>
      </c>
      <c r="C7" s="558">
        <v>79.5</v>
      </c>
      <c r="D7" s="559">
        <v>76.2</v>
      </c>
      <c r="E7" s="559">
        <v>75.3</v>
      </c>
      <c r="F7" s="558">
        <v>75</v>
      </c>
    </row>
    <row r="8" spans="1:6" ht="7.5" customHeight="1">
      <c r="A8" s="557"/>
      <c r="B8" s="560"/>
      <c r="C8" s="560"/>
      <c r="D8" s="561"/>
      <c r="E8" s="561"/>
      <c r="F8" s="560"/>
    </row>
    <row r="9" spans="1:6" ht="15" customHeight="1">
      <c r="A9" s="557" t="s">
        <v>143</v>
      </c>
      <c r="B9" s="558">
        <v>83</v>
      </c>
      <c r="C9" s="558">
        <v>79.400000000000006</v>
      </c>
      <c r="D9" s="559">
        <v>76.099999999999994</v>
      </c>
      <c r="E9" s="559">
        <v>75.3</v>
      </c>
      <c r="F9" s="558">
        <v>74.900000000000006</v>
      </c>
    </row>
    <row r="10" spans="1:6" ht="7.5" customHeight="1">
      <c r="A10" s="557"/>
      <c r="B10" s="558"/>
      <c r="C10" s="558"/>
      <c r="D10" s="559"/>
      <c r="E10" s="559"/>
      <c r="F10" s="558"/>
    </row>
    <row r="11" spans="1:6" ht="15" customHeight="1">
      <c r="A11" s="539" t="s">
        <v>144</v>
      </c>
      <c r="B11" s="560">
        <v>78.7</v>
      </c>
      <c r="C11" s="560">
        <v>75.900000000000006</v>
      </c>
      <c r="D11" s="561">
        <v>69.8</v>
      </c>
      <c r="E11" s="561">
        <v>70.3</v>
      </c>
      <c r="F11" s="560">
        <v>70.2</v>
      </c>
    </row>
    <row r="12" spans="1:6" ht="15" customHeight="1">
      <c r="A12" s="539" t="s">
        <v>145</v>
      </c>
      <c r="B12" s="560">
        <v>80.900000000000006</v>
      </c>
      <c r="C12" s="560">
        <v>76.2</v>
      </c>
      <c r="D12" s="561">
        <v>74.599999999999994</v>
      </c>
      <c r="E12" s="561">
        <v>73.400000000000006</v>
      </c>
      <c r="F12" s="560">
        <v>71</v>
      </c>
    </row>
    <row r="13" spans="1:6" ht="15" customHeight="1">
      <c r="A13" s="539" t="s">
        <v>413</v>
      </c>
      <c r="B13" s="560">
        <v>90.2</v>
      </c>
      <c r="C13" s="560">
        <v>86.6</v>
      </c>
      <c r="D13" s="561">
        <v>86.5</v>
      </c>
      <c r="E13" s="561">
        <v>84.1</v>
      </c>
      <c r="F13" s="560">
        <v>85</v>
      </c>
    </row>
    <row r="14" spans="1:6" ht="15" customHeight="1">
      <c r="A14" s="539" t="s">
        <v>148</v>
      </c>
      <c r="B14" s="560">
        <v>81.5</v>
      </c>
      <c r="C14" s="560">
        <v>77.099999999999994</v>
      </c>
      <c r="D14" s="561">
        <v>71.3</v>
      </c>
      <c r="E14" s="561">
        <v>71.2</v>
      </c>
      <c r="F14" s="560">
        <v>72.099999999999994</v>
      </c>
    </row>
    <row r="15" spans="1:6" ht="15" customHeight="1">
      <c r="A15" s="539" t="s">
        <v>149</v>
      </c>
      <c r="B15" s="560">
        <v>86.1</v>
      </c>
      <c r="C15" s="560">
        <v>82.5</v>
      </c>
      <c r="D15" s="561">
        <v>78</v>
      </c>
      <c r="E15" s="561">
        <v>76.900000000000006</v>
      </c>
      <c r="F15" s="560">
        <v>73.8</v>
      </c>
    </row>
    <row r="16" spans="1:6" ht="7.5" customHeight="1">
      <c r="A16" s="539"/>
      <c r="B16" s="560"/>
      <c r="C16" s="560"/>
      <c r="D16" s="561"/>
      <c r="E16" s="561"/>
      <c r="F16" s="560"/>
    </row>
    <row r="17" spans="1:16" ht="15" customHeight="1">
      <c r="A17" s="562" t="s">
        <v>414</v>
      </c>
      <c r="B17" s="558">
        <v>81.7</v>
      </c>
      <c r="C17" s="558">
        <v>79.7</v>
      </c>
      <c r="D17" s="559">
        <v>78.8</v>
      </c>
      <c r="E17" s="559">
        <v>76.900000000000006</v>
      </c>
      <c r="F17" s="558">
        <v>77.3</v>
      </c>
    </row>
    <row r="18" spans="1:16" ht="15" customHeight="1">
      <c r="A18" s="562" t="s">
        <v>415</v>
      </c>
      <c r="B18" s="558">
        <v>85</v>
      </c>
      <c r="C18" s="558">
        <v>82</v>
      </c>
      <c r="D18" s="559">
        <v>77.400000000000006</v>
      </c>
      <c r="E18" s="559">
        <v>76.2</v>
      </c>
      <c r="F18" s="558">
        <v>77</v>
      </c>
    </row>
    <row r="19" spans="1:16" ht="6.75" customHeight="1" thickBot="1">
      <c r="A19" s="577"/>
      <c r="B19" s="578"/>
      <c r="C19" s="578"/>
      <c r="D19" s="578"/>
      <c r="E19" s="578"/>
      <c r="F19" s="578"/>
    </row>
    <row r="20" spans="1:16" ht="6" customHeight="1" thickTop="1">
      <c r="A20" s="574"/>
      <c r="B20" s="574"/>
      <c r="C20" s="574"/>
      <c r="D20" s="574"/>
      <c r="E20" s="574"/>
      <c r="F20" s="574"/>
    </row>
    <row r="21" spans="1:16">
      <c r="A21" s="2703" t="s">
        <v>416</v>
      </c>
      <c r="B21" s="2703"/>
      <c r="C21" s="2703"/>
      <c r="D21" s="2703"/>
      <c r="E21" s="2703"/>
      <c r="F21" s="2703"/>
    </row>
    <row r="22" spans="1:16">
      <c r="A22" s="474" t="s">
        <v>417</v>
      </c>
      <c r="B22" s="503"/>
      <c r="C22" s="503"/>
      <c r="D22" s="503"/>
      <c r="E22" s="503"/>
      <c r="F22" s="503"/>
    </row>
    <row r="23" spans="1:16" ht="8.25" customHeight="1">
      <c r="A23" s="474"/>
      <c r="B23" s="503"/>
      <c r="C23" s="503"/>
      <c r="D23" s="503"/>
      <c r="E23" s="503"/>
      <c r="F23" s="503"/>
    </row>
    <row r="24" spans="1:16">
      <c r="A24" s="568" t="s">
        <v>77</v>
      </c>
      <c r="H24" s="579"/>
      <c r="I24" s="580"/>
      <c r="J24" s="581"/>
      <c r="K24" s="582"/>
      <c r="L24" s="581"/>
      <c r="M24" s="581"/>
      <c r="N24" s="581"/>
      <c r="O24" s="464"/>
      <c r="P24" s="464"/>
    </row>
    <row r="25" spans="1:16" ht="18" customHeight="1">
      <c r="A25" s="2702" t="s">
        <v>428</v>
      </c>
      <c r="B25" s="2567"/>
      <c r="C25" s="2567"/>
      <c r="D25" s="2567"/>
      <c r="E25" s="2567"/>
      <c r="F25" s="2567"/>
    </row>
    <row r="26" spans="1:16" ht="19.5" customHeight="1">
      <c r="A26" s="2567"/>
      <c r="B26" s="2567"/>
      <c r="C26" s="2567"/>
      <c r="D26" s="2567"/>
      <c r="E26" s="2567"/>
      <c r="F26" s="2567"/>
    </row>
    <row r="27" spans="1:16">
      <c r="A27" s="2702" t="s">
        <v>429</v>
      </c>
      <c r="B27" s="2567"/>
      <c r="C27" s="2567"/>
      <c r="D27" s="2567"/>
      <c r="E27" s="2567"/>
      <c r="F27" s="2567"/>
    </row>
    <row r="28" spans="1:16">
      <c r="A28" s="2567"/>
      <c r="B28" s="2567"/>
      <c r="C28" s="2567"/>
      <c r="D28" s="2567"/>
      <c r="E28" s="2567"/>
      <c r="F28" s="2567"/>
    </row>
  </sheetData>
  <mergeCells count="4">
    <mergeCell ref="A3:F3"/>
    <mergeCell ref="A21:F21"/>
    <mergeCell ref="A25:F26"/>
    <mergeCell ref="A27:F28"/>
  </mergeCells>
  <hyperlinks>
    <hyperlink ref="A25" r:id="rId1" xr:uid="{B273CA55-44DF-4074-A721-A72778E856A0}"/>
    <hyperlink ref="A27" r:id="rId2" display="Proporção de indivíduos com idade entre 16 e 74 anos que utilizaram Internet nos 12 meses anteriores à entrevista (%) por Nível de escolaridade mais elevado completo;" xr:uid="{2C9DFF43-D080-4077-914C-5275E6CBF77B}"/>
    <hyperlink ref="A1" location="Índice!A1" display="Voltar ao índice" xr:uid="{4D13EFA2-DBE9-4079-B2DC-BD77F11D043F}"/>
  </hyperlinks>
  <pageMargins left="0.7" right="0.28000000000000003" top="0.37" bottom="0.2" header="0.3" footer="0.2"/>
  <pageSetup paperSize="9" orientation="portrait"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0B26F-0C84-471E-9CB0-8450287425A5}">
  <dimension ref="A1:F32"/>
  <sheetViews>
    <sheetView workbookViewId="0">
      <selection activeCell="A2" sqref="A2:H2"/>
    </sheetView>
  </sheetViews>
  <sheetFormatPr defaultColWidth="9.1796875" defaultRowHeight="12.5"/>
  <cols>
    <col min="1" max="1" width="21" style="570" customWidth="1"/>
    <col min="2" max="6" width="10.7265625" style="570" customWidth="1"/>
    <col min="7" max="16384" width="9.1796875" style="570"/>
  </cols>
  <sheetData>
    <row r="1" spans="1:6" ht="13">
      <c r="A1" s="439" t="s">
        <v>358</v>
      </c>
    </row>
    <row r="2" spans="1:6">
      <c r="A2" s="441" t="s">
        <v>430</v>
      </c>
      <c r="B2" s="442"/>
      <c r="C2" s="442"/>
      <c r="D2" s="442"/>
      <c r="E2" s="443"/>
      <c r="F2" s="443"/>
    </row>
    <row r="3" spans="1:6" ht="24.75" customHeight="1">
      <c r="A3" s="2701" t="s">
        <v>431</v>
      </c>
      <c r="B3" s="2701"/>
      <c r="C3" s="2701"/>
      <c r="D3" s="2701"/>
      <c r="E3" s="2701"/>
      <c r="F3" s="2701"/>
    </row>
    <row r="4" spans="1:6">
      <c r="A4" s="444"/>
      <c r="B4" s="444"/>
      <c r="C4" s="444"/>
      <c r="D4" s="444"/>
      <c r="E4" s="443"/>
      <c r="F4" s="554" t="s">
        <v>411</v>
      </c>
    </row>
    <row r="5" spans="1:6" ht="24" customHeight="1">
      <c r="A5" s="555"/>
      <c r="B5" s="556">
        <v>2021</v>
      </c>
      <c r="C5" s="556">
        <v>2020</v>
      </c>
      <c r="D5" s="556">
        <v>2019</v>
      </c>
      <c r="E5" s="556">
        <v>2018</v>
      </c>
      <c r="F5" s="556">
        <v>2017</v>
      </c>
    </row>
    <row r="6" spans="1:6" ht="7.5" customHeight="1">
      <c r="A6" s="450"/>
      <c r="B6" s="443"/>
      <c r="C6" s="450"/>
      <c r="D6" s="450"/>
      <c r="E6" s="450"/>
      <c r="F6" s="443"/>
    </row>
    <row r="7" spans="1:6">
      <c r="A7" s="557" t="s">
        <v>142</v>
      </c>
      <c r="B7" s="558">
        <v>82.3</v>
      </c>
      <c r="C7" s="558">
        <v>78.3</v>
      </c>
      <c r="D7" s="559">
        <v>75.3</v>
      </c>
      <c r="E7" s="559">
        <v>74.7</v>
      </c>
      <c r="F7" s="558">
        <v>73.8</v>
      </c>
    </row>
    <row r="8" spans="1:6" ht="7.5" customHeight="1">
      <c r="A8" s="557"/>
      <c r="B8" s="560"/>
      <c r="C8" s="560"/>
      <c r="D8" s="561"/>
      <c r="E8" s="561"/>
      <c r="F8" s="560"/>
    </row>
    <row r="9" spans="1:6">
      <c r="A9" s="557" t="s">
        <v>143</v>
      </c>
      <c r="B9" s="558">
        <v>82.3</v>
      </c>
      <c r="C9" s="558">
        <v>78.2</v>
      </c>
      <c r="D9" s="559">
        <v>75.3</v>
      </c>
      <c r="E9" s="559">
        <v>74.599999999999994</v>
      </c>
      <c r="F9" s="558">
        <v>73.7</v>
      </c>
    </row>
    <row r="10" spans="1:6" ht="7.5" customHeight="1">
      <c r="A10" s="557"/>
      <c r="B10" s="558"/>
      <c r="C10" s="558"/>
      <c r="D10" s="559"/>
      <c r="E10" s="559"/>
      <c r="F10" s="558"/>
    </row>
    <row r="11" spans="1:6">
      <c r="A11" s="539" t="s">
        <v>144</v>
      </c>
      <c r="B11" s="560">
        <v>78.099999999999994</v>
      </c>
      <c r="C11" s="560">
        <v>74.3</v>
      </c>
      <c r="D11" s="561">
        <v>68.900000000000006</v>
      </c>
      <c r="E11" s="561">
        <v>69.2</v>
      </c>
      <c r="F11" s="560">
        <v>69.099999999999994</v>
      </c>
    </row>
    <row r="12" spans="1:6">
      <c r="A12" s="539" t="s">
        <v>145</v>
      </c>
      <c r="B12" s="560">
        <v>80.099999999999994</v>
      </c>
      <c r="C12" s="560">
        <v>74.8</v>
      </c>
      <c r="D12" s="561">
        <v>74</v>
      </c>
      <c r="E12" s="561">
        <v>72.900000000000006</v>
      </c>
      <c r="F12" s="560">
        <v>69.900000000000006</v>
      </c>
    </row>
    <row r="13" spans="1:6">
      <c r="A13" s="539" t="s">
        <v>413</v>
      </c>
      <c r="B13" s="560">
        <v>89.8</v>
      </c>
      <c r="C13" s="560">
        <v>86.1</v>
      </c>
      <c r="D13" s="561">
        <v>85.5</v>
      </c>
      <c r="E13" s="561">
        <v>84</v>
      </c>
      <c r="F13" s="560">
        <v>83.9</v>
      </c>
    </row>
    <row r="14" spans="1:6">
      <c r="A14" s="539" t="s">
        <v>148</v>
      </c>
      <c r="B14" s="560">
        <v>80.099999999999994</v>
      </c>
      <c r="C14" s="560">
        <v>76.099999999999994</v>
      </c>
      <c r="D14" s="561">
        <v>70.8</v>
      </c>
      <c r="E14" s="561">
        <v>71</v>
      </c>
      <c r="F14" s="560">
        <v>70.2</v>
      </c>
    </row>
    <row r="15" spans="1:6">
      <c r="A15" s="539" t="s">
        <v>149</v>
      </c>
      <c r="B15" s="560">
        <v>84.6</v>
      </c>
      <c r="C15" s="560">
        <v>81.2</v>
      </c>
      <c r="D15" s="561">
        <v>76.5</v>
      </c>
      <c r="E15" s="561">
        <v>75.099999999999994</v>
      </c>
      <c r="F15" s="560">
        <v>72.2</v>
      </c>
    </row>
    <row r="16" spans="1:6" ht="7.5" customHeight="1">
      <c r="A16" s="539"/>
      <c r="B16" s="560"/>
      <c r="C16" s="560"/>
      <c r="D16" s="561"/>
      <c r="E16" s="561"/>
      <c r="F16" s="560"/>
    </row>
    <row r="17" spans="1:6">
      <c r="A17" s="562" t="s">
        <v>414</v>
      </c>
      <c r="B17" s="558">
        <v>81.3</v>
      </c>
      <c r="C17" s="558">
        <v>78.2</v>
      </c>
      <c r="D17" s="559">
        <v>77.7</v>
      </c>
      <c r="E17" s="559">
        <v>75.900000000000006</v>
      </c>
      <c r="F17" s="558">
        <v>75.400000000000006</v>
      </c>
    </row>
    <row r="18" spans="1:6">
      <c r="A18" s="562" t="s">
        <v>415</v>
      </c>
      <c r="B18" s="558">
        <v>84.1</v>
      </c>
      <c r="C18" s="558">
        <v>80</v>
      </c>
      <c r="D18" s="559">
        <v>76.599999999999994</v>
      </c>
      <c r="E18" s="559">
        <v>75.900000000000006</v>
      </c>
      <c r="F18" s="558">
        <v>75.900000000000006</v>
      </c>
    </row>
    <row r="19" spans="1:6" ht="7.5" customHeight="1" thickBot="1">
      <c r="A19" s="563"/>
      <c r="B19" s="563"/>
      <c r="C19" s="563"/>
      <c r="D19" s="563"/>
      <c r="E19" s="563"/>
      <c r="F19" s="563"/>
    </row>
    <row r="20" spans="1:6" ht="7.5" customHeight="1" thickTop="1">
      <c r="A20" s="493"/>
      <c r="B20" s="493"/>
      <c r="C20" s="493"/>
      <c r="D20" s="493"/>
      <c r="E20" s="493"/>
      <c r="F20" s="493"/>
    </row>
    <row r="21" spans="1:6">
      <c r="A21" s="2703" t="s">
        <v>416</v>
      </c>
      <c r="B21" s="2703"/>
      <c r="C21" s="2703"/>
      <c r="D21" s="2703"/>
      <c r="E21" s="2703"/>
      <c r="F21" s="2703"/>
    </row>
    <row r="22" spans="1:6">
      <c r="A22" s="472" t="s">
        <v>417</v>
      </c>
      <c r="B22" s="503"/>
      <c r="C22" s="503"/>
      <c r="D22" s="503"/>
      <c r="E22" s="503"/>
      <c r="F22" s="503"/>
    </row>
    <row r="23" spans="1:6" ht="7.5" customHeight="1">
      <c r="A23" s="472"/>
      <c r="B23" s="503"/>
      <c r="C23" s="503"/>
      <c r="D23" s="503"/>
      <c r="E23" s="503"/>
      <c r="F23" s="503"/>
    </row>
    <row r="24" spans="1:6">
      <c r="A24" s="568" t="s">
        <v>77</v>
      </c>
      <c r="B24" s="583"/>
      <c r="C24" s="583"/>
      <c r="D24" s="583"/>
      <c r="E24" s="583"/>
      <c r="F24" s="583"/>
    </row>
    <row r="25" spans="1:6">
      <c r="A25" s="2702" t="s">
        <v>432</v>
      </c>
      <c r="B25" s="2567"/>
      <c r="C25" s="2567"/>
      <c r="D25" s="2567"/>
      <c r="E25" s="2567"/>
      <c r="F25" s="2567"/>
    </row>
    <row r="26" spans="1:6">
      <c r="A26" s="2567"/>
      <c r="B26" s="2567"/>
      <c r="C26" s="2567"/>
      <c r="D26" s="2567"/>
      <c r="E26" s="2567"/>
      <c r="F26" s="2567"/>
    </row>
    <row r="27" spans="1:6" ht="7.5" customHeight="1">
      <c r="A27" s="583"/>
      <c r="B27" s="583"/>
      <c r="C27" s="583"/>
      <c r="D27" s="583"/>
      <c r="E27" s="583"/>
      <c r="F27" s="583"/>
    </row>
    <row r="28" spans="1:6">
      <c r="A28" s="2702" t="s">
        <v>433</v>
      </c>
      <c r="B28" s="2567"/>
      <c r="C28" s="2567"/>
      <c r="D28" s="2567"/>
      <c r="E28" s="2567"/>
      <c r="F28" s="2567"/>
    </row>
    <row r="29" spans="1:6">
      <c r="A29" s="2567"/>
      <c r="B29" s="2567"/>
      <c r="C29" s="2567"/>
      <c r="D29" s="2567"/>
      <c r="E29" s="2567"/>
      <c r="F29" s="2567"/>
    </row>
    <row r="30" spans="1:6" ht="7.5" customHeight="1">
      <c r="A30" s="583"/>
      <c r="B30" s="583"/>
      <c r="C30" s="583"/>
      <c r="D30" s="583"/>
      <c r="E30" s="583"/>
      <c r="F30" s="583"/>
    </row>
    <row r="31" spans="1:6">
      <c r="A31" s="2702" t="s">
        <v>434</v>
      </c>
      <c r="B31" s="2567"/>
      <c r="C31" s="2567"/>
      <c r="D31" s="2567"/>
      <c r="E31" s="2567"/>
      <c r="F31" s="2567"/>
    </row>
    <row r="32" spans="1:6">
      <c r="A32" s="2567"/>
      <c r="B32" s="2567"/>
      <c r="C32" s="2567"/>
      <c r="D32" s="2567"/>
      <c r="E32" s="2567"/>
      <c r="F32" s="2567"/>
    </row>
  </sheetData>
  <mergeCells count="5">
    <mergeCell ref="A3:F3"/>
    <mergeCell ref="A21:F21"/>
    <mergeCell ref="A25:F26"/>
    <mergeCell ref="A28:F29"/>
    <mergeCell ref="A31:F32"/>
  </mergeCells>
  <hyperlinks>
    <hyperlink ref="A25" r:id="rId1" display="https://www.ine.pt/xportal/xmain?xpid=INE&amp;xpgid=ine_indicadores&amp;indOcorrCod=0006776&amp;xlang=pt&amp;contexto=bd&amp;selTab=tab2" xr:uid="{9FA4DF8E-0D42-4840-9B12-8A7766E7BFF0}"/>
    <hyperlink ref="A25:F26" r:id="rId2" display="Proporção de indivíduos com idade entre 16 e 74 anos que utilizaram Internet nos primeiros 3 meses do ano (%) por Local de residência (NUTS - 2013) e Sexo; Anual" xr:uid="{F0663F20-D5E1-454E-86BA-1490525A8061}"/>
    <hyperlink ref="A28" r:id="rId3" xr:uid="{6B8DAAD0-473B-4EB6-8168-6E2AAE827C6B}"/>
    <hyperlink ref="A31" r:id="rId4" xr:uid="{0AF5D7D0-2BD7-41D9-9EFE-B0666B64E012}"/>
    <hyperlink ref="A1" location="Índice!A1" display="Voltar ao índice" xr:uid="{871A9673-E08D-4237-AC6C-CE80B6ED121F}"/>
  </hyperlinks>
  <pageMargins left="0.7" right="0.7" top="0.75" bottom="0.75" header="0.3" footer="0.3"/>
  <pageSetup orientation="portrait"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3AD2B-25C0-4F63-AAD2-F71A22C8E65E}">
  <dimension ref="A1:P248"/>
  <sheetViews>
    <sheetView zoomScaleNormal="100" workbookViewId="0"/>
  </sheetViews>
  <sheetFormatPr defaultColWidth="9.1796875" defaultRowHeight="12.5"/>
  <cols>
    <col min="1" max="1" width="39.26953125" style="160" customWidth="1"/>
    <col min="2" max="2" width="9.1796875" style="160" customWidth="1"/>
    <col min="3" max="3" width="10.7265625" style="160" customWidth="1"/>
    <col min="4" max="4" width="2.54296875" style="160" customWidth="1"/>
    <col min="5" max="5" width="10.7265625" style="160" customWidth="1"/>
    <col min="6" max="6" width="2.54296875" style="160" customWidth="1"/>
    <col min="7" max="7" width="10.7265625" style="160" customWidth="1"/>
    <col min="8" max="8" width="2.54296875" style="160" customWidth="1"/>
    <col min="9" max="9" width="10.7265625" style="160" customWidth="1"/>
    <col min="10" max="10" width="2.54296875" style="160" customWidth="1"/>
    <col min="11" max="11" width="10.7265625" style="160" customWidth="1"/>
    <col min="12" max="16384" width="9.1796875" style="159"/>
  </cols>
  <sheetData>
    <row r="1" spans="1:12" ht="13">
      <c r="A1" s="439" t="s">
        <v>358</v>
      </c>
      <c r="B1" s="159"/>
      <c r="C1" s="159"/>
      <c r="D1" s="159"/>
      <c r="E1" s="159"/>
      <c r="F1" s="159"/>
      <c r="G1" s="159"/>
      <c r="H1" s="159"/>
      <c r="I1" s="159"/>
      <c r="J1" s="159"/>
      <c r="K1" s="159"/>
    </row>
    <row r="2" spans="1:12" ht="18" customHeight="1">
      <c r="A2" s="1972" t="s">
        <v>2115</v>
      </c>
      <c r="B2" s="1973"/>
      <c r="C2" s="1973"/>
      <c r="D2" s="1973"/>
      <c r="E2" s="1973"/>
      <c r="F2" s="1973"/>
      <c r="G2" s="1973"/>
      <c r="H2" s="1973"/>
      <c r="I2" s="1973"/>
      <c r="J2" s="1973"/>
      <c r="K2" s="2362"/>
    </row>
    <row r="3" spans="1:12" s="570" customFormat="1" ht="7.5" customHeight="1">
      <c r="A3" s="503"/>
      <c r="B3" s="2094"/>
      <c r="C3" s="2094"/>
      <c r="D3" s="2094"/>
      <c r="E3" s="2094"/>
      <c r="F3" s="2094"/>
      <c r="G3" s="2094"/>
      <c r="H3" s="2094"/>
      <c r="K3" s="2363"/>
      <c r="L3" s="583"/>
    </row>
    <row r="4" spans="1:12" ht="16.5" customHeight="1">
      <c r="A4" s="1975"/>
      <c r="B4" s="1975" t="s">
        <v>1994</v>
      </c>
      <c r="C4" s="2552">
        <v>2021</v>
      </c>
      <c r="D4" s="2572"/>
      <c r="E4" s="2552">
        <v>2020</v>
      </c>
      <c r="F4" s="2572"/>
      <c r="G4" s="2552">
        <v>2019</v>
      </c>
      <c r="H4" s="2572"/>
      <c r="I4" s="2552">
        <v>2018</v>
      </c>
      <c r="J4" s="2572"/>
      <c r="K4" s="2364">
        <v>2017</v>
      </c>
    </row>
    <row r="5" spans="1:12" ht="13" thickBot="1">
      <c r="A5" s="2244" t="s">
        <v>2145</v>
      </c>
      <c r="B5" s="2261"/>
      <c r="C5" s="2261"/>
      <c r="D5" s="2261"/>
      <c r="E5" s="2261"/>
      <c r="F5" s="2261"/>
      <c r="G5" s="2261"/>
      <c r="H5" s="2261"/>
      <c r="I5" s="2261"/>
      <c r="J5" s="2261"/>
      <c r="K5" s="2365"/>
      <c r="L5" s="160"/>
    </row>
    <row r="6" spans="1:12">
      <c r="A6" s="2366" t="s">
        <v>2146</v>
      </c>
      <c r="B6" s="2367"/>
      <c r="C6" s="2367"/>
      <c r="D6" s="2367"/>
      <c r="E6" s="2367"/>
      <c r="F6" s="2367"/>
      <c r="G6" s="2367"/>
      <c r="H6" s="2367"/>
      <c r="I6" s="2367"/>
      <c r="J6" s="2367"/>
      <c r="K6" s="2367"/>
    </row>
    <row r="7" spans="1:12">
      <c r="A7" s="2368" t="s">
        <v>2147</v>
      </c>
      <c r="B7" s="2369" t="s">
        <v>126</v>
      </c>
      <c r="C7" s="2370">
        <v>419</v>
      </c>
      <c r="D7" s="2371"/>
      <c r="E7" s="2372">
        <v>414</v>
      </c>
      <c r="F7" s="2371"/>
      <c r="G7" s="2372">
        <v>436</v>
      </c>
      <c r="H7" s="2373"/>
      <c r="I7" s="2372">
        <v>431</v>
      </c>
      <c r="J7" s="2372"/>
      <c r="K7" s="2374">
        <v>430</v>
      </c>
    </row>
    <row r="8" spans="1:12">
      <c r="A8" s="173" t="s">
        <v>2148</v>
      </c>
      <c r="B8" s="2278">
        <v>1000</v>
      </c>
      <c r="C8" s="2375">
        <v>7496.8509999999997</v>
      </c>
      <c r="D8" s="2150"/>
      <c r="E8" s="146">
        <v>5735.5320000000002</v>
      </c>
      <c r="F8" s="2150"/>
      <c r="G8" s="146">
        <v>19777.690999999999</v>
      </c>
      <c r="H8" s="2376"/>
      <c r="I8" s="146">
        <v>19494.106</v>
      </c>
      <c r="J8" s="146"/>
      <c r="K8" s="2005">
        <v>17175</v>
      </c>
    </row>
    <row r="9" spans="1:12">
      <c r="A9" s="173" t="s">
        <v>2149</v>
      </c>
      <c r="B9" s="2278">
        <v>1000</v>
      </c>
      <c r="C9" s="2375">
        <v>404.85399999999998</v>
      </c>
      <c r="D9" s="2150"/>
      <c r="E9" s="146">
        <v>430.113</v>
      </c>
      <c r="F9" s="2150"/>
      <c r="G9" s="146">
        <v>2011.6589999999978</v>
      </c>
      <c r="H9" s="2376"/>
      <c r="I9" s="146">
        <v>1859.116</v>
      </c>
      <c r="J9" s="146"/>
      <c r="K9" s="2005">
        <v>1757</v>
      </c>
    </row>
    <row r="10" spans="1:12">
      <c r="A10" s="173" t="s">
        <v>2150</v>
      </c>
      <c r="B10" s="2278">
        <v>1000</v>
      </c>
      <c r="C10" s="2375">
        <v>2891.4119999999998</v>
      </c>
      <c r="D10" s="2150"/>
      <c r="E10" s="146">
        <v>2037.5440000000001</v>
      </c>
      <c r="F10" s="2150"/>
      <c r="G10" s="146">
        <v>10342.761000000004</v>
      </c>
      <c r="H10" s="2376"/>
      <c r="I10" s="146">
        <v>9287.5589999999993</v>
      </c>
      <c r="J10" s="146"/>
      <c r="K10" s="2005">
        <v>7732</v>
      </c>
    </row>
    <row r="11" spans="1:12" ht="7.5" customHeight="1">
      <c r="A11" s="173"/>
      <c r="B11" s="2377"/>
      <c r="C11" s="2378"/>
      <c r="D11" s="2379"/>
      <c r="E11" s="2380"/>
      <c r="F11" s="2379"/>
      <c r="G11" s="2380"/>
      <c r="H11" s="2381"/>
      <c r="I11" s="790"/>
      <c r="J11" s="790"/>
      <c r="K11" s="2382"/>
    </row>
    <row r="12" spans="1:12" ht="16.5" customHeight="1" thickBot="1">
      <c r="A12" s="2383" t="s">
        <v>2151</v>
      </c>
      <c r="B12" s="2384"/>
      <c r="C12" s="2384"/>
      <c r="D12" s="2384"/>
      <c r="E12" s="2384"/>
      <c r="F12" s="2384"/>
      <c r="G12" s="2384"/>
      <c r="H12" s="2384"/>
      <c r="I12" s="2384"/>
      <c r="J12" s="2384"/>
      <c r="K12" s="2384"/>
    </row>
    <row r="13" spans="1:12">
      <c r="A13" s="2385" t="s">
        <v>2152</v>
      </c>
      <c r="B13" s="2345"/>
      <c r="C13" s="2345"/>
      <c r="D13" s="2345"/>
      <c r="E13" s="2345"/>
      <c r="F13" s="2345"/>
      <c r="G13" s="2345"/>
      <c r="H13" s="2345"/>
      <c r="I13" s="2345"/>
      <c r="J13" s="2345"/>
      <c r="K13" s="2345"/>
    </row>
    <row r="14" spans="1:12">
      <c r="A14" s="173" t="s">
        <v>2153</v>
      </c>
      <c r="B14" s="2386" t="s">
        <v>126</v>
      </c>
      <c r="C14" s="2387">
        <v>4655</v>
      </c>
      <c r="D14" s="2388"/>
      <c r="E14" s="2389">
        <v>4622</v>
      </c>
      <c r="F14" s="2389"/>
      <c r="G14" s="2390">
        <v>4568</v>
      </c>
      <c r="H14" s="2391"/>
      <c r="I14" s="146">
        <v>4546</v>
      </c>
      <c r="J14" s="146"/>
      <c r="K14" s="2392">
        <v>4521</v>
      </c>
    </row>
    <row r="15" spans="1:12">
      <c r="A15" s="173" t="s">
        <v>2154</v>
      </c>
      <c r="B15" s="2393" t="s">
        <v>126</v>
      </c>
      <c r="C15" s="2394">
        <v>3543</v>
      </c>
      <c r="D15" s="2150"/>
      <c r="E15" s="146">
        <v>3519</v>
      </c>
      <c r="F15" s="146"/>
      <c r="G15" s="2395">
        <v>3472</v>
      </c>
      <c r="H15" s="2376"/>
      <c r="I15" s="146">
        <v>3456</v>
      </c>
      <c r="J15" s="146"/>
      <c r="K15" s="2005">
        <v>3436</v>
      </c>
    </row>
    <row r="16" spans="1:12">
      <c r="A16" s="173" t="s">
        <v>2155</v>
      </c>
      <c r="B16" s="2393" t="s">
        <v>126</v>
      </c>
      <c r="C16" s="2394">
        <v>831</v>
      </c>
      <c r="D16" s="2150"/>
      <c r="E16" s="146">
        <v>826</v>
      </c>
      <c r="F16" s="146"/>
      <c r="G16" s="2395">
        <v>826</v>
      </c>
      <c r="H16" s="2376"/>
      <c r="I16" s="146">
        <v>824</v>
      </c>
      <c r="J16" s="146"/>
      <c r="K16" s="2005">
        <v>822</v>
      </c>
    </row>
    <row r="17" spans="1:12" ht="6.75" customHeight="1" thickBot="1">
      <c r="A17" s="2396"/>
      <c r="B17" s="2397"/>
      <c r="C17" s="2398"/>
      <c r="D17" s="2399"/>
      <c r="E17" s="2261"/>
      <c r="F17" s="2261"/>
      <c r="G17" s="2400"/>
      <c r="H17" s="2401"/>
      <c r="I17" s="2261"/>
      <c r="J17" s="2261"/>
      <c r="K17" s="2402"/>
    </row>
    <row r="18" spans="1:12" ht="17.25" customHeight="1">
      <c r="A18" s="2573" t="s">
        <v>2156</v>
      </c>
      <c r="B18" s="2573"/>
      <c r="C18" s="2573"/>
      <c r="D18" s="2573"/>
      <c r="E18" s="2573"/>
      <c r="F18" s="2573"/>
      <c r="G18" s="2573"/>
      <c r="H18" s="2573"/>
      <c r="I18" s="2573"/>
      <c r="J18" s="2573"/>
      <c r="K18" s="2573"/>
    </row>
    <row r="19" spans="1:12" ht="13" thickBot="1">
      <c r="A19" s="2244" t="s">
        <v>2157</v>
      </c>
      <c r="B19" s="2261"/>
      <c r="C19" s="2261"/>
      <c r="D19" s="2261"/>
      <c r="E19" s="2261"/>
      <c r="F19" s="2261"/>
      <c r="G19" s="2261"/>
      <c r="H19" s="2261"/>
      <c r="I19" s="2261"/>
      <c r="J19" s="2261"/>
      <c r="K19" s="2261"/>
    </row>
    <row r="20" spans="1:12">
      <c r="A20" s="2366" t="s">
        <v>2158</v>
      </c>
      <c r="B20" s="2403"/>
      <c r="C20" s="2367"/>
      <c r="D20" s="2367"/>
      <c r="E20" s="2367"/>
      <c r="F20" s="2367"/>
      <c r="G20" s="2367"/>
      <c r="H20" s="2367"/>
      <c r="I20" s="2367"/>
      <c r="J20" s="2367"/>
      <c r="K20" s="2367"/>
      <c r="L20" s="160"/>
    </row>
    <row r="21" spans="1:12" ht="21">
      <c r="A21" s="2404" t="s">
        <v>2159</v>
      </c>
      <c r="B21" s="2278" t="s">
        <v>126</v>
      </c>
      <c r="C21" s="2370">
        <v>901</v>
      </c>
      <c r="D21" s="2371"/>
      <c r="E21" s="2372">
        <v>831</v>
      </c>
      <c r="F21" s="2371"/>
      <c r="G21" s="2372">
        <v>989</v>
      </c>
      <c r="H21" s="2371"/>
      <c r="I21" s="146">
        <v>1023</v>
      </c>
      <c r="J21" s="146"/>
      <c r="K21" s="2374">
        <v>1024</v>
      </c>
    </row>
    <row r="22" spans="1:12">
      <c r="A22" s="2077" t="s">
        <v>1017</v>
      </c>
      <c r="B22" s="2278" t="s">
        <v>126</v>
      </c>
      <c r="C22" s="2375">
        <v>4581</v>
      </c>
      <c r="D22" s="2150"/>
      <c r="E22" s="146">
        <v>3748</v>
      </c>
      <c r="F22" s="2150"/>
      <c r="G22" s="146">
        <v>6958.9999999999991</v>
      </c>
      <c r="H22" s="2150"/>
      <c r="I22" s="146">
        <v>7136</v>
      </c>
      <c r="J22" s="146"/>
      <c r="K22" s="2005">
        <v>7199</v>
      </c>
    </row>
    <row r="23" spans="1:12">
      <c r="A23" s="2077" t="s">
        <v>2160</v>
      </c>
      <c r="B23" s="2278" t="s">
        <v>126</v>
      </c>
      <c r="C23" s="2375">
        <v>186931</v>
      </c>
      <c r="D23" s="2150"/>
      <c r="E23" s="146">
        <v>158526</v>
      </c>
      <c r="F23" s="2150"/>
      <c r="G23" s="146">
        <v>273044.99999999994</v>
      </c>
      <c r="H23" s="2150"/>
      <c r="I23" s="146">
        <v>276984.99999999994</v>
      </c>
      <c r="J23" s="146"/>
      <c r="K23" s="2005">
        <v>276710</v>
      </c>
    </row>
    <row r="24" spans="1:12">
      <c r="A24" s="2077" t="s">
        <v>1154</v>
      </c>
      <c r="B24" s="2278" t="s">
        <v>126</v>
      </c>
      <c r="C24" s="2375">
        <v>40778</v>
      </c>
      <c r="E24" s="2405">
        <v>31292</v>
      </c>
      <c r="F24" s="2150"/>
      <c r="G24" s="2405">
        <v>56424</v>
      </c>
      <c r="H24" s="2150"/>
      <c r="I24" s="2405">
        <v>53909</v>
      </c>
      <c r="J24" s="2150"/>
      <c r="K24" s="146">
        <v>51417</v>
      </c>
    </row>
    <row r="25" spans="1:12" ht="7.5" customHeight="1" thickBot="1">
      <c r="A25" s="2396"/>
      <c r="B25" s="2406"/>
      <c r="C25" s="2407"/>
      <c r="D25" s="2399"/>
      <c r="E25" s="2261"/>
      <c r="F25" s="2399"/>
      <c r="G25" s="2261"/>
      <c r="H25" s="2399"/>
      <c r="I25" s="2408"/>
      <c r="J25" s="2408"/>
      <c r="K25" s="2402"/>
    </row>
    <row r="26" spans="1:12">
      <c r="A26" s="173" t="s">
        <v>2161</v>
      </c>
      <c r="B26" s="790"/>
      <c r="C26" s="790"/>
      <c r="D26" s="790"/>
      <c r="E26" s="790"/>
      <c r="F26" s="790"/>
      <c r="G26" s="790"/>
      <c r="H26" s="790"/>
      <c r="I26" s="790"/>
      <c r="J26" s="790"/>
      <c r="K26" s="2409"/>
    </row>
    <row r="27" spans="1:12" ht="13" thickBot="1">
      <c r="A27" s="2244" t="s">
        <v>2162</v>
      </c>
      <c r="B27" s="2261"/>
      <c r="C27" s="2261"/>
      <c r="D27" s="2261"/>
      <c r="E27" s="2261"/>
      <c r="F27" s="2261"/>
      <c r="G27" s="2261"/>
      <c r="H27" s="2261"/>
      <c r="I27" s="2261"/>
      <c r="J27" s="2261"/>
      <c r="K27" s="2261"/>
    </row>
    <row r="28" spans="1:12">
      <c r="A28" s="2366" t="s">
        <v>2163</v>
      </c>
      <c r="B28" s="2410"/>
      <c r="C28" s="2410"/>
      <c r="D28" s="2410"/>
      <c r="E28" s="2410"/>
      <c r="F28" s="2410"/>
      <c r="G28" s="2410"/>
      <c r="H28" s="2410"/>
      <c r="I28" s="2410"/>
      <c r="J28" s="2410"/>
      <c r="K28" s="2410"/>
    </row>
    <row r="29" spans="1:12" ht="6" customHeight="1">
      <c r="A29" s="167"/>
      <c r="B29" s="2411"/>
      <c r="C29" s="2060"/>
      <c r="D29" s="2412"/>
      <c r="E29" s="2060"/>
      <c r="F29" s="2412"/>
      <c r="G29" s="2060"/>
      <c r="H29" s="2412"/>
      <c r="I29" s="2060"/>
      <c r="J29" s="2412"/>
      <c r="K29" s="2060"/>
    </row>
    <row r="30" spans="1:12" ht="13.5" customHeight="1">
      <c r="A30" s="2413" t="s">
        <v>1154</v>
      </c>
      <c r="B30" s="2414" t="s">
        <v>126</v>
      </c>
      <c r="C30" s="146">
        <v>8200</v>
      </c>
      <c r="D30" s="2415" t="s">
        <v>2101</v>
      </c>
      <c r="E30" s="146">
        <v>7524</v>
      </c>
      <c r="F30" s="2415" t="s">
        <v>2101</v>
      </c>
      <c r="G30" s="146">
        <v>9111</v>
      </c>
      <c r="H30" s="2415"/>
      <c r="I30" s="146">
        <v>8860</v>
      </c>
      <c r="J30" s="2415"/>
      <c r="K30" s="146">
        <v>9507</v>
      </c>
    </row>
    <row r="31" spans="1:12" ht="6" customHeight="1">
      <c r="A31" s="2413"/>
      <c r="B31" s="2414"/>
      <c r="C31" s="790"/>
      <c r="D31" s="2416"/>
      <c r="E31" s="790"/>
      <c r="F31" s="2416"/>
      <c r="G31" s="790"/>
      <c r="H31" s="2416"/>
      <c r="I31" s="790"/>
      <c r="J31" s="2416"/>
      <c r="K31" s="790"/>
    </row>
    <row r="32" spans="1:12" ht="13.5" customHeight="1">
      <c r="A32" s="2413" t="s">
        <v>1155</v>
      </c>
      <c r="B32" s="2414" t="s">
        <v>126</v>
      </c>
      <c r="C32" s="146">
        <v>10873</v>
      </c>
      <c r="D32" s="2415" t="s">
        <v>2101</v>
      </c>
      <c r="E32" s="146">
        <v>10141</v>
      </c>
      <c r="F32" s="2415" t="s">
        <v>2101</v>
      </c>
      <c r="G32" s="146">
        <v>12308</v>
      </c>
      <c r="H32" s="2415"/>
      <c r="I32" s="146">
        <v>12117</v>
      </c>
      <c r="J32" s="2415"/>
      <c r="K32" s="146">
        <v>13420</v>
      </c>
    </row>
    <row r="33" spans="1:16" ht="13.5" customHeight="1">
      <c r="A33" s="2417" t="s">
        <v>2164</v>
      </c>
      <c r="B33" s="2414"/>
      <c r="C33" s="146"/>
      <c r="D33" s="2415"/>
      <c r="E33" s="146"/>
      <c r="F33" s="2415"/>
      <c r="G33" s="146"/>
      <c r="H33" s="2415"/>
      <c r="I33" s="146"/>
      <c r="J33" s="2415"/>
      <c r="K33" s="146"/>
    </row>
    <row r="34" spans="1:16" ht="13.5" customHeight="1">
      <c r="A34" s="2418" t="s">
        <v>2165</v>
      </c>
      <c r="B34" s="2414" t="s">
        <v>126</v>
      </c>
      <c r="C34" s="146">
        <v>9407</v>
      </c>
      <c r="D34" s="2415" t="s">
        <v>2101</v>
      </c>
      <c r="E34" s="146">
        <v>8890</v>
      </c>
      <c r="F34" s="2415" t="s">
        <v>2101</v>
      </c>
      <c r="G34" s="146">
        <v>10619</v>
      </c>
      <c r="H34" s="2415"/>
      <c r="I34" s="146">
        <v>10682</v>
      </c>
      <c r="J34" s="2415"/>
      <c r="K34" s="146">
        <v>11458</v>
      </c>
    </row>
    <row r="35" spans="1:16">
      <c r="A35" s="2418" t="s">
        <v>1157</v>
      </c>
      <c r="B35" s="2414" t="s">
        <v>126</v>
      </c>
      <c r="C35" s="146">
        <v>1466</v>
      </c>
      <c r="D35" s="2416" t="s">
        <v>2101</v>
      </c>
      <c r="E35" s="146">
        <v>1251</v>
      </c>
      <c r="F35" s="2416" t="s">
        <v>2101</v>
      </c>
      <c r="G35" s="146">
        <v>1689</v>
      </c>
      <c r="H35" s="2416"/>
      <c r="I35" s="146">
        <v>1435</v>
      </c>
      <c r="J35" s="2416"/>
      <c r="K35" s="146">
        <v>1962</v>
      </c>
    </row>
    <row r="36" spans="1:16" ht="7.5" customHeight="1">
      <c r="A36" s="2418"/>
      <c r="B36" s="2414"/>
      <c r="C36" s="790"/>
      <c r="D36" s="2416"/>
      <c r="E36" s="790"/>
      <c r="F36" s="2416"/>
      <c r="G36" s="790"/>
      <c r="H36" s="2416"/>
      <c r="I36" s="790"/>
      <c r="J36" s="2416"/>
      <c r="K36" s="790"/>
    </row>
    <row r="37" spans="1:16" ht="13.5" customHeight="1">
      <c r="A37" s="1682" t="s">
        <v>2166</v>
      </c>
      <c r="B37" s="2414"/>
      <c r="C37" s="790"/>
      <c r="D37" s="2416"/>
      <c r="E37" s="790"/>
      <c r="F37" s="2416"/>
      <c r="G37" s="790"/>
      <c r="H37" s="2416"/>
      <c r="I37" s="790"/>
      <c r="J37" s="2416"/>
      <c r="K37" s="790"/>
    </row>
    <row r="38" spans="1:16" ht="13.5" customHeight="1">
      <c r="A38" s="2419" t="s">
        <v>2164</v>
      </c>
      <c r="B38" s="2414"/>
      <c r="C38" s="790"/>
      <c r="D38" s="2416"/>
      <c r="E38" s="790"/>
      <c r="F38" s="2416"/>
      <c r="G38" s="790"/>
      <c r="H38" s="2416"/>
      <c r="I38" s="790"/>
      <c r="J38" s="2416"/>
      <c r="K38" s="790"/>
    </row>
    <row r="39" spans="1:16" ht="13.5" customHeight="1">
      <c r="A39" s="2420" t="s">
        <v>1168</v>
      </c>
      <c r="B39" s="2414" t="s">
        <v>126</v>
      </c>
      <c r="C39" s="146">
        <v>7978</v>
      </c>
      <c r="D39" s="2415" t="s">
        <v>2101</v>
      </c>
      <c r="E39" s="146">
        <v>7366</v>
      </c>
      <c r="F39" s="2415" t="s">
        <v>2101</v>
      </c>
      <c r="G39" s="146">
        <v>9049</v>
      </c>
      <c r="H39" s="2415"/>
      <c r="I39" s="146">
        <v>8831</v>
      </c>
      <c r="J39" s="2415"/>
      <c r="K39" s="146">
        <v>10036</v>
      </c>
      <c r="L39" s="214"/>
      <c r="M39" s="214"/>
      <c r="N39" s="214"/>
      <c r="O39" s="214"/>
      <c r="P39" s="214"/>
    </row>
    <row r="40" spans="1:16" ht="13.5" customHeight="1">
      <c r="A40" s="2418" t="s">
        <v>1169</v>
      </c>
      <c r="B40" s="2414" t="s">
        <v>126</v>
      </c>
      <c r="C40" s="146">
        <v>2879</v>
      </c>
      <c r="D40" s="2415" t="s">
        <v>2101</v>
      </c>
      <c r="E40" s="146">
        <v>2763</v>
      </c>
      <c r="F40" s="2415" t="s">
        <v>2101</v>
      </c>
      <c r="G40" s="146">
        <v>3239</v>
      </c>
      <c r="H40" s="2415"/>
      <c r="I40" s="146">
        <v>3259</v>
      </c>
      <c r="J40" s="2415"/>
      <c r="K40" s="146">
        <v>3361</v>
      </c>
    </row>
    <row r="41" spans="1:16" ht="6" customHeight="1">
      <c r="A41" s="2413"/>
      <c r="B41" s="2414"/>
      <c r="C41" s="790"/>
      <c r="D41" s="2416"/>
      <c r="E41" s="790"/>
      <c r="F41" s="2416"/>
      <c r="G41" s="790"/>
      <c r="H41" s="2416"/>
      <c r="I41" s="790"/>
      <c r="J41" s="2416"/>
      <c r="K41" s="790"/>
    </row>
    <row r="42" spans="1:16" ht="13.5" customHeight="1">
      <c r="A42" s="1682" t="s">
        <v>2167</v>
      </c>
      <c r="B42" s="2414"/>
      <c r="C42" s="790"/>
      <c r="D42" s="2416"/>
      <c r="E42" s="790"/>
      <c r="F42" s="2416"/>
      <c r="G42" s="790"/>
      <c r="H42" s="2416"/>
      <c r="I42" s="790"/>
      <c r="J42" s="2416"/>
      <c r="K42" s="790"/>
    </row>
    <row r="43" spans="1:16" ht="13.5" customHeight="1">
      <c r="A43" s="2419" t="s">
        <v>2164</v>
      </c>
      <c r="B43" s="2414"/>
      <c r="C43" s="790"/>
      <c r="D43" s="2416"/>
      <c r="E43" s="790"/>
      <c r="F43" s="2416"/>
      <c r="G43" s="790"/>
      <c r="H43" s="2416"/>
      <c r="I43" s="790"/>
      <c r="J43" s="2416"/>
      <c r="K43" s="790"/>
    </row>
    <row r="44" spans="1:16" ht="13.5" customHeight="1">
      <c r="A44" s="2418" t="s">
        <v>1188</v>
      </c>
      <c r="B44" s="2414" t="s">
        <v>126</v>
      </c>
      <c r="C44" s="146">
        <v>436</v>
      </c>
      <c r="D44" s="2415" t="s">
        <v>2101</v>
      </c>
      <c r="E44" s="146">
        <v>419</v>
      </c>
      <c r="F44" s="2415" t="s">
        <v>2101</v>
      </c>
      <c r="G44" s="146">
        <v>489</v>
      </c>
      <c r="H44" s="2415"/>
      <c r="I44" s="146">
        <v>501</v>
      </c>
      <c r="J44" s="2415"/>
      <c r="K44" s="146">
        <v>529</v>
      </c>
      <c r="L44" s="214"/>
      <c r="M44" s="214"/>
      <c r="N44" s="214"/>
      <c r="O44" s="214"/>
    </row>
    <row r="45" spans="1:16" ht="13.5" customHeight="1">
      <c r="A45" s="2418" t="s">
        <v>1192</v>
      </c>
      <c r="B45" s="2414" t="s">
        <v>126</v>
      </c>
      <c r="C45" s="146">
        <v>138</v>
      </c>
      <c r="D45" s="2415" t="s">
        <v>2101</v>
      </c>
      <c r="E45" s="146">
        <v>122</v>
      </c>
      <c r="F45" s="2415" t="s">
        <v>2101</v>
      </c>
      <c r="G45" s="146">
        <v>181</v>
      </c>
      <c r="H45" s="2415"/>
      <c r="I45" s="146">
        <v>160</v>
      </c>
      <c r="J45" s="2415"/>
      <c r="K45" s="146">
        <v>187</v>
      </c>
    </row>
    <row r="46" spans="1:16" ht="13.5" customHeight="1">
      <c r="A46" s="2418" t="s">
        <v>1193</v>
      </c>
      <c r="B46" s="2414" t="s">
        <v>126</v>
      </c>
      <c r="C46" s="146">
        <v>539</v>
      </c>
      <c r="D46" s="2415" t="s">
        <v>2101</v>
      </c>
      <c r="E46" s="146">
        <v>357</v>
      </c>
      <c r="F46" s="2415" t="s">
        <v>2101</v>
      </c>
      <c r="G46" s="146">
        <v>514</v>
      </c>
      <c r="H46" s="2415"/>
      <c r="I46" s="146">
        <v>474</v>
      </c>
      <c r="J46" s="2415"/>
      <c r="K46" s="146">
        <v>756</v>
      </c>
    </row>
    <row r="47" spans="1:16" ht="13.5" customHeight="1">
      <c r="A47" s="2418" t="s">
        <v>43</v>
      </c>
      <c r="B47" s="2414" t="s">
        <v>126</v>
      </c>
      <c r="C47" s="146">
        <v>6009</v>
      </c>
      <c r="D47" s="2415" t="s">
        <v>2101</v>
      </c>
      <c r="E47" s="146">
        <v>5662</v>
      </c>
      <c r="F47" s="2415" t="s">
        <v>2101</v>
      </c>
      <c r="G47" s="146">
        <v>6716</v>
      </c>
      <c r="H47" s="2415"/>
      <c r="I47" s="146">
        <v>6604</v>
      </c>
      <c r="J47" s="2415"/>
      <c r="K47" s="146">
        <v>7407</v>
      </c>
    </row>
    <row r="48" spans="1:16" ht="6" customHeight="1">
      <c r="A48" s="2421"/>
      <c r="B48" s="2422"/>
      <c r="C48" s="2380"/>
      <c r="D48" s="2423"/>
      <c r="E48" s="2380"/>
      <c r="F48" s="2423"/>
      <c r="G48" s="2380"/>
      <c r="H48" s="2423"/>
      <c r="I48" s="2380"/>
      <c r="J48" s="2423"/>
      <c r="K48" s="2380"/>
    </row>
    <row r="49" spans="1:11" ht="13.5" customHeight="1">
      <c r="A49" s="153" t="s">
        <v>2168</v>
      </c>
      <c r="B49" s="790"/>
      <c r="C49" s="790"/>
      <c r="D49" s="790"/>
      <c r="E49" s="790"/>
      <c r="F49" s="790"/>
      <c r="G49" s="790"/>
      <c r="H49" s="790"/>
      <c r="I49" s="790"/>
      <c r="J49" s="790"/>
      <c r="K49" s="790"/>
    </row>
    <row r="50" spans="1:11" ht="13.5" customHeight="1">
      <c r="A50" s="153" t="s">
        <v>2169</v>
      </c>
      <c r="B50" s="790"/>
      <c r="C50" s="790"/>
      <c r="D50" s="790"/>
      <c r="E50" s="790"/>
      <c r="F50" s="790"/>
      <c r="G50" s="790"/>
      <c r="H50" s="790"/>
      <c r="I50" s="790"/>
      <c r="J50" s="790"/>
      <c r="K50" s="790"/>
    </row>
    <row r="51" spans="1:11" ht="13.5" customHeight="1">
      <c r="A51" s="2413" t="s">
        <v>2170</v>
      </c>
      <c r="B51" s="790"/>
      <c r="C51" s="790"/>
      <c r="D51" s="790"/>
      <c r="E51" s="790"/>
      <c r="F51" s="790"/>
      <c r="G51" s="790"/>
      <c r="H51" s="790"/>
      <c r="I51" s="790"/>
      <c r="J51" s="790"/>
      <c r="K51" s="790"/>
    </row>
    <row r="52" spans="1:11" ht="7.5" customHeight="1">
      <c r="A52" s="2413"/>
      <c r="B52" s="790"/>
      <c r="C52" s="790"/>
      <c r="D52" s="790"/>
      <c r="E52" s="790"/>
      <c r="F52" s="790"/>
      <c r="G52" s="790"/>
      <c r="H52" s="790"/>
      <c r="I52" s="790"/>
      <c r="J52" s="790"/>
      <c r="K52" s="790"/>
    </row>
    <row r="53" spans="1:11">
      <c r="A53" s="2424" t="s">
        <v>2171</v>
      </c>
      <c r="B53" s="2425"/>
      <c r="C53" s="2425"/>
      <c r="D53" s="2425"/>
      <c r="E53" s="2425"/>
      <c r="F53" s="2425"/>
      <c r="G53" s="2425"/>
      <c r="H53" s="2425"/>
      <c r="I53" s="2425"/>
      <c r="J53" s="2425"/>
      <c r="K53" s="2425"/>
    </row>
    <row r="54" spans="1:11">
      <c r="A54" s="2368" t="s">
        <v>2172</v>
      </c>
      <c r="B54" s="2369" t="s">
        <v>126</v>
      </c>
      <c r="C54" s="2370">
        <v>888</v>
      </c>
      <c r="D54" s="2371"/>
      <c r="E54" s="2372">
        <v>886</v>
      </c>
      <c r="F54" s="2371"/>
      <c r="G54" s="2372">
        <v>963</v>
      </c>
      <c r="H54" s="2371"/>
      <c r="I54" s="2372">
        <v>1087</v>
      </c>
      <c r="J54" s="2372"/>
      <c r="K54" s="2426">
        <v>1126</v>
      </c>
    </row>
    <row r="55" spans="1:11">
      <c r="A55" s="173" t="s">
        <v>2173</v>
      </c>
      <c r="B55" s="2278"/>
      <c r="C55" s="2069"/>
      <c r="D55" s="2150"/>
      <c r="E55" s="146"/>
      <c r="F55" s="2150"/>
      <c r="G55" s="146"/>
      <c r="H55" s="2150"/>
      <c r="I55" s="146"/>
      <c r="J55" s="146"/>
      <c r="K55" s="2427"/>
    </row>
    <row r="56" spans="1:11">
      <c r="A56" s="173" t="s">
        <v>2174</v>
      </c>
      <c r="B56" s="2278" t="s">
        <v>126</v>
      </c>
      <c r="C56" s="2375">
        <v>349</v>
      </c>
      <c r="D56" s="2150"/>
      <c r="E56" s="146">
        <v>350</v>
      </c>
      <c r="F56" s="2150"/>
      <c r="G56" s="146">
        <v>364</v>
      </c>
      <c r="H56" s="2150"/>
      <c r="I56" s="146">
        <v>403</v>
      </c>
      <c r="J56" s="146"/>
      <c r="K56" s="2427">
        <v>411</v>
      </c>
    </row>
    <row r="57" spans="1:11">
      <c r="A57" s="173" t="s">
        <v>2175</v>
      </c>
      <c r="B57" s="2278" t="s">
        <v>126</v>
      </c>
      <c r="C57" s="2375">
        <v>413</v>
      </c>
      <c r="D57" s="2150"/>
      <c r="E57" s="146">
        <v>410</v>
      </c>
      <c r="F57" s="2150"/>
      <c r="G57" s="146">
        <v>448</v>
      </c>
      <c r="H57" s="2150"/>
      <c r="I57" s="146">
        <v>527</v>
      </c>
      <c r="J57" s="146"/>
      <c r="K57" s="2427">
        <v>542</v>
      </c>
    </row>
    <row r="58" spans="1:11">
      <c r="A58" s="173" t="s">
        <v>2176</v>
      </c>
      <c r="B58" s="2278" t="s">
        <v>126</v>
      </c>
      <c r="C58" s="2375">
        <v>18264</v>
      </c>
      <c r="D58" s="2150"/>
      <c r="E58" s="146">
        <v>18051.000000000015</v>
      </c>
      <c r="F58" s="2150"/>
      <c r="G58" s="146">
        <v>19322.999999999985</v>
      </c>
      <c r="H58" s="2150"/>
      <c r="I58" s="146">
        <v>21186.000000000004</v>
      </c>
      <c r="J58" s="146"/>
      <c r="K58" s="2427">
        <v>21880</v>
      </c>
    </row>
    <row r="59" spans="1:11">
      <c r="A59" s="173" t="s">
        <v>2177</v>
      </c>
      <c r="B59" s="2278">
        <v>1000</v>
      </c>
      <c r="C59" s="2375">
        <v>213395.42600000001</v>
      </c>
      <c r="D59" s="2150"/>
      <c r="E59" s="146">
        <v>236287.03900000002</v>
      </c>
      <c r="F59" s="2150"/>
      <c r="G59" s="146">
        <v>289669.90700000001</v>
      </c>
      <c r="H59" s="2150"/>
      <c r="I59" s="146">
        <v>324702.12299999961</v>
      </c>
      <c r="J59" s="146"/>
      <c r="K59" s="2427">
        <v>352474</v>
      </c>
    </row>
    <row r="60" spans="1:11">
      <c r="A60" s="173" t="s">
        <v>2178</v>
      </c>
      <c r="B60" s="2278">
        <v>1000</v>
      </c>
      <c r="C60" s="2375">
        <v>142600.71100000001</v>
      </c>
      <c r="D60" s="2150"/>
      <c r="E60" s="146">
        <v>162693.06400000013</v>
      </c>
      <c r="F60" s="2150"/>
      <c r="G60" s="146">
        <v>201727.13500000007</v>
      </c>
      <c r="H60" s="2150"/>
      <c r="I60" s="146">
        <v>232045.05400000006</v>
      </c>
      <c r="J60" s="146"/>
      <c r="K60" s="2427">
        <v>256731</v>
      </c>
    </row>
    <row r="61" spans="1:11">
      <c r="A61" s="173" t="s">
        <v>2179</v>
      </c>
      <c r="B61" s="2278"/>
      <c r="C61" s="2375"/>
      <c r="D61" s="2150"/>
      <c r="E61" s="146"/>
      <c r="F61" s="2150"/>
      <c r="G61" s="146"/>
      <c r="H61" s="2150"/>
      <c r="I61" s="146"/>
      <c r="J61" s="146"/>
      <c r="K61" s="2427"/>
    </row>
    <row r="62" spans="1:11">
      <c r="A62" s="173" t="s">
        <v>2180</v>
      </c>
      <c r="B62" s="2278">
        <v>1000</v>
      </c>
      <c r="C62" s="2375">
        <v>108499.80100000001</v>
      </c>
      <c r="D62" s="2150"/>
      <c r="E62" s="146">
        <v>121250.42600000009</v>
      </c>
      <c r="F62" s="2150"/>
      <c r="G62" s="146">
        <v>151561.51999999999</v>
      </c>
      <c r="H62" s="2150"/>
      <c r="I62" s="146">
        <v>171179.21200000009</v>
      </c>
      <c r="J62" s="146"/>
      <c r="K62" s="2427">
        <v>189194</v>
      </c>
    </row>
    <row r="63" spans="1:11" ht="6.75" customHeight="1" thickBot="1">
      <c r="A63" s="2396"/>
      <c r="B63" s="2406"/>
      <c r="C63" s="2407"/>
      <c r="D63" s="2399"/>
      <c r="E63" s="2261"/>
      <c r="F63" s="2399"/>
      <c r="G63" s="2261"/>
      <c r="H63" s="2399"/>
      <c r="I63" s="2408"/>
      <c r="J63" s="2408"/>
      <c r="K63" s="2428"/>
    </row>
    <row r="64" spans="1:11" ht="19.5" customHeight="1" thickBot="1">
      <c r="A64" s="2429" t="s">
        <v>2181</v>
      </c>
      <c r="B64" s="2261"/>
      <c r="C64" s="2261"/>
      <c r="D64" s="2261"/>
      <c r="E64" s="2261"/>
      <c r="F64" s="2261"/>
      <c r="G64" s="2261"/>
      <c r="H64" s="2261"/>
      <c r="I64" s="2408"/>
      <c r="J64" s="2408"/>
      <c r="K64" s="2430"/>
    </row>
    <row r="65" spans="1:11" ht="21" customHeight="1" thickBot="1">
      <c r="A65" s="2244" t="s">
        <v>2182</v>
      </c>
      <c r="B65" s="2261"/>
      <c r="C65" s="2261"/>
      <c r="D65" s="2261"/>
      <c r="E65" s="2261"/>
      <c r="F65" s="2261"/>
      <c r="G65" s="2261"/>
      <c r="H65" s="2261"/>
      <c r="I65" s="2261"/>
      <c r="J65" s="2261"/>
      <c r="K65" s="2431"/>
    </row>
    <row r="66" spans="1:11">
      <c r="A66" s="2366" t="s">
        <v>2183</v>
      </c>
      <c r="B66" s="2367"/>
      <c r="C66" s="2367"/>
      <c r="D66" s="2367"/>
      <c r="E66" s="2367"/>
      <c r="F66" s="2367"/>
      <c r="G66" s="2367"/>
      <c r="H66" s="2367"/>
      <c r="I66" s="2367"/>
      <c r="J66" s="2367"/>
      <c r="K66" s="2432"/>
    </row>
    <row r="67" spans="1:11">
      <c r="A67" s="2368" t="s">
        <v>2184</v>
      </c>
      <c r="B67" s="2369" t="s">
        <v>126</v>
      </c>
      <c r="C67" s="2370">
        <v>87</v>
      </c>
      <c r="D67" s="2371"/>
      <c r="E67" s="2372">
        <v>93</v>
      </c>
      <c r="F67" s="2371"/>
      <c r="G67" s="2372" t="s">
        <v>2185</v>
      </c>
      <c r="H67" s="2371"/>
      <c r="I67" s="2372" t="s">
        <v>2186</v>
      </c>
      <c r="J67" s="2371"/>
      <c r="K67" s="2374" t="s">
        <v>2187</v>
      </c>
    </row>
    <row r="68" spans="1:11">
      <c r="A68" s="173" t="s">
        <v>2188</v>
      </c>
      <c r="B68" s="2278" t="s">
        <v>126</v>
      </c>
      <c r="C68" s="2375">
        <v>52</v>
      </c>
      <c r="D68" s="2150"/>
      <c r="E68" s="146">
        <v>49</v>
      </c>
      <c r="F68" s="2150"/>
      <c r="G68" s="146">
        <v>66</v>
      </c>
      <c r="H68" s="2150"/>
      <c r="I68" s="146">
        <v>72</v>
      </c>
      <c r="J68" s="2150"/>
      <c r="K68" s="2005">
        <v>65</v>
      </c>
    </row>
    <row r="69" spans="1:11" ht="15" customHeight="1">
      <c r="A69" s="173" t="s">
        <v>2189</v>
      </c>
      <c r="B69" s="2278" t="s">
        <v>126</v>
      </c>
      <c r="C69" s="2375">
        <v>16</v>
      </c>
      <c r="D69" s="2433"/>
      <c r="E69" s="146">
        <v>30</v>
      </c>
      <c r="F69" s="2433"/>
      <c r="G69" s="146">
        <v>47</v>
      </c>
      <c r="H69" s="2433"/>
      <c r="I69" s="146">
        <v>38</v>
      </c>
      <c r="J69" s="2433"/>
      <c r="K69" s="2005" t="s">
        <v>2190</v>
      </c>
    </row>
    <row r="70" spans="1:11">
      <c r="A70" s="2434" t="s">
        <v>2191</v>
      </c>
      <c r="B70" s="2435"/>
      <c r="C70" s="2436"/>
      <c r="D70" s="2436"/>
      <c r="E70" s="2436"/>
      <c r="F70" s="2436"/>
      <c r="G70" s="2436"/>
      <c r="H70" s="2436"/>
      <c r="I70" s="2436"/>
      <c r="J70" s="2436"/>
      <c r="K70" s="2437"/>
    </row>
    <row r="71" spans="1:11">
      <c r="A71" s="173" t="s">
        <v>2192</v>
      </c>
      <c r="B71" s="2278" t="s">
        <v>126</v>
      </c>
      <c r="C71" s="2438">
        <v>176</v>
      </c>
      <c r="D71" s="2439"/>
      <c r="E71" s="2372">
        <v>174</v>
      </c>
      <c r="F71" s="2439"/>
      <c r="G71" s="2372">
        <v>185</v>
      </c>
      <c r="H71" s="2439"/>
      <c r="I71" s="2372">
        <v>186</v>
      </c>
      <c r="J71" s="2439"/>
      <c r="K71" s="2374">
        <v>173</v>
      </c>
    </row>
    <row r="72" spans="1:11">
      <c r="A72" s="173" t="s">
        <v>2193</v>
      </c>
      <c r="B72" s="2278" t="s">
        <v>126</v>
      </c>
      <c r="C72" s="2375">
        <v>547</v>
      </c>
      <c r="D72" s="2150"/>
      <c r="E72" s="146">
        <v>565</v>
      </c>
      <c r="F72" s="2150"/>
      <c r="G72" s="146">
        <v>583</v>
      </c>
      <c r="H72" s="2150"/>
      <c r="I72" s="146">
        <v>587</v>
      </c>
      <c r="J72" s="2150"/>
      <c r="K72" s="2005">
        <v>571</v>
      </c>
    </row>
    <row r="73" spans="1:11">
      <c r="A73" s="173" t="s">
        <v>2194</v>
      </c>
      <c r="B73" s="2278" t="s">
        <v>126</v>
      </c>
      <c r="C73" s="2375">
        <v>105239</v>
      </c>
      <c r="D73" s="2150"/>
      <c r="E73" s="146">
        <v>109503</v>
      </c>
      <c r="F73" s="2150"/>
      <c r="G73" s="146">
        <v>112156.00000000045</v>
      </c>
      <c r="H73" s="2150"/>
      <c r="I73" s="146">
        <v>113001</v>
      </c>
      <c r="J73" s="2150"/>
      <c r="K73" s="2005">
        <v>108435</v>
      </c>
    </row>
    <row r="74" spans="1:11">
      <c r="A74" s="173" t="s">
        <v>2195</v>
      </c>
      <c r="B74" s="2278" t="s">
        <v>126</v>
      </c>
      <c r="C74" s="2375">
        <v>1012</v>
      </c>
      <c r="D74" s="2001"/>
      <c r="E74" s="146">
        <v>1037</v>
      </c>
      <c r="F74" s="2001"/>
      <c r="G74" s="146">
        <v>1347</v>
      </c>
      <c r="H74" s="2001"/>
      <c r="I74" s="146">
        <v>1271</v>
      </c>
      <c r="J74" s="2001"/>
      <c r="K74" s="2005">
        <v>1100</v>
      </c>
    </row>
    <row r="75" spans="1:11">
      <c r="A75" s="173" t="s">
        <v>2196</v>
      </c>
      <c r="B75" s="2278"/>
      <c r="C75" s="2069"/>
      <c r="D75" s="2315"/>
      <c r="E75" s="790"/>
      <c r="F75" s="2315"/>
      <c r="G75" s="146"/>
      <c r="H75" s="2315"/>
      <c r="I75" s="146"/>
      <c r="J75" s="2315"/>
      <c r="K75" s="2005"/>
    </row>
    <row r="76" spans="1:11">
      <c r="A76" s="173" t="s">
        <v>2197</v>
      </c>
      <c r="B76" s="2278" t="s">
        <v>126</v>
      </c>
      <c r="C76" s="2375">
        <v>244</v>
      </c>
      <c r="D76" s="2001"/>
      <c r="E76" s="146">
        <v>241</v>
      </c>
      <c r="F76" s="2001"/>
      <c r="G76" s="146">
        <v>391</v>
      </c>
      <c r="H76" s="2001"/>
      <c r="I76" s="146">
        <v>404</v>
      </c>
      <c r="J76" s="2001"/>
      <c r="K76" s="2005">
        <v>372</v>
      </c>
    </row>
    <row r="77" spans="1:11">
      <c r="A77" s="173" t="s">
        <v>2198</v>
      </c>
      <c r="B77" s="2278" t="s">
        <v>126</v>
      </c>
      <c r="C77" s="2375">
        <v>330473</v>
      </c>
      <c r="D77" s="2150"/>
      <c r="E77" s="146">
        <v>276982</v>
      </c>
      <c r="F77" s="2150"/>
      <c r="G77" s="146">
        <v>661629</v>
      </c>
      <c r="H77" s="2150"/>
      <c r="I77" s="146">
        <v>664341</v>
      </c>
      <c r="J77" s="2150"/>
      <c r="K77" s="2005">
        <v>665841</v>
      </c>
    </row>
    <row r="78" spans="1:11">
      <c r="A78" s="173" t="s">
        <v>2199</v>
      </c>
      <c r="B78" s="2278">
        <v>1000</v>
      </c>
      <c r="C78" s="2375">
        <v>5480.4080000000004</v>
      </c>
      <c r="D78" s="2150"/>
      <c r="E78" s="146">
        <v>3802.6610000000001</v>
      </c>
      <c r="F78" s="2150"/>
      <c r="G78" s="146">
        <v>15540.742</v>
      </c>
      <c r="H78" s="2150"/>
      <c r="I78" s="146">
        <v>14776.626</v>
      </c>
      <c r="J78" s="2150"/>
      <c r="K78" s="146">
        <v>15609.634</v>
      </c>
    </row>
    <row r="79" spans="1:11" ht="13" thickBot="1">
      <c r="A79" s="2396" t="s">
        <v>2200</v>
      </c>
      <c r="B79" s="2406" t="s">
        <v>2094</v>
      </c>
      <c r="C79" s="2440">
        <v>30622.161</v>
      </c>
      <c r="D79" s="2441"/>
      <c r="E79" s="2408">
        <v>20567.415089999999</v>
      </c>
      <c r="F79" s="2441"/>
      <c r="G79" s="2408">
        <v>83190.630670000013</v>
      </c>
      <c r="H79" s="2441"/>
      <c r="I79" s="2408">
        <v>78677.429790000009</v>
      </c>
      <c r="J79" s="2441"/>
      <c r="K79" s="2442">
        <v>81678.414940000017</v>
      </c>
    </row>
    <row r="80" spans="1:11">
      <c r="A80" s="173" t="s">
        <v>2201</v>
      </c>
      <c r="B80" s="790"/>
      <c r="C80" s="790"/>
      <c r="D80" s="790"/>
      <c r="E80" s="790"/>
      <c r="F80" s="790"/>
      <c r="G80" s="790"/>
      <c r="H80" s="790"/>
      <c r="I80" s="2443"/>
      <c r="J80" s="2443"/>
      <c r="K80" s="146"/>
    </row>
    <row r="81" spans="1:11" ht="17.25" customHeight="1" thickBot="1">
      <c r="A81" s="187" t="s">
        <v>2202</v>
      </c>
      <c r="B81" s="790"/>
      <c r="C81" s="790"/>
      <c r="D81" s="790"/>
      <c r="E81" s="790"/>
      <c r="F81" s="790"/>
      <c r="G81" s="790"/>
      <c r="H81" s="790"/>
      <c r="I81" s="790"/>
      <c r="J81" s="790"/>
      <c r="K81" s="2444"/>
    </row>
    <row r="82" spans="1:11" ht="21">
      <c r="A82" s="2445" t="s">
        <v>2203</v>
      </c>
      <c r="B82" s="2446" t="s">
        <v>126</v>
      </c>
      <c r="C82" s="2447">
        <v>158</v>
      </c>
      <c r="D82" s="2138"/>
      <c r="E82" s="2448">
        <v>335</v>
      </c>
      <c r="F82" s="2138"/>
      <c r="G82" s="2448">
        <v>502</v>
      </c>
      <c r="H82" s="2138"/>
      <c r="I82" s="2448">
        <v>591</v>
      </c>
      <c r="J82" s="2448"/>
      <c r="K82" s="2449">
        <v>864</v>
      </c>
    </row>
    <row r="83" spans="1:11" ht="21.5" thickBot="1">
      <c r="A83" s="2450" t="s">
        <v>2204</v>
      </c>
      <c r="B83" s="2451" t="s">
        <v>126</v>
      </c>
      <c r="C83" s="2452">
        <v>552</v>
      </c>
      <c r="D83" s="2453"/>
      <c r="E83" s="2454">
        <v>634</v>
      </c>
      <c r="F83" s="2453"/>
      <c r="G83" s="2454">
        <v>665</v>
      </c>
      <c r="H83" s="2453"/>
      <c r="I83" s="2454">
        <v>723</v>
      </c>
      <c r="J83" s="2454"/>
      <c r="K83" s="2455">
        <v>749</v>
      </c>
    </row>
    <row r="84" spans="1:11" ht="13.5" customHeight="1">
      <c r="A84" s="2571" t="s">
        <v>2205</v>
      </c>
      <c r="B84" s="2571"/>
      <c r="C84" s="2571"/>
      <c r="D84" s="2571"/>
      <c r="E84" s="2571"/>
      <c r="F84" s="2571"/>
      <c r="G84" s="2571"/>
      <c r="H84" s="2571"/>
      <c r="I84" s="2571"/>
      <c r="J84" s="2571"/>
      <c r="K84" s="2571"/>
    </row>
    <row r="85" spans="1:11" ht="13.5" customHeight="1">
      <c r="A85" s="2556"/>
      <c r="B85" s="2556"/>
      <c r="C85" s="2556"/>
      <c r="D85" s="2556"/>
      <c r="E85" s="2556"/>
      <c r="F85" s="2556"/>
      <c r="G85" s="2556"/>
      <c r="H85" s="2556"/>
      <c r="I85" s="2556"/>
      <c r="J85" s="2556"/>
      <c r="K85" s="2556"/>
    </row>
    <row r="86" spans="1:11" ht="13.5" customHeight="1">
      <c r="A86" s="2277" t="s">
        <v>2206</v>
      </c>
      <c r="B86" s="790"/>
      <c r="C86" s="790"/>
      <c r="D86" s="790"/>
      <c r="E86" s="790"/>
      <c r="F86" s="790"/>
      <c r="G86" s="790"/>
      <c r="H86" s="790"/>
      <c r="I86" s="2456"/>
      <c r="J86" s="2456"/>
      <c r="K86" s="146"/>
    </row>
    <row r="87" spans="1:11" ht="20.25" customHeight="1" thickBot="1">
      <c r="A87" s="2457" t="s">
        <v>2207</v>
      </c>
      <c r="B87" s="2458"/>
      <c r="C87" s="2458"/>
      <c r="D87" s="2458"/>
      <c r="E87" s="2458"/>
      <c r="F87" s="2458"/>
      <c r="G87" s="2458"/>
      <c r="H87" s="2458"/>
      <c r="I87" s="2458"/>
      <c r="J87" s="2458"/>
      <c r="K87" s="2458"/>
    </row>
    <row r="88" spans="1:11">
      <c r="A88" s="2459" t="s">
        <v>2198</v>
      </c>
      <c r="B88" s="2460" t="s">
        <v>126</v>
      </c>
      <c r="C88" s="2461">
        <v>24469</v>
      </c>
      <c r="D88" s="2462"/>
      <c r="E88" s="2463">
        <v>14950.999999999998</v>
      </c>
      <c r="F88" s="2464"/>
      <c r="G88" s="2463">
        <v>37048.999999999971</v>
      </c>
      <c r="H88" s="2464"/>
      <c r="I88" s="2463">
        <v>36620.000000000015</v>
      </c>
      <c r="J88" s="2463"/>
      <c r="K88" s="2465">
        <v>33403.999999999985</v>
      </c>
    </row>
    <row r="89" spans="1:11">
      <c r="A89" s="173" t="s">
        <v>2199</v>
      </c>
      <c r="B89" s="2278">
        <v>1000</v>
      </c>
      <c r="C89" s="2375">
        <v>3568.2289999999998</v>
      </c>
      <c r="D89" s="2315"/>
      <c r="E89" s="146">
        <v>2517.0279999999989</v>
      </c>
      <c r="F89" s="2150"/>
      <c r="G89" s="146">
        <v>16926.410999999971</v>
      </c>
      <c r="H89" s="2150"/>
      <c r="I89" s="146">
        <v>16873.616000000013</v>
      </c>
      <c r="J89" s="146"/>
      <c r="K89" s="2005">
        <v>15407</v>
      </c>
    </row>
    <row r="90" spans="1:11">
      <c r="A90" s="173" t="s">
        <v>2208</v>
      </c>
      <c r="B90" s="2278">
        <v>1000</v>
      </c>
      <c r="C90" s="2375">
        <v>1972.4649999999999</v>
      </c>
      <c r="D90" s="2315"/>
      <c r="E90" s="146">
        <v>1401.6359999999995</v>
      </c>
      <c r="F90" s="2150"/>
      <c r="G90" s="146">
        <v>6037.8219999999892</v>
      </c>
      <c r="H90" s="2150"/>
      <c r="I90" s="146">
        <v>5546.7269999999962</v>
      </c>
      <c r="J90" s="146"/>
      <c r="K90" s="2005">
        <v>4925</v>
      </c>
    </row>
    <row r="91" spans="1:11">
      <c r="A91" s="173" t="s">
        <v>2200</v>
      </c>
      <c r="B91" s="2278" t="s">
        <v>2094</v>
      </c>
      <c r="C91" s="2375">
        <v>27994.276999999998</v>
      </c>
      <c r="D91" s="2315"/>
      <c r="E91" s="146">
        <v>24920.053999999964</v>
      </c>
      <c r="F91" s="2150"/>
      <c r="G91" s="146">
        <v>125314.01400000011</v>
      </c>
      <c r="H91" s="2150"/>
      <c r="I91" s="146">
        <v>109010.59799999997</v>
      </c>
      <c r="J91" s="146"/>
      <c r="K91" s="2005">
        <v>82911</v>
      </c>
    </row>
    <row r="92" spans="1:11" ht="5.25" customHeight="1" thickBot="1">
      <c r="A92" s="2466"/>
      <c r="B92" s="2467"/>
      <c r="C92" s="2468"/>
      <c r="D92" s="2469"/>
      <c r="E92" s="2458"/>
      <c r="F92" s="2469"/>
      <c r="G92" s="2458"/>
      <c r="H92" s="2469"/>
      <c r="I92" s="2458"/>
      <c r="J92" s="2458"/>
      <c r="K92" s="2470"/>
    </row>
    <row r="93" spans="1:11" ht="13.5" customHeight="1">
      <c r="A93" s="2471" t="s">
        <v>2209</v>
      </c>
      <c r="B93" s="790"/>
      <c r="C93" s="790"/>
      <c r="D93" s="790"/>
      <c r="E93" s="790"/>
      <c r="F93" s="790"/>
      <c r="G93" s="790"/>
      <c r="H93" s="790"/>
      <c r="I93" s="790"/>
      <c r="J93" s="790"/>
      <c r="K93" s="146"/>
    </row>
    <row r="94" spans="1:11" ht="18.75" customHeight="1" thickBot="1">
      <c r="A94" s="2457" t="s">
        <v>2210</v>
      </c>
      <c r="B94" s="2458"/>
      <c r="C94" s="2458"/>
      <c r="D94" s="2458"/>
      <c r="E94" s="2458"/>
      <c r="F94" s="2458"/>
      <c r="G94" s="2458"/>
      <c r="H94" s="2458"/>
      <c r="I94" s="2458"/>
      <c r="J94" s="2458"/>
      <c r="K94" s="2458"/>
    </row>
    <row r="95" spans="1:11" ht="13.5" customHeight="1">
      <c r="A95" s="2472" t="s">
        <v>2211</v>
      </c>
      <c r="B95" s="2473" t="s">
        <v>126</v>
      </c>
      <c r="C95" s="2474">
        <v>404</v>
      </c>
      <c r="D95" s="2475"/>
      <c r="E95" s="2448" t="s">
        <v>34</v>
      </c>
      <c r="F95" s="2475"/>
      <c r="G95" s="2476">
        <v>388</v>
      </c>
      <c r="H95" s="2475"/>
      <c r="I95" s="2448" t="s">
        <v>34</v>
      </c>
      <c r="J95" s="2476"/>
      <c r="K95" s="2477">
        <v>364</v>
      </c>
    </row>
    <row r="96" spans="1:11" ht="13.5" customHeight="1">
      <c r="A96" s="2472" t="s">
        <v>2212</v>
      </c>
      <c r="B96" s="2149" t="s">
        <v>126</v>
      </c>
      <c r="C96" s="2478">
        <v>600</v>
      </c>
      <c r="D96" s="2479"/>
      <c r="E96" s="2288" t="s">
        <v>34</v>
      </c>
      <c r="F96" s="2479"/>
      <c r="G96" s="829">
        <v>585</v>
      </c>
      <c r="H96" s="2479"/>
      <c r="I96" s="2288" t="s">
        <v>34</v>
      </c>
      <c r="J96" s="829"/>
      <c r="K96" s="2480">
        <v>564</v>
      </c>
    </row>
    <row r="97" spans="1:11" ht="13.5" customHeight="1">
      <c r="A97" s="2472" t="s">
        <v>1464</v>
      </c>
      <c r="B97" s="2149" t="s">
        <v>126</v>
      </c>
      <c r="C97" s="2478">
        <v>278782</v>
      </c>
      <c r="D97" s="2479"/>
      <c r="E97" s="811" t="s">
        <v>34</v>
      </c>
      <c r="F97" s="2479"/>
      <c r="G97" s="829">
        <v>257400</v>
      </c>
      <c r="H97" s="2479"/>
      <c r="I97" s="811" t="s">
        <v>34</v>
      </c>
      <c r="J97" s="829"/>
      <c r="K97" s="2480">
        <v>251539</v>
      </c>
    </row>
    <row r="98" spans="1:11" ht="13.5" customHeight="1">
      <c r="A98" s="2472" t="s">
        <v>2213</v>
      </c>
      <c r="B98" s="2149" t="s">
        <v>126</v>
      </c>
      <c r="C98" s="2478">
        <v>208491</v>
      </c>
      <c r="D98" s="2479"/>
      <c r="E98" s="811" t="s">
        <v>34</v>
      </c>
      <c r="F98" s="2479"/>
      <c r="G98" s="829">
        <v>196013</v>
      </c>
      <c r="H98" s="2479"/>
      <c r="I98" s="811" t="s">
        <v>34</v>
      </c>
      <c r="J98" s="829"/>
      <c r="K98" s="2480">
        <v>186821</v>
      </c>
    </row>
    <row r="99" spans="1:11" ht="7.5" customHeight="1" thickBot="1">
      <c r="A99" s="2471"/>
      <c r="B99" s="2467"/>
      <c r="C99" s="2468"/>
      <c r="D99" s="2469"/>
      <c r="E99" s="2458"/>
      <c r="F99" s="2469"/>
      <c r="G99" s="2458"/>
      <c r="H99" s="2469"/>
      <c r="I99" s="2458"/>
      <c r="J99" s="2458"/>
      <c r="K99" s="2470"/>
    </row>
    <row r="100" spans="1:11" ht="13.5" customHeight="1">
      <c r="A100" s="2481" t="s">
        <v>2214</v>
      </c>
      <c r="B100" s="2482"/>
      <c r="C100" s="2482"/>
      <c r="D100" s="2482"/>
      <c r="E100" s="2482"/>
      <c r="F100" s="2482"/>
      <c r="G100" s="2482"/>
      <c r="H100" s="2482"/>
      <c r="I100" s="2482"/>
      <c r="J100" s="2482"/>
      <c r="K100" s="2483"/>
    </row>
    <row r="101" spans="1:11" ht="7.5" customHeight="1" thickBot="1">
      <c r="A101" s="2484"/>
      <c r="B101" s="2458"/>
      <c r="C101" s="2458"/>
      <c r="D101" s="2458"/>
      <c r="E101" s="2458"/>
      <c r="F101" s="2458"/>
      <c r="G101" s="2458"/>
      <c r="H101" s="2458"/>
      <c r="I101" s="2458"/>
      <c r="J101" s="2458"/>
      <c r="K101" s="2485"/>
    </row>
    <row r="102" spans="1:11" ht="18.75" customHeight="1" thickBot="1">
      <c r="A102" s="2457" t="s">
        <v>2215</v>
      </c>
      <c r="B102" s="2458"/>
      <c r="C102" s="2458"/>
      <c r="D102" s="2458"/>
      <c r="E102" s="2458"/>
      <c r="F102" s="2458"/>
      <c r="G102" s="2458"/>
      <c r="H102" s="2458"/>
      <c r="I102" s="2458"/>
      <c r="J102" s="2458"/>
      <c r="K102" s="2458"/>
    </row>
    <row r="103" spans="1:11">
      <c r="A103" s="2459" t="s">
        <v>2216</v>
      </c>
      <c r="B103" s="2460">
        <v>1000</v>
      </c>
      <c r="C103" s="2461">
        <v>4318.1890000000012</v>
      </c>
      <c r="D103" s="2462"/>
      <c r="E103" s="2463">
        <v>4315.6270000000004</v>
      </c>
      <c r="F103" s="2464"/>
      <c r="G103" s="2463">
        <v>4314</v>
      </c>
      <c r="H103" s="2464"/>
      <c r="I103" s="146">
        <v>4294</v>
      </c>
      <c r="J103" s="146"/>
      <c r="K103" s="2465">
        <v>4276</v>
      </c>
    </row>
    <row r="104" spans="1:11">
      <c r="A104" s="173" t="s">
        <v>2217</v>
      </c>
      <c r="B104" s="2278">
        <v>1000</v>
      </c>
      <c r="C104" s="2375">
        <v>9180.4359999999997</v>
      </c>
      <c r="D104" s="2315"/>
      <c r="E104" s="146">
        <v>8372.0220000000008</v>
      </c>
      <c r="F104" s="2150" t="s">
        <v>1755</v>
      </c>
      <c r="G104" s="146">
        <v>7500.9830000000002</v>
      </c>
      <c r="H104" s="2150" t="s">
        <v>1755</v>
      </c>
      <c r="I104" s="146">
        <v>6895.8450000000003</v>
      </c>
      <c r="J104" s="146" t="s">
        <v>1755</v>
      </c>
      <c r="K104" s="2005">
        <v>6219.4480000000003</v>
      </c>
    </row>
    <row r="105" spans="1:11" ht="24.75" customHeight="1">
      <c r="A105" s="2277" t="s">
        <v>2218</v>
      </c>
      <c r="B105" s="2149">
        <v>1000</v>
      </c>
      <c r="C105" s="2486">
        <v>3302.2550000000001</v>
      </c>
      <c r="D105" s="2142"/>
      <c r="E105" s="811">
        <v>3053.739</v>
      </c>
      <c r="F105" s="2143" t="s">
        <v>1755</v>
      </c>
      <c r="G105" s="811">
        <v>2792.72</v>
      </c>
      <c r="H105" s="2143" t="s">
        <v>1755</v>
      </c>
      <c r="I105" s="811">
        <v>2528.5590000000002</v>
      </c>
      <c r="J105" s="811" t="s">
        <v>1755</v>
      </c>
      <c r="K105" s="2288">
        <v>2279</v>
      </c>
    </row>
    <row r="106" spans="1:11" ht="23.25" customHeight="1">
      <c r="A106" s="2277" t="s">
        <v>2219</v>
      </c>
      <c r="B106" s="2295">
        <v>1000</v>
      </c>
      <c r="C106" s="2487">
        <v>4353.3740000000007</v>
      </c>
      <c r="D106" s="2488"/>
      <c r="E106" s="2489">
        <v>4243.5630000000001</v>
      </c>
      <c r="F106" s="2297"/>
      <c r="G106" s="2489">
        <v>4067.2880000000009</v>
      </c>
      <c r="H106" s="2297" t="s">
        <v>1755</v>
      </c>
      <c r="I106" s="811">
        <v>3932</v>
      </c>
      <c r="J106" s="811"/>
      <c r="K106" s="2288">
        <v>3792</v>
      </c>
    </row>
    <row r="107" spans="1:11" ht="6.75" customHeight="1" thickBot="1">
      <c r="A107" s="2466"/>
      <c r="B107" s="2467"/>
      <c r="C107" s="2468"/>
      <c r="D107" s="2469"/>
      <c r="E107" s="2458"/>
      <c r="F107" s="2469"/>
      <c r="G107" s="2458"/>
      <c r="H107" s="2469"/>
      <c r="I107" s="2485"/>
      <c r="J107" s="2485"/>
      <c r="K107" s="2470"/>
    </row>
    <row r="108" spans="1:11">
      <c r="A108" s="1796" t="s">
        <v>2220</v>
      </c>
      <c r="B108" s="776"/>
      <c r="C108" s="776"/>
      <c r="D108" s="776"/>
      <c r="E108" s="776"/>
      <c r="F108" s="776"/>
      <c r="G108" s="776"/>
      <c r="H108" s="776"/>
      <c r="I108" s="776"/>
      <c r="J108" s="776"/>
      <c r="K108" s="1296"/>
    </row>
    <row r="109" spans="1:11" ht="16.5" customHeight="1" thickBot="1">
      <c r="A109" s="2457" t="s">
        <v>2221</v>
      </c>
      <c r="B109" s="2458"/>
      <c r="C109" s="2458"/>
      <c r="D109" s="2458"/>
      <c r="E109" s="2458"/>
      <c r="F109" s="2458"/>
      <c r="G109" s="2458"/>
      <c r="H109" s="2458"/>
      <c r="I109" s="2458"/>
      <c r="J109" s="2458"/>
      <c r="K109" s="2458"/>
    </row>
    <row r="110" spans="1:11">
      <c r="A110" s="2324" t="s">
        <v>2222</v>
      </c>
      <c r="B110" s="2367"/>
      <c r="C110" s="2367"/>
      <c r="D110" s="2367"/>
      <c r="E110" s="2367"/>
      <c r="F110" s="2367"/>
      <c r="G110" s="2367"/>
      <c r="H110" s="2367"/>
      <c r="I110" s="2367"/>
      <c r="J110" s="2367"/>
      <c r="K110" s="2367"/>
    </row>
    <row r="111" spans="1:11">
      <c r="A111" s="2277" t="s">
        <v>2223</v>
      </c>
      <c r="B111" s="2490" t="s">
        <v>2224</v>
      </c>
      <c r="C111" s="2491">
        <v>491.44965999999999</v>
      </c>
      <c r="D111" s="2492"/>
      <c r="E111" s="2493">
        <v>470.47537999999997</v>
      </c>
      <c r="F111" s="2494"/>
      <c r="G111" s="2495">
        <v>518.96041200000002</v>
      </c>
      <c r="H111" s="2495"/>
      <c r="I111" s="2496">
        <v>469.77811799999995</v>
      </c>
      <c r="J111" s="2494"/>
      <c r="K111" s="2497">
        <v>450.1</v>
      </c>
    </row>
    <row r="112" spans="1:11">
      <c r="A112" s="2277" t="s">
        <v>2173</v>
      </c>
      <c r="B112" s="2490"/>
      <c r="C112" s="2498"/>
      <c r="D112" s="2499"/>
      <c r="E112" s="195"/>
      <c r="F112" s="2500"/>
      <c r="G112" s="2444"/>
      <c r="H112" s="2444"/>
      <c r="I112" s="2501"/>
      <c r="J112" s="2500"/>
      <c r="K112" s="2444"/>
    </row>
    <row r="113" spans="1:11">
      <c r="A113" s="2277" t="s">
        <v>2225</v>
      </c>
      <c r="B113" s="2490" t="s">
        <v>2224</v>
      </c>
      <c r="C113" s="2502">
        <v>396.548428</v>
      </c>
      <c r="D113" s="2499"/>
      <c r="E113" s="147">
        <v>385.55830200000003</v>
      </c>
      <c r="F113" s="2503"/>
      <c r="G113" s="147">
        <v>453.70613000000003</v>
      </c>
      <c r="H113" s="147"/>
      <c r="I113" s="2072">
        <v>414.59454500000004</v>
      </c>
      <c r="J113" s="2503"/>
      <c r="K113" s="1285">
        <v>391.4</v>
      </c>
    </row>
    <row r="114" spans="1:11">
      <c r="A114" s="2277" t="s">
        <v>2226</v>
      </c>
      <c r="B114" s="2490" t="s">
        <v>2224</v>
      </c>
      <c r="C114" s="2502">
        <v>94.901232000000007</v>
      </c>
      <c r="D114" s="2499"/>
      <c r="E114" s="147">
        <v>84.917078000000004</v>
      </c>
      <c r="F114" s="2503"/>
      <c r="G114" s="147">
        <v>65.254282000000003</v>
      </c>
      <c r="H114" s="147"/>
      <c r="I114" s="2072">
        <v>55.18357300000001</v>
      </c>
      <c r="J114" s="2503"/>
      <c r="K114" s="1285">
        <v>58.8</v>
      </c>
    </row>
    <row r="115" spans="1:11" ht="13" thickBot="1">
      <c r="A115" s="2504" t="s">
        <v>2227</v>
      </c>
      <c r="B115" s="2505" t="s">
        <v>304</v>
      </c>
      <c r="C115" s="2506">
        <v>47.4</v>
      </c>
      <c r="D115" s="2507"/>
      <c r="E115" s="2508">
        <v>45.7</v>
      </c>
      <c r="F115" s="2509"/>
      <c r="G115" s="2508">
        <v>50.5</v>
      </c>
      <c r="H115" s="2508"/>
      <c r="I115" s="2510">
        <v>44.9</v>
      </c>
      <c r="J115" s="2509"/>
      <c r="K115" s="2511">
        <v>43.7</v>
      </c>
    </row>
    <row r="116" spans="1:11">
      <c r="A116" s="1796" t="s">
        <v>2228</v>
      </c>
      <c r="B116" s="159"/>
      <c r="C116" s="159"/>
      <c r="D116" s="159"/>
      <c r="E116" s="159"/>
      <c r="F116" s="159"/>
      <c r="G116" s="159"/>
      <c r="H116" s="159"/>
      <c r="I116" s="159"/>
      <c r="J116" s="159"/>
      <c r="K116" s="159"/>
    </row>
    <row r="117" spans="1:11" ht="7.5" customHeight="1">
      <c r="A117" s="159"/>
      <c r="B117" s="159"/>
      <c r="C117" s="159"/>
      <c r="D117" s="159"/>
      <c r="E117" s="159"/>
      <c r="F117" s="159"/>
      <c r="G117" s="159"/>
      <c r="H117" s="159"/>
      <c r="I117" s="159"/>
      <c r="J117" s="159"/>
      <c r="K117" s="159"/>
    </row>
    <row r="118" spans="1:11" ht="13" thickBot="1">
      <c r="A118" s="2457" t="s">
        <v>2229</v>
      </c>
      <c r="B118" s="2457"/>
      <c r="C118" s="2457"/>
      <c r="D118" s="2457"/>
      <c r="E118" s="2457"/>
      <c r="F118" s="2457"/>
      <c r="G118" s="2457"/>
      <c r="H118" s="2457"/>
      <c r="I118" s="2457"/>
      <c r="J118" s="2457"/>
      <c r="K118" s="2457"/>
    </row>
    <row r="119" spans="1:11" ht="7.5" customHeight="1">
      <c r="B119" s="2512"/>
      <c r="C119" s="153"/>
      <c r="D119" s="153"/>
      <c r="E119" s="2513"/>
      <c r="F119" s="153"/>
      <c r="G119" s="2513"/>
      <c r="H119" s="2514"/>
      <c r="I119" s="153"/>
      <c r="J119" s="153"/>
      <c r="K119" s="2513"/>
    </row>
    <row r="120" spans="1:11" ht="13.5" customHeight="1">
      <c r="A120" s="2417" t="s">
        <v>119</v>
      </c>
      <c r="B120" s="2515" t="s">
        <v>2230</v>
      </c>
      <c r="C120" s="2516" t="s">
        <v>34</v>
      </c>
      <c r="D120" s="153"/>
      <c r="E120" s="2517">
        <v>3939.7</v>
      </c>
      <c r="F120" s="2518" t="s">
        <v>2231</v>
      </c>
      <c r="G120" s="2519">
        <v>4408.3</v>
      </c>
      <c r="H120" s="2518" t="s">
        <v>2231</v>
      </c>
      <c r="I120" s="2519">
        <v>4183.3999999999996</v>
      </c>
      <c r="J120" s="1296"/>
      <c r="K120" s="2516" t="s">
        <v>34</v>
      </c>
    </row>
    <row r="121" spans="1:11" ht="15" customHeight="1">
      <c r="A121" s="2520" t="s">
        <v>2232</v>
      </c>
      <c r="B121" s="2521" t="s">
        <v>2233</v>
      </c>
      <c r="C121" s="2522" t="s">
        <v>34</v>
      </c>
      <c r="D121" s="2523"/>
      <c r="E121" s="2524">
        <v>2.2542456284903412</v>
      </c>
      <c r="F121" s="2523" t="s">
        <v>2231</v>
      </c>
      <c r="G121" s="2524">
        <v>2.3759773944369931</v>
      </c>
      <c r="H121" s="2525" t="s">
        <v>2231</v>
      </c>
      <c r="I121" s="2526">
        <v>2.3572977114247795</v>
      </c>
      <c r="J121" s="2527"/>
      <c r="K121" s="2522" t="s">
        <v>34</v>
      </c>
    </row>
    <row r="122" spans="1:11" ht="17.25" customHeight="1">
      <c r="A122" s="2417" t="s">
        <v>1998</v>
      </c>
      <c r="B122" s="2515" t="s">
        <v>1999</v>
      </c>
      <c r="C122" s="2516" t="s">
        <v>34</v>
      </c>
      <c r="D122" s="153"/>
      <c r="E122" s="2516" t="s">
        <v>34</v>
      </c>
      <c r="F122" s="153"/>
      <c r="G122" s="2516" t="s">
        <v>34</v>
      </c>
      <c r="H122" s="2518"/>
      <c r="I122" s="182">
        <v>133636</v>
      </c>
      <c r="J122" s="153"/>
      <c r="K122" s="2516" t="s">
        <v>34</v>
      </c>
    </row>
    <row r="123" spans="1:11" ht="17.25" customHeight="1">
      <c r="A123" s="2520" t="s">
        <v>2232</v>
      </c>
      <c r="B123" s="2521" t="s">
        <v>2233</v>
      </c>
      <c r="C123" s="2522" t="s">
        <v>34</v>
      </c>
      <c r="D123" s="2523"/>
      <c r="E123" s="2522" t="s">
        <v>34</v>
      </c>
      <c r="F123" s="2523"/>
      <c r="G123" s="2522" t="s">
        <v>34</v>
      </c>
      <c r="H123" s="2525"/>
      <c r="I123" s="2526">
        <v>2.8310078787163651</v>
      </c>
      <c r="J123" s="2527"/>
      <c r="K123" s="2522" t="s">
        <v>34</v>
      </c>
    </row>
    <row r="124" spans="1:11" ht="17.25" customHeight="1">
      <c r="A124" s="2417" t="s">
        <v>2002</v>
      </c>
      <c r="B124" s="2515" t="s">
        <v>2230</v>
      </c>
      <c r="C124" s="2516" t="s">
        <v>34</v>
      </c>
      <c r="D124" s="153"/>
      <c r="E124" s="2516" t="s">
        <v>34</v>
      </c>
      <c r="F124" s="153"/>
      <c r="G124" s="2516" t="s">
        <v>34</v>
      </c>
      <c r="H124" s="2518"/>
      <c r="I124" s="2519">
        <v>2501.4</v>
      </c>
      <c r="J124" s="153"/>
      <c r="K124" s="2516" t="s">
        <v>34</v>
      </c>
    </row>
    <row r="125" spans="1:11" ht="17.25" customHeight="1">
      <c r="A125" s="2520" t="s">
        <v>2232</v>
      </c>
      <c r="B125" s="2521" t="s">
        <v>2233</v>
      </c>
      <c r="C125" s="2522" t="s">
        <v>34</v>
      </c>
      <c r="D125" s="2523"/>
      <c r="E125" s="2522" t="s">
        <v>34</v>
      </c>
      <c r="F125" s="2523"/>
      <c r="G125" s="2522" t="s">
        <v>34</v>
      </c>
      <c r="H125" s="2525"/>
      <c r="I125" s="2526">
        <v>2.7297996029818918</v>
      </c>
      <c r="J125" s="2527"/>
      <c r="K125" s="2522" t="s">
        <v>34</v>
      </c>
    </row>
    <row r="126" spans="1:11" ht="17.25" customHeight="1">
      <c r="A126" s="2417" t="s">
        <v>2234</v>
      </c>
      <c r="B126" s="2515" t="s">
        <v>309</v>
      </c>
      <c r="C126" s="2516" t="s">
        <v>34</v>
      </c>
      <c r="D126" s="153"/>
      <c r="E126" s="2516" t="s">
        <v>34</v>
      </c>
      <c r="F126" s="153"/>
      <c r="G126" s="2516" t="s">
        <v>34</v>
      </c>
      <c r="H126" s="2518"/>
      <c r="I126" s="2519">
        <v>59.793469426782053</v>
      </c>
      <c r="J126" s="153"/>
      <c r="K126" s="2516" t="s">
        <v>34</v>
      </c>
    </row>
    <row r="127" spans="1:11" ht="17.25" customHeight="1">
      <c r="A127" s="2520" t="s">
        <v>2232</v>
      </c>
      <c r="B127" s="2521" t="s">
        <v>2233</v>
      </c>
      <c r="C127" s="2522" t="s">
        <v>34</v>
      </c>
      <c r="D127" s="2523"/>
      <c r="E127" s="2522" t="s">
        <v>34</v>
      </c>
      <c r="F127" s="2523"/>
      <c r="G127" s="2522" t="s">
        <v>34</v>
      </c>
      <c r="H127" s="2525"/>
      <c r="I127" s="2526">
        <v>115.80207242181422</v>
      </c>
      <c r="J127" s="2527"/>
      <c r="K127" s="2522" t="s">
        <v>34</v>
      </c>
    </row>
    <row r="128" spans="1:11" ht="17.25" customHeight="1">
      <c r="A128" s="2417" t="s">
        <v>2235</v>
      </c>
      <c r="B128" s="2515" t="s">
        <v>2230</v>
      </c>
      <c r="C128" s="2516" t="s">
        <v>34</v>
      </c>
      <c r="D128" s="153"/>
      <c r="E128" s="2517">
        <v>2785.6</v>
      </c>
      <c r="F128" s="2518" t="s">
        <v>2231</v>
      </c>
      <c r="G128" s="2519">
        <v>3499.4</v>
      </c>
      <c r="H128" s="2518" t="s">
        <v>2231</v>
      </c>
      <c r="I128" s="2519">
        <v>3363.5</v>
      </c>
      <c r="J128" s="153"/>
      <c r="K128" s="2516" t="s">
        <v>34</v>
      </c>
    </row>
    <row r="129" spans="1:11" ht="17.25" customHeight="1">
      <c r="A129" s="2520" t="s">
        <v>2232</v>
      </c>
      <c r="B129" s="2521" t="s">
        <v>2233</v>
      </c>
      <c r="C129" s="2522" t="s">
        <v>34</v>
      </c>
      <c r="D129" s="2523"/>
      <c r="E129" s="2528">
        <v>2.2382045511337658</v>
      </c>
      <c r="F129" s="2523" t="s">
        <v>2231</v>
      </c>
      <c r="G129" s="2524">
        <v>2.6282816869047023</v>
      </c>
      <c r="H129" s="2525" t="s">
        <v>2231</v>
      </c>
      <c r="I129" s="2526">
        <v>2.6331374083909305</v>
      </c>
      <c r="J129" s="2527"/>
      <c r="K129" s="2522" t="s">
        <v>34</v>
      </c>
    </row>
    <row r="130" spans="1:11" ht="17.25" customHeight="1">
      <c r="A130" s="2529" t="s">
        <v>2009</v>
      </c>
      <c r="B130" s="2530" t="s">
        <v>1997</v>
      </c>
      <c r="C130" s="2516" t="s">
        <v>34</v>
      </c>
      <c r="D130" s="153"/>
      <c r="E130" s="2516" t="s">
        <v>34</v>
      </c>
      <c r="F130" s="153"/>
      <c r="G130" s="2516" t="s">
        <v>34</v>
      </c>
      <c r="H130" s="2518"/>
      <c r="I130" s="2519">
        <v>877.3</v>
      </c>
      <c r="J130" s="153"/>
      <c r="K130" s="2516" t="s">
        <v>34</v>
      </c>
    </row>
    <row r="131" spans="1:11" ht="17.25" customHeight="1">
      <c r="A131" s="2520" t="s">
        <v>2232</v>
      </c>
      <c r="B131" s="2521" t="s">
        <v>2233</v>
      </c>
      <c r="C131" s="2522" t="s">
        <v>34</v>
      </c>
      <c r="D131" s="2523"/>
      <c r="E131" s="2522" t="s">
        <v>34</v>
      </c>
      <c r="F131" s="2523"/>
      <c r="G131" s="2522" t="s">
        <v>34</v>
      </c>
      <c r="H131" s="2525"/>
      <c r="I131" s="2526">
        <v>2.5184895688227007</v>
      </c>
      <c r="J131" s="2527"/>
      <c r="K131" s="2522" t="s">
        <v>34</v>
      </c>
    </row>
    <row r="132" spans="1:11">
      <c r="A132" s="2531" t="s">
        <v>2010</v>
      </c>
      <c r="B132" s="2530" t="s">
        <v>1997</v>
      </c>
      <c r="C132" s="2516" t="s">
        <v>34</v>
      </c>
      <c r="D132" s="153"/>
      <c r="E132" s="2516" t="s">
        <v>34</v>
      </c>
      <c r="F132" s="153"/>
      <c r="G132" s="2516" t="s">
        <v>34</v>
      </c>
      <c r="H132" s="2518"/>
      <c r="I132" s="2519">
        <v>172.1</v>
      </c>
      <c r="J132" s="153"/>
      <c r="K132" s="2516" t="s">
        <v>34</v>
      </c>
    </row>
    <row r="133" spans="1:11" ht="17.25" customHeight="1" thickBot="1">
      <c r="A133" s="2532" t="s">
        <v>2232</v>
      </c>
      <c r="B133" s="2533" t="s">
        <v>2233</v>
      </c>
      <c r="C133" s="2534" t="s">
        <v>34</v>
      </c>
      <c r="D133" s="2535"/>
      <c r="E133" s="2534" t="s">
        <v>34</v>
      </c>
      <c r="F133" s="2535"/>
      <c r="G133" s="2534" t="s">
        <v>34</v>
      </c>
      <c r="H133" s="2536"/>
      <c r="I133" s="2537">
        <v>4.1631389245022863</v>
      </c>
      <c r="J133" s="2538"/>
      <c r="K133" s="2534" t="s">
        <v>34</v>
      </c>
    </row>
    <row r="134" spans="1:11" ht="12.75" customHeight="1">
      <c r="A134" s="2048" t="s">
        <v>2236</v>
      </c>
      <c r="B134" s="2539"/>
      <c r="C134" s="1969"/>
      <c r="D134" s="1796"/>
      <c r="E134" s="1969"/>
      <c r="F134" s="1796"/>
      <c r="G134" s="1969"/>
      <c r="H134" s="1796"/>
      <c r="I134" s="2540"/>
      <c r="J134" s="1969"/>
      <c r="K134" s="1969"/>
    </row>
    <row r="135" spans="1:11">
      <c r="A135" s="1796" t="s">
        <v>2237</v>
      </c>
      <c r="B135" s="159"/>
      <c r="C135" s="159"/>
      <c r="D135" s="159"/>
      <c r="E135" s="159"/>
      <c r="F135" s="159"/>
      <c r="G135" s="159"/>
      <c r="H135" s="159"/>
      <c r="I135" s="159"/>
      <c r="J135" s="159"/>
      <c r="K135" s="159"/>
    </row>
    <row r="136" spans="1:11">
      <c r="A136" s="159"/>
      <c r="B136" s="159"/>
      <c r="C136" s="159"/>
      <c r="D136" s="159"/>
      <c r="E136" s="159"/>
      <c r="F136" s="159"/>
      <c r="G136" s="159"/>
      <c r="H136" s="159"/>
      <c r="I136" s="159"/>
      <c r="J136" s="159"/>
      <c r="K136" s="159"/>
    </row>
    <row r="137" spans="1:11">
      <c r="A137" s="159"/>
      <c r="B137" s="159"/>
      <c r="C137" s="159"/>
      <c r="D137" s="159"/>
      <c r="E137" s="159"/>
      <c r="F137" s="159"/>
      <c r="G137" s="159"/>
      <c r="H137" s="159"/>
      <c r="I137" s="159"/>
      <c r="J137" s="159"/>
      <c r="K137" s="159"/>
    </row>
    <row r="138" spans="1:11">
      <c r="A138" s="159"/>
      <c r="B138" s="159"/>
      <c r="C138" s="159"/>
      <c r="D138" s="159"/>
      <c r="E138" s="159"/>
      <c r="F138" s="159"/>
      <c r="G138" s="159"/>
      <c r="H138" s="159"/>
      <c r="I138" s="159"/>
      <c r="J138" s="159"/>
      <c r="K138" s="159"/>
    </row>
    <row r="139" spans="1:11">
      <c r="A139" s="159"/>
      <c r="B139" s="159"/>
      <c r="C139" s="159"/>
      <c r="D139" s="159"/>
      <c r="E139" s="159"/>
      <c r="F139" s="159"/>
      <c r="G139" s="159"/>
      <c r="H139" s="159"/>
      <c r="I139" s="159"/>
      <c r="J139" s="159"/>
      <c r="K139" s="159"/>
    </row>
    <row r="140" spans="1:11">
      <c r="A140" s="159"/>
      <c r="B140" s="159"/>
      <c r="C140" s="159"/>
      <c r="D140" s="159"/>
      <c r="E140" s="159"/>
      <c r="F140" s="159"/>
      <c r="G140" s="159"/>
      <c r="H140" s="159"/>
      <c r="I140" s="159"/>
      <c r="J140" s="159"/>
      <c r="K140" s="159"/>
    </row>
    <row r="141" spans="1:11">
      <c r="A141" s="159"/>
      <c r="B141" s="159"/>
      <c r="C141" s="159"/>
      <c r="D141" s="159"/>
      <c r="E141" s="159"/>
      <c r="F141" s="159"/>
      <c r="G141" s="159"/>
      <c r="H141" s="159"/>
      <c r="I141" s="159"/>
      <c r="J141" s="159"/>
      <c r="K141" s="159"/>
    </row>
    <row r="142" spans="1:11">
      <c r="A142" s="159"/>
      <c r="B142" s="159"/>
      <c r="C142" s="159"/>
      <c r="D142" s="159"/>
      <c r="E142" s="159"/>
      <c r="F142" s="159"/>
      <c r="G142" s="159"/>
      <c r="H142" s="159"/>
      <c r="I142" s="159"/>
      <c r="J142" s="159"/>
      <c r="K142" s="159"/>
    </row>
    <row r="143" spans="1:11">
      <c r="A143" s="159"/>
      <c r="B143" s="159"/>
      <c r="C143" s="159"/>
      <c r="D143" s="159"/>
      <c r="E143" s="159"/>
      <c r="F143" s="159"/>
      <c r="G143" s="159"/>
      <c r="H143" s="159"/>
      <c r="I143" s="159"/>
      <c r="J143" s="159"/>
      <c r="K143" s="159"/>
    </row>
    <row r="144" spans="1:11">
      <c r="A144" s="159"/>
      <c r="B144" s="159"/>
      <c r="C144" s="159"/>
      <c r="D144" s="159"/>
      <c r="E144" s="159"/>
      <c r="F144" s="159"/>
      <c r="G144" s="159"/>
      <c r="H144" s="159"/>
      <c r="I144" s="159"/>
      <c r="J144" s="159"/>
      <c r="K144" s="159"/>
    </row>
    <row r="145" s="159" customFormat="1"/>
    <row r="146" s="159" customFormat="1"/>
    <row r="147" s="159" customFormat="1"/>
    <row r="148" s="159" customFormat="1"/>
    <row r="149" s="159" customFormat="1"/>
    <row r="150" s="159" customFormat="1"/>
    <row r="151" s="159" customFormat="1"/>
    <row r="152" s="159" customFormat="1"/>
    <row r="153" s="159" customFormat="1"/>
    <row r="154" s="159" customFormat="1"/>
    <row r="155" s="159" customFormat="1"/>
    <row r="156" s="159" customFormat="1"/>
    <row r="157" s="159" customFormat="1"/>
    <row r="158" s="159" customFormat="1"/>
    <row r="159" s="159" customFormat="1"/>
    <row r="160" s="159" customFormat="1"/>
    <row r="161" s="159" customFormat="1"/>
    <row r="162" s="159" customFormat="1"/>
    <row r="163" s="159" customFormat="1"/>
    <row r="164" s="159" customFormat="1"/>
    <row r="165" s="159" customFormat="1"/>
    <row r="166" s="159" customFormat="1"/>
    <row r="167" s="159" customFormat="1"/>
    <row r="168" s="159" customFormat="1"/>
    <row r="169" s="159" customFormat="1"/>
    <row r="170" s="159" customFormat="1"/>
    <row r="171" s="159" customFormat="1"/>
    <row r="172" s="159" customFormat="1"/>
    <row r="173" s="159" customFormat="1"/>
    <row r="174" s="159" customFormat="1"/>
    <row r="175" s="159" customFormat="1"/>
    <row r="176" s="159" customFormat="1"/>
    <row r="177" s="159" customFormat="1"/>
    <row r="178" s="159" customFormat="1"/>
    <row r="179" s="159" customFormat="1"/>
    <row r="180" s="159" customFormat="1"/>
    <row r="181" s="159" customFormat="1"/>
    <row r="182" s="159" customFormat="1"/>
    <row r="183" s="159" customFormat="1"/>
    <row r="184" s="159" customFormat="1"/>
    <row r="185" s="159" customFormat="1"/>
    <row r="186" s="159" customFormat="1"/>
    <row r="187" s="159" customFormat="1"/>
    <row r="188" s="159" customFormat="1"/>
    <row r="189" s="159" customFormat="1"/>
    <row r="190" s="159" customFormat="1"/>
    <row r="191" s="159" customFormat="1"/>
    <row r="192" s="159" customFormat="1"/>
    <row r="193" s="159" customFormat="1"/>
    <row r="194" s="159" customFormat="1"/>
    <row r="195" s="159" customFormat="1"/>
    <row r="196" s="159" customFormat="1"/>
    <row r="197" s="159" customFormat="1"/>
    <row r="198" s="159" customFormat="1"/>
    <row r="199" s="159" customFormat="1"/>
    <row r="200" s="159" customFormat="1"/>
    <row r="201" s="159" customFormat="1"/>
    <row r="202" s="159" customFormat="1"/>
    <row r="203" s="159" customFormat="1"/>
    <row r="204" s="159" customFormat="1"/>
    <row r="205" s="159" customFormat="1"/>
    <row r="206" s="159" customFormat="1"/>
    <row r="207" s="159" customFormat="1"/>
    <row r="208" s="159" customFormat="1"/>
    <row r="209" s="159" customFormat="1"/>
    <row r="210" s="159" customFormat="1"/>
    <row r="211" s="159" customFormat="1"/>
    <row r="212" s="159" customFormat="1"/>
    <row r="213" s="159" customFormat="1"/>
    <row r="214" s="159" customFormat="1"/>
    <row r="215" s="159" customFormat="1"/>
    <row r="216" s="159" customFormat="1"/>
    <row r="217" s="159" customFormat="1"/>
    <row r="218" s="159" customFormat="1"/>
    <row r="219" s="159" customFormat="1"/>
    <row r="220" s="159" customFormat="1"/>
    <row r="221" s="159" customFormat="1"/>
    <row r="222" s="159" customFormat="1"/>
    <row r="223" s="159" customFormat="1"/>
    <row r="224" s="159" customFormat="1"/>
    <row r="225" s="159" customFormat="1"/>
    <row r="226" s="159" customFormat="1"/>
    <row r="227" s="159" customFormat="1"/>
    <row r="228" s="159" customFormat="1"/>
    <row r="229" s="159" customFormat="1"/>
    <row r="230" s="159" customFormat="1"/>
    <row r="231" s="159" customFormat="1"/>
    <row r="232" s="159" customFormat="1"/>
    <row r="233" s="159" customFormat="1"/>
    <row r="234" s="159" customFormat="1"/>
    <row r="235" s="159" customFormat="1"/>
    <row r="236" s="159" customFormat="1"/>
    <row r="237" s="159" customFormat="1"/>
    <row r="238" s="159" customFormat="1"/>
    <row r="239" s="159" customFormat="1"/>
    <row r="240" s="159" customFormat="1"/>
    <row r="241" s="159" customFormat="1"/>
    <row r="242" s="159" customFormat="1"/>
    <row r="243" s="159" customFormat="1"/>
    <row r="244" s="159" customFormat="1"/>
    <row r="245" s="159" customFormat="1"/>
    <row r="246" s="159" customFormat="1"/>
    <row r="247" s="159" customFormat="1"/>
    <row r="248" s="159" customFormat="1"/>
  </sheetData>
  <mergeCells count="6">
    <mergeCell ref="A84:K85"/>
    <mergeCell ref="C4:D4"/>
    <mergeCell ref="E4:F4"/>
    <mergeCell ref="G4:H4"/>
    <mergeCell ref="I4:J4"/>
    <mergeCell ref="A18:K18"/>
  </mergeCells>
  <hyperlinks>
    <hyperlink ref="A1" location="Índice!A1" display="Voltar ao índice" xr:uid="{90DB7E8B-75A8-474A-BF15-5C9905B97C5C}"/>
  </hyperlinks>
  <pageMargins left="0.70866141732283472" right="0.70866141732283472" top="0.74803149606299213" bottom="0.43307086614173229" header="0.31496062992125984" footer="0.19685039370078741"/>
  <pageSetup paperSize="9" scale="72" orientation="portrait" r:id="rId1"/>
  <rowBreaks count="1" manualBreakCount="1">
    <brk id="80"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61F61-2090-4536-A8FD-703148A349B9}">
  <dimension ref="A1:G24"/>
  <sheetViews>
    <sheetView workbookViewId="0">
      <selection activeCell="A2" sqref="A2:H2"/>
    </sheetView>
  </sheetViews>
  <sheetFormatPr defaultColWidth="9.1796875" defaultRowHeight="12.5"/>
  <cols>
    <col min="1" max="1" width="24.7265625" style="583" customWidth="1"/>
    <col min="2" max="6" width="10.7265625" style="583" customWidth="1"/>
    <col min="7" max="7" width="56.54296875" style="583" customWidth="1"/>
    <col min="8" max="16384" width="9.1796875" style="583"/>
  </cols>
  <sheetData>
    <row r="1" spans="1:7" ht="13">
      <c r="A1" s="439" t="s">
        <v>358</v>
      </c>
      <c r="B1" s="570"/>
      <c r="C1" s="570"/>
      <c r="D1" s="570"/>
      <c r="E1" s="570"/>
      <c r="F1" s="570"/>
      <c r="G1" s="570"/>
    </row>
    <row r="2" spans="1:7">
      <c r="A2" s="584" t="s">
        <v>435</v>
      </c>
      <c r="B2" s="503"/>
      <c r="C2" s="503"/>
      <c r="D2" s="503"/>
      <c r="E2" s="503"/>
      <c r="F2" s="503"/>
      <c r="G2" s="570"/>
    </row>
    <row r="3" spans="1:7" ht="24.75" customHeight="1">
      <c r="A3" s="2704" t="s">
        <v>436</v>
      </c>
      <c r="B3" s="2704"/>
      <c r="C3" s="2704"/>
      <c r="D3" s="2704"/>
      <c r="E3" s="2704"/>
      <c r="F3" s="2704"/>
      <c r="G3" s="570"/>
    </row>
    <row r="4" spans="1:7">
      <c r="A4" s="492"/>
      <c r="B4" s="493"/>
      <c r="C4" s="493"/>
      <c r="D4" s="493"/>
      <c r="E4" s="503"/>
      <c r="F4" s="585" t="s">
        <v>411</v>
      </c>
      <c r="G4" s="570"/>
    </row>
    <row r="5" spans="1:7" ht="24" customHeight="1">
      <c r="A5" s="484" t="s">
        <v>437</v>
      </c>
      <c r="B5" s="556">
        <v>2021</v>
      </c>
      <c r="C5" s="556">
        <v>2020</v>
      </c>
      <c r="D5" s="556">
        <v>2019</v>
      </c>
      <c r="E5" s="556">
        <v>2018</v>
      </c>
      <c r="F5" s="556">
        <v>2017</v>
      </c>
      <c r="G5" s="570"/>
    </row>
    <row r="6" spans="1:7" ht="6.75" customHeight="1">
      <c r="A6" s="493"/>
      <c r="B6" s="503"/>
      <c r="C6" s="586"/>
      <c r="D6" s="493"/>
      <c r="E6" s="493"/>
      <c r="F6" s="503"/>
      <c r="G6" s="570"/>
    </row>
    <row r="7" spans="1:7" ht="31.5" customHeight="1">
      <c r="A7" s="497" t="s">
        <v>438</v>
      </c>
      <c r="B7" s="587">
        <v>81.3</v>
      </c>
      <c r="C7" s="588">
        <v>85.7</v>
      </c>
      <c r="D7" s="587">
        <v>82.8</v>
      </c>
      <c r="E7" s="587">
        <v>81</v>
      </c>
      <c r="F7" s="589">
        <v>80.099999999999994</v>
      </c>
      <c r="G7" s="570"/>
    </row>
    <row r="8" spans="1:7" ht="18" customHeight="1">
      <c r="A8" s="494" t="s">
        <v>439</v>
      </c>
      <c r="B8" s="587">
        <v>69</v>
      </c>
      <c r="C8" s="588">
        <v>70.099999999999994</v>
      </c>
      <c r="D8" s="587">
        <v>68.400000000000006</v>
      </c>
      <c r="E8" s="587">
        <v>69.3</v>
      </c>
      <c r="F8" s="589">
        <v>51.2</v>
      </c>
      <c r="G8" s="570"/>
    </row>
    <row r="9" spans="1:7" ht="18" customHeight="1">
      <c r="A9" s="494" t="s">
        <v>440</v>
      </c>
      <c r="B9" s="587">
        <v>46.1</v>
      </c>
      <c r="C9" s="588">
        <v>43.4</v>
      </c>
      <c r="D9" s="587">
        <v>38.700000000000003</v>
      </c>
      <c r="E9" s="587">
        <v>38.799999999999997</v>
      </c>
      <c r="F9" s="589">
        <v>34.9</v>
      </c>
      <c r="G9" s="570"/>
    </row>
    <row r="10" spans="1:7" ht="32.25" customHeight="1">
      <c r="A10" s="498" t="s">
        <v>441</v>
      </c>
      <c r="B10" s="587">
        <v>54.1</v>
      </c>
      <c r="C10" s="588">
        <v>55.5</v>
      </c>
      <c r="D10" s="587">
        <v>57.5</v>
      </c>
      <c r="E10" s="587">
        <v>58.5</v>
      </c>
      <c r="F10" s="589">
        <v>45.4</v>
      </c>
      <c r="G10" s="570"/>
    </row>
    <row r="11" spans="1:7" ht="33.75" customHeight="1">
      <c r="A11" s="590" t="s">
        <v>442</v>
      </c>
      <c r="B11" s="587">
        <v>30</v>
      </c>
      <c r="C11" s="588">
        <v>40.299999999999997</v>
      </c>
      <c r="D11" s="587">
        <v>43.4</v>
      </c>
      <c r="E11" s="587">
        <v>44.6</v>
      </c>
      <c r="F11" s="589" t="s">
        <v>34</v>
      </c>
      <c r="G11" s="570"/>
    </row>
    <row r="12" spans="1:7" ht="32.25" customHeight="1">
      <c r="A12" s="590" t="s">
        <v>443</v>
      </c>
      <c r="B12" s="587">
        <v>37.5</v>
      </c>
      <c r="C12" s="588">
        <v>37.6</v>
      </c>
      <c r="D12" s="587">
        <v>38.6</v>
      </c>
      <c r="E12" s="587">
        <v>39.4</v>
      </c>
      <c r="F12" s="589" t="s">
        <v>34</v>
      </c>
      <c r="G12" s="570"/>
    </row>
    <row r="13" spans="1:7" ht="6.75" customHeight="1" thickBot="1">
      <c r="A13" s="563"/>
      <c r="B13" s="591"/>
      <c r="C13" s="592"/>
      <c r="D13" s="591"/>
      <c r="E13" s="591"/>
      <c r="F13" s="591"/>
      <c r="G13" s="570"/>
    </row>
    <row r="14" spans="1:7" ht="26.25" customHeight="1" thickTop="1">
      <c r="A14" s="2705" t="s">
        <v>444</v>
      </c>
      <c r="B14" s="2705"/>
      <c r="C14" s="2705"/>
      <c r="D14" s="2705"/>
      <c r="E14" s="2705"/>
      <c r="F14" s="2705"/>
      <c r="G14" s="570"/>
    </row>
    <row r="15" spans="1:7">
      <c r="A15" s="472" t="s">
        <v>417</v>
      </c>
      <c r="B15" s="593"/>
      <c r="C15" s="593"/>
      <c r="D15" s="593"/>
      <c r="E15" s="593"/>
      <c r="F15" s="593"/>
      <c r="G15" s="570"/>
    </row>
    <row r="16" spans="1:7" ht="6.75" customHeight="1">
      <c r="A16" s="564"/>
      <c r="B16" s="503"/>
      <c r="C16" s="503"/>
      <c r="D16" s="503"/>
      <c r="E16" s="503"/>
      <c r="F16" s="503"/>
      <c r="G16" s="570"/>
    </row>
    <row r="17" spans="1:7">
      <c r="A17" s="568" t="s">
        <v>77</v>
      </c>
      <c r="B17" s="504"/>
      <c r="C17" s="504"/>
      <c r="D17" s="504"/>
      <c r="E17" s="504"/>
      <c r="F17" s="504"/>
      <c r="G17" s="570"/>
    </row>
    <row r="18" spans="1:7" ht="9" customHeight="1">
      <c r="A18" s="2702" t="s">
        <v>445</v>
      </c>
      <c r="B18" s="2567"/>
      <c r="C18" s="2567"/>
      <c r="D18" s="2567"/>
      <c r="E18" s="2567"/>
      <c r="F18" s="2567"/>
      <c r="G18" s="570"/>
    </row>
    <row r="19" spans="1:7">
      <c r="A19" s="2567"/>
      <c r="B19" s="2567"/>
      <c r="C19" s="2567"/>
      <c r="D19" s="2567"/>
      <c r="E19" s="2567"/>
      <c r="F19" s="2567"/>
      <c r="G19" s="570"/>
    </row>
    <row r="20" spans="1:7">
      <c r="A20" s="2567"/>
      <c r="B20" s="2567"/>
      <c r="C20" s="2567"/>
      <c r="D20" s="2567"/>
      <c r="E20" s="2567"/>
      <c r="F20" s="2567"/>
      <c r="G20" s="570"/>
    </row>
    <row r="22" spans="1:7">
      <c r="A22" s="2702"/>
      <c r="B22" s="2567"/>
      <c r="C22" s="2567"/>
      <c r="D22" s="2567"/>
      <c r="E22" s="2567"/>
      <c r="F22" s="2567"/>
    </row>
    <row r="23" spans="1:7">
      <c r="A23" s="2567"/>
      <c r="B23" s="2567"/>
      <c r="C23" s="2567"/>
      <c r="D23" s="2567"/>
      <c r="E23" s="2567"/>
      <c r="F23" s="2567"/>
    </row>
    <row r="24" spans="1:7">
      <c r="A24" s="2567"/>
      <c r="B24" s="2567"/>
      <c r="C24" s="2567"/>
      <c r="D24" s="2567"/>
      <c r="E24" s="2567"/>
      <c r="F24" s="2567"/>
    </row>
  </sheetData>
  <mergeCells count="4">
    <mergeCell ref="A3:F3"/>
    <mergeCell ref="A14:F14"/>
    <mergeCell ref="A18:F20"/>
    <mergeCell ref="A22:F24"/>
  </mergeCells>
  <hyperlinks>
    <hyperlink ref="A18" r:id="rId1" tooltip="Ver mais informação sobre base de dados 147458693" display="https://eur03.safelinks.protection.outlook.com/?url=https%3A%2F%2Fwww.ine.pt%2Fxportal%2Fxmain%3Fxpid%3DINE%26xpgid%3Dine_indicadores%26indOcorrCod%3D0006678%26contexto%3Dbd%26selTab%3Dtab2&amp;data=04%7C01%7Cteresa.saraiva%40ine.pt%7C1315c7c41223469aa1b408d9826a697a%7C71940a8652bd4ed389b7e0a7cd704043%7C0%7C0%7C637684215804964066%7CUnknown%7CTWFpbGZsb3d8eyJWIjoiMC4wLjAwMDAiLCJQIjoiV2luMzIiLCJBTiI6Ik1haWwiLCJXVCI6Mn0%3D%7C1000&amp;sdata=6Bpeg927taKHLI2Yr7BHGVjSb0kd0zVs46tBLRkA7J4%3D&amp;reserved=0" xr:uid="{C7310F5A-B0B7-4658-9896-CFAE2AF85841}"/>
    <hyperlink ref="A1" location="Índice!A1" display="Voltar ao índice" xr:uid="{B7C856BA-B1ED-48E0-BB8B-0CFF36EE363E}"/>
  </hyperlinks>
  <pageMargins left="1.05" right="0.2" top="0.75" bottom="0.75" header="0.3" footer="0.3"/>
  <pageSetup paperSize="9" orientation="portrait" horizontalDpi="4294967293" verticalDpi="0"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D441-370A-4AA6-AF30-302177D12467}">
  <sheetPr>
    <pageSetUpPr fitToPage="1"/>
  </sheetPr>
  <dimension ref="A1:G60"/>
  <sheetViews>
    <sheetView showGridLines="0" zoomScaleNormal="100" workbookViewId="0">
      <selection activeCell="A2" sqref="A2:H2"/>
    </sheetView>
  </sheetViews>
  <sheetFormatPr defaultColWidth="9.1796875" defaultRowHeight="10.5"/>
  <cols>
    <col min="1" max="1" width="23.7265625" style="595" customWidth="1"/>
    <col min="2" max="5" width="13.26953125" style="595" customWidth="1"/>
    <col min="6" max="6" width="14" style="595" customWidth="1"/>
    <col min="7" max="16384" width="9.1796875" style="595"/>
  </cols>
  <sheetData>
    <row r="1" spans="1:7" ht="13">
      <c r="A1" s="439" t="s">
        <v>358</v>
      </c>
    </row>
    <row r="2" spans="1:7" ht="18.75" customHeight="1">
      <c r="A2" s="2706" t="s">
        <v>446</v>
      </c>
      <c r="B2" s="2706"/>
      <c r="C2" s="2706"/>
      <c r="D2" s="2706"/>
      <c r="E2" s="594"/>
    </row>
    <row r="3" spans="1:7" ht="53.25" customHeight="1">
      <c r="A3" s="2707" t="s">
        <v>447</v>
      </c>
      <c r="B3" s="2708"/>
      <c r="C3" s="2708"/>
      <c r="D3" s="2708"/>
      <c r="E3" s="2708"/>
      <c r="F3" s="2708"/>
    </row>
    <row r="4" spans="1:7" ht="13.5" customHeight="1">
      <c r="A4" s="596">
        <v>2021</v>
      </c>
      <c r="F4" s="597" t="s">
        <v>411</v>
      </c>
    </row>
    <row r="5" spans="1:7" ht="70.150000000000006" customHeight="1">
      <c r="A5" s="598"/>
      <c r="B5" s="599" t="s">
        <v>438</v>
      </c>
      <c r="C5" s="599" t="s">
        <v>439</v>
      </c>
      <c r="D5" s="599" t="s">
        <v>440</v>
      </c>
      <c r="E5" s="599" t="s">
        <v>442</v>
      </c>
      <c r="F5" s="599" t="s">
        <v>443</v>
      </c>
    </row>
    <row r="6" spans="1:7" s="603" customFormat="1" ht="18" customHeight="1">
      <c r="A6" s="600" t="s">
        <v>0</v>
      </c>
      <c r="B6" s="600">
        <v>81.3</v>
      </c>
      <c r="C6" s="601">
        <v>69</v>
      </c>
      <c r="D6" s="601">
        <v>46.1</v>
      </c>
      <c r="E6" s="601">
        <v>30</v>
      </c>
      <c r="F6" s="600">
        <v>37.5</v>
      </c>
      <c r="G6" s="602"/>
    </row>
    <row r="7" spans="1:7" ht="8.15" customHeight="1">
      <c r="C7" s="604"/>
      <c r="D7" s="604"/>
      <c r="E7" s="604"/>
      <c r="G7" s="605"/>
    </row>
    <row r="8" spans="1:7" s="603" customFormat="1" ht="18" customHeight="1">
      <c r="A8" s="606" t="s">
        <v>26</v>
      </c>
      <c r="B8" s="607"/>
      <c r="C8" s="608"/>
      <c r="D8" s="608"/>
      <c r="E8" s="608"/>
      <c r="F8" s="607"/>
      <c r="G8" s="602"/>
    </row>
    <row r="9" spans="1:7" ht="15" customHeight="1">
      <c r="A9" s="609" t="s">
        <v>448</v>
      </c>
      <c r="B9" s="610">
        <v>82</v>
      </c>
      <c r="C9" s="610">
        <v>71.5</v>
      </c>
      <c r="D9" s="610">
        <v>48.6</v>
      </c>
      <c r="E9" s="610">
        <v>30.1</v>
      </c>
      <c r="F9" s="610">
        <v>41.9</v>
      </c>
      <c r="G9" s="605"/>
    </row>
    <row r="10" spans="1:7" ht="15" customHeight="1">
      <c r="A10" s="609" t="s">
        <v>449</v>
      </c>
      <c r="B10" s="610">
        <v>80.7</v>
      </c>
      <c r="C10" s="611">
        <v>66.599999999999994</v>
      </c>
      <c r="D10" s="611">
        <v>43.7</v>
      </c>
      <c r="E10" s="611">
        <v>30</v>
      </c>
      <c r="F10" s="610">
        <v>33.4</v>
      </c>
      <c r="G10" s="605"/>
    </row>
    <row r="11" spans="1:7" ht="8.15" customHeight="1">
      <c r="C11" s="604"/>
      <c r="D11" s="604"/>
      <c r="E11" s="604"/>
      <c r="G11" s="605"/>
    </row>
    <row r="12" spans="1:7" s="603" customFormat="1" ht="18" customHeight="1">
      <c r="A12" s="612" t="s">
        <v>450</v>
      </c>
      <c r="B12" s="606"/>
      <c r="C12" s="608"/>
      <c r="D12" s="608"/>
      <c r="E12" s="608"/>
      <c r="F12" s="606"/>
      <c r="G12" s="602"/>
    </row>
    <row r="13" spans="1:7" ht="15" customHeight="1">
      <c r="A13" s="613" t="s">
        <v>451</v>
      </c>
      <c r="B13" s="610">
        <v>82</v>
      </c>
      <c r="C13" s="610">
        <v>91.7</v>
      </c>
      <c r="D13" s="610">
        <v>65.8</v>
      </c>
      <c r="E13" s="610">
        <v>63.5</v>
      </c>
      <c r="F13" s="610">
        <v>70.2</v>
      </c>
      <c r="G13" s="605"/>
    </row>
    <row r="14" spans="1:7" ht="15" customHeight="1">
      <c r="A14" s="609" t="s">
        <v>452</v>
      </c>
      <c r="B14" s="610">
        <v>90.7</v>
      </c>
      <c r="C14" s="610">
        <v>89.7</v>
      </c>
      <c r="D14" s="610">
        <v>63.3</v>
      </c>
      <c r="E14" s="610">
        <v>48</v>
      </c>
      <c r="F14" s="610">
        <v>49.3</v>
      </c>
      <c r="G14" s="605"/>
    </row>
    <row r="15" spans="1:7" ht="15" customHeight="1">
      <c r="A15" s="614" t="s">
        <v>453</v>
      </c>
      <c r="B15" s="610">
        <v>87</v>
      </c>
      <c r="C15" s="611">
        <v>76.099999999999994</v>
      </c>
      <c r="D15" s="611">
        <v>51.1</v>
      </c>
      <c r="E15" s="611">
        <v>36.299999999999997</v>
      </c>
      <c r="F15" s="610">
        <v>37.5</v>
      </c>
      <c r="G15" s="605"/>
    </row>
    <row r="16" spans="1:7" ht="15" customHeight="1">
      <c r="A16" s="615" t="s">
        <v>454</v>
      </c>
      <c r="B16" s="610">
        <v>81</v>
      </c>
      <c r="C16" s="610">
        <v>64.3</v>
      </c>
      <c r="D16" s="610">
        <v>43.5</v>
      </c>
      <c r="E16" s="610">
        <v>27.7</v>
      </c>
      <c r="F16" s="610">
        <v>27.7</v>
      </c>
      <c r="G16" s="605"/>
    </row>
    <row r="17" spans="1:7" ht="15" customHeight="1">
      <c r="A17" s="609" t="s">
        <v>455</v>
      </c>
      <c r="B17" s="610">
        <v>74.599999999999994</v>
      </c>
      <c r="C17" s="610">
        <v>46.9</v>
      </c>
      <c r="D17" s="610">
        <v>25.2</v>
      </c>
      <c r="E17" s="610">
        <v>13.7</v>
      </c>
      <c r="F17" s="610">
        <v>22.1</v>
      </c>
      <c r="G17" s="605"/>
    </row>
    <row r="18" spans="1:7" ht="15" customHeight="1">
      <c r="A18" s="609" t="s">
        <v>456</v>
      </c>
      <c r="B18" s="610">
        <v>67.5</v>
      </c>
      <c r="C18" s="610">
        <v>37.4</v>
      </c>
      <c r="D18" s="610">
        <v>20.8</v>
      </c>
      <c r="E18" s="610">
        <v>7.1</v>
      </c>
      <c r="F18" s="610">
        <v>20.5</v>
      </c>
      <c r="G18" s="605"/>
    </row>
    <row r="19" spans="1:7" ht="8.15" customHeight="1">
      <c r="C19" s="604"/>
      <c r="D19" s="604"/>
      <c r="E19" s="604"/>
      <c r="G19" s="605"/>
    </row>
    <row r="20" spans="1:7" s="603" customFormat="1" ht="18" customHeight="1">
      <c r="A20" s="616" t="s">
        <v>6</v>
      </c>
      <c r="B20" s="616"/>
      <c r="C20" s="608"/>
      <c r="D20" s="608"/>
      <c r="E20" s="608"/>
      <c r="F20" s="606"/>
      <c r="G20" s="602"/>
    </row>
    <row r="21" spans="1:7" ht="15" customHeight="1">
      <c r="A21" s="609" t="s">
        <v>457</v>
      </c>
      <c r="B21" s="610">
        <v>65.3</v>
      </c>
      <c r="C21" s="610">
        <v>54.3</v>
      </c>
      <c r="D21" s="610">
        <v>28.7</v>
      </c>
      <c r="E21" s="610">
        <v>15.6</v>
      </c>
      <c r="F21" s="610">
        <v>30.3</v>
      </c>
      <c r="G21" s="605"/>
    </row>
    <row r="22" spans="1:7" ht="15" customHeight="1">
      <c r="A22" s="609" t="s">
        <v>458</v>
      </c>
      <c r="B22" s="610">
        <v>85.9</v>
      </c>
      <c r="C22" s="610">
        <v>73.599999999999994</v>
      </c>
      <c r="D22" s="610">
        <v>51.2</v>
      </c>
      <c r="E22" s="610">
        <v>37.700000000000003</v>
      </c>
      <c r="F22" s="610">
        <v>46.8</v>
      </c>
      <c r="G22" s="605"/>
    </row>
    <row r="23" spans="1:7" ht="15" customHeight="1">
      <c r="A23" s="609" t="s">
        <v>459</v>
      </c>
      <c r="B23" s="610">
        <v>93.2</v>
      </c>
      <c r="C23" s="610">
        <v>79.400000000000006</v>
      </c>
      <c r="D23" s="610">
        <v>58.8</v>
      </c>
      <c r="E23" s="610">
        <v>45.6</v>
      </c>
      <c r="F23" s="610">
        <v>36.6</v>
      </c>
      <c r="G23" s="605"/>
    </row>
    <row r="24" spans="1:7" ht="7.5" customHeight="1">
      <c r="A24" s="609"/>
      <c r="C24" s="604"/>
      <c r="D24" s="604"/>
      <c r="E24" s="604"/>
      <c r="G24" s="605"/>
    </row>
    <row r="25" spans="1:7" ht="15" customHeight="1">
      <c r="A25" s="617" t="s">
        <v>460</v>
      </c>
      <c r="B25" s="618"/>
      <c r="C25" s="619"/>
      <c r="D25" s="620"/>
      <c r="E25" s="620"/>
      <c r="F25" s="620"/>
      <c r="G25" s="605"/>
    </row>
    <row r="26" spans="1:7" ht="15" customHeight="1">
      <c r="A26" s="621" t="s">
        <v>461</v>
      </c>
      <c r="B26" s="610">
        <v>83.7</v>
      </c>
      <c r="C26" s="610">
        <v>71</v>
      </c>
      <c r="D26" s="610">
        <v>47.7</v>
      </c>
      <c r="E26" s="610">
        <v>33</v>
      </c>
      <c r="F26" s="610">
        <v>34</v>
      </c>
      <c r="G26" s="605"/>
    </row>
    <row r="27" spans="1:7" ht="15" customHeight="1">
      <c r="A27" s="621" t="s">
        <v>462</v>
      </c>
      <c r="B27" s="610">
        <v>76.7</v>
      </c>
      <c r="C27" s="610">
        <v>67.7</v>
      </c>
      <c r="D27" s="610">
        <v>42.2</v>
      </c>
      <c r="E27" s="610">
        <v>28.7</v>
      </c>
      <c r="F27" s="610">
        <v>39.200000000000003</v>
      </c>
      <c r="G27" s="605"/>
    </row>
    <row r="28" spans="1:7" ht="15" customHeight="1">
      <c r="A28" s="621" t="s">
        <v>463</v>
      </c>
      <c r="B28" s="610">
        <v>86.7</v>
      </c>
      <c r="C28" s="610">
        <v>93.5</v>
      </c>
      <c r="D28" s="610">
        <v>68.3</v>
      </c>
      <c r="E28" s="610">
        <v>68.599999999999994</v>
      </c>
      <c r="F28" s="610">
        <v>71.400000000000006</v>
      </c>
      <c r="G28" s="605"/>
    </row>
    <row r="29" spans="1:7" ht="15" customHeight="1">
      <c r="A29" s="621" t="s">
        <v>464</v>
      </c>
      <c r="B29" s="610">
        <v>68.7</v>
      </c>
      <c r="C29" s="610">
        <v>41</v>
      </c>
      <c r="D29" s="610">
        <v>23.5</v>
      </c>
      <c r="E29" s="610">
        <v>7.7</v>
      </c>
      <c r="F29" s="610">
        <v>25.6</v>
      </c>
      <c r="G29" s="605"/>
    </row>
    <row r="30" spans="1:7" ht="7.5" customHeight="1">
      <c r="A30" s="622"/>
      <c r="B30" s="623"/>
      <c r="C30" s="624"/>
      <c r="D30" s="625"/>
      <c r="E30" s="625"/>
      <c r="F30" s="625"/>
      <c r="G30" s="605"/>
    </row>
    <row r="31" spans="1:7" ht="15" customHeight="1">
      <c r="A31" s="626" t="s">
        <v>465</v>
      </c>
      <c r="B31" s="618"/>
      <c r="C31" s="619"/>
      <c r="D31" s="620"/>
      <c r="E31" s="620"/>
      <c r="F31" s="620"/>
      <c r="G31" s="605"/>
    </row>
    <row r="32" spans="1:7" ht="15" customHeight="1">
      <c r="A32" s="627" t="s">
        <v>466</v>
      </c>
      <c r="B32" s="610">
        <v>67.3</v>
      </c>
      <c r="C32" s="610">
        <v>62.7</v>
      </c>
      <c r="D32" s="610">
        <v>33.200000000000003</v>
      </c>
      <c r="E32" s="610">
        <v>21.1</v>
      </c>
      <c r="F32" s="610">
        <v>34.4</v>
      </c>
      <c r="G32" s="605"/>
    </row>
    <row r="33" spans="1:7" ht="15" customHeight="1">
      <c r="A33" s="628" t="s">
        <v>467</v>
      </c>
      <c r="B33" s="610">
        <v>72.400000000000006</v>
      </c>
      <c r="C33" s="610">
        <v>56.6</v>
      </c>
      <c r="D33" s="610">
        <v>37.299999999999997</v>
      </c>
      <c r="E33" s="610">
        <v>20.7</v>
      </c>
      <c r="F33" s="610">
        <v>33.1</v>
      </c>
      <c r="G33" s="605"/>
    </row>
    <row r="34" spans="1:7" ht="15" customHeight="1">
      <c r="A34" s="627" t="s">
        <v>468</v>
      </c>
      <c r="B34" s="610">
        <v>83.7</v>
      </c>
      <c r="C34" s="610">
        <v>72.8</v>
      </c>
      <c r="D34" s="610">
        <v>46.6</v>
      </c>
      <c r="E34" s="610">
        <v>33.9</v>
      </c>
      <c r="F34" s="610">
        <v>41.9</v>
      </c>
      <c r="G34" s="605"/>
    </row>
    <row r="35" spans="1:7" ht="15" customHeight="1">
      <c r="A35" s="628" t="s">
        <v>469</v>
      </c>
      <c r="B35" s="610">
        <v>86.2</v>
      </c>
      <c r="C35" s="610">
        <v>74.099999999999994</v>
      </c>
      <c r="D35" s="610">
        <v>52.8</v>
      </c>
      <c r="E35" s="610">
        <v>34.299999999999997</v>
      </c>
      <c r="F35" s="610">
        <v>39.299999999999997</v>
      </c>
      <c r="G35" s="605"/>
    </row>
    <row r="36" spans="1:7" ht="15" customHeight="1">
      <c r="A36" s="609" t="s">
        <v>470</v>
      </c>
      <c r="B36" s="610">
        <v>91.2</v>
      </c>
      <c r="C36" s="610">
        <v>74.099999999999994</v>
      </c>
      <c r="D36" s="610">
        <v>55.3</v>
      </c>
      <c r="E36" s="610">
        <v>40.9</v>
      </c>
      <c r="F36" s="610">
        <v>36.5</v>
      </c>
      <c r="G36" s="605"/>
    </row>
    <row r="37" spans="1:7" ht="7.5" customHeight="1">
      <c r="A37" s="609"/>
      <c r="C37" s="604"/>
      <c r="D37" s="604"/>
      <c r="E37" s="604"/>
      <c r="G37" s="605"/>
    </row>
    <row r="38" spans="1:7" ht="15" customHeight="1">
      <c r="A38" s="629" t="s">
        <v>471</v>
      </c>
      <c r="B38" s="630"/>
      <c r="C38" s="630"/>
      <c r="D38" s="631"/>
      <c r="E38" s="631"/>
      <c r="F38" s="607"/>
      <c r="G38" s="605"/>
    </row>
    <row r="39" spans="1:7" ht="15" customHeight="1">
      <c r="A39" s="609" t="s">
        <v>472</v>
      </c>
      <c r="B39" s="610">
        <v>83.8</v>
      </c>
      <c r="C39" s="610">
        <v>71.599999999999994</v>
      </c>
      <c r="D39" s="610">
        <v>50.1</v>
      </c>
      <c r="E39" s="610">
        <v>35.4</v>
      </c>
      <c r="F39" s="610">
        <v>41</v>
      </c>
      <c r="G39" s="605"/>
    </row>
    <row r="40" spans="1:7" ht="15" customHeight="1">
      <c r="A40" s="609" t="s">
        <v>473</v>
      </c>
      <c r="B40" s="610">
        <v>80.599999999999994</v>
      </c>
      <c r="C40" s="610">
        <v>67.900000000000006</v>
      </c>
      <c r="D40" s="610">
        <v>43</v>
      </c>
      <c r="E40" s="610">
        <v>27.4</v>
      </c>
      <c r="F40" s="610">
        <v>36.700000000000003</v>
      </c>
      <c r="G40" s="605"/>
    </row>
    <row r="41" spans="1:7" ht="15" customHeight="1">
      <c r="A41" s="614" t="s">
        <v>474</v>
      </c>
      <c r="B41" s="610">
        <v>76.2</v>
      </c>
      <c r="C41" s="610">
        <v>64.3</v>
      </c>
      <c r="D41" s="610">
        <v>41.4</v>
      </c>
      <c r="E41" s="610">
        <v>23.2</v>
      </c>
      <c r="F41" s="610">
        <v>30.4</v>
      </c>
      <c r="G41" s="605"/>
    </row>
    <row r="42" spans="1:7" ht="7.5" customHeight="1">
      <c r="B42" s="632"/>
      <c r="C42" s="605"/>
      <c r="D42" s="605"/>
      <c r="E42" s="605"/>
      <c r="F42" s="632"/>
      <c r="G42" s="605"/>
    </row>
    <row r="43" spans="1:7" ht="15" customHeight="1">
      <c r="A43" s="629" t="s">
        <v>475</v>
      </c>
      <c r="B43" s="607"/>
      <c r="C43" s="633"/>
      <c r="D43" s="633"/>
      <c r="E43" s="633"/>
      <c r="F43" s="607"/>
      <c r="G43" s="605"/>
    </row>
    <row r="44" spans="1:7" ht="15" customHeight="1">
      <c r="A44" s="634" t="s">
        <v>142</v>
      </c>
      <c r="B44" s="635">
        <v>81.3</v>
      </c>
      <c r="C44" s="635">
        <v>69</v>
      </c>
      <c r="D44" s="635">
        <v>46.1</v>
      </c>
      <c r="E44" s="635">
        <v>30</v>
      </c>
      <c r="F44" s="635">
        <v>37.5</v>
      </c>
      <c r="G44" s="605"/>
    </row>
    <row r="45" spans="1:7" ht="15" customHeight="1">
      <c r="A45" s="636" t="s">
        <v>143</v>
      </c>
      <c r="B45" s="635">
        <v>81.5</v>
      </c>
      <c r="C45" s="635">
        <v>68.8</v>
      </c>
      <c r="D45" s="635">
        <v>46.3</v>
      </c>
      <c r="E45" s="635">
        <v>30</v>
      </c>
      <c r="F45" s="635">
        <v>37.299999999999997</v>
      </c>
      <c r="G45" s="605"/>
    </row>
    <row r="46" spans="1:7" ht="15" customHeight="1">
      <c r="A46" s="637" t="s">
        <v>476</v>
      </c>
      <c r="B46" s="610">
        <v>80.7</v>
      </c>
      <c r="C46" s="610">
        <v>68.900000000000006</v>
      </c>
      <c r="D46" s="610">
        <v>46.4</v>
      </c>
      <c r="E46" s="610">
        <v>28.7</v>
      </c>
      <c r="F46" s="610">
        <v>38.200000000000003</v>
      </c>
      <c r="G46" s="605"/>
    </row>
    <row r="47" spans="1:7" ht="15" customHeight="1">
      <c r="A47" s="637" t="s">
        <v>477</v>
      </c>
      <c r="B47" s="610">
        <v>80.400000000000006</v>
      </c>
      <c r="C47" s="610">
        <v>67.900000000000006</v>
      </c>
      <c r="D47" s="610">
        <v>43.1</v>
      </c>
      <c r="E47" s="610">
        <v>27.5</v>
      </c>
      <c r="F47" s="610">
        <v>34</v>
      </c>
      <c r="G47" s="605"/>
    </row>
    <row r="48" spans="1:7" ht="15" customHeight="1">
      <c r="A48" s="638" t="s">
        <v>478</v>
      </c>
      <c r="B48" s="610">
        <v>83.5</v>
      </c>
      <c r="C48" s="610">
        <v>70</v>
      </c>
      <c r="D48" s="610">
        <v>49.7</v>
      </c>
      <c r="E48" s="610">
        <v>35</v>
      </c>
      <c r="F48" s="610">
        <v>39.200000000000003</v>
      </c>
      <c r="G48" s="605"/>
    </row>
    <row r="49" spans="1:7" ht="15" customHeight="1">
      <c r="A49" s="639" t="s">
        <v>479</v>
      </c>
      <c r="B49" s="610">
        <v>81.5</v>
      </c>
      <c r="C49" s="610">
        <v>64.8</v>
      </c>
      <c r="D49" s="610">
        <v>40.799999999999997</v>
      </c>
      <c r="E49" s="610">
        <v>24.6</v>
      </c>
      <c r="F49" s="610">
        <v>31</v>
      </c>
      <c r="G49" s="605"/>
    </row>
    <row r="50" spans="1:7" ht="15" customHeight="1">
      <c r="A50" s="639" t="s">
        <v>480</v>
      </c>
      <c r="B50" s="610">
        <v>78.900000000000006</v>
      </c>
      <c r="C50" s="610">
        <v>71.400000000000006</v>
      </c>
      <c r="D50" s="610">
        <v>45.3</v>
      </c>
      <c r="E50" s="610">
        <v>29.2</v>
      </c>
      <c r="F50" s="610">
        <v>42.6</v>
      </c>
    </row>
    <row r="51" spans="1:7" ht="15" customHeight="1">
      <c r="A51" s="640" t="s">
        <v>481</v>
      </c>
      <c r="B51" s="635">
        <v>74.900000000000006</v>
      </c>
      <c r="C51" s="635">
        <v>71.400000000000006</v>
      </c>
      <c r="D51" s="635">
        <v>45.1</v>
      </c>
      <c r="E51" s="635">
        <v>28.1</v>
      </c>
      <c r="F51" s="635">
        <v>44</v>
      </c>
    </row>
    <row r="52" spans="1:7" ht="15" customHeight="1">
      <c r="A52" s="640" t="s">
        <v>482</v>
      </c>
      <c r="B52" s="635">
        <v>80.099999999999994</v>
      </c>
      <c r="C52" s="635">
        <v>70.8</v>
      </c>
      <c r="D52" s="635">
        <v>40</v>
      </c>
      <c r="E52" s="635">
        <v>35.200000000000003</v>
      </c>
      <c r="F52" s="635">
        <v>40.700000000000003</v>
      </c>
    </row>
    <row r="53" spans="1:7" ht="7.5" customHeight="1" thickBot="1">
      <c r="A53" s="641"/>
      <c r="B53" s="642"/>
      <c r="C53" s="643"/>
      <c r="D53" s="643"/>
      <c r="E53" s="643"/>
      <c r="F53" s="644"/>
    </row>
    <row r="54" spans="1:7" ht="26.25" customHeight="1" thickTop="1">
      <c r="A54" s="2709" t="s">
        <v>444</v>
      </c>
      <c r="B54" s="2709"/>
      <c r="C54" s="2709"/>
      <c r="D54" s="2709"/>
      <c r="E54" s="2709"/>
      <c r="F54" s="2709"/>
    </row>
    <row r="55" spans="1:7">
      <c r="A55" s="472" t="s">
        <v>417</v>
      </c>
      <c r="B55" s="645"/>
      <c r="C55" s="645"/>
      <c r="D55" s="645"/>
      <c r="E55" s="645"/>
      <c r="F55" s="645"/>
    </row>
    <row r="56" spans="1:7" ht="11.5">
      <c r="A56" s="646"/>
    </row>
    <row r="57" spans="1:7" ht="11.5">
      <c r="A57" s="646"/>
    </row>
    <row r="58" spans="1:7" ht="11.5">
      <c r="A58" s="646"/>
    </row>
    <row r="60" spans="1:7" ht="11.5">
      <c r="A60" s="646"/>
    </row>
  </sheetData>
  <mergeCells count="3">
    <mergeCell ref="A2:D2"/>
    <mergeCell ref="A3:F3"/>
    <mergeCell ref="A54:F54"/>
  </mergeCells>
  <hyperlinks>
    <hyperlink ref="A1" location="Índice!A1" display="Voltar ao índice" xr:uid="{3B93CA57-88FB-4FD6-9488-2E0F054D70F1}"/>
  </hyperlinks>
  <printOptions gridLinesSet="0"/>
  <pageMargins left="0.78740157480314965" right="0.23622047244094491" top="0.31496062992125984" bottom="0.23622047244094491" header="0" footer="0"/>
  <pageSetup paperSize="9" scale="95"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40757-27A7-4DD8-89B9-E6699AF4557A}">
  <dimension ref="A1:H97"/>
  <sheetViews>
    <sheetView workbookViewId="0"/>
  </sheetViews>
  <sheetFormatPr defaultColWidth="9.7265625" defaultRowHeight="10.5"/>
  <cols>
    <col min="1" max="1" width="58.453125" style="443" customWidth="1"/>
    <col min="2" max="2" width="10.81640625" style="443" customWidth="1"/>
    <col min="3" max="16384" width="9.7265625" style="443"/>
  </cols>
  <sheetData>
    <row r="1" spans="1:6" ht="13">
      <c r="A1" s="439" t="s">
        <v>358</v>
      </c>
    </row>
    <row r="2" spans="1:6" ht="17.25" customHeight="1">
      <c r="A2" s="2700" t="s">
        <v>483</v>
      </c>
      <c r="B2" s="2700"/>
    </row>
    <row r="3" spans="1:6" ht="40" customHeight="1">
      <c r="A3" s="2701" t="s">
        <v>484</v>
      </c>
      <c r="B3" s="2701"/>
      <c r="C3" s="2710"/>
    </row>
    <row r="4" spans="1:6" ht="13.5" customHeight="1">
      <c r="A4" s="647"/>
      <c r="C4" s="648" t="s">
        <v>411</v>
      </c>
    </row>
    <row r="5" spans="1:6" ht="21" customHeight="1">
      <c r="A5" s="448" t="s">
        <v>485</v>
      </c>
      <c r="B5" s="449">
        <v>2021</v>
      </c>
      <c r="C5" s="449">
        <v>2020</v>
      </c>
    </row>
    <row r="6" spans="1:6" s="464" customFormat="1" ht="12" customHeight="1">
      <c r="A6" s="649"/>
      <c r="B6" s="650"/>
      <c r="C6" s="650"/>
    </row>
    <row r="7" spans="1:6" s="464" customFormat="1" ht="19.75" customHeight="1">
      <c r="A7" s="651" t="s">
        <v>486</v>
      </c>
      <c r="B7" s="652">
        <v>40.4</v>
      </c>
      <c r="C7" s="652">
        <v>35.200000000000003</v>
      </c>
      <c r="D7" s="653"/>
      <c r="E7" s="654"/>
      <c r="F7" s="654"/>
    </row>
    <row r="8" spans="1:6" s="464" customFormat="1" ht="8.25" customHeight="1">
      <c r="A8" s="651"/>
      <c r="B8" s="652"/>
      <c r="C8" s="652"/>
    </row>
    <row r="9" spans="1:6" s="464" customFormat="1" ht="24" customHeight="1">
      <c r="A9" s="655" t="s">
        <v>487</v>
      </c>
      <c r="B9" s="650"/>
      <c r="C9" s="650"/>
    </row>
    <row r="10" spans="1:6" s="658" customFormat="1" ht="15" customHeight="1">
      <c r="A10" s="656" t="s">
        <v>488</v>
      </c>
      <c r="B10" s="657">
        <v>29.2</v>
      </c>
      <c r="C10" s="657">
        <v>29.8</v>
      </c>
    </row>
    <row r="11" spans="1:6" s="658" customFormat="1" ht="15" customHeight="1">
      <c r="A11" s="659" t="s">
        <v>489</v>
      </c>
      <c r="B11" s="660">
        <v>26.6</v>
      </c>
      <c r="C11" s="660">
        <v>26.9</v>
      </c>
    </row>
    <row r="12" spans="1:6" s="658" customFormat="1" ht="15" customHeight="1">
      <c r="A12" s="659" t="s">
        <v>490</v>
      </c>
      <c r="B12" s="660">
        <v>7</v>
      </c>
      <c r="C12" s="660">
        <v>8.4</v>
      </c>
    </row>
    <row r="13" spans="1:6" ht="8.15" customHeight="1">
      <c r="A13" s="494"/>
      <c r="B13" s="661"/>
      <c r="C13" s="661"/>
    </row>
    <row r="14" spans="1:6" s="658" customFormat="1" ht="15" customHeight="1">
      <c r="A14" s="656" t="s">
        <v>491</v>
      </c>
      <c r="B14" s="662">
        <v>39.700000000000003</v>
      </c>
      <c r="C14" s="662">
        <v>39.6</v>
      </c>
    </row>
    <row r="15" spans="1:6" s="658" customFormat="1" ht="15" customHeight="1">
      <c r="A15" s="663" t="s">
        <v>492</v>
      </c>
      <c r="B15" s="660">
        <v>2.5</v>
      </c>
      <c r="C15" s="660">
        <v>2.2999999999999998</v>
      </c>
    </row>
    <row r="16" spans="1:6" s="658" customFormat="1" ht="15" customHeight="1">
      <c r="A16" s="664" t="s">
        <v>493</v>
      </c>
      <c r="B16" s="660">
        <v>34.9</v>
      </c>
      <c r="C16" s="660">
        <v>34.299999999999997</v>
      </c>
    </row>
    <row r="17" spans="1:8" s="658" customFormat="1" ht="15" customHeight="1">
      <c r="A17" s="665" t="s">
        <v>494</v>
      </c>
      <c r="B17" s="660">
        <v>3.4</v>
      </c>
      <c r="C17" s="660">
        <v>4.5999999999999996</v>
      </c>
    </row>
    <row r="18" spans="1:8" s="658" customFormat="1" ht="15" customHeight="1">
      <c r="A18" s="665" t="s">
        <v>495</v>
      </c>
      <c r="B18" s="660">
        <v>16.5</v>
      </c>
      <c r="C18" s="660">
        <v>15.8</v>
      </c>
    </row>
    <row r="19" spans="1:8" ht="8.15" customHeight="1">
      <c r="A19" s="529"/>
      <c r="B19" s="661"/>
      <c r="C19" s="661"/>
    </row>
    <row r="20" spans="1:8" s="658" customFormat="1" ht="15" customHeight="1">
      <c r="A20" s="666" t="s">
        <v>496</v>
      </c>
      <c r="B20" s="662">
        <v>15</v>
      </c>
      <c r="C20" s="662">
        <v>14.5</v>
      </c>
    </row>
    <row r="21" spans="1:8" s="658" customFormat="1" ht="15" customHeight="1">
      <c r="A21" s="665" t="s">
        <v>497</v>
      </c>
      <c r="B21" s="660">
        <v>14.3</v>
      </c>
      <c r="C21" s="660">
        <v>13.7</v>
      </c>
    </row>
    <row r="22" spans="1:8" s="658" customFormat="1" ht="15" customHeight="1">
      <c r="A22" s="665" t="s">
        <v>498</v>
      </c>
      <c r="B22" s="660">
        <v>2.1</v>
      </c>
      <c r="C22" s="660">
        <v>3.7</v>
      </c>
    </row>
    <row r="23" spans="1:8" ht="8.15" customHeight="1" thickBot="1">
      <c r="A23" s="469"/>
      <c r="B23" s="469"/>
      <c r="C23" s="469"/>
    </row>
    <row r="24" spans="1:8" ht="3.75" customHeight="1" thickTop="1">
      <c r="A24" s="444"/>
      <c r="B24" s="450"/>
    </row>
    <row r="25" spans="1:8" s="472" customFormat="1" ht="26.25" customHeight="1">
      <c r="A25" s="2711" t="s">
        <v>499</v>
      </c>
      <c r="B25" s="2711"/>
      <c r="C25" s="474"/>
      <c r="D25" s="474"/>
      <c r="E25" s="474"/>
      <c r="F25" s="474"/>
      <c r="G25" s="474"/>
      <c r="H25" s="474"/>
    </row>
    <row r="26" spans="1:8" s="472" customFormat="1" ht="46.75" customHeight="1">
      <c r="A26" s="2711" t="s">
        <v>500</v>
      </c>
      <c r="B26" s="2712"/>
      <c r="C26" s="474"/>
      <c r="D26" s="474"/>
      <c r="E26" s="474"/>
      <c r="F26" s="474"/>
      <c r="G26" s="474"/>
      <c r="H26" s="474"/>
    </row>
    <row r="27" spans="1:8" s="472" customFormat="1" ht="7" customHeight="1">
      <c r="A27" s="667"/>
      <c r="B27" s="667"/>
      <c r="C27" s="474"/>
      <c r="D27" s="474"/>
      <c r="E27" s="474"/>
      <c r="F27" s="474"/>
      <c r="G27" s="474"/>
      <c r="H27" s="474"/>
    </row>
    <row r="28" spans="1:8" ht="14.25" customHeight="1">
      <c r="A28" s="474" t="s">
        <v>417</v>
      </c>
      <c r="B28" s="668"/>
      <c r="C28" s="668"/>
    </row>
    <row r="29" spans="1:8" ht="9" customHeight="1">
      <c r="A29" s="472"/>
      <c r="B29" s="668"/>
      <c r="C29" s="668"/>
    </row>
    <row r="30" spans="1:8" ht="14.25" customHeight="1">
      <c r="A30" s="568" t="s">
        <v>77</v>
      </c>
      <c r="B30" s="668"/>
      <c r="C30" s="668"/>
    </row>
    <row r="31" spans="1:8">
      <c r="A31" s="2702" t="s">
        <v>501</v>
      </c>
      <c r="B31" s="2567"/>
      <c r="C31" s="2567"/>
    </row>
    <row r="32" spans="1:8" ht="17.149999999999999" customHeight="1">
      <c r="A32" s="2567"/>
      <c r="B32" s="2567"/>
      <c r="C32" s="2567"/>
    </row>
    <row r="33" spans="1:3" ht="17.149999999999999" customHeight="1">
      <c r="A33" s="2702" t="s">
        <v>502</v>
      </c>
      <c r="B33" s="2567"/>
      <c r="C33" s="2567"/>
    </row>
    <row r="34" spans="1:3" ht="17.149999999999999" customHeight="1">
      <c r="A34" s="2567"/>
      <c r="B34" s="2567"/>
      <c r="C34" s="2567"/>
    </row>
    <row r="35" spans="1:3" ht="17.149999999999999" customHeight="1">
      <c r="A35" s="2702" t="s">
        <v>503</v>
      </c>
      <c r="B35" s="2567"/>
      <c r="C35" s="2567"/>
    </row>
    <row r="36" spans="1:3" ht="17.149999999999999" customHeight="1">
      <c r="A36" s="2567"/>
      <c r="B36" s="2567"/>
      <c r="C36" s="2567"/>
    </row>
    <row r="37" spans="1:3" ht="17.149999999999999" customHeight="1"/>
    <row r="38" spans="1:3" ht="17.149999999999999" customHeight="1"/>
    <row r="39" spans="1:3" ht="17.149999999999999" customHeight="1"/>
    <row r="40" spans="1:3" ht="17.149999999999999" customHeight="1"/>
    <row r="41" spans="1:3" ht="17.149999999999999" customHeight="1"/>
    <row r="42" spans="1:3" ht="17.149999999999999" customHeight="1"/>
    <row r="43" spans="1:3" ht="17.149999999999999" customHeight="1"/>
    <row r="44" spans="1:3" ht="17.149999999999999" customHeight="1"/>
    <row r="45" spans="1:3" ht="17.149999999999999" customHeight="1"/>
    <row r="46" spans="1:3" ht="17.149999999999999" customHeight="1"/>
    <row r="47" spans="1:3" ht="17.149999999999999" customHeight="1"/>
    <row r="48" spans="1:3"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sheetData>
  <mergeCells count="7">
    <mergeCell ref="A35:C36"/>
    <mergeCell ref="A2:B2"/>
    <mergeCell ref="A3:C3"/>
    <mergeCell ref="A25:B25"/>
    <mergeCell ref="A26:B26"/>
    <mergeCell ref="A31:C32"/>
    <mergeCell ref="A33:C34"/>
  </mergeCells>
  <conditionalFormatting sqref="A33">
    <cfRule type="duplicateValues" dxfId="71" priority="3"/>
  </conditionalFormatting>
  <conditionalFormatting sqref="A31">
    <cfRule type="duplicateValues" dxfId="70" priority="2"/>
  </conditionalFormatting>
  <conditionalFormatting sqref="A35">
    <cfRule type="duplicateValues" dxfId="69" priority="1"/>
  </conditionalFormatting>
  <hyperlinks>
    <hyperlink ref="A33" r:id="rId1" xr:uid="{88F87241-418E-472E-A272-3213DD250EC4}"/>
    <hyperlink ref="A31" r:id="rId2" xr:uid="{3A04F10F-7E16-4056-835E-A01784BDBCB3}"/>
    <hyperlink ref="A35" r:id="rId3" xr:uid="{AD58B4B7-00C8-4C02-8EE7-C81E0D35B11D}"/>
    <hyperlink ref="A1" location="Índice!A1" display="Voltar ao índice" xr:uid="{A4CD3AE8-94D6-450B-9702-3CFF430D9344}"/>
  </hyperlinks>
  <pageMargins left="0.78740157480314965" right="0.2" top="1.1811023622047245" bottom="0.78740157480314965" header="0" footer="0"/>
  <pageSetup paperSize="9" orientation="portrait" horizontalDpi="4294967292" verticalDpi="2400" r:id="rId4"/>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07F78-3C29-4B93-8B64-538AF4BE5BB5}">
  <sheetPr>
    <pageSetUpPr fitToPage="1"/>
  </sheetPr>
  <dimension ref="A1:L76"/>
  <sheetViews>
    <sheetView workbookViewId="0"/>
  </sheetViews>
  <sheetFormatPr defaultColWidth="9.1796875" defaultRowHeight="12.5"/>
  <cols>
    <col min="1" max="1" width="23.7265625" style="583" customWidth="1"/>
    <col min="2" max="3" width="13.26953125" style="583" customWidth="1"/>
    <col min="4" max="4" width="16.7265625" style="583" customWidth="1"/>
    <col min="5" max="5" width="7" style="570" customWidth="1"/>
    <col min="6" max="12" width="9.1796875" style="570"/>
    <col min="13" max="16384" width="9.1796875" style="583"/>
  </cols>
  <sheetData>
    <row r="1" spans="1:9" s="570" customFormat="1" ht="13">
      <c r="A1" s="439" t="s">
        <v>358</v>
      </c>
    </row>
    <row r="2" spans="1:9" s="570" customFormat="1">
      <c r="A2" s="584" t="s">
        <v>504</v>
      </c>
      <c r="B2" s="669"/>
      <c r="C2" s="669"/>
      <c r="D2" s="669"/>
    </row>
    <row r="3" spans="1:9" ht="61.5" customHeight="1">
      <c r="A3" s="2713" t="s">
        <v>505</v>
      </c>
      <c r="B3" s="2713"/>
      <c r="C3" s="2713"/>
      <c r="D3" s="2713"/>
    </row>
    <row r="4" spans="1:9" s="570" customFormat="1">
      <c r="A4" s="492">
        <v>2021</v>
      </c>
      <c r="B4" s="493"/>
      <c r="C4" s="493"/>
      <c r="D4" s="585" t="s">
        <v>411</v>
      </c>
    </row>
    <row r="5" spans="1:9" ht="70" customHeight="1">
      <c r="A5" s="670"/>
      <c r="B5" s="671" t="s">
        <v>488</v>
      </c>
      <c r="C5" s="672" t="s">
        <v>506</v>
      </c>
      <c r="D5" s="673" t="s">
        <v>496</v>
      </c>
    </row>
    <row r="6" spans="1:9" s="570" customFormat="1" ht="8.15" customHeight="1">
      <c r="A6" s="674"/>
      <c r="B6" s="675"/>
      <c r="C6" s="675"/>
      <c r="D6" s="675"/>
    </row>
    <row r="7" spans="1:9" s="570" customFormat="1" ht="15" customHeight="1">
      <c r="A7" s="530" t="s">
        <v>0</v>
      </c>
      <c r="B7" s="676">
        <v>29.2</v>
      </c>
      <c r="C7" s="676">
        <v>39.700000000000003</v>
      </c>
      <c r="D7" s="676">
        <v>15</v>
      </c>
    </row>
    <row r="8" spans="1:9" s="570" customFormat="1" ht="8.15" customHeight="1">
      <c r="A8" s="530"/>
      <c r="B8" s="677"/>
      <c r="C8" s="676"/>
      <c r="D8" s="676"/>
    </row>
    <row r="9" spans="1:9" s="570" customFormat="1" ht="15" customHeight="1">
      <c r="A9" s="678" t="s">
        <v>26</v>
      </c>
      <c r="B9" s="679"/>
      <c r="C9" s="679"/>
      <c r="D9" s="679"/>
    </row>
    <row r="10" spans="1:9" s="570" customFormat="1" ht="15" customHeight="1">
      <c r="A10" s="680" t="s">
        <v>448</v>
      </c>
      <c r="B10" s="681">
        <v>27</v>
      </c>
      <c r="C10" s="681">
        <v>45.5</v>
      </c>
      <c r="D10" s="681">
        <v>13.1</v>
      </c>
    </row>
    <row r="11" spans="1:9" s="570" customFormat="1" ht="15" customHeight="1">
      <c r="A11" s="682" t="s">
        <v>449</v>
      </c>
      <c r="B11" s="683">
        <v>30.8</v>
      </c>
      <c r="C11" s="684">
        <v>35.200000000000003</v>
      </c>
      <c r="D11" s="684">
        <v>16.5</v>
      </c>
    </row>
    <row r="12" spans="1:9" s="570" customFormat="1" ht="8.15" customHeight="1">
      <c r="B12" s="503"/>
      <c r="C12" s="513"/>
      <c r="D12" s="513"/>
    </row>
    <row r="13" spans="1:9" s="570" customFormat="1" ht="15" customHeight="1">
      <c r="A13" s="685" t="s">
        <v>450</v>
      </c>
      <c r="B13" s="686"/>
      <c r="C13" s="687"/>
      <c r="D13" s="687"/>
      <c r="F13" s="682"/>
      <c r="G13" s="688"/>
      <c r="H13" s="688"/>
      <c r="I13" s="688"/>
    </row>
    <row r="14" spans="1:9" s="689" customFormat="1" ht="15" customHeight="1">
      <c r="A14" s="680" t="s">
        <v>451</v>
      </c>
      <c r="B14" s="588">
        <v>27.4</v>
      </c>
      <c r="C14" s="588">
        <v>50.8</v>
      </c>
      <c r="D14" s="588">
        <v>21.3</v>
      </c>
      <c r="F14" s="682"/>
      <c r="G14" s="688"/>
      <c r="H14" s="688"/>
      <c r="I14" s="688"/>
    </row>
    <row r="15" spans="1:9" s="689" customFormat="1" ht="15" customHeight="1">
      <c r="A15" s="680" t="s">
        <v>452</v>
      </c>
      <c r="B15" s="588">
        <v>30.3</v>
      </c>
      <c r="C15" s="690">
        <v>49.5</v>
      </c>
      <c r="D15" s="588">
        <v>14.9</v>
      </c>
      <c r="F15" s="682"/>
      <c r="G15" s="688"/>
      <c r="H15" s="688"/>
      <c r="I15" s="688"/>
    </row>
    <row r="16" spans="1:9" s="689" customFormat="1" ht="15" customHeight="1">
      <c r="A16" s="680" t="s">
        <v>453</v>
      </c>
      <c r="B16" s="588">
        <v>28.4</v>
      </c>
      <c r="C16" s="588">
        <v>34.9</v>
      </c>
      <c r="D16" s="588">
        <v>12.4</v>
      </c>
      <c r="F16" s="682"/>
      <c r="G16" s="688"/>
      <c r="H16" s="688"/>
      <c r="I16" s="688"/>
    </row>
    <row r="17" spans="1:9" s="689" customFormat="1" ht="15" customHeight="1">
      <c r="A17" s="680" t="s">
        <v>454</v>
      </c>
      <c r="B17" s="588">
        <v>28.3</v>
      </c>
      <c r="C17" s="690">
        <v>39</v>
      </c>
      <c r="D17" s="588">
        <v>13.4</v>
      </c>
      <c r="F17" s="682"/>
      <c r="G17" s="688"/>
      <c r="H17" s="688"/>
      <c r="I17" s="688"/>
    </row>
    <row r="18" spans="1:9" s="689" customFormat="1" ht="15" customHeight="1">
      <c r="A18" s="680" t="s">
        <v>455</v>
      </c>
      <c r="B18" s="588">
        <v>35.5</v>
      </c>
      <c r="C18" s="690">
        <v>20</v>
      </c>
      <c r="D18" s="690">
        <v>15</v>
      </c>
      <c r="F18" s="682"/>
      <c r="G18" s="688"/>
      <c r="H18" s="688"/>
      <c r="I18" s="688"/>
    </row>
    <row r="19" spans="1:9" s="689" customFormat="1" ht="15" customHeight="1">
      <c r="A19" s="680" t="s">
        <v>456</v>
      </c>
      <c r="B19" s="588">
        <v>27.7</v>
      </c>
      <c r="C19" s="589">
        <v>20.100000000000001</v>
      </c>
      <c r="D19" s="691" t="s">
        <v>83</v>
      </c>
      <c r="F19" s="680"/>
      <c r="G19" s="692"/>
      <c r="H19" s="692"/>
      <c r="I19" s="692"/>
    </row>
    <row r="20" spans="1:9" s="570" customFormat="1" ht="7.5" customHeight="1">
      <c r="B20" s="503"/>
      <c r="C20" s="587"/>
      <c r="D20" s="587"/>
      <c r="F20" s="682"/>
      <c r="G20" s="688"/>
      <c r="H20" s="688"/>
      <c r="I20" s="688"/>
    </row>
    <row r="21" spans="1:9" s="570" customFormat="1" ht="15" customHeight="1">
      <c r="A21" s="685" t="s">
        <v>6</v>
      </c>
      <c r="B21" s="686"/>
      <c r="C21" s="693"/>
      <c r="D21" s="693"/>
      <c r="F21" s="682"/>
      <c r="G21" s="688"/>
      <c r="H21" s="688"/>
      <c r="I21" s="688"/>
    </row>
    <row r="22" spans="1:9" s="570" customFormat="1" ht="15" customHeight="1">
      <c r="A22" s="680" t="s">
        <v>457</v>
      </c>
      <c r="B22" s="503">
        <v>11.8</v>
      </c>
      <c r="C22" s="694">
        <v>28</v>
      </c>
      <c r="D22" s="694" t="s">
        <v>83</v>
      </c>
    </row>
    <row r="23" spans="1:9" s="570" customFormat="1" ht="15" customHeight="1">
      <c r="A23" s="682" t="s">
        <v>458</v>
      </c>
      <c r="B23" s="503">
        <v>23.7</v>
      </c>
      <c r="C23" s="694">
        <v>36.6</v>
      </c>
      <c r="D23" s="694">
        <v>11.9</v>
      </c>
    </row>
    <row r="24" spans="1:9" s="570" customFormat="1" ht="15" customHeight="1">
      <c r="A24" s="682" t="s">
        <v>459</v>
      </c>
      <c r="B24" s="503">
        <v>39.4</v>
      </c>
      <c r="C24" s="694">
        <v>46.3</v>
      </c>
      <c r="D24" s="694">
        <v>20.399999999999999</v>
      </c>
    </row>
    <row r="25" spans="1:9" s="570" customFormat="1" ht="7.5" customHeight="1">
      <c r="A25" s="682"/>
      <c r="B25" s="503"/>
      <c r="C25" s="694"/>
      <c r="D25" s="694"/>
    </row>
    <row r="26" spans="1:9" s="570" customFormat="1" ht="15" customHeight="1">
      <c r="A26" s="617" t="s">
        <v>460</v>
      </c>
      <c r="B26" s="618"/>
      <c r="C26" s="619"/>
      <c r="D26" s="620"/>
    </row>
    <row r="27" spans="1:9" s="570" customFormat="1" ht="15" customHeight="1">
      <c r="A27" s="695" t="s">
        <v>461</v>
      </c>
      <c r="B27" s="696">
        <v>30</v>
      </c>
      <c r="C27" s="697">
        <v>39.700000000000003</v>
      </c>
      <c r="D27" s="698">
        <v>15.6</v>
      </c>
    </row>
    <row r="28" spans="1:9" s="570" customFormat="1" ht="15" customHeight="1">
      <c r="A28" s="695" t="s">
        <v>462</v>
      </c>
      <c r="B28" s="696">
        <v>25</v>
      </c>
      <c r="C28" s="697">
        <v>38.200000000000003</v>
      </c>
      <c r="D28" s="698" t="s">
        <v>83</v>
      </c>
    </row>
    <row r="29" spans="1:9" s="570" customFormat="1" ht="15" customHeight="1">
      <c r="A29" s="695" t="s">
        <v>463</v>
      </c>
      <c r="B29" s="696">
        <v>29.6</v>
      </c>
      <c r="C29" s="697">
        <v>50.4</v>
      </c>
      <c r="D29" s="698">
        <v>17.3</v>
      </c>
    </row>
    <row r="30" spans="1:9" s="570" customFormat="1" ht="15" customHeight="1">
      <c r="A30" s="695" t="s">
        <v>464</v>
      </c>
      <c r="B30" s="696">
        <v>23.3</v>
      </c>
      <c r="C30" s="697">
        <v>20</v>
      </c>
      <c r="D30" s="698" t="s">
        <v>83</v>
      </c>
    </row>
    <row r="31" spans="1:9" s="570" customFormat="1" ht="7.5" customHeight="1">
      <c r="A31" s="699"/>
      <c r="B31" s="623"/>
      <c r="C31" s="624"/>
      <c r="D31" s="625"/>
    </row>
    <row r="32" spans="1:9" s="570" customFormat="1" ht="15" customHeight="1">
      <c r="A32" s="626" t="s">
        <v>465</v>
      </c>
      <c r="B32" s="618"/>
      <c r="C32" s="619"/>
      <c r="D32" s="620"/>
    </row>
    <row r="33" spans="1:4" s="570" customFormat="1" ht="15" customHeight="1">
      <c r="A33" s="627" t="s">
        <v>466</v>
      </c>
      <c r="B33" s="696">
        <v>25.5</v>
      </c>
      <c r="C33" s="697">
        <v>33</v>
      </c>
      <c r="D33" s="698" t="s">
        <v>83</v>
      </c>
    </row>
    <row r="34" spans="1:4" s="570" customFormat="1" ht="15" customHeight="1">
      <c r="A34" s="700" t="s">
        <v>467</v>
      </c>
      <c r="B34" s="696">
        <v>22.1</v>
      </c>
      <c r="C34" s="697">
        <v>32.799999999999997</v>
      </c>
      <c r="D34" s="698" t="s">
        <v>83</v>
      </c>
    </row>
    <row r="35" spans="1:4" s="570" customFormat="1" ht="15" customHeight="1">
      <c r="A35" s="627" t="s">
        <v>468</v>
      </c>
      <c r="B35" s="696">
        <v>21</v>
      </c>
      <c r="C35" s="697">
        <v>35.9</v>
      </c>
      <c r="D35" s="698">
        <v>11.5</v>
      </c>
    </row>
    <row r="36" spans="1:4" s="570" customFormat="1" ht="15" customHeight="1">
      <c r="A36" s="700" t="s">
        <v>469</v>
      </c>
      <c r="B36" s="696">
        <v>36.299999999999997</v>
      </c>
      <c r="C36" s="697">
        <v>43.4</v>
      </c>
      <c r="D36" s="698">
        <v>18</v>
      </c>
    </row>
    <row r="37" spans="1:4" s="570" customFormat="1" ht="15" customHeight="1">
      <c r="A37" s="700" t="s">
        <v>470</v>
      </c>
      <c r="B37" s="696">
        <v>34.9</v>
      </c>
      <c r="C37" s="697">
        <v>46</v>
      </c>
      <c r="D37" s="698">
        <v>20.3</v>
      </c>
    </row>
    <row r="38" spans="1:4" s="570" customFormat="1" ht="7.5" customHeight="1">
      <c r="A38" s="682"/>
      <c r="B38" s="503"/>
      <c r="C38" s="694"/>
      <c r="D38" s="694"/>
    </row>
    <row r="39" spans="1:4" s="570" customFormat="1" ht="15" customHeight="1">
      <c r="A39" s="701" t="s">
        <v>471</v>
      </c>
      <c r="B39" s="702"/>
      <c r="C39" s="702"/>
      <c r="D39" s="703"/>
    </row>
    <row r="40" spans="1:4" s="570" customFormat="1" ht="15" customHeight="1">
      <c r="A40" s="682" t="s">
        <v>472</v>
      </c>
      <c r="B40" s="704">
        <v>30.9</v>
      </c>
      <c r="C40" s="705">
        <v>44.6</v>
      </c>
      <c r="D40" s="706">
        <v>18.100000000000001</v>
      </c>
    </row>
    <row r="41" spans="1:4" s="570" customFormat="1" ht="15" customHeight="1">
      <c r="A41" s="682" t="s">
        <v>473</v>
      </c>
      <c r="B41" s="704">
        <v>26.7</v>
      </c>
      <c r="C41" s="705">
        <v>39.200000000000003</v>
      </c>
      <c r="D41" s="706">
        <v>12.2</v>
      </c>
    </row>
    <row r="42" spans="1:4" s="570" customFormat="1" ht="15" customHeight="1">
      <c r="A42" s="680" t="s">
        <v>474</v>
      </c>
      <c r="B42" s="704">
        <v>28.6</v>
      </c>
      <c r="C42" s="707">
        <v>27.5</v>
      </c>
      <c r="D42" s="708">
        <v>11.5</v>
      </c>
    </row>
    <row r="43" spans="1:4" s="570" customFormat="1" ht="7.5" customHeight="1">
      <c r="A43" s="682"/>
      <c r="B43" s="503"/>
      <c r="C43" s="694"/>
      <c r="D43" s="694"/>
    </row>
    <row r="44" spans="1:4" s="570" customFormat="1" ht="15" customHeight="1">
      <c r="A44" s="701" t="s">
        <v>475</v>
      </c>
      <c r="B44" s="709"/>
      <c r="C44" s="687"/>
      <c r="D44" s="687"/>
    </row>
    <row r="45" spans="1:4" s="570" customFormat="1" ht="15" customHeight="1">
      <c r="A45" s="710" t="s">
        <v>142</v>
      </c>
      <c r="B45" s="711">
        <v>29.2</v>
      </c>
      <c r="C45" s="711">
        <v>39.700000000000003</v>
      </c>
      <c r="D45" s="712">
        <v>15</v>
      </c>
    </row>
    <row r="46" spans="1:4" s="570" customFormat="1" ht="15" customHeight="1">
      <c r="A46" s="713" t="s">
        <v>143</v>
      </c>
      <c r="B46" s="711">
        <v>29.4</v>
      </c>
      <c r="C46" s="711">
        <v>39.9</v>
      </c>
      <c r="D46" s="714">
        <v>15.5</v>
      </c>
    </row>
    <row r="47" spans="1:4" s="570" customFormat="1" ht="15" customHeight="1">
      <c r="A47" s="715" t="s">
        <v>476</v>
      </c>
      <c r="B47" s="716">
        <v>25.8</v>
      </c>
      <c r="C47" s="716">
        <v>38.299999999999997</v>
      </c>
      <c r="D47" s="717">
        <v>15.4</v>
      </c>
    </row>
    <row r="48" spans="1:4" s="570" customFormat="1" ht="15" customHeight="1">
      <c r="A48" s="715" t="s">
        <v>477</v>
      </c>
      <c r="B48" s="716">
        <v>30.4</v>
      </c>
      <c r="C48" s="716">
        <v>34.1</v>
      </c>
      <c r="D48" s="717">
        <v>11</v>
      </c>
    </row>
    <row r="49" spans="1:10" s="570" customFormat="1" ht="15" customHeight="1">
      <c r="A49" s="718" t="s">
        <v>478</v>
      </c>
      <c r="B49" s="716">
        <v>32.5</v>
      </c>
      <c r="C49" s="716">
        <v>46.7</v>
      </c>
      <c r="D49" s="717">
        <v>19.899999999999999</v>
      </c>
    </row>
    <row r="50" spans="1:10" s="570" customFormat="1" ht="15" customHeight="1">
      <c r="A50" s="715" t="s">
        <v>479</v>
      </c>
      <c r="B50" s="716">
        <v>26.3</v>
      </c>
      <c r="C50" s="716">
        <v>28.5</v>
      </c>
      <c r="D50" s="694" t="s">
        <v>83</v>
      </c>
    </row>
    <row r="51" spans="1:10" s="570" customFormat="1" ht="15" customHeight="1">
      <c r="A51" s="715" t="s">
        <v>480</v>
      </c>
      <c r="B51" s="716">
        <v>33.6</v>
      </c>
      <c r="C51" s="716">
        <v>48.1</v>
      </c>
      <c r="D51" s="694">
        <v>16.8</v>
      </c>
    </row>
    <row r="52" spans="1:10" s="570" customFormat="1" ht="15" customHeight="1">
      <c r="A52" s="713" t="s">
        <v>481</v>
      </c>
      <c r="B52" s="711">
        <v>26.5</v>
      </c>
      <c r="C52" s="711">
        <v>34.6</v>
      </c>
      <c r="D52" s="719" t="s">
        <v>83</v>
      </c>
    </row>
    <row r="53" spans="1:10" s="570" customFormat="1" ht="15" customHeight="1">
      <c r="A53" s="713" t="s">
        <v>482</v>
      </c>
      <c r="B53" s="711">
        <v>20.5</v>
      </c>
      <c r="C53" s="720">
        <v>39.700000000000003</v>
      </c>
      <c r="D53" s="719">
        <v>7</v>
      </c>
    </row>
    <row r="54" spans="1:10" s="570" customFormat="1" ht="8.15" customHeight="1" thickBot="1">
      <c r="A54" s="563"/>
      <c r="B54" s="592"/>
      <c r="C54" s="591"/>
      <c r="D54" s="591"/>
    </row>
    <row r="55" spans="1:10" s="570" customFormat="1" ht="26.25" customHeight="1" thickTop="1">
      <c r="A55" s="2705" t="s">
        <v>499</v>
      </c>
      <c r="B55" s="2705"/>
      <c r="C55" s="2705"/>
      <c r="D55" s="2705"/>
    </row>
    <row r="56" spans="1:10" s="570" customFormat="1">
      <c r="A56" s="503" t="s">
        <v>507</v>
      </c>
      <c r="B56" s="523"/>
      <c r="C56" s="523"/>
      <c r="D56" s="523"/>
      <c r="E56" s="583"/>
      <c r="F56" s="583"/>
      <c r="G56" s="583"/>
      <c r="H56" s="583"/>
      <c r="I56" s="583"/>
      <c r="J56" s="583"/>
    </row>
    <row r="57" spans="1:10" s="570" customFormat="1">
      <c r="A57" s="472" t="s">
        <v>417</v>
      </c>
      <c r="B57" s="721"/>
      <c r="C57" s="721"/>
      <c r="D57" s="721"/>
    </row>
    <row r="58" spans="1:10" s="570" customFormat="1"/>
    <row r="59" spans="1:10" s="570" customFormat="1">
      <c r="A59" s="568" t="s">
        <v>77</v>
      </c>
    </row>
    <row r="60" spans="1:10" s="570" customFormat="1">
      <c r="A60" s="2714" t="s">
        <v>502</v>
      </c>
      <c r="B60" s="2710"/>
      <c r="C60" s="2710"/>
      <c r="D60" s="2710"/>
    </row>
    <row r="61" spans="1:10" s="570" customFormat="1">
      <c r="A61" s="2710"/>
      <c r="B61" s="2710"/>
      <c r="C61" s="2710"/>
      <c r="D61" s="2710"/>
    </row>
    <row r="62" spans="1:10" s="570" customFormat="1"/>
    <row r="63" spans="1:10" s="570" customFormat="1"/>
    <row r="64" spans="1:10" s="570" customFormat="1"/>
    <row r="65" spans="3:4" s="570" customFormat="1"/>
    <row r="66" spans="3:4" s="570" customFormat="1"/>
    <row r="67" spans="3:4" s="570" customFormat="1"/>
    <row r="68" spans="3:4" s="570" customFormat="1"/>
    <row r="76" spans="3:4">
      <c r="C76" s="570"/>
      <c r="D76" s="570"/>
    </row>
  </sheetData>
  <mergeCells count="3">
    <mergeCell ref="A3:D3"/>
    <mergeCell ref="A55:D55"/>
    <mergeCell ref="A60:D61"/>
  </mergeCells>
  <hyperlinks>
    <hyperlink ref="A60" r:id="rId1" xr:uid="{ED67DD5C-A293-4BA7-A020-1FC1DD746A32}"/>
    <hyperlink ref="A1" location="Índice!A1" display="Voltar ao índice" xr:uid="{3BE20416-07BB-47B1-9ED7-8B4B7E916F65}"/>
  </hyperlinks>
  <pageMargins left="0.70866141732283472" right="0.70866141732283472" top="0.27559055118110237" bottom="0.27559055118110237" header="0.19685039370078741" footer="0.19685039370078741"/>
  <pageSetup paperSize="9" scale="88"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4FCC8-7B4A-4F53-BB30-0B0C483374EB}">
  <dimension ref="A1:H33"/>
  <sheetViews>
    <sheetView workbookViewId="0">
      <selection activeCell="A2" sqref="A2:H2"/>
    </sheetView>
  </sheetViews>
  <sheetFormatPr defaultColWidth="7.81640625" defaultRowHeight="10.5"/>
  <cols>
    <col min="1" max="1" width="5.26953125" style="118" customWidth="1"/>
    <col min="2" max="2" width="9.54296875" style="736" customWidth="1"/>
    <col min="3" max="3" width="9.54296875" style="737" customWidth="1"/>
    <col min="4" max="4" width="4" style="118" customWidth="1"/>
    <col min="5" max="5" width="11.26953125" style="118" customWidth="1"/>
    <col min="6" max="6" width="10.453125" style="118" customWidth="1"/>
    <col min="7" max="7" width="11.81640625" style="118" customWidth="1"/>
    <col min="8" max="16384" width="7.81640625" style="118"/>
  </cols>
  <sheetData>
    <row r="1" spans="1:8" ht="13">
      <c r="A1" s="439" t="s">
        <v>358</v>
      </c>
    </row>
    <row r="2" spans="1:8" ht="12.75" customHeight="1">
      <c r="A2" s="2715" t="s">
        <v>508</v>
      </c>
      <c r="B2" s="2715"/>
      <c r="C2" s="2715"/>
      <c r="D2" s="2715"/>
      <c r="E2" s="2715"/>
      <c r="F2" s="2715"/>
      <c r="G2" s="2715"/>
    </row>
    <row r="3" spans="1:8" ht="21.75" customHeight="1">
      <c r="A3" s="2716" t="s">
        <v>509</v>
      </c>
      <c r="B3" s="2716"/>
      <c r="C3" s="2716"/>
      <c r="D3" s="2716"/>
      <c r="E3" s="2716"/>
      <c r="F3" s="2716"/>
      <c r="G3" s="2716"/>
    </row>
    <row r="4" spans="1:8" ht="13" customHeight="1">
      <c r="A4" s="119">
        <v>2021</v>
      </c>
      <c r="B4" s="119"/>
      <c r="C4" s="121"/>
      <c r="D4" s="119"/>
      <c r="E4" s="121"/>
      <c r="F4" s="121"/>
      <c r="G4" s="121"/>
    </row>
    <row r="5" spans="1:8" ht="21.75" customHeight="1">
      <c r="A5" s="2717" t="s">
        <v>510</v>
      </c>
      <c r="B5" s="2717"/>
      <c r="C5" s="2717"/>
      <c r="D5" s="2717"/>
      <c r="E5" s="2717"/>
      <c r="F5" s="2718" t="s">
        <v>511</v>
      </c>
      <c r="G5" s="2717"/>
    </row>
    <row r="6" spans="1:8" ht="13" customHeight="1">
      <c r="A6" s="121"/>
      <c r="B6" s="121"/>
      <c r="C6" s="121"/>
      <c r="D6" s="121"/>
      <c r="E6" s="121"/>
      <c r="F6" s="121"/>
      <c r="G6" s="121"/>
    </row>
    <row r="7" spans="1:8" s="124" customFormat="1" ht="13" customHeight="1">
      <c r="A7" s="124" t="s">
        <v>512</v>
      </c>
      <c r="B7" s="726"/>
      <c r="C7" s="121"/>
      <c r="E7" s="121"/>
      <c r="G7" s="727">
        <v>785</v>
      </c>
      <c r="H7" s="167"/>
    </row>
    <row r="8" spans="1:8" s="121" customFormat="1" ht="13" customHeight="1">
      <c r="A8" s="121" t="s">
        <v>513</v>
      </c>
      <c r="B8" s="120"/>
      <c r="G8" s="173">
        <f>+G7-G10</f>
        <v>55</v>
      </c>
      <c r="H8" s="173"/>
    </row>
    <row r="9" spans="1:8" s="121" customFormat="1" ht="13" customHeight="1">
      <c r="B9" s="120"/>
      <c r="G9" s="173"/>
    </row>
    <row r="10" spans="1:8" s="121" customFormat="1" ht="13" customHeight="1">
      <c r="A10" s="124" t="s">
        <v>514</v>
      </c>
      <c r="B10" s="120"/>
      <c r="G10" s="167">
        <v>730</v>
      </c>
    </row>
    <row r="11" spans="1:8" s="121" customFormat="1" ht="13" customHeight="1">
      <c r="A11" s="124"/>
      <c r="B11" s="120"/>
    </row>
    <row r="12" spans="1:8" s="121" customFormat="1" ht="13" customHeight="1">
      <c r="A12" s="728" t="s">
        <v>515</v>
      </c>
      <c r="B12" s="120"/>
      <c r="G12" s="167">
        <v>642</v>
      </c>
    </row>
    <row r="13" spans="1:8" s="121" customFormat="1" ht="13" customHeight="1">
      <c r="A13" s="729" t="s">
        <v>516</v>
      </c>
      <c r="B13" s="120"/>
      <c r="G13" s="121">
        <v>419</v>
      </c>
    </row>
    <row r="14" spans="1:8" s="121" customFormat="1" ht="13" customHeight="1">
      <c r="A14" s="729" t="s">
        <v>517</v>
      </c>
      <c r="B14" s="120"/>
      <c r="G14" s="121">
        <f>+G12-G13</f>
        <v>223</v>
      </c>
    </row>
    <row r="15" spans="1:8" s="121" customFormat="1" ht="13" customHeight="1">
      <c r="A15" s="729"/>
      <c r="B15" s="120"/>
    </row>
    <row r="16" spans="1:8" s="121" customFormat="1" ht="13" customHeight="1">
      <c r="A16" s="728" t="s">
        <v>518</v>
      </c>
      <c r="B16" s="120"/>
      <c r="G16" s="124">
        <f>SUM(G18:G20)</f>
        <v>88</v>
      </c>
    </row>
    <row r="17" spans="1:7" s="121" customFormat="1" ht="13" customHeight="1">
      <c r="A17" s="729" t="s">
        <v>519</v>
      </c>
      <c r="B17" s="120"/>
    </row>
    <row r="18" spans="1:7" s="121" customFormat="1" ht="13" customHeight="1">
      <c r="A18" s="729" t="s">
        <v>520</v>
      </c>
      <c r="B18" s="729" t="s">
        <v>521</v>
      </c>
      <c r="G18" s="121">
        <v>11</v>
      </c>
    </row>
    <row r="19" spans="1:7" s="121" customFormat="1" ht="13" customHeight="1">
      <c r="A19" s="729" t="s">
        <v>522</v>
      </c>
      <c r="B19" s="729" t="s">
        <v>523</v>
      </c>
      <c r="G19" s="121">
        <v>51</v>
      </c>
    </row>
    <row r="20" spans="1:7" s="121" customFormat="1" ht="13" customHeight="1">
      <c r="A20" s="729"/>
      <c r="B20" s="729" t="s">
        <v>524</v>
      </c>
      <c r="G20" s="121">
        <v>26</v>
      </c>
    </row>
    <row r="21" spans="1:7" s="153" customFormat="1" ht="7" customHeight="1" thickBot="1">
      <c r="A21" s="730"/>
      <c r="B21" s="730"/>
      <c r="C21" s="730"/>
      <c r="D21" s="730"/>
      <c r="E21" s="730"/>
      <c r="F21" s="730"/>
      <c r="G21" s="730"/>
    </row>
    <row r="22" spans="1:7" ht="11.25" customHeight="1" thickTop="1">
      <c r="A22" s="121"/>
      <c r="B22" s="121"/>
      <c r="C22" s="121"/>
      <c r="D22" s="121"/>
      <c r="E22" s="121"/>
      <c r="F22" s="121"/>
      <c r="G22" s="121"/>
    </row>
    <row r="23" spans="1:7" ht="13" customHeight="1">
      <c r="A23" s="2719" t="s">
        <v>525</v>
      </c>
      <c r="B23" s="2719"/>
      <c r="C23" s="2719"/>
      <c r="D23" s="2719"/>
      <c r="E23" s="2719"/>
      <c r="F23" s="2719"/>
      <c r="G23" s="2719"/>
    </row>
    <row r="24" spans="1:7" ht="13" customHeight="1">
      <c r="A24" s="731" t="s">
        <v>526</v>
      </c>
      <c r="B24" s="732"/>
      <c r="C24" s="120"/>
      <c r="D24" s="120"/>
      <c r="E24" s="193"/>
      <c r="F24" s="193"/>
    </row>
    <row r="25" spans="1:7" ht="13" customHeight="1">
      <c r="A25" s="733" t="s">
        <v>527</v>
      </c>
      <c r="B25" s="732"/>
      <c r="C25" s="120"/>
      <c r="D25" s="120"/>
      <c r="E25" s="193"/>
      <c r="F25" s="193"/>
    </row>
    <row r="26" spans="1:7" ht="13" customHeight="1">
      <c r="A26" s="733" t="s">
        <v>528</v>
      </c>
      <c r="B26" s="732"/>
      <c r="C26" s="120"/>
      <c r="D26" s="120"/>
      <c r="E26" s="193"/>
      <c r="F26" s="193"/>
    </row>
    <row r="27" spans="1:7" ht="13" customHeight="1">
      <c r="A27" s="733" t="s">
        <v>529</v>
      </c>
      <c r="B27" s="732"/>
      <c r="C27" s="120"/>
      <c r="D27" s="120"/>
      <c r="E27" s="193"/>
      <c r="F27" s="193"/>
    </row>
    <row r="28" spans="1:7" ht="13" customHeight="1">
      <c r="A28" s="733" t="s">
        <v>530</v>
      </c>
      <c r="B28" s="732"/>
      <c r="C28" s="120"/>
      <c r="D28" s="120"/>
      <c r="E28" s="193"/>
      <c r="F28" s="193"/>
    </row>
    <row r="29" spans="1:7" ht="13" customHeight="1">
      <c r="A29" s="734" t="s">
        <v>531</v>
      </c>
      <c r="B29" s="735"/>
      <c r="C29" s="735"/>
      <c r="D29" s="735"/>
      <c r="E29" s="121"/>
      <c r="F29" s="121"/>
      <c r="G29" s="121"/>
    </row>
    <row r="30" spans="1:7">
      <c r="A30" s="121"/>
      <c r="B30" s="120"/>
      <c r="C30" s="193"/>
      <c r="D30" s="121"/>
      <c r="E30" s="121"/>
      <c r="F30" s="121"/>
      <c r="G30" s="121"/>
    </row>
    <row r="31" spans="1:7">
      <c r="A31" s="121"/>
      <c r="B31" s="120"/>
      <c r="C31" s="193"/>
      <c r="D31" s="121"/>
      <c r="E31" s="121"/>
      <c r="F31" s="121"/>
      <c r="G31" s="121"/>
    </row>
    <row r="32" spans="1:7">
      <c r="A32" s="121"/>
      <c r="B32" s="120"/>
      <c r="C32" s="193"/>
      <c r="D32" s="121"/>
      <c r="E32" s="121"/>
      <c r="F32" s="121"/>
      <c r="G32" s="121"/>
    </row>
    <row r="33" spans="1:7">
      <c r="A33" s="121"/>
      <c r="B33" s="120"/>
      <c r="C33" s="193"/>
      <c r="D33" s="121"/>
      <c r="E33" s="121"/>
      <c r="F33" s="121"/>
      <c r="G33" s="121"/>
    </row>
  </sheetData>
  <mergeCells count="5">
    <mergeCell ref="A2:G2"/>
    <mergeCell ref="A3:G3"/>
    <mergeCell ref="A5:E5"/>
    <mergeCell ref="F5:G5"/>
    <mergeCell ref="A23:G23"/>
  </mergeCells>
  <hyperlinks>
    <hyperlink ref="A1" location="Índice!A1" display="Voltar ao índice" xr:uid="{0FDCABB6-93C0-4F8A-90C5-ACFBE6198E89}"/>
  </hyperlinks>
  <pageMargins left="0.78740157480314965" right="0.78740157480314965" top="1.1811023622047243" bottom="0.78740157480314965" header="0" footer="0"/>
  <pageSetup paperSize="9"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3DA9-5A0D-4CE8-BD9A-E751DA18D94A}">
  <dimension ref="A1:L32"/>
  <sheetViews>
    <sheetView zoomScaleNormal="100" workbookViewId="0">
      <selection activeCell="A2" sqref="A2:H2"/>
    </sheetView>
  </sheetViews>
  <sheetFormatPr defaultColWidth="7.81640625" defaultRowHeight="10.5"/>
  <cols>
    <col min="1" max="1" width="3.1796875" style="118" customWidth="1"/>
    <col min="2" max="2" width="31.26953125" style="118" customWidth="1"/>
    <col min="3" max="3" width="7.7265625" style="736" customWidth="1"/>
    <col min="4" max="7" width="7.7265625" style="118" customWidth="1"/>
    <col min="8" max="8" width="9.81640625" style="118" customWidth="1"/>
    <col min="9" max="16384" width="7.81640625" style="118"/>
  </cols>
  <sheetData>
    <row r="1" spans="1:9" ht="13">
      <c r="A1" s="439" t="s">
        <v>358</v>
      </c>
    </row>
    <row r="2" spans="1:9" ht="12.75" customHeight="1">
      <c r="A2" s="2715" t="s">
        <v>532</v>
      </c>
      <c r="B2" s="2715"/>
      <c r="C2" s="2715"/>
      <c r="D2" s="2715"/>
      <c r="E2" s="2715"/>
      <c r="F2" s="2715"/>
      <c r="G2" s="2715"/>
      <c r="H2" s="2715"/>
    </row>
    <row r="3" spans="1:9" ht="21.75" customHeight="1">
      <c r="A3" s="2716" t="s">
        <v>533</v>
      </c>
      <c r="B3" s="2716"/>
      <c r="C3" s="2716"/>
      <c r="D3" s="2716"/>
      <c r="E3" s="2716"/>
      <c r="F3" s="2716"/>
      <c r="G3" s="2716"/>
      <c r="H3" s="2716"/>
    </row>
    <row r="4" spans="1:9" ht="13" customHeight="1">
      <c r="A4" s="2720">
        <v>2021</v>
      </c>
      <c r="B4" s="2721"/>
      <c r="C4" s="120"/>
      <c r="D4" s="193"/>
      <c r="E4" s="738"/>
      <c r="F4" s="739"/>
      <c r="G4" s="121"/>
      <c r="H4" s="190" t="s">
        <v>534</v>
      </c>
    </row>
    <row r="5" spans="1:9" ht="38.25" customHeight="1">
      <c r="A5" s="2722" t="s">
        <v>535</v>
      </c>
      <c r="B5" s="2723"/>
      <c r="C5" s="740" t="s">
        <v>536</v>
      </c>
      <c r="D5" s="741" t="s">
        <v>537</v>
      </c>
      <c r="E5" s="742" t="s">
        <v>538</v>
      </c>
      <c r="F5" s="741" t="s">
        <v>539</v>
      </c>
      <c r="G5" s="743" t="s">
        <v>540</v>
      </c>
      <c r="H5" s="744" t="s">
        <v>541</v>
      </c>
    </row>
    <row r="6" spans="1:9" ht="13" customHeight="1">
      <c r="A6" s="745"/>
      <c r="B6" s="745"/>
      <c r="C6" s="746"/>
      <c r="D6" s="747"/>
      <c r="E6" s="747"/>
      <c r="F6" s="747"/>
      <c r="G6" s="747"/>
      <c r="H6" s="747"/>
      <c r="I6" s="748"/>
    </row>
    <row r="7" spans="1:9" s="124" customFormat="1" ht="15.75" customHeight="1">
      <c r="A7" s="124" t="s">
        <v>0</v>
      </c>
      <c r="B7" s="192"/>
      <c r="C7" s="199">
        <v>642</v>
      </c>
      <c r="D7" s="194">
        <v>551</v>
      </c>
      <c r="E7" s="194">
        <v>481</v>
      </c>
      <c r="F7" s="194">
        <v>502</v>
      </c>
      <c r="G7" s="194">
        <v>491</v>
      </c>
      <c r="H7" s="194">
        <v>419</v>
      </c>
    </row>
    <row r="8" spans="1:9" s="124" customFormat="1" ht="15.75" customHeight="1">
      <c r="C8" s="749"/>
      <c r="D8" s="749"/>
      <c r="E8" s="749"/>
      <c r="F8" s="749"/>
      <c r="G8" s="749"/>
      <c r="H8" s="749"/>
    </row>
    <row r="9" spans="1:9" s="121" customFormat="1" ht="15.75" customHeight="1">
      <c r="B9" s="121" t="s">
        <v>542</v>
      </c>
      <c r="C9" s="750">
        <v>124</v>
      </c>
      <c r="D9" s="751">
        <v>111</v>
      </c>
      <c r="E9" s="751">
        <v>96</v>
      </c>
      <c r="F9" s="751">
        <v>103</v>
      </c>
      <c r="G9" s="751">
        <v>100</v>
      </c>
      <c r="H9" s="751">
        <v>87</v>
      </c>
    </row>
    <row r="10" spans="1:9" s="121" customFormat="1" ht="15.75" customHeight="1">
      <c r="B10" s="121" t="s">
        <v>543</v>
      </c>
      <c r="C10" s="750">
        <v>58</v>
      </c>
      <c r="D10" s="751">
        <v>53</v>
      </c>
      <c r="E10" s="751">
        <v>47</v>
      </c>
      <c r="F10" s="751">
        <v>46</v>
      </c>
      <c r="G10" s="751">
        <v>48</v>
      </c>
      <c r="H10" s="751">
        <v>39</v>
      </c>
    </row>
    <row r="11" spans="1:9" s="121" customFormat="1" ht="15.75" customHeight="1">
      <c r="B11" s="119" t="s">
        <v>544</v>
      </c>
      <c r="C11" s="750">
        <v>14</v>
      </c>
      <c r="D11" s="751">
        <v>12</v>
      </c>
      <c r="E11" s="751">
        <v>12</v>
      </c>
      <c r="F11" s="751">
        <v>12</v>
      </c>
      <c r="G11" s="751">
        <v>11</v>
      </c>
      <c r="H11" s="751">
        <v>11</v>
      </c>
    </row>
    <row r="12" spans="1:9" s="121" customFormat="1" ht="15.75" customHeight="1">
      <c r="B12" s="119" t="s">
        <v>545</v>
      </c>
      <c r="C12" s="750">
        <v>36</v>
      </c>
      <c r="D12" s="751">
        <v>32</v>
      </c>
      <c r="E12" s="751">
        <v>29</v>
      </c>
      <c r="F12" s="751">
        <v>31</v>
      </c>
      <c r="G12" s="751">
        <v>27</v>
      </c>
      <c r="H12" s="751">
        <v>26</v>
      </c>
    </row>
    <row r="13" spans="1:9" s="121" customFormat="1" ht="15.75" customHeight="1">
      <c r="B13" s="119" t="s">
        <v>546</v>
      </c>
      <c r="C13" s="750">
        <v>114</v>
      </c>
      <c r="D13" s="751">
        <v>91</v>
      </c>
      <c r="E13" s="751">
        <v>71</v>
      </c>
      <c r="F13" s="751">
        <v>83</v>
      </c>
      <c r="G13" s="751">
        <v>75</v>
      </c>
      <c r="H13" s="751">
        <v>58</v>
      </c>
    </row>
    <row r="14" spans="1:9" s="121" customFormat="1" ht="15.75" customHeight="1">
      <c r="B14" s="119" t="s">
        <v>547</v>
      </c>
      <c r="C14" s="750">
        <v>105</v>
      </c>
      <c r="D14" s="751">
        <v>88</v>
      </c>
      <c r="E14" s="751">
        <v>70</v>
      </c>
      <c r="F14" s="751">
        <v>74</v>
      </c>
      <c r="G14" s="751">
        <v>75</v>
      </c>
      <c r="H14" s="751">
        <v>59</v>
      </c>
    </row>
    <row r="15" spans="1:9" s="121" customFormat="1" ht="15.75" customHeight="1">
      <c r="B15" s="119" t="s">
        <v>548</v>
      </c>
      <c r="C15" s="751">
        <v>73</v>
      </c>
      <c r="D15" s="751">
        <v>64</v>
      </c>
      <c r="E15" s="751">
        <v>59</v>
      </c>
      <c r="F15" s="751">
        <v>61</v>
      </c>
      <c r="G15" s="751">
        <v>58</v>
      </c>
      <c r="H15" s="751">
        <v>52</v>
      </c>
    </row>
    <row r="16" spans="1:9" s="121" customFormat="1" ht="15.75" customHeight="1">
      <c r="B16" s="119" t="s">
        <v>549</v>
      </c>
      <c r="C16" s="751">
        <v>78</v>
      </c>
      <c r="D16" s="751">
        <v>69</v>
      </c>
      <c r="E16" s="751">
        <v>69</v>
      </c>
      <c r="F16" s="751">
        <v>64</v>
      </c>
      <c r="G16" s="751">
        <v>66</v>
      </c>
      <c r="H16" s="751">
        <v>61</v>
      </c>
    </row>
    <row r="17" spans="1:12" s="121" customFormat="1" ht="15.75" customHeight="1">
      <c r="B17" s="119" t="s">
        <v>550</v>
      </c>
      <c r="C17" s="751">
        <v>21</v>
      </c>
      <c r="D17" s="751">
        <v>19</v>
      </c>
      <c r="E17" s="751">
        <v>17</v>
      </c>
      <c r="F17" s="751">
        <v>17</v>
      </c>
      <c r="G17" s="751">
        <v>19</v>
      </c>
      <c r="H17" s="751">
        <v>16</v>
      </c>
    </row>
    <row r="18" spans="1:12" s="121" customFormat="1" ht="15.75" customHeight="1">
      <c r="B18" s="121" t="s">
        <v>551</v>
      </c>
      <c r="C18" s="751">
        <v>19</v>
      </c>
      <c r="D18" s="751">
        <v>12</v>
      </c>
      <c r="E18" s="751">
        <v>11</v>
      </c>
      <c r="F18" s="751">
        <v>11</v>
      </c>
      <c r="G18" s="751">
        <v>12</v>
      </c>
      <c r="H18" s="751">
        <v>10</v>
      </c>
    </row>
    <row r="19" spans="1:12" ht="6.75" customHeight="1" thickBot="1">
      <c r="A19" s="215"/>
      <c r="B19" s="215"/>
      <c r="C19" s="752"/>
      <c r="D19" s="753"/>
      <c r="E19" s="753"/>
      <c r="F19" s="753"/>
      <c r="G19" s="753"/>
      <c r="H19" s="753"/>
    </row>
    <row r="20" spans="1:12" ht="3.75" customHeight="1" thickTop="1">
      <c r="A20" s="121"/>
      <c r="B20" s="121"/>
      <c r="C20" s="120"/>
      <c r="D20" s="193"/>
      <c r="E20" s="193"/>
      <c r="F20" s="121"/>
      <c r="G20" s="121"/>
      <c r="H20" s="121"/>
    </row>
    <row r="21" spans="1:12" ht="13" customHeight="1">
      <c r="A21" s="119" t="s">
        <v>525</v>
      </c>
      <c r="B21" s="119"/>
      <c r="C21" s="119"/>
      <c r="D21" s="119"/>
      <c r="E21" s="119"/>
      <c r="F21" s="119"/>
      <c r="G21" s="119"/>
      <c r="H21" s="119"/>
      <c r="I21" s="119"/>
      <c r="J21" s="119"/>
      <c r="K21" s="119"/>
    </row>
    <row r="22" spans="1:12" ht="13" customHeight="1">
      <c r="A22" s="731" t="s">
        <v>526</v>
      </c>
      <c r="B22" s="732"/>
      <c r="C22" s="120"/>
      <c r="D22" s="120"/>
      <c r="E22" s="193"/>
      <c r="F22" s="193"/>
      <c r="G22" s="193"/>
      <c r="H22" s="193"/>
    </row>
    <row r="23" spans="1:12" ht="13" customHeight="1">
      <c r="A23" s="733" t="s">
        <v>527</v>
      </c>
      <c r="B23" s="732"/>
      <c r="C23" s="120"/>
      <c r="D23" s="120"/>
      <c r="E23" s="193"/>
      <c r="F23" s="193"/>
      <c r="G23" s="193"/>
      <c r="H23" s="193"/>
    </row>
    <row r="24" spans="1:12" ht="13" customHeight="1">
      <c r="A24" s="733" t="s">
        <v>528</v>
      </c>
      <c r="B24" s="732"/>
      <c r="C24" s="120"/>
      <c r="D24" s="120"/>
      <c r="E24" s="193"/>
      <c r="F24" s="193"/>
      <c r="G24" s="193"/>
      <c r="H24" s="193"/>
    </row>
    <row r="25" spans="1:12" ht="13" customHeight="1">
      <c r="A25" s="733" t="s">
        <v>529</v>
      </c>
      <c r="B25" s="732"/>
      <c r="C25" s="120"/>
      <c r="D25" s="120"/>
      <c r="E25" s="193"/>
      <c r="F25" s="193"/>
      <c r="G25" s="193"/>
      <c r="H25" s="193"/>
    </row>
    <row r="26" spans="1:12" ht="13" customHeight="1">
      <c r="A26" s="733" t="s">
        <v>530</v>
      </c>
      <c r="B26" s="732"/>
      <c r="C26" s="120"/>
      <c r="D26" s="120"/>
      <c r="E26" s="193"/>
      <c r="F26" s="193"/>
      <c r="G26" s="193"/>
      <c r="H26" s="193"/>
    </row>
    <row r="27" spans="1:12" ht="13" customHeight="1">
      <c r="A27" s="2724" t="s">
        <v>552</v>
      </c>
      <c r="B27" s="2724"/>
      <c r="C27" s="2724"/>
      <c r="D27" s="2724"/>
      <c r="E27" s="2724"/>
      <c r="F27" s="121"/>
      <c r="G27" s="121"/>
      <c r="H27" s="121"/>
      <c r="I27" s="121"/>
      <c r="J27" s="121"/>
      <c r="K27" s="121"/>
    </row>
    <row r="28" spans="1:12" ht="9.75" customHeight="1">
      <c r="A28" s="121"/>
      <c r="B28" s="121"/>
      <c r="C28" s="120"/>
      <c r="D28" s="193"/>
      <c r="E28" s="193"/>
      <c r="F28" s="121"/>
      <c r="G28" s="121"/>
      <c r="H28" s="121"/>
    </row>
    <row r="29" spans="1:12" s="758" customFormat="1" ht="12" customHeight="1">
      <c r="A29" s="754" t="s">
        <v>77</v>
      </c>
      <c r="B29" s="755"/>
      <c r="C29" s="756"/>
      <c r="D29" s="755"/>
      <c r="E29" s="755"/>
      <c r="F29" s="755"/>
      <c r="G29" s="755"/>
      <c r="H29" s="755"/>
      <c r="I29" s="755"/>
      <c r="J29" s="755"/>
      <c r="K29" s="757"/>
      <c r="L29" s="757"/>
    </row>
    <row r="30" spans="1:12" s="758" customFormat="1" ht="10.5" customHeight="1">
      <c r="A30" s="759" t="s">
        <v>553</v>
      </c>
      <c r="B30" s="755"/>
      <c r="C30" s="756"/>
      <c r="D30" s="755"/>
      <c r="E30" s="755"/>
      <c r="F30" s="755"/>
      <c r="G30" s="755"/>
      <c r="H30" s="755"/>
      <c r="I30" s="755"/>
      <c r="J30" s="755"/>
      <c r="K30" s="757"/>
      <c r="L30" s="757"/>
    </row>
    <row r="31" spans="1:12">
      <c r="A31" s="121"/>
      <c r="B31" s="121"/>
      <c r="C31" s="120"/>
      <c r="D31" s="121"/>
      <c r="E31" s="121"/>
      <c r="F31" s="121"/>
      <c r="G31" s="121"/>
      <c r="H31" s="121"/>
    </row>
    <row r="32" spans="1:12">
      <c r="A32" s="121"/>
      <c r="B32" s="121"/>
      <c r="C32" s="120"/>
      <c r="D32" s="121"/>
      <c r="E32" s="121"/>
      <c r="F32" s="121"/>
      <c r="G32" s="121"/>
      <c r="H32" s="121"/>
    </row>
  </sheetData>
  <mergeCells count="5">
    <mergeCell ref="A2:H2"/>
    <mergeCell ref="A3:H3"/>
    <mergeCell ref="A4:B4"/>
    <mergeCell ref="A5:B5"/>
    <mergeCell ref="A27:E27"/>
  </mergeCells>
  <hyperlinks>
    <hyperlink ref="A30" r:id="rId1" xr:uid="{3ECCBBEA-E03A-4792-A804-786F52232038}"/>
    <hyperlink ref="A1" location="Índice!A1" display="Voltar ao índice" xr:uid="{D9F0D551-A76A-42B7-9E57-70D0B8D979EC}"/>
  </hyperlinks>
  <pageMargins left="0.78740157480314965" right="0.78740157480314965" top="1.1811023622047245" bottom="0.78740157480314965" header="0" footer="0"/>
  <pageSetup paperSize="9" orientation="portrait" verticalDpi="300" r:id="rId2"/>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86BD3-0126-4100-922F-FD6B9A0316B3}">
  <dimension ref="A1:K25"/>
  <sheetViews>
    <sheetView showGridLines="0" workbookViewId="0">
      <selection activeCell="A3" sqref="A3:D3"/>
    </sheetView>
  </sheetViews>
  <sheetFormatPr defaultColWidth="7.81640625" defaultRowHeight="10.5"/>
  <cols>
    <col min="1" max="1" width="33.26953125" style="250" customWidth="1"/>
    <col min="2" max="2" width="11" style="250" customWidth="1"/>
    <col min="3" max="3" width="11" style="760" customWidth="1"/>
    <col min="4" max="4" width="11" style="761" customWidth="1"/>
    <col min="5" max="5" width="11" style="250" customWidth="1"/>
    <col min="6" max="6" width="9.7265625" style="250" customWidth="1"/>
    <col min="7" max="16384" width="7.81640625" style="250"/>
  </cols>
  <sheetData>
    <row r="1" spans="1:8" ht="13">
      <c r="A1" s="439" t="s">
        <v>358</v>
      </c>
      <c r="B1" s="760"/>
      <c r="C1" s="761"/>
      <c r="D1" s="250"/>
    </row>
    <row r="2" spans="1:8" ht="12.75" customHeight="1">
      <c r="A2" s="201" t="s">
        <v>554</v>
      </c>
      <c r="B2" s="201"/>
      <c r="C2" s="201"/>
      <c r="D2" s="201"/>
    </row>
    <row r="3" spans="1:8" ht="21.75" customHeight="1">
      <c r="A3" s="2725" t="s">
        <v>555</v>
      </c>
      <c r="B3" s="2725"/>
      <c r="C3" s="2725"/>
      <c r="D3" s="2725"/>
      <c r="E3" s="288"/>
    </row>
    <row r="4" spans="1:8" ht="13" customHeight="1">
      <c r="A4" s="119">
        <v>2021</v>
      </c>
      <c r="B4" s="120"/>
      <c r="C4" s="738"/>
      <c r="D4" s="190" t="s">
        <v>534</v>
      </c>
    </row>
    <row r="5" spans="1:8" ht="21" customHeight="1">
      <c r="A5" s="2726" t="s">
        <v>535</v>
      </c>
      <c r="B5" s="2718" t="s">
        <v>556</v>
      </c>
      <c r="C5" s="2717"/>
      <c r="D5" s="2717"/>
      <c r="E5" s="762"/>
      <c r="F5" s="762"/>
      <c r="G5" s="762"/>
      <c r="H5" s="762"/>
    </row>
    <row r="6" spans="1:8" ht="25.5" customHeight="1">
      <c r="A6" s="2723"/>
      <c r="B6" s="744" t="s">
        <v>0</v>
      </c>
      <c r="C6" s="744" t="s">
        <v>557</v>
      </c>
      <c r="D6" s="744" t="s">
        <v>558</v>
      </c>
      <c r="E6" s="288"/>
    </row>
    <row r="7" spans="1:8" ht="13" customHeight="1">
      <c r="A7" s="121"/>
      <c r="B7" s="120"/>
      <c r="C7" s="193"/>
      <c r="D7" s="288"/>
      <c r="E7" s="288"/>
    </row>
    <row r="8" spans="1:8" s="124" customFormat="1" ht="15.75" customHeight="1">
      <c r="A8" s="124" t="s">
        <v>0</v>
      </c>
      <c r="B8" s="194">
        <v>419</v>
      </c>
      <c r="C8" s="194">
        <v>378</v>
      </c>
      <c r="D8" s="194">
        <v>41</v>
      </c>
      <c r="E8" s="194"/>
      <c r="F8" s="194"/>
      <c r="G8" s="194"/>
    </row>
    <row r="9" spans="1:8" s="124" customFormat="1" ht="15.75" customHeight="1"/>
    <row r="10" spans="1:8" s="121" customFormat="1" ht="15.75" customHeight="1">
      <c r="A10" s="763" t="s">
        <v>542</v>
      </c>
      <c r="B10" s="764">
        <v>87</v>
      </c>
      <c r="C10" s="751">
        <v>82</v>
      </c>
      <c r="D10" s="751">
        <v>5</v>
      </c>
      <c r="E10" s="751"/>
      <c r="F10" s="751"/>
      <c r="G10" s="751"/>
    </row>
    <row r="11" spans="1:8" s="121" customFormat="1" ht="15.75" customHeight="1">
      <c r="A11" s="763" t="s">
        <v>543</v>
      </c>
      <c r="B11" s="764">
        <v>39</v>
      </c>
      <c r="C11" s="751">
        <v>38</v>
      </c>
      <c r="D11" s="751">
        <v>1</v>
      </c>
      <c r="E11" s="751"/>
      <c r="F11" s="751"/>
      <c r="G11" s="751"/>
    </row>
    <row r="12" spans="1:8" s="121" customFormat="1" ht="15.75" customHeight="1">
      <c r="A12" s="763" t="s">
        <v>544</v>
      </c>
      <c r="B12" s="764">
        <v>11</v>
      </c>
      <c r="C12" s="751">
        <v>10</v>
      </c>
      <c r="D12" s="751">
        <v>1</v>
      </c>
      <c r="E12" s="751"/>
      <c r="F12" s="751"/>
      <c r="G12" s="751"/>
    </row>
    <row r="13" spans="1:8" s="121" customFormat="1" ht="15.75" customHeight="1">
      <c r="A13" s="763" t="s">
        <v>545</v>
      </c>
      <c r="B13" s="764">
        <v>26</v>
      </c>
      <c r="C13" s="751">
        <v>24</v>
      </c>
      <c r="D13" s="751">
        <v>2</v>
      </c>
      <c r="E13" s="751"/>
      <c r="F13" s="751"/>
      <c r="G13" s="751"/>
    </row>
    <row r="14" spans="1:8" s="121" customFormat="1" ht="15.75" customHeight="1">
      <c r="A14" s="763" t="s">
        <v>546</v>
      </c>
      <c r="B14" s="764">
        <v>58</v>
      </c>
      <c r="C14" s="751">
        <v>49</v>
      </c>
      <c r="D14" s="751">
        <v>9</v>
      </c>
      <c r="E14" s="751"/>
      <c r="F14" s="751"/>
      <c r="G14" s="751"/>
    </row>
    <row r="15" spans="1:8" s="121" customFormat="1" ht="15.75" customHeight="1">
      <c r="A15" s="763" t="s">
        <v>547</v>
      </c>
      <c r="B15" s="764">
        <v>59</v>
      </c>
      <c r="C15" s="751">
        <v>51</v>
      </c>
      <c r="D15" s="751">
        <v>8</v>
      </c>
      <c r="E15" s="751"/>
      <c r="F15" s="751"/>
      <c r="G15" s="751"/>
    </row>
    <row r="16" spans="1:8" s="121" customFormat="1" ht="15.75" customHeight="1">
      <c r="A16" s="763" t="s">
        <v>548</v>
      </c>
      <c r="B16" s="764">
        <v>52</v>
      </c>
      <c r="C16" s="751">
        <v>47</v>
      </c>
      <c r="D16" s="751">
        <v>5</v>
      </c>
      <c r="E16" s="751"/>
      <c r="F16" s="751"/>
      <c r="G16" s="751"/>
    </row>
    <row r="17" spans="1:11" s="121" customFormat="1" ht="15.75" customHeight="1">
      <c r="A17" s="763" t="s">
        <v>549</v>
      </c>
      <c r="B17" s="764">
        <v>61</v>
      </c>
      <c r="C17" s="751">
        <v>55</v>
      </c>
      <c r="D17" s="751">
        <v>6</v>
      </c>
      <c r="E17" s="751"/>
      <c r="F17" s="751"/>
      <c r="G17" s="751"/>
    </row>
    <row r="18" spans="1:11" s="121" customFormat="1" ht="15.75" customHeight="1">
      <c r="A18" s="763" t="s">
        <v>550</v>
      </c>
      <c r="B18" s="764">
        <v>16</v>
      </c>
      <c r="C18" s="751">
        <v>14</v>
      </c>
      <c r="D18" s="751">
        <v>2</v>
      </c>
      <c r="E18" s="751"/>
      <c r="F18" s="751"/>
      <c r="G18" s="751"/>
    </row>
    <row r="19" spans="1:11" s="121" customFormat="1" ht="15.75" customHeight="1">
      <c r="A19" s="763" t="s">
        <v>551</v>
      </c>
      <c r="B19" s="764">
        <v>10</v>
      </c>
      <c r="C19" s="751">
        <v>8</v>
      </c>
      <c r="D19" s="751">
        <v>2</v>
      </c>
      <c r="E19" s="751"/>
      <c r="F19" s="751"/>
      <c r="G19" s="751"/>
    </row>
    <row r="20" spans="1:11" ht="7" customHeight="1" thickBot="1">
      <c r="A20" s="215"/>
      <c r="B20" s="765"/>
      <c r="C20" s="753"/>
      <c r="D20" s="753"/>
    </row>
    <row r="21" spans="1:11" ht="3.75" customHeight="1" thickTop="1">
      <c r="A21" s="121"/>
      <c r="B21" s="285"/>
      <c r="C21" s="193"/>
      <c r="D21" s="193"/>
    </row>
    <row r="22" spans="1:11" ht="13" customHeight="1">
      <c r="A22" s="2724" t="s">
        <v>552</v>
      </c>
      <c r="B22" s="2724"/>
      <c r="C22" s="2724"/>
      <c r="D22" s="2724"/>
      <c r="E22" s="2724"/>
      <c r="F22" s="766"/>
    </row>
    <row r="23" spans="1:11" ht="9" customHeight="1">
      <c r="A23" s="167"/>
      <c r="B23" s="167"/>
      <c r="C23" s="167"/>
      <c r="D23" s="167"/>
      <c r="F23" s="766"/>
    </row>
    <row r="24" spans="1:11" s="758" customFormat="1" ht="12" customHeight="1">
      <c r="A24" s="754" t="s">
        <v>77</v>
      </c>
      <c r="B24" s="756"/>
      <c r="C24" s="755"/>
      <c r="D24" s="755"/>
      <c r="E24" s="755"/>
      <c r="F24" s="755"/>
      <c r="G24" s="755"/>
      <c r="H24" s="755"/>
      <c r="I24" s="755"/>
      <c r="J24" s="757"/>
      <c r="K24" s="757"/>
    </row>
    <row r="25" spans="1:11" s="758" customFormat="1" ht="12" customHeight="1">
      <c r="A25" s="767" t="s">
        <v>553</v>
      </c>
      <c r="B25" s="756"/>
      <c r="C25" s="755"/>
      <c r="D25" s="755"/>
      <c r="E25" s="755"/>
      <c r="F25" s="755"/>
      <c r="G25" s="755"/>
      <c r="H25" s="755"/>
      <c r="I25" s="755"/>
      <c r="J25" s="757"/>
      <c r="K25" s="757"/>
    </row>
  </sheetData>
  <mergeCells count="4">
    <mergeCell ref="A3:D3"/>
    <mergeCell ref="A5:A6"/>
    <mergeCell ref="B5:D5"/>
    <mergeCell ref="A22:E22"/>
  </mergeCells>
  <hyperlinks>
    <hyperlink ref="A25" r:id="rId1" xr:uid="{434845B1-476C-4F47-837B-077A996EB4BA}"/>
    <hyperlink ref="A1" location="Índice!A1" display="Voltar ao índice" xr:uid="{7503782E-AC7C-4DA3-A4D9-3BD1B242B1AC}"/>
  </hyperlinks>
  <printOptions gridLinesSet="0"/>
  <pageMargins left="0.78740157480314965" right="0.78740157480314965" top="1.1811023622047245" bottom="0.78740157480314965" header="0" footer="0"/>
  <pageSetup paperSize="9" orientation="portrait" verticalDpi="30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00E21-047E-47B4-B347-9A32504DFEEA}">
  <dimension ref="A1:E43"/>
  <sheetViews>
    <sheetView workbookViewId="0">
      <selection activeCell="A3" sqref="A3:D3"/>
    </sheetView>
  </sheetViews>
  <sheetFormatPr defaultColWidth="9.1796875" defaultRowHeight="12.5"/>
  <cols>
    <col min="1" max="1" width="39.26953125" style="160" bestFit="1" customWidth="1"/>
    <col min="2" max="4" width="11" style="160" customWidth="1"/>
    <col min="5" max="16384" width="9.1796875" style="160"/>
  </cols>
  <sheetData>
    <row r="1" spans="1:5" ht="13">
      <c r="A1" s="439" t="s">
        <v>358</v>
      </c>
      <c r="B1" s="159"/>
      <c r="C1" s="159"/>
      <c r="D1" s="159"/>
      <c r="E1" s="159"/>
    </row>
    <row r="2" spans="1:5">
      <c r="A2" s="768" t="s">
        <v>559</v>
      </c>
      <c r="B2" s="769"/>
      <c r="C2" s="769"/>
      <c r="D2" s="769"/>
      <c r="E2" s="159"/>
    </row>
    <row r="3" spans="1:5" ht="21.75" customHeight="1">
      <c r="A3" s="2727" t="s">
        <v>560</v>
      </c>
      <c r="B3" s="2727"/>
      <c r="C3" s="2727"/>
      <c r="D3" s="2727"/>
      <c r="E3" s="159"/>
    </row>
    <row r="4" spans="1:5">
      <c r="A4" s="119">
        <v>2021</v>
      </c>
      <c r="B4" s="120"/>
      <c r="C4" s="738"/>
      <c r="D4" s="190" t="s">
        <v>534</v>
      </c>
      <c r="E4" s="159"/>
    </row>
    <row r="5" spans="1:5" ht="21" customHeight="1">
      <c r="A5" s="2728" t="s">
        <v>561</v>
      </c>
      <c r="B5" s="2718" t="s">
        <v>556</v>
      </c>
      <c r="C5" s="2717"/>
      <c r="D5" s="2717"/>
      <c r="E5" s="159"/>
    </row>
    <row r="6" spans="1:5" ht="25.5" customHeight="1">
      <c r="A6" s="2729"/>
      <c r="B6" s="744" t="s">
        <v>0</v>
      </c>
      <c r="C6" s="744" t="s">
        <v>557</v>
      </c>
      <c r="D6" s="744" t="s">
        <v>558</v>
      </c>
      <c r="E6" s="159"/>
    </row>
    <row r="7" spans="1:5" ht="6.75" customHeight="1">
      <c r="A7" s="770"/>
      <c r="B7" s="771"/>
      <c r="C7" s="771"/>
      <c r="D7" s="771"/>
      <c r="E7" s="159"/>
    </row>
    <row r="8" spans="1:5">
      <c r="A8" s="124" t="s">
        <v>142</v>
      </c>
      <c r="B8" s="194">
        <v>419</v>
      </c>
      <c r="C8" s="194">
        <v>378</v>
      </c>
      <c r="D8" s="194">
        <v>41</v>
      </c>
      <c r="E8" s="159"/>
    </row>
    <row r="9" spans="1:5" ht="6.75" customHeight="1">
      <c r="A9" s="124"/>
      <c r="B9" s="124"/>
      <c r="C9" s="124"/>
      <c r="D9" s="124"/>
      <c r="E9" s="159"/>
    </row>
    <row r="10" spans="1:5">
      <c r="A10" s="124" t="s">
        <v>143</v>
      </c>
      <c r="B10" s="772">
        <v>384</v>
      </c>
      <c r="C10" s="772">
        <v>345</v>
      </c>
      <c r="D10" s="772">
        <v>39</v>
      </c>
      <c r="E10" s="159"/>
    </row>
    <row r="11" spans="1:5" ht="6.75" customHeight="1">
      <c r="A11" s="121"/>
      <c r="B11" s="764"/>
      <c r="C11" s="751"/>
      <c r="D11" s="751"/>
      <c r="E11" s="159"/>
    </row>
    <row r="12" spans="1:5">
      <c r="A12" s="119" t="s">
        <v>562</v>
      </c>
      <c r="B12" s="764">
        <v>110</v>
      </c>
      <c r="C12" s="751">
        <v>102</v>
      </c>
      <c r="D12" s="751">
        <v>8</v>
      </c>
      <c r="E12" s="159"/>
    </row>
    <row r="13" spans="1:5">
      <c r="A13" s="119" t="s">
        <v>563</v>
      </c>
      <c r="B13" s="764">
        <v>118</v>
      </c>
      <c r="C13" s="751">
        <v>105</v>
      </c>
      <c r="D13" s="751">
        <v>13</v>
      </c>
      <c r="E13" s="159"/>
    </row>
    <row r="14" spans="1:5">
      <c r="A14" s="119" t="s">
        <v>564</v>
      </c>
      <c r="B14" s="764">
        <v>86</v>
      </c>
      <c r="C14" s="751">
        <v>73</v>
      </c>
      <c r="D14" s="751">
        <v>13</v>
      </c>
      <c r="E14" s="159"/>
    </row>
    <row r="15" spans="1:5">
      <c r="A15" s="119" t="s">
        <v>565</v>
      </c>
      <c r="B15" s="764">
        <v>55</v>
      </c>
      <c r="C15" s="751">
        <v>50</v>
      </c>
      <c r="D15" s="751">
        <v>5</v>
      </c>
      <c r="E15" s="159"/>
    </row>
    <row r="16" spans="1:5">
      <c r="A16" s="119" t="s">
        <v>566</v>
      </c>
      <c r="B16" s="764">
        <v>15</v>
      </c>
      <c r="C16" s="121">
        <v>15</v>
      </c>
      <c r="D16" s="121">
        <v>0</v>
      </c>
      <c r="E16" s="159"/>
    </row>
    <row r="17" spans="1:5" ht="6.75" customHeight="1">
      <c r="A17" s="119"/>
      <c r="B17" s="764"/>
      <c r="C17" s="121"/>
      <c r="D17" s="121"/>
      <c r="E17" s="159"/>
    </row>
    <row r="18" spans="1:5">
      <c r="A18" s="124" t="s">
        <v>567</v>
      </c>
      <c r="B18" s="764">
        <v>18</v>
      </c>
      <c r="C18" s="764">
        <v>18</v>
      </c>
      <c r="D18" s="764">
        <v>0</v>
      </c>
      <c r="E18" s="159"/>
    </row>
    <row r="19" spans="1:5" ht="6.75" customHeight="1">
      <c r="A19" s="124"/>
      <c r="B19" s="764"/>
      <c r="C19" s="764"/>
      <c r="D19" s="764"/>
      <c r="E19" s="159"/>
    </row>
    <row r="20" spans="1:5">
      <c r="A20" s="124" t="s">
        <v>415</v>
      </c>
      <c r="B20" s="764">
        <v>17</v>
      </c>
      <c r="C20" s="764">
        <v>15</v>
      </c>
      <c r="D20" s="764">
        <v>2</v>
      </c>
      <c r="E20" s="159"/>
    </row>
    <row r="21" spans="1:5" ht="6.75" customHeight="1" thickBot="1">
      <c r="A21" s="215"/>
      <c r="B21" s="752"/>
      <c r="C21" s="753"/>
      <c r="D21" s="753"/>
      <c r="E21" s="159"/>
    </row>
    <row r="22" spans="1:5" ht="6.75" customHeight="1" thickTop="1">
      <c r="A22" s="121"/>
      <c r="B22" s="120"/>
      <c r="C22" s="193"/>
      <c r="D22" s="193"/>
      <c r="E22" s="159"/>
    </row>
    <row r="23" spans="1:5">
      <c r="A23" s="2724" t="s">
        <v>552</v>
      </c>
      <c r="B23" s="2724"/>
      <c r="C23" s="2724"/>
      <c r="D23" s="2724"/>
      <c r="E23" s="2724"/>
    </row>
    <row r="24" spans="1:5" ht="6.75" customHeight="1">
      <c r="A24" s="288"/>
      <c r="B24" s="773"/>
      <c r="C24" s="774"/>
      <c r="D24" s="288"/>
      <c r="E24" s="159"/>
    </row>
    <row r="25" spans="1:5">
      <c r="A25" s="754" t="s">
        <v>77</v>
      </c>
      <c r="B25" s="755"/>
      <c r="C25" s="756"/>
      <c r="D25" s="755"/>
      <c r="E25" s="159"/>
    </row>
    <row r="26" spans="1:5">
      <c r="A26" s="767" t="s">
        <v>568</v>
      </c>
      <c r="B26" s="775"/>
      <c r="C26" s="756"/>
      <c r="D26" s="755"/>
      <c r="E26" s="159"/>
    </row>
    <row r="27" spans="1:5">
      <c r="A27" s="153"/>
      <c r="B27" s="153"/>
      <c r="C27" s="776"/>
      <c r="D27" s="777"/>
      <c r="E27" s="159"/>
    </row>
    <row r="28" spans="1:5">
      <c r="A28" s="159"/>
      <c r="B28" s="159"/>
      <c r="C28" s="159"/>
      <c r="D28" s="159"/>
      <c r="E28" s="159"/>
    </row>
    <row r="29" spans="1:5">
      <c r="A29" s="159"/>
      <c r="B29" s="159"/>
      <c r="C29" s="159"/>
      <c r="D29" s="159"/>
      <c r="E29" s="159"/>
    </row>
    <row r="30" spans="1:5">
      <c r="A30" s="159"/>
      <c r="B30" s="159"/>
      <c r="C30" s="159"/>
      <c r="D30" s="159"/>
      <c r="E30" s="159"/>
    </row>
    <row r="31" spans="1:5">
      <c r="A31" s="159"/>
      <c r="B31" s="159"/>
      <c r="C31" s="159"/>
      <c r="D31" s="159"/>
      <c r="E31" s="159"/>
    </row>
    <row r="32" spans="1:5">
      <c r="A32" s="159"/>
      <c r="B32" s="159"/>
      <c r="C32" s="159"/>
      <c r="D32" s="159"/>
      <c r="E32" s="159"/>
    </row>
    <row r="33" spans="1:5">
      <c r="A33" s="159"/>
      <c r="B33" s="159"/>
      <c r="C33" s="159"/>
      <c r="D33" s="159"/>
      <c r="E33" s="159"/>
    </row>
    <row r="34" spans="1:5">
      <c r="A34" s="159"/>
      <c r="B34" s="159"/>
      <c r="C34" s="159"/>
      <c r="D34" s="159"/>
      <c r="E34" s="159"/>
    </row>
    <row r="35" spans="1:5">
      <c r="A35" s="159"/>
      <c r="B35" s="159"/>
      <c r="C35" s="159"/>
      <c r="D35" s="159"/>
      <c r="E35" s="159"/>
    </row>
    <row r="36" spans="1:5">
      <c r="A36" s="159"/>
      <c r="B36" s="159"/>
      <c r="C36" s="159"/>
      <c r="D36" s="159"/>
      <c r="E36" s="159"/>
    </row>
    <row r="37" spans="1:5">
      <c r="A37" s="159"/>
      <c r="B37" s="159"/>
      <c r="C37" s="159"/>
      <c r="D37" s="159"/>
      <c r="E37" s="159"/>
    </row>
    <row r="38" spans="1:5">
      <c r="A38" s="159"/>
      <c r="B38" s="159"/>
      <c r="C38" s="159"/>
      <c r="D38" s="159"/>
      <c r="E38" s="159"/>
    </row>
    <row r="39" spans="1:5">
      <c r="A39" s="159"/>
      <c r="B39" s="159"/>
      <c r="C39" s="159"/>
      <c r="D39" s="159"/>
      <c r="E39" s="159"/>
    </row>
    <row r="40" spans="1:5">
      <c r="A40" s="159"/>
      <c r="B40" s="159"/>
      <c r="C40" s="159"/>
      <c r="D40" s="159"/>
      <c r="E40" s="159"/>
    </row>
    <row r="41" spans="1:5">
      <c r="A41" s="159"/>
      <c r="B41" s="159"/>
      <c r="C41" s="159"/>
      <c r="D41" s="159"/>
      <c r="E41" s="159"/>
    </row>
    <row r="42" spans="1:5">
      <c r="A42" s="159"/>
      <c r="B42" s="159"/>
      <c r="C42" s="159"/>
      <c r="D42" s="159"/>
      <c r="E42" s="159"/>
    </row>
    <row r="43" spans="1:5">
      <c r="A43" s="159"/>
      <c r="B43" s="159"/>
      <c r="C43" s="159"/>
      <c r="D43" s="159"/>
      <c r="E43" s="159"/>
    </row>
  </sheetData>
  <mergeCells count="4">
    <mergeCell ref="A3:D3"/>
    <mergeCell ref="A5:A6"/>
    <mergeCell ref="B5:D5"/>
    <mergeCell ref="A23:E23"/>
  </mergeCells>
  <hyperlinks>
    <hyperlink ref="A26" r:id="rId1" xr:uid="{3EB0CB84-DE19-4395-BB2F-26A8FC69FD6B}"/>
    <hyperlink ref="A1" location="Índice!A1" display="Voltar ao índice" xr:uid="{04916EDB-72CC-4AFC-B2CE-88ADB6D6000D}"/>
  </hyperlinks>
  <pageMargins left="0.7" right="0.7"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1B857-A61E-4F21-B542-FBB632EEC164}">
  <dimension ref="A1:AC30"/>
  <sheetViews>
    <sheetView workbookViewId="0">
      <selection activeCell="A3" sqref="A3:G3"/>
    </sheetView>
  </sheetViews>
  <sheetFormatPr defaultColWidth="7.81640625" defaultRowHeight="10.5"/>
  <cols>
    <col min="1" max="1" width="3.1796875" style="118" customWidth="1"/>
    <col min="2" max="2" width="37.54296875" style="118" customWidth="1"/>
    <col min="3" max="3" width="10.7265625" style="118" customWidth="1"/>
    <col min="4" max="7" width="8.81640625" style="118" customWidth="1"/>
    <col min="8" max="16384" width="7.81640625" style="118"/>
  </cols>
  <sheetData>
    <row r="1" spans="1:11" ht="13">
      <c r="A1" s="439" t="s">
        <v>358</v>
      </c>
    </row>
    <row r="2" spans="1:11" ht="12.75" customHeight="1">
      <c r="A2" s="2715" t="s">
        <v>569</v>
      </c>
      <c r="B2" s="2715"/>
      <c r="C2" s="2715"/>
      <c r="D2" s="2715"/>
      <c r="E2" s="2715"/>
      <c r="F2" s="2715"/>
      <c r="G2" s="2715"/>
    </row>
    <row r="3" spans="1:11" ht="21.75" customHeight="1">
      <c r="A3" s="2716" t="s">
        <v>570</v>
      </c>
      <c r="B3" s="2716"/>
      <c r="C3" s="2716"/>
      <c r="D3" s="2716"/>
      <c r="E3" s="2716"/>
      <c r="F3" s="2716"/>
      <c r="G3" s="2716"/>
    </row>
    <row r="4" spans="1:11" ht="13" customHeight="1">
      <c r="A4" s="2720">
        <v>2021</v>
      </c>
      <c r="B4" s="2721"/>
      <c r="C4" s="193"/>
      <c r="D4" s="738"/>
      <c r="E4" s="745"/>
      <c r="F4" s="121"/>
      <c r="G4" s="190" t="s">
        <v>534</v>
      </c>
      <c r="H4" s="121"/>
      <c r="I4" s="121"/>
      <c r="J4" s="121"/>
      <c r="K4" s="121"/>
    </row>
    <row r="5" spans="1:11" ht="24" customHeight="1">
      <c r="A5" s="2732" t="s">
        <v>535</v>
      </c>
      <c r="B5" s="2728"/>
      <c r="C5" s="2734" t="s">
        <v>571</v>
      </c>
      <c r="D5" s="2736" t="s">
        <v>572</v>
      </c>
      <c r="E5" s="2737"/>
      <c r="F5" s="2738" t="s">
        <v>573</v>
      </c>
      <c r="G5" s="2739"/>
      <c r="H5" s="748"/>
      <c r="I5" s="748"/>
    </row>
    <row r="6" spans="1:11" ht="16.5" customHeight="1">
      <c r="A6" s="2733"/>
      <c r="B6" s="2729"/>
      <c r="C6" s="2735"/>
      <c r="D6" s="2730" t="s">
        <v>574</v>
      </c>
      <c r="E6" s="2730" t="s">
        <v>575</v>
      </c>
      <c r="F6" s="2730" t="s">
        <v>574</v>
      </c>
      <c r="G6" s="2730" t="s">
        <v>575</v>
      </c>
    </row>
    <row r="7" spans="1:11" ht="14.25" customHeight="1">
      <c r="A7" s="2733"/>
      <c r="B7" s="2729"/>
      <c r="C7" s="2735"/>
      <c r="D7" s="2731"/>
      <c r="E7" s="2731"/>
      <c r="F7" s="2731"/>
      <c r="G7" s="2731"/>
    </row>
    <row r="8" spans="1:11" ht="8.15" customHeight="1">
      <c r="A8" s="121"/>
      <c r="B8" s="121"/>
      <c r="C8" s="193"/>
      <c r="D8" s="193"/>
      <c r="E8" s="193"/>
      <c r="F8" s="193"/>
      <c r="G8" s="193"/>
      <c r="H8" s="121"/>
    </row>
    <row r="9" spans="1:11" s="124" customFormat="1" ht="15.75" customHeight="1">
      <c r="A9" s="124" t="s">
        <v>0</v>
      </c>
      <c r="B9" s="192"/>
      <c r="C9" s="208">
        <v>419</v>
      </c>
      <c r="D9" s="208">
        <v>413</v>
      </c>
      <c r="E9" s="208">
        <v>6</v>
      </c>
      <c r="F9" s="208">
        <v>282</v>
      </c>
      <c r="G9" s="208">
        <v>131</v>
      </c>
      <c r="H9" s="205"/>
      <c r="I9" s="205"/>
    </row>
    <row r="10" spans="1:11" s="124" customFormat="1" ht="15.75" customHeight="1">
      <c r="C10" s="205"/>
      <c r="D10" s="205"/>
      <c r="E10" s="205"/>
      <c r="F10" s="205"/>
      <c r="G10" s="205"/>
    </row>
    <row r="11" spans="1:11" s="121" customFormat="1" ht="15.75" customHeight="1">
      <c r="B11" s="121" t="s">
        <v>542</v>
      </c>
      <c r="C11" s="208">
        <v>87</v>
      </c>
      <c r="D11" s="225">
        <v>85</v>
      </c>
      <c r="E11" s="225">
        <v>2</v>
      </c>
      <c r="F11" s="225">
        <v>59</v>
      </c>
      <c r="G11" s="225">
        <v>26</v>
      </c>
      <c r="H11" s="207"/>
      <c r="I11" s="207"/>
    </row>
    <row r="12" spans="1:11" s="121" customFormat="1" ht="15.75" customHeight="1">
      <c r="B12" s="121" t="s">
        <v>543</v>
      </c>
      <c r="C12" s="208">
        <v>39</v>
      </c>
      <c r="D12" s="225">
        <v>39</v>
      </c>
      <c r="E12" s="225">
        <v>0</v>
      </c>
      <c r="F12" s="225">
        <v>25</v>
      </c>
      <c r="G12" s="225">
        <v>14</v>
      </c>
      <c r="H12" s="207"/>
      <c r="I12" s="207"/>
    </row>
    <row r="13" spans="1:11" s="121" customFormat="1" ht="15.75" customHeight="1">
      <c r="B13" s="119" t="s">
        <v>544</v>
      </c>
      <c r="C13" s="208">
        <v>11</v>
      </c>
      <c r="D13" s="225">
        <v>11</v>
      </c>
      <c r="E13" s="225">
        <v>0</v>
      </c>
      <c r="F13" s="225">
        <v>6</v>
      </c>
      <c r="G13" s="225">
        <v>5</v>
      </c>
      <c r="H13" s="207"/>
      <c r="I13" s="207"/>
    </row>
    <row r="14" spans="1:11" s="121" customFormat="1" ht="15.75" customHeight="1">
      <c r="B14" s="119" t="s">
        <v>545</v>
      </c>
      <c r="C14" s="208">
        <v>26</v>
      </c>
      <c r="D14" s="225">
        <v>26</v>
      </c>
      <c r="E14" s="225">
        <v>0</v>
      </c>
      <c r="F14" s="225">
        <v>21</v>
      </c>
      <c r="G14" s="225">
        <v>5</v>
      </c>
      <c r="H14" s="207"/>
      <c r="I14" s="207"/>
    </row>
    <row r="15" spans="1:11" s="121" customFormat="1" ht="15.75" customHeight="1">
      <c r="B15" s="119" t="s">
        <v>546</v>
      </c>
      <c r="C15" s="208">
        <v>58</v>
      </c>
      <c r="D15" s="225">
        <v>56</v>
      </c>
      <c r="E15" s="225">
        <v>2</v>
      </c>
      <c r="F15" s="225">
        <v>43</v>
      </c>
      <c r="G15" s="225">
        <v>13</v>
      </c>
      <c r="H15" s="207"/>
      <c r="I15" s="207"/>
    </row>
    <row r="16" spans="1:11" s="121" customFormat="1" ht="15.75" customHeight="1">
      <c r="B16" s="119" t="s">
        <v>547</v>
      </c>
      <c r="C16" s="208">
        <v>59</v>
      </c>
      <c r="D16" s="225">
        <v>58</v>
      </c>
      <c r="E16" s="225">
        <v>1</v>
      </c>
      <c r="F16" s="225">
        <v>41</v>
      </c>
      <c r="G16" s="225">
        <v>17</v>
      </c>
      <c r="H16" s="207"/>
      <c r="I16" s="207"/>
    </row>
    <row r="17" spans="1:29" s="121" customFormat="1" ht="15.75" customHeight="1">
      <c r="B17" s="119" t="s">
        <v>548</v>
      </c>
      <c r="C17" s="208">
        <v>52</v>
      </c>
      <c r="D17" s="225">
        <v>52</v>
      </c>
      <c r="E17" s="225">
        <v>0</v>
      </c>
      <c r="F17" s="225">
        <v>30</v>
      </c>
      <c r="G17" s="225">
        <v>22</v>
      </c>
      <c r="H17" s="207"/>
      <c r="I17" s="207"/>
    </row>
    <row r="18" spans="1:29" s="121" customFormat="1" ht="15.75" customHeight="1">
      <c r="B18" s="119" t="s">
        <v>549</v>
      </c>
      <c r="C18" s="208">
        <v>61</v>
      </c>
      <c r="D18" s="225">
        <v>61</v>
      </c>
      <c r="E18" s="225">
        <v>0</v>
      </c>
      <c r="F18" s="225">
        <v>38</v>
      </c>
      <c r="G18" s="225">
        <v>23</v>
      </c>
      <c r="H18" s="207"/>
      <c r="I18" s="207"/>
    </row>
    <row r="19" spans="1:29" s="121" customFormat="1" ht="15.75" customHeight="1">
      <c r="B19" s="119" t="s">
        <v>550</v>
      </c>
      <c r="C19" s="208">
        <v>16</v>
      </c>
      <c r="D19" s="225">
        <v>15</v>
      </c>
      <c r="E19" s="225">
        <v>1</v>
      </c>
      <c r="F19" s="225">
        <v>12</v>
      </c>
      <c r="G19" s="225">
        <v>3</v>
      </c>
      <c r="H19" s="207"/>
      <c r="I19" s="207"/>
    </row>
    <row r="20" spans="1:29" s="121" customFormat="1" ht="15.75" customHeight="1">
      <c r="B20" s="121" t="s">
        <v>551</v>
      </c>
      <c r="C20" s="208">
        <v>10</v>
      </c>
      <c r="D20" s="225">
        <v>10</v>
      </c>
      <c r="E20" s="225">
        <v>0</v>
      </c>
      <c r="F20" s="225">
        <v>7</v>
      </c>
      <c r="G20" s="225">
        <v>3</v>
      </c>
      <c r="H20" s="207"/>
      <c r="I20" s="207"/>
    </row>
    <row r="21" spans="1:29" ht="7" customHeight="1" thickBot="1">
      <c r="A21" s="215"/>
      <c r="B21" s="215"/>
      <c r="C21" s="753"/>
      <c r="D21" s="753"/>
      <c r="E21" s="753"/>
      <c r="F21" s="753"/>
      <c r="G21" s="753"/>
      <c r="H21" s="121"/>
    </row>
    <row r="22" spans="1:29" ht="3.75" customHeight="1" thickTop="1">
      <c r="A22" s="121"/>
      <c r="B22" s="121"/>
      <c r="C22" s="193"/>
      <c r="D22" s="193"/>
      <c r="E22" s="193"/>
      <c r="F22" s="193"/>
      <c r="G22" s="193"/>
      <c r="H22" s="121"/>
    </row>
    <row r="23" spans="1:29" s="250" customFormat="1" ht="13" customHeight="1">
      <c r="A23" s="2724" t="s">
        <v>552</v>
      </c>
      <c r="B23" s="2724"/>
      <c r="C23" s="2724"/>
      <c r="D23" s="2724"/>
      <c r="E23" s="2724"/>
      <c r="G23" s="766"/>
      <c r="H23" s="153"/>
      <c r="I23" s="153"/>
      <c r="J23" s="153"/>
      <c r="K23" s="153"/>
      <c r="L23" s="153"/>
      <c r="M23" s="153"/>
      <c r="N23" s="153"/>
      <c r="O23" s="153"/>
      <c r="P23" s="153"/>
      <c r="Q23" s="153"/>
      <c r="R23" s="153"/>
      <c r="S23" s="153"/>
      <c r="T23" s="153"/>
      <c r="U23" s="153"/>
      <c r="V23" s="153"/>
      <c r="W23" s="153"/>
      <c r="X23" s="153"/>
      <c r="Y23" s="153"/>
      <c r="Z23" s="153"/>
      <c r="AA23" s="153"/>
      <c r="AB23" s="153"/>
      <c r="AC23" s="153"/>
    </row>
    <row r="24" spans="1:29" ht="9" customHeight="1">
      <c r="A24" s="731"/>
      <c r="B24" s="732"/>
      <c r="C24" s="193"/>
      <c r="D24" s="193"/>
      <c r="E24" s="121"/>
      <c r="F24" s="121"/>
      <c r="G24" s="121"/>
      <c r="H24" s="121"/>
    </row>
    <row r="25" spans="1:29" s="758" customFormat="1" ht="12" customHeight="1">
      <c r="A25" s="754" t="s">
        <v>77</v>
      </c>
      <c r="B25" s="755"/>
      <c r="C25" s="756"/>
      <c r="D25" s="755"/>
      <c r="E25" s="755"/>
      <c r="F25" s="755"/>
      <c r="G25" s="755"/>
      <c r="H25" s="755"/>
      <c r="I25" s="755"/>
      <c r="J25" s="755"/>
      <c r="K25" s="757"/>
      <c r="L25" s="757"/>
    </row>
    <row r="26" spans="1:29" s="758" customFormat="1" ht="12.75" customHeight="1">
      <c r="A26" s="767" t="s">
        <v>553</v>
      </c>
      <c r="B26" s="755"/>
      <c r="C26" s="756"/>
      <c r="D26" s="755"/>
      <c r="E26" s="755"/>
      <c r="F26" s="755"/>
      <c r="G26" s="755"/>
      <c r="H26" s="755"/>
      <c r="I26" s="755"/>
      <c r="J26" s="755"/>
      <c r="K26" s="757"/>
      <c r="L26" s="757"/>
    </row>
    <row r="27" spans="1:29">
      <c r="A27" s="121"/>
      <c r="B27" s="121"/>
      <c r="C27" s="121"/>
      <c r="D27" s="121"/>
      <c r="E27" s="121"/>
      <c r="F27" s="121"/>
      <c r="G27" s="121"/>
      <c r="H27" s="121"/>
    </row>
    <row r="28" spans="1:29">
      <c r="A28" s="121"/>
      <c r="B28" s="121"/>
      <c r="C28" s="121"/>
      <c r="D28" s="121"/>
      <c r="E28" s="121"/>
      <c r="F28" s="121"/>
      <c r="G28" s="121"/>
      <c r="H28" s="121"/>
    </row>
    <row r="29" spans="1:29">
      <c r="A29" s="121"/>
      <c r="B29" s="121"/>
      <c r="C29" s="121"/>
      <c r="D29" s="121"/>
      <c r="E29" s="121"/>
      <c r="F29" s="121"/>
      <c r="G29" s="121"/>
      <c r="H29" s="121"/>
    </row>
    <row r="30" spans="1:29">
      <c r="A30" s="121"/>
      <c r="B30" s="121"/>
      <c r="C30" s="121"/>
      <c r="D30" s="121"/>
      <c r="E30" s="121"/>
      <c r="F30" s="121"/>
      <c r="G30" s="121"/>
      <c r="H30" s="121"/>
    </row>
  </sheetData>
  <mergeCells count="12">
    <mergeCell ref="G6:G7"/>
    <mergeCell ref="A23:E23"/>
    <mergeCell ref="A2:G2"/>
    <mergeCell ref="A3:G3"/>
    <mergeCell ref="A4:B4"/>
    <mergeCell ref="A5:B7"/>
    <mergeCell ref="C5:C7"/>
    <mergeCell ref="D5:E5"/>
    <mergeCell ref="F5:G5"/>
    <mergeCell ref="D6:D7"/>
    <mergeCell ref="E6:E7"/>
    <mergeCell ref="F6:F7"/>
  </mergeCells>
  <hyperlinks>
    <hyperlink ref="A26" r:id="rId1" xr:uid="{DDCFF5A9-FADF-42A3-88B0-20A06A7DDB35}"/>
    <hyperlink ref="A1" location="Índice!A1" display="Voltar ao índice" xr:uid="{0DDB728B-FA0B-4EA4-AAE0-6D8E9418EE6C}"/>
  </hyperlinks>
  <pageMargins left="0.78740157480314965" right="0.78740157480314965" top="1.1811023622047245" bottom="0.78740157480314965" header="0" footer="0"/>
  <pageSetup paperSize="9" orientation="portrait" verticalDpi="300"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189B3-1C95-4F41-9238-C6D9E5172D2B}">
  <dimension ref="A1:O35"/>
  <sheetViews>
    <sheetView workbookViewId="0">
      <selection activeCell="A3" sqref="A3:G3"/>
    </sheetView>
  </sheetViews>
  <sheetFormatPr defaultColWidth="7.81640625" defaultRowHeight="10.5"/>
  <cols>
    <col min="1" max="1" width="30.26953125" style="118" customWidth="1"/>
    <col min="2" max="2" width="9" style="118" customWidth="1"/>
    <col min="3" max="3" width="7.81640625" style="118" customWidth="1"/>
    <col min="4" max="5" width="9.26953125" style="118" customWidth="1"/>
    <col min="6" max="6" width="9.1796875" style="118" customWidth="1"/>
    <col min="7" max="7" width="10" style="118" customWidth="1"/>
    <col min="8" max="8" width="10.54296875" style="118" customWidth="1"/>
    <col min="9" max="16384" width="7.81640625" style="118"/>
  </cols>
  <sheetData>
    <row r="1" spans="1:11" ht="13">
      <c r="A1" s="439" t="s">
        <v>358</v>
      </c>
    </row>
    <row r="2" spans="1:11" ht="12.75" customHeight="1">
      <c r="A2" s="201" t="s">
        <v>576</v>
      </c>
      <c r="B2" s="201"/>
      <c r="C2" s="201"/>
      <c r="D2" s="201"/>
      <c r="E2" s="201"/>
      <c r="F2" s="201"/>
    </row>
    <row r="3" spans="1:11" ht="21.75" customHeight="1">
      <c r="A3" s="2716" t="s">
        <v>577</v>
      </c>
      <c r="B3" s="2716"/>
      <c r="C3" s="2716"/>
      <c r="D3" s="2716"/>
      <c r="E3" s="2716"/>
      <c r="F3" s="2716"/>
      <c r="G3" s="2716"/>
    </row>
    <row r="4" spans="1:11" ht="12.75" customHeight="1">
      <c r="A4" s="289">
        <v>2021</v>
      </c>
      <c r="B4" s="778"/>
      <c r="C4" s="193"/>
      <c r="D4" s="779"/>
      <c r="E4" s="121"/>
      <c r="G4" s="190" t="s">
        <v>534</v>
      </c>
      <c r="H4" s="121"/>
    </row>
    <row r="5" spans="1:11" ht="15" customHeight="1">
      <c r="A5" s="2740" t="s">
        <v>535</v>
      </c>
      <c r="B5" s="2734" t="s">
        <v>571</v>
      </c>
      <c r="C5" s="2736" t="s">
        <v>578</v>
      </c>
      <c r="D5" s="2742"/>
      <c r="E5" s="2737"/>
      <c r="F5" s="2736" t="s">
        <v>579</v>
      </c>
      <c r="G5" s="2737"/>
      <c r="H5" s="748"/>
    </row>
    <row r="6" spans="1:11" ht="21.75" customHeight="1">
      <c r="A6" s="2741"/>
      <c r="B6" s="2735"/>
      <c r="C6" s="2743" t="s">
        <v>580</v>
      </c>
      <c r="D6" s="2730" t="s">
        <v>581</v>
      </c>
      <c r="E6" s="2730" t="s">
        <v>582</v>
      </c>
      <c r="F6" s="2730" t="s">
        <v>583</v>
      </c>
      <c r="G6" s="2730" t="s">
        <v>584</v>
      </c>
    </row>
    <row r="7" spans="1:11" ht="19.5" customHeight="1">
      <c r="A7" s="2741"/>
      <c r="B7" s="2735"/>
      <c r="C7" s="2743"/>
      <c r="D7" s="2731"/>
      <c r="E7" s="2731"/>
      <c r="F7" s="2731"/>
      <c r="G7" s="2731"/>
    </row>
    <row r="8" spans="1:11" s="124" customFormat="1" ht="15.75" customHeight="1">
      <c r="A8" s="124" t="s">
        <v>0</v>
      </c>
      <c r="B8" s="208">
        <v>419</v>
      </c>
      <c r="C8" s="208">
        <v>7496851</v>
      </c>
      <c r="D8" s="208">
        <v>404854</v>
      </c>
      <c r="E8" s="208">
        <v>2891412</v>
      </c>
      <c r="F8" s="208">
        <v>2373235</v>
      </c>
      <c r="G8" s="208">
        <v>4155891</v>
      </c>
      <c r="I8" s="205"/>
      <c r="K8" s="772"/>
    </row>
    <row r="9" spans="1:11" s="124" customFormat="1" ht="6.75" customHeight="1">
      <c r="B9" s="205"/>
      <c r="C9" s="205"/>
      <c r="D9" s="781"/>
      <c r="E9" s="781"/>
      <c r="F9" s="205"/>
      <c r="G9" s="205"/>
    </row>
    <row r="10" spans="1:11" s="121" customFormat="1" ht="15" customHeight="1">
      <c r="A10" s="121" t="s">
        <v>542</v>
      </c>
      <c r="B10" s="727">
        <v>87</v>
      </c>
      <c r="C10" s="208">
        <v>1981262</v>
      </c>
      <c r="D10" s="225">
        <v>93513</v>
      </c>
      <c r="E10" s="225">
        <v>632839</v>
      </c>
      <c r="F10" s="225">
        <v>759926</v>
      </c>
      <c r="G10" s="207">
        <v>1241202</v>
      </c>
      <c r="K10" s="772"/>
    </row>
    <row r="11" spans="1:11" s="121" customFormat="1" ht="15" customHeight="1">
      <c r="A11" s="121" t="s">
        <v>543</v>
      </c>
      <c r="B11" s="727">
        <v>39</v>
      </c>
      <c r="C11" s="208">
        <v>663492</v>
      </c>
      <c r="D11" s="225">
        <v>48732</v>
      </c>
      <c r="E11" s="225">
        <v>295758</v>
      </c>
      <c r="F11" s="225">
        <v>303923</v>
      </c>
      <c r="G11" s="207">
        <v>418759</v>
      </c>
      <c r="K11" s="772"/>
    </row>
    <row r="12" spans="1:11" s="121" customFormat="1" ht="15" customHeight="1">
      <c r="A12" s="119" t="s">
        <v>544</v>
      </c>
      <c r="B12" s="727">
        <v>11</v>
      </c>
      <c r="C12" s="208">
        <v>180660</v>
      </c>
      <c r="D12" s="225">
        <v>11929</v>
      </c>
      <c r="E12" s="225">
        <v>25172</v>
      </c>
      <c r="F12" s="225">
        <v>58066</v>
      </c>
      <c r="G12" s="207">
        <v>150076</v>
      </c>
      <c r="K12" s="772"/>
    </row>
    <row r="13" spans="1:11" s="121" customFormat="1" ht="15" customHeight="1">
      <c r="A13" s="119" t="s">
        <v>545</v>
      </c>
      <c r="B13" s="727">
        <v>26</v>
      </c>
      <c r="C13" s="208">
        <v>523532</v>
      </c>
      <c r="D13" s="225">
        <v>54286</v>
      </c>
      <c r="E13" s="225">
        <v>110470</v>
      </c>
      <c r="F13" s="225">
        <v>64004</v>
      </c>
      <c r="G13" s="207">
        <v>341187</v>
      </c>
      <c r="K13" s="772"/>
    </row>
    <row r="14" spans="1:11" s="121" customFormat="1" ht="15" customHeight="1">
      <c r="A14" s="119" t="s">
        <v>546</v>
      </c>
      <c r="B14" s="727">
        <v>58</v>
      </c>
      <c r="C14" s="208">
        <v>290432</v>
      </c>
      <c r="D14" s="225">
        <v>28584</v>
      </c>
      <c r="E14" s="225">
        <v>48635</v>
      </c>
      <c r="F14" s="225">
        <v>134795</v>
      </c>
      <c r="G14" s="207">
        <v>159065</v>
      </c>
      <c r="K14" s="772"/>
    </row>
    <row r="15" spans="1:11" s="121" customFormat="1" ht="15" customHeight="1">
      <c r="A15" s="119" t="s">
        <v>547</v>
      </c>
      <c r="B15" s="727">
        <v>59</v>
      </c>
      <c r="C15" s="208">
        <v>628772</v>
      </c>
      <c r="D15" s="225">
        <v>36558</v>
      </c>
      <c r="E15" s="225">
        <v>144614</v>
      </c>
      <c r="F15" s="225">
        <v>163872</v>
      </c>
      <c r="G15" s="207">
        <v>481524</v>
      </c>
      <c r="K15" s="772"/>
    </row>
    <row r="16" spans="1:11" s="121" customFormat="1" ht="15" customHeight="1">
      <c r="A16" s="119" t="s">
        <v>548</v>
      </c>
      <c r="B16" s="727">
        <v>52</v>
      </c>
      <c r="C16" s="208">
        <v>1630676</v>
      </c>
      <c r="D16" s="225">
        <v>44628</v>
      </c>
      <c r="E16" s="225">
        <v>1001384</v>
      </c>
      <c r="F16" s="225">
        <v>297247</v>
      </c>
      <c r="G16" s="207">
        <v>470436</v>
      </c>
      <c r="K16" s="772"/>
    </row>
    <row r="17" spans="1:15" s="121" customFormat="1" ht="15" customHeight="1">
      <c r="A17" s="119" t="s">
        <v>549</v>
      </c>
      <c r="B17" s="727">
        <v>61</v>
      </c>
      <c r="C17" s="208">
        <v>744106</v>
      </c>
      <c r="D17" s="225">
        <v>62398</v>
      </c>
      <c r="E17" s="225">
        <v>172154</v>
      </c>
      <c r="F17" s="225">
        <v>412941</v>
      </c>
      <c r="G17" s="207">
        <v>397624</v>
      </c>
      <c r="K17" s="772"/>
    </row>
    <row r="18" spans="1:15" s="121" customFormat="1" ht="15" customHeight="1">
      <c r="A18" s="119" t="s">
        <v>550</v>
      </c>
      <c r="B18" s="727">
        <v>16</v>
      </c>
      <c r="C18" s="208">
        <v>678150</v>
      </c>
      <c r="D18" s="225">
        <v>18830</v>
      </c>
      <c r="E18" s="225">
        <v>370120</v>
      </c>
      <c r="F18" s="225">
        <v>128610</v>
      </c>
      <c r="G18" s="207">
        <v>447518</v>
      </c>
      <c r="K18" s="772"/>
    </row>
    <row r="19" spans="1:15" s="121" customFormat="1" ht="15" customHeight="1">
      <c r="A19" s="121" t="s">
        <v>551</v>
      </c>
      <c r="B19" s="238">
        <v>10</v>
      </c>
      <c r="C19" s="208">
        <v>175769</v>
      </c>
      <c r="D19" s="225">
        <v>5396</v>
      </c>
      <c r="E19" s="225">
        <v>90266</v>
      </c>
      <c r="F19" s="225">
        <v>49851</v>
      </c>
      <c r="G19" s="207">
        <v>48500</v>
      </c>
      <c r="K19" s="772"/>
    </row>
    <row r="20" spans="1:15" ht="6" customHeight="1" thickBot="1">
      <c r="A20" s="215"/>
      <c r="B20" s="215"/>
      <c r="C20" s="753"/>
      <c r="D20" s="753"/>
      <c r="E20" s="753"/>
      <c r="F20" s="753"/>
      <c r="G20" s="753"/>
    </row>
    <row r="21" spans="1:15" ht="3.75" customHeight="1" thickTop="1">
      <c r="A21" s="121"/>
      <c r="B21" s="121"/>
      <c r="C21" s="193"/>
      <c r="D21" s="193"/>
      <c r="E21" s="193"/>
      <c r="F21" s="193"/>
      <c r="G21" s="193"/>
    </row>
    <row r="22" spans="1:15" s="250" customFormat="1" ht="13" customHeight="1">
      <c r="A22" s="2724" t="s">
        <v>552</v>
      </c>
      <c r="B22" s="2724"/>
      <c r="C22" s="2724"/>
      <c r="D22" s="2724"/>
      <c r="E22" s="2724"/>
      <c r="F22" s="766"/>
      <c r="G22" s="153"/>
      <c r="H22" s="153"/>
      <c r="I22" s="153"/>
      <c r="J22" s="153"/>
      <c r="K22" s="153"/>
      <c r="L22" s="153"/>
      <c r="M22" s="153"/>
      <c r="N22" s="153"/>
      <c r="O22" s="153"/>
    </row>
    <row r="23" spans="1:15" ht="9" customHeight="1">
      <c r="A23" s="732"/>
      <c r="B23" s="732"/>
      <c r="C23" s="193"/>
      <c r="D23" s="193"/>
      <c r="E23" s="121"/>
      <c r="F23" s="121"/>
      <c r="G23" s="121"/>
    </row>
    <row r="24" spans="1:15" s="758" customFormat="1" ht="12" customHeight="1">
      <c r="A24" s="754" t="s">
        <v>77</v>
      </c>
      <c r="B24" s="755"/>
      <c r="C24" s="755"/>
      <c r="D24" s="755"/>
      <c r="E24" s="755"/>
      <c r="F24" s="755"/>
      <c r="G24" s="755"/>
      <c r="H24" s="755"/>
    </row>
    <row r="25" spans="1:15" s="782" customFormat="1" ht="12" customHeight="1">
      <c r="A25" s="767" t="s">
        <v>553</v>
      </c>
      <c r="B25" s="755"/>
      <c r="C25" s="755"/>
      <c r="D25" s="755"/>
      <c r="E25" s="755"/>
      <c r="F25" s="755"/>
      <c r="G25" s="755"/>
      <c r="H25" s="755"/>
    </row>
    <row r="26" spans="1:15" s="784" customFormat="1" ht="12" customHeight="1">
      <c r="A26" s="767" t="s">
        <v>585</v>
      </c>
      <c r="B26" s="783"/>
      <c r="C26" s="783"/>
      <c r="D26" s="783"/>
      <c r="E26" s="783"/>
      <c r="F26" s="783"/>
      <c r="G26" s="783"/>
    </row>
    <row r="27" spans="1:15" s="784" customFormat="1" ht="12" customHeight="1">
      <c r="A27" s="767" t="s">
        <v>586</v>
      </c>
      <c r="B27" s="783"/>
      <c r="C27" s="783"/>
      <c r="D27" s="783"/>
      <c r="E27" s="783"/>
      <c r="F27" s="783"/>
      <c r="G27" s="783"/>
    </row>
    <row r="28" spans="1:15" s="784" customFormat="1" ht="12" customHeight="1">
      <c r="A28" s="767" t="s">
        <v>587</v>
      </c>
      <c r="B28" s="783"/>
      <c r="C28" s="783"/>
      <c r="D28" s="783"/>
      <c r="E28" s="783"/>
      <c r="F28" s="783"/>
      <c r="G28" s="783"/>
    </row>
    <row r="29" spans="1:15">
      <c r="A29" s="121"/>
      <c r="B29" s="121"/>
      <c r="C29" s="121"/>
      <c r="D29" s="121"/>
      <c r="E29" s="121"/>
      <c r="F29" s="121"/>
      <c r="G29" s="121"/>
      <c r="H29" s="121"/>
    </row>
    <row r="30" spans="1:15">
      <c r="A30" s="153"/>
      <c r="B30" s="153"/>
      <c r="C30" s="153"/>
      <c r="D30" s="153"/>
      <c r="E30" s="153"/>
      <c r="F30" s="153"/>
      <c r="G30" s="153"/>
      <c r="H30" s="153"/>
    </row>
    <row r="31" spans="1:15">
      <c r="A31" s="153"/>
      <c r="B31" s="153"/>
      <c r="C31" s="153"/>
      <c r="D31" s="153"/>
      <c r="E31" s="153"/>
      <c r="F31" s="153"/>
      <c r="G31" s="153"/>
      <c r="H31" s="153"/>
    </row>
    <row r="32" spans="1:15">
      <c r="A32" s="153"/>
      <c r="B32" s="153"/>
      <c r="C32" s="153"/>
      <c r="D32" s="153"/>
      <c r="E32" s="153"/>
      <c r="F32" s="153"/>
      <c r="G32" s="153"/>
      <c r="H32" s="153"/>
    </row>
    <row r="33" spans="1:8">
      <c r="A33" s="153"/>
      <c r="B33" s="153"/>
      <c r="C33" s="153"/>
      <c r="D33" s="153"/>
      <c r="E33" s="153"/>
      <c r="F33" s="153"/>
      <c r="G33" s="153"/>
      <c r="H33" s="153"/>
    </row>
    <row r="34" spans="1:8">
      <c r="A34" s="153"/>
      <c r="B34" s="153"/>
      <c r="C34" s="153"/>
      <c r="D34" s="153"/>
      <c r="E34" s="153"/>
      <c r="F34" s="153"/>
      <c r="G34" s="153"/>
      <c r="H34" s="153"/>
    </row>
    <row r="35" spans="1:8">
      <c r="A35" s="153"/>
      <c r="B35" s="153"/>
      <c r="C35" s="153"/>
      <c r="D35" s="153"/>
      <c r="E35" s="153"/>
      <c r="F35" s="153"/>
      <c r="G35" s="153"/>
      <c r="H35" s="153"/>
    </row>
  </sheetData>
  <mergeCells count="11">
    <mergeCell ref="A22:E22"/>
    <mergeCell ref="A3:G3"/>
    <mergeCell ref="A5:A7"/>
    <mergeCell ref="B5:B7"/>
    <mergeCell ref="C5:E5"/>
    <mergeCell ref="F5:G5"/>
    <mergeCell ref="C6:C7"/>
    <mergeCell ref="D6:D7"/>
    <mergeCell ref="E6:E7"/>
    <mergeCell ref="F6:F7"/>
    <mergeCell ref="G6:G7"/>
  </mergeCells>
  <hyperlinks>
    <hyperlink ref="A25" r:id="rId1" xr:uid="{22B0EC87-6C8C-412A-8888-7B3A3B5B469B}"/>
    <hyperlink ref="A26" r:id="rId2" xr:uid="{62E21A9B-6B33-4288-B03A-3A213B850B96}"/>
    <hyperlink ref="A27" r:id="rId3" xr:uid="{BFC94F46-7FEE-463F-87B4-EC4B6172393C}"/>
    <hyperlink ref="A28" r:id="rId4" xr:uid="{DF75940D-E4F6-439D-A6D4-63D242325312}"/>
    <hyperlink ref="A1" location="Índice!A1" display="Voltar ao índice" xr:uid="{951D7A88-134C-4E33-A62E-8571BD3A5ECC}"/>
  </hyperlinks>
  <pageMargins left="0.78740157480314965" right="0.78740157480314965" top="1.1811023622047245" bottom="0.78740157480314965" header="0" footer="0"/>
  <pageSetup paperSize="9" orientation="portrait" horizontalDpi="300" verticalDpi="300" r:id="rId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71"/>
  <sheetViews>
    <sheetView showGridLines="0" workbookViewId="0"/>
  </sheetViews>
  <sheetFormatPr defaultColWidth="9.7265625" defaultRowHeight="9"/>
  <cols>
    <col min="1" max="1" width="22.26953125" style="1" customWidth="1"/>
    <col min="2" max="2" width="6.453125" style="1" customWidth="1"/>
    <col min="3" max="3" width="6.81640625" style="1" customWidth="1"/>
    <col min="4" max="4" width="2.81640625" style="1" customWidth="1"/>
    <col min="5" max="5" width="6.1796875" style="1" customWidth="1"/>
    <col min="6" max="6" width="7" style="1" customWidth="1"/>
    <col min="7" max="7" width="6.26953125" style="1" customWidth="1"/>
    <col min="8" max="8" width="6.81640625" style="1" customWidth="1"/>
    <col min="9" max="9" width="6.54296875" style="1" customWidth="1"/>
    <col min="10" max="12" width="6.81640625" style="1" customWidth="1"/>
    <col min="13" max="16384" width="9.7265625" style="1"/>
  </cols>
  <sheetData>
    <row r="1" spans="1:23" ht="14.25" customHeight="1">
      <c r="A1" s="439" t="s">
        <v>358</v>
      </c>
    </row>
    <row r="2" spans="1:23" ht="23.25" customHeight="1">
      <c r="A2" s="42" t="s">
        <v>72</v>
      </c>
      <c r="B2" s="42"/>
      <c r="C2" s="42"/>
      <c r="D2" s="42"/>
      <c r="E2" s="42"/>
      <c r="F2" s="42"/>
      <c r="G2" s="25"/>
      <c r="H2" s="25"/>
      <c r="I2" s="25"/>
      <c r="J2" s="25"/>
      <c r="K2" s="25"/>
      <c r="L2" s="25"/>
    </row>
    <row r="3" spans="1:23" ht="27" customHeight="1">
      <c r="A3" s="2582" t="s">
        <v>97</v>
      </c>
      <c r="B3" s="2582"/>
      <c r="C3" s="2582"/>
      <c r="D3" s="2582"/>
      <c r="E3" s="2582"/>
      <c r="F3" s="2582"/>
      <c r="G3" s="2582"/>
      <c r="H3" s="2582"/>
      <c r="I3" s="2582"/>
      <c r="J3" s="2582"/>
      <c r="K3" s="2582"/>
      <c r="L3" s="2582"/>
    </row>
    <row r="4" spans="1:23" ht="12.75" customHeight="1">
      <c r="A4" s="28" t="s">
        <v>24</v>
      </c>
      <c r="B4" s="28"/>
      <c r="C4" s="28"/>
      <c r="D4" s="28"/>
      <c r="E4" s="28"/>
      <c r="F4" s="28"/>
      <c r="G4" s="9"/>
      <c r="H4" s="9"/>
      <c r="I4" s="9"/>
      <c r="J4" s="9"/>
      <c r="K4" s="9"/>
      <c r="L4" s="9"/>
    </row>
    <row r="5" spans="1:23" ht="24" customHeight="1">
      <c r="A5" s="2580" t="s">
        <v>25</v>
      </c>
      <c r="B5" s="2584" t="s">
        <v>96</v>
      </c>
      <c r="C5" s="2585"/>
      <c r="D5" s="68"/>
      <c r="E5" s="2584">
        <v>2020</v>
      </c>
      <c r="F5" s="2585"/>
      <c r="G5" s="2584" t="s">
        <v>45</v>
      </c>
      <c r="H5" s="2585"/>
      <c r="I5" s="2584">
        <v>2018</v>
      </c>
      <c r="J5" s="2585"/>
      <c r="K5" s="2584" t="s">
        <v>8</v>
      </c>
      <c r="L5" s="2586"/>
    </row>
    <row r="6" spans="1:23" ht="39" customHeight="1">
      <c r="A6" s="2581"/>
      <c r="B6" s="41" t="s">
        <v>0</v>
      </c>
      <c r="C6" s="2588" t="s">
        <v>84</v>
      </c>
      <c r="D6" s="2589"/>
      <c r="E6" s="41" t="s">
        <v>0</v>
      </c>
      <c r="F6" s="43" t="s">
        <v>22</v>
      </c>
      <c r="G6" s="41" t="s">
        <v>0</v>
      </c>
      <c r="H6" s="43" t="s">
        <v>22</v>
      </c>
      <c r="I6" s="41" t="s">
        <v>0</v>
      </c>
      <c r="J6" s="43" t="s">
        <v>22</v>
      </c>
      <c r="K6" s="41" t="s">
        <v>0</v>
      </c>
      <c r="L6" s="43" t="s">
        <v>22</v>
      </c>
    </row>
    <row r="7" spans="1:23" ht="9" customHeight="1">
      <c r="A7" s="14"/>
      <c r="B7" s="14"/>
      <c r="C7" s="14"/>
      <c r="D7" s="14"/>
      <c r="E7" s="14"/>
      <c r="F7" s="14"/>
      <c r="G7" s="14"/>
      <c r="H7" s="14"/>
      <c r="I7" s="14"/>
      <c r="J7" s="14"/>
      <c r="K7" s="14"/>
      <c r="L7" s="14"/>
    </row>
    <row r="8" spans="1:23" s="4" customFormat="1" ht="18" customHeight="1">
      <c r="A8" s="15" t="s">
        <v>0</v>
      </c>
      <c r="B8" s="69">
        <v>4812.3</v>
      </c>
      <c r="C8" s="69">
        <f>+C10+C11</f>
        <v>187.7</v>
      </c>
      <c r="D8" s="69"/>
      <c r="E8" s="69">
        <v>4683.7</v>
      </c>
      <c r="F8" s="69">
        <f>+F10+F11</f>
        <v>141.19999999999999</v>
      </c>
      <c r="G8" s="69">
        <v>4776.2</v>
      </c>
      <c r="H8" s="69">
        <f>+H10+H11</f>
        <v>132</v>
      </c>
      <c r="I8" s="69">
        <v>4718.7</v>
      </c>
      <c r="J8" s="69">
        <f>+J10+J11</f>
        <v>131.4</v>
      </c>
      <c r="K8" s="69">
        <v>4590.8999999999996</v>
      </c>
      <c r="L8" s="69">
        <f>+L10+L11</f>
        <v>117</v>
      </c>
      <c r="N8" s="3"/>
      <c r="O8" s="86"/>
      <c r="P8" s="86"/>
      <c r="Q8" s="86"/>
      <c r="R8" s="86"/>
      <c r="S8" s="86"/>
    </row>
    <row r="9" spans="1:23" ht="18" customHeight="1">
      <c r="A9" s="30" t="s">
        <v>26</v>
      </c>
      <c r="B9" s="70"/>
      <c r="C9" s="70"/>
      <c r="D9" s="70"/>
      <c r="E9" s="70"/>
      <c r="F9" s="18"/>
      <c r="G9" s="70"/>
      <c r="H9" s="18"/>
      <c r="I9" s="70"/>
      <c r="J9" s="18"/>
      <c r="K9" s="70"/>
      <c r="L9" s="18"/>
      <c r="N9" s="2"/>
      <c r="O9" s="2"/>
    </row>
    <row r="10" spans="1:23" ht="18" customHeight="1">
      <c r="A10" s="17" t="s">
        <v>1</v>
      </c>
      <c r="B10" s="55">
        <v>2428.6</v>
      </c>
      <c r="C10" s="55">
        <v>98.8</v>
      </c>
      <c r="D10" s="55"/>
      <c r="E10" s="55">
        <v>2353.6</v>
      </c>
      <c r="F10" s="19">
        <v>70.7</v>
      </c>
      <c r="G10" s="55">
        <v>2417.6999999999998</v>
      </c>
      <c r="H10" s="19">
        <v>74.900000000000006</v>
      </c>
      <c r="I10" s="55">
        <v>2392.6999999999998</v>
      </c>
      <c r="J10" s="19">
        <v>75.900000000000006</v>
      </c>
      <c r="K10" s="55">
        <v>2336.9</v>
      </c>
      <c r="L10" s="19">
        <v>66.599999999999994</v>
      </c>
      <c r="N10" s="2"/>
      <c r="O10" s="88"/>
      <c r="P10" s="88"/>
      <c r="Q10" s="88"/>
      <c r="R10" s="88"/>
      <c r="S10" s="88"/>
    </row>
    <row r="11" spans="1:23" ht="18" customHeight="1">
      <c r="A11" s="17" t="s">
        <v>2</v>
      </c>
      <c r="B11" s="55">
        <v>2383.6999999999998</v>
      </c>
      <c r="C11" s="55">
        <v>88.9</v>
      </c>
      <c r="D11" s="55"/>
      <c r="E11" s="55">
        <v>2330.1</v>
      </c>
      <c r="F11" s="19">
        <v>70.5</v>
      </c>
      <c r="G11" s="55">
        <v>2358.5</v>
      </c>
      <c r="H11" s="19">
        <v>57.1</v>
      </c>
      <c r="I11" s="55">
        <v>2326</v>
      </c>
      <c r="J11" s="19">
        <v>55.5</v>
      </c>
      <c r="K11" s="55">
        <v>2254</v>
      </c>
      <c r="L11" s="19">
        <v>50.4</v>
      </c>
      <c r="N11" s="2"/>
      <c r="O11" s="86"/>
      <c r="P11" s="86"/>
      <c r="Q11" s="86"/>
      <c r="R11" s="86"/>
      <c r="S11" s="86"/>
    </row>
    <row r="12" spans="1:23" ht="9" customHeight="1">
      <c r="A12" s="17"/>
      <c r="B12" s="72"/>
      <c r="C12" s="71"/>
      <c r="D12" s="71"/>
      <c r="E12" s="71"/>
      <c r="F12" s="19"/>
      <c r="G12" s="71"/>
      <c r="H12" s="19"/>
      <c r="I12" s="71"/>
      <c r="J12" s="19"/>
      <c r="K12" s="19"/>
      <c r="L12" s="19"/>
      <c r="N12" s="2"/>
    </row>
    <row r="13" spans="1:23" ht="18" customHeight="1">
      <c r="A13" s="16" t="s">
        <v>3</v>
      </c>
      <c r="B13" s="69"/>
      <c r="C13" s="73"/>
      <c r="D13" s="73"/>
      <c r="E13" s="69"/>
      <c r="F13" s="18"/>
      <c r="G13" s="69"/>
      <c r="H13" s="18"/>
      <c r="I13" s="69"/>
      <c r="J13" s="18"/>
      <c r="K13" s="69"/>
      <c r="L13" s="18"/>
      <c r="N13" s="102"/>
      <c r="O13" s="102"/>
      <c r="P13" s="102"/>
      <c r="Q13" s="102"/>
      <c r="R13" s="102"/>
      <c r="S13" s="102"/>
    </row>
    <row r="14" spans="1:23" ht="18" customHeight="1">
      <c r="A14" s="90" t="s">
        <v>80</v>
      </c>
      <c r="B14" s="55">
        <v>249.8</v>
      </c>
      <c r="C14" s="55">
        <v>8.1</v>
      </c>
      <c r="D14" s="81" t="s">
        <v>83</v>
      </c>
      <c r="E14" s="91">
        <v>255.8</v>
      </c>
      <c r="F14" s="55">
        <v>6.4</v>
      </c>
      <c r="G14" s="91">
        <v>304.39999999999998</v>
      </c>
      <c r="H14" s="55">
        <v>9.9</v>
      </c>
      <c r="I14" s="91">
        <v>296</v>
      </c>
      <c r="J14" s="55">
        <v>11.1</v>
      </c>
      <c r="K14" s="91">
        <v>281.60000000000002</v>
      </c>
      <c r="L14" s="55">
        <v>9.5</v>
      </c>
      <c r="N14" s="93"/>
      <c r="O14" s="88"/>
      <c r="P14" s="89"/>
      <c r="Q14" s="88"/>
      <c r="R14" s="89"/>
      <c r="S14" s="88"/>
      <c r="T14" s="89"/>
      <c r="U14" s="88"/>
      <c r="V14" s="89"/>
      <c r="W14" s="88"/>
    </row>
    <row r="15" spans="1:23" ht="18" customHeight="1">
      <c r="A15" s="90" t="s">
        <v>4</v>
      </c>
      <c r="B15" s="55">
        <v>888.5</v>
      </c>
      <c r="C15" s="55">
        <v>48</v>
      </c>
      <c r="D15" s="55"/>
      <c r="E15" s="55">
        <v>899.5</v>
      </c>
      <c r="F15" s="55">
        <v>38.5</v>
      </c>
      <c r="G15" s="55">
        <v>934.5</v>
      </c>
      <c r="H15" s="55">
        <v>36.799999999999997</v>
      </c>
      <c r="I15" s="55">
        <v>938.9</v>
      </c>
      <c r="J15" s="55">
        <v>35.6</v>
      </c>
      <c r="K15" s="55">
        <v>932</v>
      </c>
      <c r="L15" s="55">
        <v>28.2</v>
      </c>
      <c r="N15" s="94"/>
      <c r="O15" s="86"/>
      <c r="P15" s="87"/>
      <c r="Q15" s="86"/>
      <c r="R15" s="87"/>
      <c r="S15" s="86"/>
      <c r="T15" s="87"/>
      <c r="U15" s="86"/>
      <c r="V15" s="87"/>
      <c r="W15" s="86"/>
    </row>
    <row r="16" spans="1:23" ht="18" customHeight="1">
      <c r="A16" s="90" t="s">
        <v>5</v>
      </c>
      <c r="B16" s="55">
        <v>1236</v>
      </c>
      <c r="C16" s="55">
        <v>56.5</v>
      </c>
      <c r="D16" s="55"/>
      <c r="E16" s="91">
        <v>1238.5999999999999</v>
      </c>
      <c r="F16" s="55">
        <v>42.9</v>
      </c>
      <c r="G16" s="91">
        <v>1290.8</v>
      </c>
      <c r="H16" s="55">
        <v>39.799999999999997</v>
      </c>
      <c r="I16" s="91">
        <v>1299.8</v>
      </c>
      <c r="J16" s="55">
        <v>37.4</v>
      </c>
      <c r="K16" s="91">
        <v>1302.4000000000001</v>
      </c>
      <c r="L16" s="55">
        <v>40.4</v>
      </c>
      <c r="N16" s="93"/>
      <c r="O16" s="88"/>
      <c r="P16" s="89"/>
      <c r="Q16" s="88"/>
      <c r="R16" s="89"/>
      <c r="S16" s="88"/>
      <c r="T16" s="89"/>
      <c r="U16" s="88"/>
      <c r="V16" s="89"/>
      <c r="W16" s="88"/>
    </row>
    <row r="17" spans="1:26" ht="18" customHeight="1">
      <c r="A17" s="92" t="s">
        <v>82</v>
      </c>
      <c r="B17" s="55">
        <v>1338.2</v>
      </c>
      <c r="C17" s="55">
        <v>46</v>
      </c>
      <c r="D17" s="55"/>
      <c r="E17" s="91">
        <v>1291</v>
      </c>
      <c r="F17" s="55">
        <v>32.4</v>
      </c>
      <c r="G17" s="91">
        <v>1259.9000000000001</v>
      </c>
      <c r="H17" s="55">
        <v>29.2</v>
      </c>
      <c r="I17" s="91">
        <v>1241</v>
      </c>
      <c r="J17" s="55">
        <v>31.3</v>
      </c>
      <c r="K17" s="91">
        <v>1207.5999999999999</v>
      </c>
      <c r="L17" s="55">
        <v>24.6</v>
      </c>
      <c r="N17" s="94"/>
      <c r="O17" s="86"/>
      <c r="P17" s="87"/>
      <c r="Q17" s="86"/>
      <c r="R17" s="87"/>
      <c r="S17" s="86"/>
      <c r="T17" s="87"/>
      <c r="U17" s="86"/>
      <c r="V17" s="87"/>
      <c r="W17" s="86"/>
    </row>
    <row r="18" spans="1:26" ht="18" customHeight="1">
      <c r="A18" s="92" t="s">
        <v>88</v>
      </c>
      <c r="B18" s="55">
        <v>910.2</v>
      </c>
      <c r="C18" s="55">
        <v>21.6</v>
      </c>
      <c r="D18" s="55"/>
      <c r="E18" s="91">
        <v>839.7</v>
      </c>
      <c r="F18" s="55">
        <v>18.2</v>
      </c>
      <c r="G18" s="91">
        <v>822.7</v>
      </c>
      <c r="H18" s="55">
        <v>12.4</v>
      </c>
      <c r="I18" s="91">
        <v>795.9</v>
      </c>
      <c r="J18" s="55">
        <v>13.3</v>
      </c>
      <c r="K18" s="91">
        <v>735.7</v>
      </c>
      <c r="L18" s="98">
        <v>12.3</v>
      </c>
      <c r="N18" s="93"/>
      <c r="O18" s="88"/>
      <c r="P18" s="89"/>
      <c r="Q18" s="88"/>
      <c r="R18" s="89"/>
      <c r="S18" s="88"/>
      <c r="T18" s="89"/>
      <c r="U18" s="88"/>
      <c r="V18" s="89"/>
      <c r="W18" s="88"/>
    </row>
    <row r="19" spans="1:26" ht="15.75" customHeight="1">
      <c r="A19" s="92" t="s">
        <v>89</v>
      </c>
      <c r="B19" s="55">
        <v>189.7</v>
      </c>
      <c r="C19" s="74">
        <v>7.5</v>
      </c>
      <c r="D19" s="81" t="s">
        <v>83</v>
      </c>
      <c r="E19" s="71">
        <v>159.19999999999999</v>
      </c>
      <c r="F19" s="98" t="s">
        <v>83</v>
      </c>
      <c r="G19" s="71">
        <v>163.80000000000001</v>
      </c>
      <c r="H19" s="98" t="s">
        <v>83</v>
      </c>
      <c r="I19" s="71">
        <v>147.19999999999999</v>
      </c>
      <c r="J19" s="98" t="s">
        <v>83</v>
      </c>
      <c r="K19" s="71">
        <v>131.5</v>
      </c>
      <c r="L19" s="98" t="s">
        <v>83</v>
      </c>
      <c r="N19" s="94"/>
      <c r="O19" s="86"/>
      <c r="P19" s="87"/>
      <c r="Q19" s="86"/>
      <c r="R19" s="87"/>
      <c r="S19" s="86"/>
      <c r="T19" s="87"/>
      <c r="U19" s="86"/>
      <c r="V19" s="87"/>
      <c r="W19" s="86"/>
    </row>
    <row r="20" spans="1:26" ht="15.75" customHeight="1">
      <c r="A20" s="92"/>
      <c r="B20" s="72"/>
      <c r="C20" s="74"/>
      <c r="D20" s="71"/>
      <c r="E20" s="71"/>
      <c r="F20" s="19"/>
      <c r="G20" s="71"/>
      <c r="H20" s="19"/>
      <c r="I20" s="71"/>
      <c r="J20" s="19"/>
      <c r="K20" s="19"/>
      <c r="L20" s="19"/>
      <c r="N20" s="95"/>
      <c r="O20" s="96"/>
      <c r="P20" s="97"/>
      <c r="Q20" s="96"/>
      <c r="R20" s="97"/>
      <c r="S20" s="96"/>
      <c r="T20" s="97"/>
      <c r="U20" s="96"/>
      <c r="V20" s="97"/>
      <c r="W20" s="96"/>
    </row>
    <row r="21" spans="1:26" ht="17.25" customHeight="1">
      <c r="A21" s="27" t="s">
        <v>6</v>
      </c>
      <c r="B21" s="75"/>
      <c r="C21" s="76"/>
      <c r="D21" s="76"/>
      <c r="E21" s="77"/>
      <c r="F21" s="76"/>
      <c r="G21" s="77"/>
      <c r="H21" s="76"/>
      <c r="I21" s="77"/>
      <c r="J21" s="76"/>
      <c r="K21" s="77"/>
      <c r="L21" s="76"/>
      <c r="N21" s="2"/>
      <c r="O21" s="86"/>
      <c r="P21" s="86"/>
      <c r="Q21" s="86"/>
      <c r="R21" s="86"/>
      <c r="S21" s="86"/>
    </row>
    <row r="22" spans="1:26" ht="18" customHeight="1">
      <c r="A22" s="29" t="s">
        <v>27</v>
      </c>
      <c r="B22" s="80">
        <v>1710.3000000000002</v>
      </c>
      <c r="C22" s="55">
        <v>34.200000000000003</v>
      </c>
      <c r="D22" s="82"/>
      <c r="E22" s="80">
        <v>1838.8</v>
      </c>
      <c r="F22" s="19">
        <v>17.100000000000001</v>
      </c>
      <c r="G22" s="80">
        <v>2005</v>
      </c>
      <c r="H22" s="19">
        <v>17.2</v>
      </c>
      <c r="I22" s="80">
        <v>2092.5</v>
      </c>
      <c r="J22" s="99">
        <v>21.2</v>
      </c>
      <c r="K22" s="80">
        <v>2104.5</v>
      </c>
      <c r="L22" s="19">
        <v>18.8</v>
      </c>
      <c r="O22" s="88"/>
      <c r="P22" s="88"/>
      <c r="Q22" s="88"/>
      <c r="R22" s="88"/>
      <c r="S22" s="88"/>
    </row>
    <row r="23" spans="1:26" ht="18" customHeight="1">
      <c r="A23" s="26" t="s">
        <v>23</v>
      </c>
      <c r="B23" s="80">
        <v>1452.3</v>
      </c>
      <c r="C23" s="55">
        <v>45.5</v>
      </c>
      <c r="D23" s="83"/>
      <c r="E23" s="80">
        <v>1396.1</v>
      </c>
      <c r="F23" s="19">
        <v>31.8</v>
      </c>
      <c r="G23" s="80">
        <v>1399.2</v>
      </c>
      <c r="H23" s="19">
        <v>31.4</v>
      </c>
      <c r="I23" s="80">
        <v>1324.5</v>
      </c>
      <c r="J23" s="100">
        <v>34.299999999999997</v>
      </c>
      <c r="K23" s="80">
        <v>1256.5999999999999</v>
      </c>
      <c r="L23" s="19">
        <v>32.799999999999997</v>
      </c>
      <c r="O23" s="86"/>
      <c r="P23" s="86"/>
      <c r="Q23" s="86"/>
      <c r="R23" s="86"/>
      <c r="S23" s="86"/>
    </row>
    <row r="24" spans="1:26" ht="18" customHeight="1">
      <c r="A24" s="17" t="s">
        <v>7</v>
      </c>
      <c r="B24" s="80">
        <v>1649.6</v>
      </c>
      <c r="C24" s="55">
        <v>108.1</v>
      </c>
      <c r="D24" s="55"/>
      <c r="E24" s="80">
        <v>1448.8</v>
      </c>
      <c r="F24" s="19">
        <v>92.2</v>
      </c>
      <c r="G24" s="80">
        <v>1371.9</v>
      </c>
      <c r="H24" s="19">
        <v>83.4</v>
      </c>
      <c r="I24" s="80">
        <v>1301.7</v>
      </c>
      <c r="J24" s="99">
        <v>76</v>
      </c>
      <c r="K24" s="80">
        <v>1229.8</v>
      </c>
      <c r="L24" s="19">
        <v>65.400000000000006</v>
      </c>
      <c r="O24" s="88"/>
      <c r="P24" s="88"/>
      <c r="Q24" s="88"/>
      <c r="R24" s="88"/>
      <c r="S24" s="88"/>
    </row>
    <row r="25" spans="1:26" ht="6" customHeight="1" thickBot="1">
      <c r="A25" s="39"/>
      <c r="B25" s="78"/>
      <c r="C25" s="78"/>
      <c r="D25" s="78"/>
      <c r="E25" s="78"/>
      <c r="F25" s="78"/>
      <c r="G25" s="79"/>
      <c r="H25" s="78"/>
      <c r="I25" s="78"/>
      <c r="J25" s="78"/>
      <c r="K25" s="78"/>
      <c r="L25" s="78"/>
    </row>
    <row r="26" spans="1:26" ht="5.25" customHeight="1" thickTop="1">
      <c r="A26" s="2579"/>
      <c r="B26" s="2579"/>
      <c r="C26" s="2579"/>
      <c r="D26" s="2579"/>
      <c r="E26" s="2579"/>
      <c r="F26" s="2579"/>
      <c r="G26" s="2579"/>
      <c r="H26" s="2579"/>
      <c r="I26" s="2579"/>
      <c r="J26" s="2579"/>
      <c r="K26" s="2579"/>
      <c r="L26" s="2579"/>
    </row>
    <row r="27" spans="1:26" ht="10.5" customHeight="1">
      <c r="A27" s="114" t="s">
        <v>101</v>
      </c>
      <c r="B27" s="114"/>
      <c r="C27" s="114"/>
      <c r="D27" s="114"/>
      <c r="E27" s="114"/>
      <c r="F27" s="114"/>
      <c r="G27" s="114"/>
      <c r="H27" s="114"/>
      <c r="I27" s="114"/>
      <c r="J27" s="114"/>
      <c r="K27" s="114"/>
      <c r="L27" s="114"/>
    </row>
    <row r="28" spans="1:26" s="67" customFormat="1" ht="37.5" customHeight="1">
      <c r="A28" s="2576" t="s">
        <v>99</v>
      </c>
      <c r="B28" s="2576"/>
      <c r="C28" s="2576"/>
      <c r="D28" s="2576"/>
      <c r="E28" s="2576"/>
      <c r="F28" s="2576"/>
      <c r="G28" s="2576"/>
      <c r="H28" s="2576"/>
      <c r="I28" s="2576"/>
      <c r="J28" s="2576"/>
      <c r="K28" s="2576"/>
      <c r="L28" s="2576"/>
      <c r="M28" s="66"/>
      <c r="N28" s="2577"/>
      <c r="O28" s="2578"/>
      <c r="P28" s="2578"/>
      <c r="Q28" s="2578"/>
      <c r="R28" s="2578"/>
      <c r="S28" s="2578"/>
      <c r="T28" s="2578"/>
      <c r="U28" s="2578"/>
      <c r="V28" s="2578"/>
      <c r="W28" s="2578"/>
      <c r="X28" s="2578"/>
      <c r="Y28" s="2578"/>
      <c r="Z28" s="2578"/>
    </row>
    <row r="29" spans="1:26" s="67" customFormat="1" ht="25.5" customHeight="1">
      <c r="A29" s="2590" t="s">
        <v>102</v>
      </c>
      <c r="B29" s="2591"/>
      <c r="C29" s="2591"/>
      <c r="D29" s="2591"/>
      <c r="E29" s="2591"/>
      <c r="F29" s="2591"/>
      <c r="G29" s="2591"/>
      <c r="H29" s="2591"/>
      <c r="I29" s="2591"/>
      <c r="J29" s="2591"/>
      <c r="K29" s="2591"/>
      <c r="L29" s="2591"/>
      <c r="M29" s="66"/>
      <c r="N29" s="2577"/>
      <c r="O29" s="2578"/>
      <c r="P29" s="2578"/>
      <c r="Q29" s="2578"/>
      <c r="R29" s="2578"/>
      <c r="S29" s="2578"/>
      <c r="T29" s="2578"/>
      <c r="U29" s="2578"/>
      <c r="V29" s="2578"/>
      <c r="W29" s="2578"/>
      <c r="X29" s="2578"/>
      <c r="Y29" s="2578"/>
      <c r="Z29" s="2578"/>
    </row>
    <row r="30" spans="1:26" s="67" customFormat="1" ht="37.5" customHeight="1">
      <c r="A30" s="2576" t="s">
        <v>103</v>
      </c>
      <c r="B30" s="2587"/>
      <c r="C30" s="2587"/>
      <c r="D30" s="2587"/>
      <c r="E30" s="2587"/>
      <c r="F30" s="2587"/>
      <c r="G30" s="2587"/>
      <c r="H30" s="2587"/>
      <c r="I30" s="2587"/>
      <c r="J30" s="2587"/>
      <c r="K30" s="2587"/>
      <c r="L30" s="2587"/>
      <c r="M30" s="66"/>
      <c r="N30" s="2577"/>
      <c r="O30" s="2578"/>
      <c r="P30" s="2578"/>
      <c r="Q30" s="2578"/>
      <c r="R30" s="2578"/>
      <c r="S30" s="2578"/>
      <c r="T30" s="2578"/>
      <c r="U30" s="2578"/>
      <c r="V30" s="2578"/>
      <c r="W30" s="2578"/>
      <c r="X30" s="2578"/>
      <c r="Y30" s="2578"/>
      <c r="Z30" s="2578"/>
    </row>
    <row r="31" spans="1:26" s="67" customFormat="1" ht="15.75" customHeight="1">
      <c r="A31" s="2576" t="s">
        <v>100</v>
      </c>
      <c r="B31" s="2576"/>
      <c r="C31" s="2576"/>
      <c r="D31" s="2576"/>
      <c r="E31" s="2576"/>
      <c r="F31" s="2576"/>
      <c r="G31" s="2576"/>
      <c r="H31" s="2576"/>
      <c r="I31" s="2576"/>
      <c r="J31" s="2576"/>
      <c r="K31" s="2576"/>
      <c r="L31" s="2576"/>
      <c r="M31" s="66"/>
      <c r="N31" s="2577"/>
      <c r="O31" s="2578"/>
      <c r="P31" s="2578"/>
      <c r="Q31" s="2578"/>
      <c r="R31" s="2578"/>
      <c r="S31" s="2578"/>
      <c r="T31" s="2578"/>
      <c r="U31" s="2578"/>
      <c r="V31" s="2578"/>
      <c r="W31" s="2578"/>
      <c r="X31" s="2578"/>
      <c r="Y31" s="2578"/>
      <c r="Z31" s="2578"/>
    </row>
    <row r="32" spans="1:26" s="67" customFormat="1" ht="18" customHeight="1">
      <c r="A32" s="2576" t="s">
        <v>90</v>
      </c>
      <c r="B32" s="2587"/>
      <c r="C32" s="2587"/>
      <c r="D32" s="2587"/>
      <c r="E32" s="2587"/>
      <c r="F32" s="2587"/>
      <c r="G32" s="2587"/>
      <c r="H32" s="2587"/>
      <c r="I32" s="2587"/>
      <c r="J32" s="2587"/>
      <c r="K32" s="2587"/>
      <c r="L32" s="2587"/>
      <c r="M32" s="66"/>
      <c r="N32" s="2577"/>
      <c r="O32" s="2578"/>
      <c r="P32" s="2578"/>
      <c r="Q32" s="2578"/>
      <c r="R32" s="2578"/>
      <c r="S32" s="2578"/>
      <c r="T32" s="2578"/>
      <c r="U32" s="2578"/>
      <c r="V32" s="2578"/>
      <c r="W32" s="2578"/>
      <c r="X32" s="2578"/>
      <c r="Y32" s="2578"/>
      <c r="Z32" s="2578"/>
    </row>
    <row r="33" spans="1:26" s="67" customFormat="1" ht="10.5" customHeight="1">
      <c r="A33" s="2576" t="s">
        <v>104</v>
      </c>
      <c r="B33" s="2576"/>
      <c r="C33" s="2576"/>
      <c r="D33" s="2576"/>
      <c r="E33" s="2576"/>
      <c r="F33" s="2576"/>
      <c r="G33" s="2576"/>
      <c r="H33" s="2576"/>
      <c r="I33" s="2576"/>
      <c r="J33" s="2576"/>
      <c r="K33" s="2576"/>
      <c r="L33" s="2576"/>
      <c r="M33" s="66"/>
      <c r="N33" s="2578"/>
      <c r="O33" s="2578"/>
      <c r="P33" s="2578"/>
      <c r="Q33" s="2578"/>
      <c r="R33" s="2578"/>
      <c r="S33" s="2578"/>
      <c r="T33" s="2578"/>
      <c r="U33" s="2578"/>
      <c r="V33" s="2578"/>
      <c r="W33" s="2578"/>
      <c r="X33" s="2578"/>
      <c r="Y33" s="2578"/>
      <c r="Z33" s="2578"/>
    </row>
    <row r="34" spans="1:26" s="67" customFormat="1" ht="13.5" customHeight="1">
      <c r="A34" s="2583" t="s">
        <v>76</v>
      </c>
      <c r="B34" s="2583"/>
      <c r="C34" s="2583"/>
      <c r="D34" s="2583"/>
      <c r="E34" s="2583"/>
      <c r="F34" s="2583"/>
      <c r="G34" s="2583"/>
      <c r="H34" s="2583"/>
      <c r="I34" s="2583"/>
      <c r="J34" s="2583"/>
      <c r="K34" s="2583"/>
      <c r="L34" s="2583"/>
      <c r="M34" s="66"/>
      <c r="N34" s="2578"/>
      <c r="O34" s="2578"/>
      <c r="P34" s="2578"/>
      <c r="Q34" s="2578"/>
      <c r="R34" s="2578"/>
      <c r="S34" s="2578"/>
      <c r="T34" s="2578"/>
      <c r="U34" s="2578"/>
      <c r="V34" s="2578"/>
      <c r="W34" s="2578"/>
      <c r="X34" s="2578"/>
      <c r="Y34" s="2578"/>
      <c r="Z34" s="2578"/>
    </row>
    <row r="35" spans="1:26" ht="14.25" customHeight="1">
      <c r="A35" s="42" t="s">
        <v>77</v>
      </c>
      <c r="B35" s="12"/>
      <c r="C35" s="12"/>
      <c r="D35" s="12"/>
      <c r="E35" s="6"/>
      <c r="F35" s="6"/>
      <c r="G35" s="6"/>
      <c r="H35" s="6"/>
      <c r="I35" s="6"/>
      <c r="J35" s="6"/>
      <c r="K35" s="6"/>
      <c r="L35" s="6"/>
      <c r="M35" s="24"/>
      <c r="N35" s="24"/>
      <c r="O35" s="24"/>
      <c r="P35" s="24"/>
    </row>
    <row r="36" spans="1:26" ht="16.5" customHeight="1">
      <c r="A36" s="42" t="s">
        <v>85</v>
      </c>
      <c r="B36" s="12"/>
      <c r="C36" s="12"/>
      <c r="D36" s="12"/>
      <c r="E36" s="6"/>
      <c r="F36" s="6"/>
      <c r="G36" s="6"/>
      <c r="H36" s="6"/>
      <c r="I36" s="6"/>
      <c r="J36" s="6"/>
      <c r="K36" s="6"/>
      <c r="L36" s="6"/>
    </row>
    <row r="37" spans="1:26" s="105" customFormat="1" ht="12" customHeight="1">
      <c r="A37" s="103" t="s">
        <v>92</v>
      </c>
      <c r="B37" s="103"/>
      <c r="C37" s="103"/>
      <c r="D37" s="103"/>
      <c r="E37" s="104"/>
      <c r="F37" s="104"/>
      <c r="G37" s="111"/>
      <c r="H37" s="112"/>
      <c r="I37" s="111"/>
      <c r="J37" s="111"/>
      <c r="K37" s="111"/>
      <c r="L37" s="111"/>
    </row>
    <row r="38" spans="1:26" s="105" customFormat="1" ht="12.75" customHeight="1">
      <c r="A38" s="106" t="s">
        <v>93</v>
      </c>
      <c r="B38" s="106"/>
      <c r="C38" s="106"/>
      <c r="D38" s="106"/>
      <c r="E38" s="107"/>
      <c r="F38" s="107"/>
      <c r="G38" s="107"/>
      <c r="H38" s="107"/>
      <c r="I38" s="107"/>
      <c r="J38" s="107"/>
      <c r="K38" s="107"/>
      <c r="L38" s="107"/>
    </row>
    <row r="39" spans="1:26" s="105" customFormat="1" ht="12.75" customHeight="1">
      <c r="A39" s="103" t="s">
        <v>91</v>
      </c>
      <c r="B39" s="103"/>
      <c r="C39" s="103"/>
      <c r="D39" s="103"/>
      <c r="E39" s="108"/>
      <c r="F39" s="108"/>
      <c r="G39" s="108"/>
      <c r="H39" s="108"/>
      <c r="I39" s="108"/>
      <c r="J39" s="108"/>
      <c r="K39" s="108"/>
      <c r="L39" s="108"/>
      <c r="N39" s="109"/>
    </row>
    <row r="40" spans="1:26" s="105" customFormat="1" ht="12.75" customHeight="1">
      <c r="A40" s="2574" t="s">
        <v>98</v>
      </c>
      <c r="B40" s="2575"/>
      <c r="C40" s="2575"/>
      <c r="D40" s="2575"/>
      <c r="E40" s="2575"/>
      <c r="F40" s="2575"/>
      <c r="G40" s="2575"/>
      <c r="H40" s="2575"/>
      <c r="I40" s="2575"/>
      <c r="J40" s="2575"/>
      <c r="K40" s="2575"/>
      <c r="L40" s="2575"/>
      <c r="N40" s="109"/>
    </row>
    <row r="41" spans="1:26" s="105" customFormat="1" ht="12.75" customHeight="1">
      <c r="A41" s="2575"/>
      <c r="B41" s="2575"/>
      <c r="C41" s="2575"/>
      <c r="D41" s="2575"/>
      <c r="E41" s="2575"/>
      <c r="F41" s="2575"/>
      <c r="G41" s="2575"/>
      <c r="H41" s="2575"/>
      <c r="I41" s="2575"/>
      <c r="J41" s="2575"/>
      <c r="K41" s="2575"/>
      <c r="L41" s="2575"/>
      <c r="N41" s="110"/>
    </row>
    <row r="42" spans="1:26" ht="12.75" customHeight="1">
      <c r="A42" s="113"/>
      <c r="B42" s="113"/>
      <c r="C42" s="113"/>
      <c r="D42" s="113"/>
      <c r="E42" s="113"/>
      <c r="F42" s="113"/>
      <c r="G42" s="113"/>
      <c r="H42" s="113"/>
      <c r="I42" s="113"/>
      <c r="J42" s="113"/>
      <c r="K42" s="113"/>
      <c r="L42" s="113"/>
      <c r="N42" s="101"/>
    </row>
    <row r="43" spans="1:26" s="105" customFormat="1" ht="12.75" customHeight="1">
      <c r="A43" s="42" t="s">
        <v>86</v>
      </c>
      <c r="B43" s="111"/>
      <c r="C43" s="111"/>
      <c r="D43" s="111"/>
      <c r="E43" s="111"/>
      <c r="F43" s="111"/>
      <c r="G43" s="111"/>
      <c r="H43" s="111"/>
      <c r="I43" s="111"/>
      <c r="J43" s="111"/>
      <c r="K43" s="111"/>
      <c r="L43" s="111"/>
    </row>
    <row r="44" spans="1:26" s="105" customFormat="1" ht="12" customHeight="1">
      <c r="A44" s="103" t="s">
        <v>94</v>
      </c>
      <c r="B44" s="103"/>
      <c r="C44" s="103"/>
      <c r="D44" s="103"/>
      <c r="E44" s="104"/>
      <c r="F44" s="104"/>
      <c r="G44" s="111"/>
      <c r="H44" s="112"/>
      <c r="I44" s="111"/>
      <c r="J44" s="111"/>
      <c r="K44" s="111"/>
      <c r="L44" s="111"/>
    </row>
    <row r="45" spans="1:26" s="105" customFormat="1" ht="12.75" customHeight="1">
      <c r="A45" s="106" t="s">
        <v>95</v>
      </c>
      <c r="B45" s="106"/>
      <c r="C45" s="106"/>
      <c r="D45" s="106"/>
      <c r="E45" s="107"/>
      <c r="F45" s="107"/>
      <c r="G45" s="107"/>
      <c r="H45" s="107"/>
      <c r="I45" s="107"/>
      <c r="J45" s="107"/>
      <c r="K45" s="107"/>
      <c r="L45" s="107"/>
    </row>
    <row r="46" spans="1:26" s="105" customFormat="1" ht="12.75" customHeight="1">
      <c r="A46" s="103" t="s">
        <v>87</v>
      </c>
      <c r="B46" s="103"/>
      <c r="C46" s="103"/>
      <c r="D46" s="103"/>
      <c r="E46" s="108"/>
      <c r="F46" s="108"/>
      <c r="G46" s="108"/>
      <c r="H46" s="108"/>
      <c r="I46" s="108"/>
      <c r="J46" s="108"/>
      <c r="K46" s="108"/>
      <c r="L46" s="108"/>
    </row>
    <row r="47" spans="1:26" ht="12.75" customHeight="1"/>
    <row r="48" spans="1:26"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sheetData>
  <mergeCells count="18">
    <mergeCell ref="A3:L3"/>
    <mergeCell ref="A34:L34"/>
    <mergeCell ref="A28:L28"/>
    <mergeCell ref="I5:J5"/>
    <mergeCell ref="G5:H5"/>
    <mergeCell ref="E5:F5"/>
    <mergeCell ref="K5:L5"/>
    <mergeCell ref="B5:C5"/>
    <mergeCell ref="A32:L32"/>
    <mergeCell ref="A33:L33"/>
    <mergeCell ref="C6:D6"/>
    <mergeCell ref="A29:L29"/>
    <mergeCell ref="A30:L30"/>
    <mergeCell ref="A40:L41"/>
    <mergeCell ref="A31:L31"/>
    <mergeCell ref="N28:Z34"/>
    <mergeCell ref="A26:L26"/>
    <mergeCell ref="A5:A6"/>
  </mergeCells>
  <hyperlinks>
    <hyperlink ref="A44" r:id="rId1" xr:uid="{0F6A984A-7F38-41C4-9C30-A9B323ACE510}"/>
    <hyperlink ref="A46" r:id="rId2" xr:uid="{51BEFD17-D3A4-4A65-81F6-0EDAE51BF30E}"/>
    <hyperlink ref="A45" r:id="rId3" xr:uid="{CE6D521A-95F0-4306-B1B0-93177290612D}"/>
    <hyperlink ref="A37" r:id="rId4" xr:uid="{E9BA220D-D1B3-4952-B5F7-6CCE2F22E33E}"/>
    <hyperlink ref="A38" r:id="rId5" xr:uid="{F8C47C35-D0F6-4E19-BB92-9B273949230A}"/>
    <hyperlink ref="A39" r:id="rId6" xr:uid="{45E835F1-F062-498A-A4F2-CE6AC99F38D4}"/>
    <hyperlink ref="A40:L41" r:id="rId7" display="População empregada (Série 2021 - N.º) por Local de residência (NUTS - 2013), Sexo, Grupo etário e Nível de escolaridade mais elevado completo; Anual" xr:uid="{050655DE-6647-44FB-87A4-48180CB2D55C}"/>
    <hyperlink ref="A1" location="Índice!A1" display="Voltar ao índice" xr:uid="{5B935F94-3DDE-44ED-BDDC-31B35CFA199E}"/>
  </hyperlinks>
  <pageMargins left="0.78740157480314965" right="0.2" top="0.33" bottom="0.4" header="0" footer="0"/>
  <pageSetup paperSize="9" orientation="portrait" horizontalDpi="4294967292" verticalDpi="2400" r:id="rId8"/>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DA3B-64C7-4FDC-BCF6-CDFD18E26775}">
  <dimension ref="A1:H41"/>
  <sheetViews>
    <sheetView workbookViewId="0">
      <selection activeCell="A3" sqref="A3:G3"/>
    </sheetView>
  </sheetViews>
  <sheetFormatPr defaultColWidth="9.1796875" defaultRowHeight="12.5"/>
  <cols>
    <col min="1" max="1" width="22.7265625" style="160" customWidth="1"/>
    <col min="2" max="7" width="10.26953125" style="160" customWidth="1"/>
    <col min="8" max="16384" width="9.1796875" style="160"/>
  </cols>
  <sheetData>
    <row r="1" spans="1:8" ht="13">
      <c r="A1" s="439" t="s">
        <v>358</v>
      </c>
      <c r="B1" s="159"/>
      <c r="C1" s="159"/>
      <c r="D1" s="159"/>
      <c r="E1" s="159"/>
      <c r="F1" s="159"/>
      <c r="G1" s="159"/>
      <c r="H1" s="159"/>
    </row>
    <row r="2" spans="1:8" ht="19.5" customHeight="1">
      <c r="A2" s="768" t="s">
        <v>588</v>
      </c>
      <c r="B2" s="769"/>
      <c r="C2" s="769"/>
      <c r="D2" s="769"/>
      <c r="E2" s="769"/>
      <c r="F2" s="153"/>
      <c r="G2" s="153"/>
      <c r="H2" s="159"/>
    </row>
    <row r="3" spans="1:8" ht="21.75" customHeight="1">
      <c r="A3" s="2725" t="s">
        <v>589</v>
      </c>
      <c r="B3" s="2725"/>
      <c r="C3" s="2725"/>
      <c r="D3" s="2725"/>
      <c r="E3" s="2725"/>
      <c r="F3" s="2725"/>
      <c r="G3" s="2725"/>
      <c r="H3" s="159"/>
    </row>
    <row r="4" spans="1:8">
      <c r="A4" s="119">
        <v>2021</v>
      </c>
      <c r="B4" s="119"/>
      <c r="C4" s="193"/>
      <c r="D4" s="738"/>
      <c r="E4" s="745"/>
      <c r="F4" s="118"/>
      <c r="G4" s="190" t="s">
        <v>534</v>
      </c>
      <c r="H4" s="159"/>
    </row>
    <row r="5" spans="1:8" ht="15" customHeight="1">
      <c r="A5" s="2728" t="s">
        <v>561</v>
      </c>
      <c r="B5" s="2734" t="s">
        <v>571</v>
      </c>
      <c r="C5" s="2736" t="s">
        <v>578</v>
      </c>
      <c r="D5" s="2742"/>
      <c r="E5" s="2737"/>
      <c r="F5" s="2736" t="s">
        <v>579</v>
      </c>
      <c r="G5" s="2737"/>
      <c r="H5" s="159"/>
    </row>
    <row r="6" spans="1:8" ht="21.75" customHeight="1">
      <c r="A6" s="2729"/>
      <c r="B6" s="2735"/>
      <c r="C6" s="2743" t="s">
        <v>580</v>
      </c>
      <c r="D6" s="2730" t="s">
        <v>581</v>
      </c>
      <c r="E6" s="2730" t="s">
        <v>582</v>
      </c>
      <c r="F6" s="2730" t="s">
        <v>583</v>
      </c>
      <c r="G6" s="2730" t="s">
        <v>584</v>
      </c>
      <c r="H6" s="159"/>
    </row>
    <row r="7" spans="1:8" ht="19.5" customHeight="1">
      <c r="A7" s="2744"/>
      <c r="B7" s="2735"/>
      <c r="C7" s="2743"/>
      <c r="D7" s="2731"/>
      <c r="E7" s="2731"/>
      <c r="F7" s="2731"/>
      <c r="G7" s="2731"/>
      <c r="H7" s="159"/>
    </row>
    <row r="8" spans="1:8">
      <c r="A8" s="124" t="s">
        <v>142</v>
      </c>
      <c r="B8" s="785">
        <v>419</v>
      </c>
      <c r="C8" s="785">
        <v>7496851</v>
      </c>
      <c r="D8" s="785">
        <v>404854</v>
      </c>
      <c r="E8" s="785">
        <v>2891412</v>
      </c>
      <c r="F8" s="785">
        <v>2373235</v>
      </c>
      <c r="G8" s="785">
        <v>4155891</v>
      </c>
      <c r="H8" s="159"/>
    </row>
    <row r="9" spans="1:8" ht="6.75" customHeight="1">
      <c r="A9" s="124"/>
      <c r="B9" s="205"/>
      <c r="C9" s="786"/>
      <c r="D9" s="786"/>
      <c r="E9" s="786"/>
      <c r="F9" s="786"/>
      <c r="G9" s="786"/>
      <c r="H9" s="159"/>
    </row>
    <row r="10" spans="1:8">
      <c r="A10" s="124" t="s">
        <v>143</v>
      </c>
      <c r="B10" s="205">
        <f>SUM(B12:B16)</f>
        <v>384</v>
      </c>
      <c r="C10" s="205">
        <f t="shared" ref="C10:G10" si="0">SUM(C12:C16)</f>
        <v>7112067</v>
      </c>
      <c r="D10" s="205">
        <f t="shared" si="0"/>
        <v>379067</v>
      </c>
      <c r="E10" s="205">
        <f t="shared" si="0"/>
        <v>2695886</v>
      </c>
      <c r="F10" s="205">
        <f t="shared" si="0"/>
        <v>2254199</v>
      </c>
      <c r="G10" s="205">
        <f t="shared" si="0"/>
        <v>3953818</v>
      </c>
      <c r="H10" s="159"/>
    </row>
    <row r="11" spans="1:8" ht="6.75" customHeight="1">
      <c r="A11" s="121"/>
      <c r="B11" s="121"/>
      <c r="C11" s="785"/>
      <c r="D11" s="787"/>
      <c r="E11" s="787"/>
      <c r="F11" s="787"/>
      <c r="G11" s="787"/>
      <c r="H11" s="159"/>
    </row>
    <row r="12" spans="1:8">
      <c r="A12" s="119" t="s">
        <v>562</v>
      </c>
      <c r="B12" s="727">
        <v>110</v>
      </c>
      <c r="C12" s="785">
        <v>2548822</v>
      </c>
      <c r="D12" s="787">
        <v>99304</v>
      </c>
      <c r="E12" s="787">
        <v>964973</v>
      </c>
      <c r="F12" s="787">
        <v>753371</v>
      </c>
      <c r="G12" s="787">
        <v>1576357</v>
      </c>
      <c r="H12" s="159"/>
    </row>
    <row r="13" spans="1:8">
      <c r="A13" s="119" t="s">
        <v>563</v>
      </c>
      <c r="B13" s="727">
        <v>118</v>
      </c>
      <c r="C13" s="785">
        <v>1108014</v>
      </c>
      <c r="D13" s="787">
        <v>83873</v>
      </c>
      <c r="E13" s="787">
        <v>142388</v>
      </c>
      <c r="F13" s="787">
        <v>533180</v>
      </c>
      <c r="G13" s="787">
        <v>722298</v>
      </c>
      <c r="H13" s="159"/>
    </row>
    <row r="14" spans="1:8">
      <c r="A14" s="119" t="s">
        <v>564</v>
      </c>
      <c r="B14" s="727">
        <v>86</v>
      </c>
      <c r="C14" s="785">
        <v>2884040</v>
      </c>
      <c r="D14" s="787">
        <v>165534</v>
      </c>
      <c r="E14" s="787">
        <v>1338383</v>
      </c>
      <c r="F14" s="787">
        <v>718660</v>
      </c>
      <c r="G14" s="787">
        <v>1436510</v>
      </c>
      <c r="H14" s="159"/>
    </row>
    <row r="15" spans="1:8">
      <c r="A15" s="119" t="s">
        <v>565</v>
      </c>
      <c r="B15" s="727">
        <v>55</v>
      </c>
      <c r="C15" s="785">
        <v>333827</v>
      </c>
      <c r="D15" s="787">
        <v>22328</v>
      </c>
      <c r="E15" s="787">
        <v>97121</v>
      </c>
      <c r="F15" s="787">
        <v>109023</v>
      </c>
      <c r="G15" s="787">
        <v>111977</v>
      </c>
      <c r="H15" s="159"/>
    </row>
    <row r="16" spans="1:8">
      <c r="A16" s="119" t="s">
        <v>566</v>
      </c>
      <c r="B16" s="727">
        <v>15</v>
      </c>
      <c r="C16" s="785">
        <v>237364</v>
      </c>
      <c r="D16" s="787">
        <v>8028</v>
      </c>
      <c r="E16" s="787">
        <v>153021</v>
      </c>
      <c r="F16" s="787">
        <v>139965</v>
      </c>
      <c r="G16" s="787">
        <v>106676</v>
      </c>
      <c r="H16" s="159"/>
    </row>
    <row r="17" spans="1:8" ht="6.75" customHeight="1">
      <c r="A17" s="119"/>
      <c r="B17" s="727"/>
      <c r="C17" s="121"/>
      <c r="D17" s="121"/>
      <c r="E17" s="121"/>
      <c r="F17" s="121"/>
      <c r="G17" s="121"/>
      <c r="H17" s="159"/>
    </row>
    <row r="18" spans="1:8">
      <c r="A18" s="124" t="s">
        <v>567</v>
      </c>
      <c r="B18" s="124">
        <v>18</v>
      </c>
      <c r="C18" s="785">
        <v>197720</v>
      </c>
      <c r="D18" s="785">
        <v>15615</v>
      </c>
      <c r="E18" s="785">
        <v>61990</v>
      </c>
      <c r="F18" s="785">
        <v>61180</v>
      </c>
      <c r="G18" s="785">
        <v>145675</v>
      </c>
      <c r="H18" s="159"/>
    </row>
    <row r="19" spans="1:8" ht="6.75" customHeight="1">
      <c r="A19" s="124"/>
      <c r="B19" s="121"/>
      <c r="C19" s="785"/>
      <c r="D19" s="785"/>
      <c r="E19" s="785"/>
      <c r="F19" s="785"/>
      <c r="G19" s="785"/>
      <c r="H19" s="159"/>
    </row>
    <row r="20" spans="1:8">
      <c r="A20" s="124" t="s">
        <v>415</v>
      </c>
      <c r="B20" s="124">
        <v>17</v>
      </c>
      <c r="C20" s="785">
        <v>187064</v>
      </c>
      <c r="D20" s="785">
        <v>10172</v>
      </c>
      <c r="E20" s="785">
        <v>133536</v>
      </c>
      <c r="F20" s="785">
        <v>57856</v>
      </c>
      <c r="G20" s="785">
        <v>56398</v>
      </c>
      <c r="H20" s="159"/>
    </row>
    <row r="21" spans="1:8" ht="6.75" customHeight="1" thickBot="1">
      <c r="A21" s="215"/>
      <c r="B21" s="215"/>
      <c r="C21" s="788"/>
      <c r="D21" s="789"/>
      <c r="E21" s="789"/>
      <c r="F21" s="789"/>
      <c r="G21" s="789"/>
      <c r="H21" s="159"/>
    </row>
    <row r="22" spans="1:8" ht="6.75" customHeight="1" thickTop="1">
      <c r="A22" s="173"/>
      <c r="B22" s="173"/>
      <c r="C22" s="790"/>
      <c r="D22" s="791"/>
      <c r="E22" s="791"/>
      <c r="F22" s="791"/>
      <c r="G22" s="791"/>
      <c r="H22" s="159"/>
    </row>
    <row r="23" spans="1:8">
      <c r="A23" s="2724" t="s">
        <v>552</v>
      </c>
      <c r="B23" s="2724"/>
      <c r="C23" s="2724"/>
      <c r="D23" s="2724"/>
      <c r="E23" s="2724"/>
      <c r="F23" s="153"/>
      <c r="G23" s="792"/>
      <c r="H23" s="159"/>
    </row>
    <row r="24" spans="1:8" ht="6.75" customHeight="1">
      <c r="A24" s="173"/>
      <c r="B24" s="173"/>
      <c r="C24" s="166"/>
      <c r="D24" s="198"/>
      <c r="E24" s="173"/>
      <c r="F24" s="153"/>
      <c r="G24" s="792"/>
      <c r="H24" s="159"/>
    </row>
    <row r="25" spans="1:8">
      <c r="A25" s="754" t="s">
        <v>77</v>
      </c>
      <c r="B25" s="755"/>
      <c r="C25" s="756"/>
      <c r="D25" s="755"/>
      <c r="E25" s="755"/>
      <c r="F25" s="755"/>
      <c r="G25" s="755"/>
      <c r="H25" s="159"/>
    </row>
    <row r="26" spans="1:8">
      <c r="A26" s="767" t="s">
        <v>568</v>
      </c>
      <c r="B26" s="755"/>
      <c r="C26" s="782"/>
      <c r="D26" s="782"/>
      <c r="E26" s="793"/>
      <c r="F26" s="782"/>
      <c r="G26" s="755"/>
      <c r="H26" s="159"/>
    </row>
    <row r="27" spans="1:8">
      <c r="A27" s="767" t="s">
        <v>590</v>
      </c>
      <c r="B27" s="794"/>
      <c r="C27" s="795"/>
      <c r="D27" s="794"/>
      <c r="E27" s="793"/>
      <c r="F27" s="794"/>
      <c r="G27" s="794"/>
      <c r="H27" s="159"/>
    </row>
    <row r="28" spans="1:8">
      <c r="A28" s="767" t="s">
        <v>591</v>
      </c>
      <c r="B28" s="794"/>
      <c r="C28" s="795"/>
      <c r="D28" s="794"/>
      <c r="E28" s="793"/>
      <c r="F28" s="794"/>
      <c r="G28" s="794"/>
      <c r="H28" s="159"/>
    </row>
    <row r="29" spans="1:8">
      <c r="A29" s="767" t="s">
        <v>592</v>
      </c>
      <c r="B29" s="794"/>
      <c r="C29" s="795"/>
      <c r="D29" s="794"/>
      <c r="E29" s="793"/>
      <c r="F29" s="794"/>
      <c r="G29" s="794"/>
      <c r="H29" s="159"/>
    </row>
    <row r="30" spans="1:8">
      <c r="A30" s="796" t="s">
        <v>593</v>
      </c>
      <c r="B30" s="153"/>
      <c r="C30" s="776"/>
      <c r="D30" s="777"/>
      <c r="E30" s="153"/>
      <c r="F30" s="153"/>
      <c r="G30" s="153"/>
      <c r="H30" s="159"/>
    </row>
    <row r="31" spans="1:8">
      <c r="A31" s="159"/>
      <c r="B31" s="159"/>
      <c r="C31" s="159"/>
      <c r="D31" s="159"/>
      <c r="E31" s="159"/>
      <c r="F31" s="159"/>
      <c r="G31" s="159"/>
      <c r="H31" s="159"/>
    </row>
    <row r="32" spans="1:8">
      <c r="A32" s="159"/>
      <c r="B32" s="159"/>
      <c r="C32" s="159"/>
      <c r="D32" s="159"/>
      <c r="E32" s="159"/>
      <c r="F32" s="159"/>
      <c r="G32" s="159"/>
      <c r="H32" s="159"/>
    </row>
    <row r="33" spans="1:8">
      <c r="A33" s="159"/>
      <c r="B33" s="159"/>
      <c r="C33" s="159"/>
      <c r="D33" s="159"/>
      <c r="E33" s="159"/>
      <c r="F33" s="159"/>
      <c r="G33" s="159"/>
      <c r="H33" s="159"/>
    </row>
    <row r="34" spans="1:8">
      <c r="A34" s="159"/>
      <c r="B34" s="159"/>
      <c r="C34" s="159"/>
      <c r="D34" s="159"/>
      <c r="E34" s="159"/>
      <c r="F34" s="159"/>
      <c r="G34" s="159"/>
      <c r="H34" s="159"/>
    </row>
    <row r="35" spans="1:8">
      <c r="A35" s="159"/>
      <c r="B35" s="159"/>
      <c r="C35" s="159"/>
      <c r="D35" s="159"/>
      <c r="E35" s="159"/>
      <c r="F35" s="159"/>
      <c r="G35" s="159"/>
      <c r="H35" s="159"/>
    </row>
    <row r="36" spans="1:8">
      <c r="A36" s="159"/>
      <c r="B36" s="159"/>
      <c r="C36" s="159"/>
      <c r="D36" s="159"/>
      <c r="E36" s="159"/>
      <c r="F36" s="159"/>
      <c r="G36" s="159"/>
      <c r="H36" s="159"/>
    </row>
    <row r="37" spans="1:8">
      <c r="A37" s="159"/>
      <c r="B37" s="159"/>
      <c r="C37" s="159"/>
      <c r="D37" s="159"/>
      <c r="E37" s="159"/>
      <c r="F37" s="159"/>
      <c r="G37" s="159"/>
      <c r="H37" s="159"/>
    </row>
    <row r="38" spans="1:8">
      <c r="A38" s="159"/>
      <c r="B38" s="159"/>
      <c r="C38" s="159"/>
      <c r="D38" s="159"/>
      <c r="E38" s="159"/>
      <c r="F38" s="159"/>
      <c r="G38" s="159"/>
      <c r="H38" s="159"/>
    </row>
    <row r="39" spans="1:8">
      <c r="A39" s="159"/>
      <c r="B39" s="159"/>
      <c r="C39" s="159"/>
      <c r="D39" s="159"/>
      <c r="E39" s="159"/>
      <c r="F39" s="159"/>
      <c r="G39" s="159"/>
      <c r="H39" s="159"/>
    </row>
    <row r="40" spans="1:8">
      <c r="A40" s="159"/>
      <c r="B40" s="159"/>
      <c r="C40" s="159"/>
      <c r="D40" s="159"/>
      <c r="E40" s="159"/>
      <c r="F40" s="159"/>
      <c r="G40" s="159"/>
      <c r="H40" s="159"/>
    </row>
    <row r="41" spans="1:8">
      <c r="A41" s="159"/>
      <c r="B41" s="159"/>
      <c r="C41" s="159"/>
      <c r="D41" s="159"/>
      <c r="E41" s="159"/>
      <c r="F41" s="159"/>
      <c r="G41" s="159"/>
      <c r="H41" s="159"/>
    </row>
  </sheetData>
  <mergeCells count="11">
    <mergeCell ref="A23:E23"/>
    <mergeCell ref="A3:G3"/>
    <mergeCell ref="A5:A7"/>
    <mergeCell ref="B5:B7"/>
    <mergeCell ref="C5:E5"/>
    <mergeCell ref="F5:G5"/>
    <mergeCell ref="C6:C7"/>
    <mergeCell ref="D6:D7"/>
    <mergeCell ref="E6:E7"/>
    <mergeCell ref="F6:F7"/>
    <mergeCell ref="G6:G7"/>
  </mergeCells>
  <hyperlinks>
    <hyperlink ref="A26" r:id="rId1" xr:uid="{1859CA39-8FED-4256-9A66-15BAEEA6E87F}"/>
    <hyperlink ref="A27" r:id="rId2" xr:uid="{FC3AED3B-52B5-43D0-BE0D-80262E3E3B45}"/>
    <hyperlink ref="A28" r:id="rId3" xr:uid="{337311B6-267B-453C-96FD-D4DAC376F5CD}"/>
    <hyperlink ref="A29" r:id="rId4" xr:uid="{93C56655-C068-493B-A4E9-BF0CA4A67A2A}"/>
    <hyperlink ref="A30" r:id="rId5" xr:uid="{9C349633-6C54-4C84-9A9A-5D4A41DE3F31}"/>
    <hyperlink ref="A1" location="Índice!A1" display="Voltar ao índice" xr:uid="{FFEF28BA-266E-49D1-B411-7D3E364F5B3C}"/>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084E3-EB26-4775-AF74-10AD11ABC8C0}">
  <dimension ref="A1:I25"/>
  <sheetViews>
    <sheetView workbookViewId="0">
      <selection activeCell="A3" sqref="A3:G3"/>
    </sheetView>
  </sheetViews>
  <sheetFormatPr defaultColWidth="7.81640625" defaultRowHeight="10.5"/>
  <cols>
    <col min="1" max="1" width="3.1796875" style="118" customWidth="1"/>
    <col min="2" max="2" width="30.54296875" style="118" customWidth="1"/>
    <col min="3" max="3" width="11.54296875" style="118" customWidth="1"/>
    <col min="4" max="4" width="11.81640625" style="118" customWidth="1"/>
    <col min="5" max="5" width="10.7265625" style="118" customWidth="1"/>
    <col min="6" max="6" width="10.1796875" style="118" customWidth="1"/>
    <col min="7" max="7" width="10.54296875" style="118" customWidth="1"/>
    <col min="8" max="16384" width="7.81640625" style="118"/>
  </cols>
  <sheetData>
    <row r="1" spans="1:9" ht="13">
      <c r="A1" s="439" t="s">
        <v>358</v>
      </c>
    </row>
    <row r="2" spans="1:9" ht="12.75" customHeight="1">
      <c r="A2" s="2715" t="s">
        <v>594</v>
      </c>
      <c r="B2" s="2715"/>
      <c r="C2" s="2715"/>
      <c r="D2" s="2715"/>
      <c r="E2" s="2715"/>
      <c r="F2" s="2715"/>
    </row>
    <row r="3" spans="1:9" ht="21.75" customHeight="1">
      <c r="A3" s="2725" t="s">
        <v>595</v>
      </c>
      <c r="B3" s="2725"/>
      <c r="C3" s="2725"/>
      <c r="D3" s="2725"/>
      <c r="E3" s="2725"/>
      <c r="F3" s="2725"/>
      <c r="G3" s="2622"/>
    </row>
    <row r="4" spans="1:9" ht="13" customHeight="1">
      <c r="A4" s="2720">
        <v>2021</v>
      </c>
      <c r="B4" s="2721"/>
      <c r="C4" s="193"/>
      <c r="D4" s="738"/>
      <c r="E4" s="745"/>
      <c r="F4" s="190"/>
      <c r="G4" s="190" t="s">
        <v>534</v>
      </c>
      <c r="H4" s="121"/>
    </row>
    <row r="5" spans="1:9" ht="12.75" customHeight="1">
      <c r="A5" s="2732" t="s">
        <v>535</v>
      </c>
      <c r="B5" s="2728"/>
      <c r="C5" s="2747" t="s">
        <v>596</v>
      </c>
      <c r="D5" s="2732"/>
      <c r="E5" s="2732"/>
      <c r="F5" s="2732"/>
      <c r="G5" s="2732"/>
      <c r="H5" s="748"/>
      <c r="I5" s="748"/>
    </row>
    <row r="6" spans="1:9" ht="12.75" customHeight="1">
      <c r="A6" s="2733"/>
      <c r="B6" s="2729"/>
      <c r="C6" s="2748"/>
      <c r="D6" s="2749"/>
      <c r="E6" s="2749"/>
      <c r="F6" s="2749"/>
      <c r="G6" s="2749"/>
    </row>
    <row r="7" spans="1:9" ht="31.5" customHeight="1">
      <c r="A7" s="2733"/>
      <c r="B7" s="2729"/>
      <c r="C7" s="798" t="s">
        <v>597</v>
      </c>
      <c r="D7" s="799" t="s">
        <v>598</v>
      </c>
      <c r="E7" s="799" t="s">
        <v>599</v>
      </c>
      <c r="F7" s="799" t="s">
        <v>600</v>
      </c>
      <c r="G7" s="799" t="s">
        <v>601</v>
      </c>
    </row>
    <row r="8" spans="1:9" s="153" customFormat="1" ht="13" customHeight="1">
      <c r="A8" s="770"/>
      <c r="B8" s="770"/>
      <c r="C8" s="771"/>
      <c r="D8" s="771"/>
      <c r="E8" s="771"/>
      <c r="F8" s="771"/>
      <c r="G8" s="771"/>
    </row>
    <row r="9" spans="1:9" s="124" customFormat="1" ht="15.75" customHeight="1">
      <c r="A9" s="124" t="s">
        <v>0</v>
      </c>
      <c r="B9" s="192"/>
      <c r="C9" s="208">
        <v>148</v>
      </c>
      <c r="D9" s="208">
        <v>212</v>
      </c>
      <c r="E9" s="208">
        <v>63</v>
      </c>
      <c r="F9" s="208">
        <v>137</v>
      </c>
      <c r="G9" s="208">
        <v>17</v>
      </c>
    </row>
    <row r="10" spans="1:9" s="124" customFormat="1" ht="15.75" customHeight="1"/>
    <row r="11" spans="1:9" s="121" customFormat="1" ht="15.75" customHeight="1">
      <c r="B11" s="121" t="s">
        <v>542</v>
      </c>
      <c r="C11" s="207">
        <v>14</v>
      </c>
      <c r="D11" s="207">
        <v>81</v>
      </c>
      <c r="E11" s="207">
        <v>6</v>
      </c>
      <c r="F11" s="207">
        <v>9</v>
      </c>
      <c r="G11" s="207">
        <v>0</v>
      </c>
    </row>
    <row r="12" spans="1:9" s="121" customFormat="1" ht="15.75" customHeight="1">
      <c r="B12" s="121" t="s">
        <v>543</v>
      </c>
      <c r="C12" s="225">
        <v>39</v>
      </c>
      <c r="D12" s="225">
        <v>11</v>
      </c>
      <c r="E12" s="225">
        <v>3</v>
      </c>
      <c r="F12" s="225">
        <v>10</v>
      </c>
      <c r="G12" s="225">
        <v>1</v>
      </c>
    </row>
    <row r="13" spans="1:9" s="121" customFormat="1" ht="15.75" customHeight="1">
      <c r="B13" s="119" t="s">
        <v>544</v>
      </c>
      <c r="C13" s="225">
        <v>2</v>
      </c>
      <c r="D13" s="225">
        <v>1</v>
      </c>
      <c r="E13" s="225">
        <v>5</v>
      </c>
      <c r="F13" s="225">
        <v>3</v>
      </c>
      <c r="G13" s="225">
        <v>6</v>
      </c>
    </row>
    <row r="14" spans="1:9" s="121" customFormat="1" ht="15.75" customHeight="1">
      <c r="B14" s="119" t="s">
        <v>545</v>
      </c>
      <c r="C14" s="225">
        <v>5</v>
      </c>
      <c r="D14" s="225">
        <v>4</v>
      </c>
      <c r="E14" s="225">
        <v>23</v>
      </c>
      <c r="F14" s="225">
        <v>1</v>
      </c>
      <c r="G14" s="225">
        <v>3</v>
      </c>
    </row>
    <row r="15" spans="1:9" s="121" customFormat="1" ht="15.75" customHeight="1">
      <c r="B15" s="119" t="s">
        <v>546</v>
      </c>
      <c r="C15" s="225">
        <v>20</v>
      </c>
      <c r="D15" s="225">
        <v>11</v>
      </c>
      <c r="E15" s="225">
        <v>2</v>
      </c>
      <c r="F15" s="225">
        <v>50</v>
      </c>
      <c r="G15" s="225">
        <v>0</v>
      </c>
    </row>
    <row r="16" spans="1:9" s="121" customFormat="1" ht="15.75" customHeight="1">
      <c r="B16" s="119" t="s">
        <v>547</v>
      </c>
      <c r="C16" s="225">
        <v>4</v>
      </c>
      <c r="D16" s="225">
        <v>23</v>
      </c>
      <c r="E16" s="225">
        <v>14</v>
      </c>
      <c r="F16" s="225">
        <v>14</v>
      </c>
      <c r="G16" s="225">
        <v>1</v>
      </c>
    </row>
    <row r="17" spans="1:7" s="121" customFormat="1" ht="15.75" customHeight="1">
      <c r="B17" s="119" t="s">
        <v>548</v>
      </c>
      <c r="C17" s="225">
        <v>11</v>
      </c>
      <c r="D17" s="225">
        <v>32</v>
      </c>
      <c r="E17" s="225">
        <v>4</v>
      </c>
      <c r="F17" s="225">
        <v>5</v>
      </c>
      <c r="G17" s="225">
        <v>1</v>
      </c>
    </row>
    <row r="18" spans="1:7" s="121" customFormat="1" ht="15.75" customHeight="1">
      <c r="B18" s="119" t="s">
        <v>549</v>
      </c>
      <c r="C18" s="225">
        <v>43</v>
      </c>
      <c r="D18" s="225">
        <v>39</v>
      </c>
      <c r="E18" s="225">
        <v>2</v>
      </c>
      <c r="F18" s="225">
        <v>36</v>
      </c>
      <c r="G18" s="225">
        <v>4</v>
      </c>
    </row>
    <row r="19" spans="1:7" s="121" customFormat="1" ht="15.75" customHeight="1">
      <c r="B19" s="119" t="s">
        <v>550</v>
      </c>
      <c r="C19" s="225">
        <v>9</v>
      </c>
      <c r="D19" s="225">
        <v>6</v>
      </c>
      <c r="E19" s="225">
        <v>2</v>
      </c>
      <c r="F19" s="225">
        <v>8</v>
      </c>
      <c r="G19" s="225">
        <v>1</v>
      </c>
    </row>
    <row r="20" spans="1:7" s="121" customFormat="1" ht="15.75" customHeight="1">
      <c r="B20" s="121" t="s">
        <v>551</v>
      </c>
      <c r="C20" s="225">
        <v>1</v>
      </c>
      <c r="D20" s="225">
        <v>4</v>
      </c>
      <c r="E20" s="225">
        <v>2</v>
      </c>
      <c r="F20" s="225">
        <v>1</v>
      </c>
      <c r="G20" s="225">
        <v>0</v>
      </c>
    </row>
    <row r="21" spans="1:7" s="121" customFormat="1" ht="7" customHeight="1"/>
    <row r="22" spans="1:7" ht="3" customHeight="1" thickBot="1">
      <c r="A22" s="215"/>
      <c r="B22" s="215"/>
      <c r="C22" s="753"/>
      <c r="D22" s="753"/>
      <c r="E22" s="753"/>
      <c r="F22" s="753"/>
      <c r="G22" s="753"/>
    </row>
    <row r="23" spans="1:7" ht="3.75" customHeight="1" thickTop="1">
      <c r="A23" s="121"/>
      <c r="B23" s="121"/>
      <c r="C23" s="193"/>
      <c r="D23" s="193"/>
      <c r="E23" s="121"/>
      <c r="F23" s="121"/>
      <c r="G23" s="121"/>
    </row>
    <row r="24" spans="1:7" ht="13" customHeight="1">
      <c r="A24" s="2745" t="s">
        <v>602</v>
      </c>
      <c r="B24" s="2745"/>
      <c r="C24" s="2745"/>
      <c r="D24" s="2745"/>
      <c r="E24" s="2745"/>
      <c r="F24" s="2746"/>
      <c r="G24" s="2746"/>
    </row>
    <row r="25" spans="1:7" ht="12" customHeight="1">
      <c r="A25" s="731"/>
      <c r="B25" s="732"/>
      <c r="C25" s="193"/>
      <c r="D25" s="193"/>
      <c r="E25" s="121"/>
      <c r="F25" s="121"/>
      <c r="G25" s="121"/>
    </row>
  </sheetData>
  <mergeCells count="6">
    <mergeCell ref="A24:G24"/>
    <mergeCell ref="A2:F2"/>
    <mergeCell ref="A3:G3"/>
    <mergeCell ref="A4:B4"/>
    <mergeCell ref="A5:B7"/>
    <mergeCell ref="C5:G6"/>
  </mergeCells>
  <hyperlinks>
    <hyperlink ref="A1" location="Índice!A1" display="Voltar ao índice" xr:uid="{3D886596-962A-4A21-A2AF-AC4B2D197EEA}"/>
  </hyperlinks>
  <pageMargins left="0.78740157480314965" right="0.37" top="1.1811023622047245" bottom="0.78740157480314965" header="0" footer="0"/>
  <pageSetup paperSize="9"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12706-0A7E-4EB5-A10E-B48471D4C324}">
  <dimension ref="A1:H40"/>
  <sheetViews>
    <sheetView workbookViewId="0">
      <selection activeCell="A3" sqref="A3:G3"/>
    </sheetView>
  </sheetViews>
  <sheetFormatPr defaultColWidth="9.1796875" defaultRowHeight="12.5"/>
  <cols>
    <col min="1" max="1" width="6" style="160" customWidth="1"/>
    <col min="2" max="2" width="30.26953125" style="160" customWidth="1"/>
    <col min="3" max="7" width="11.54296875" style="160" customWidth="1"/>
    <col min="8" max="16384" width="9.1796875" style="160"/>
  </cols>
  <sheetData>
    <row r="1" spans="1:8" ht="13">
      <c r="A1" s="439" t="s">
        <v>358</v>
      </c>
      <c r="B1" s="159"/>
      <c r="C1" s="159"/>
      <c r="D1" s="159"/>
      <c r="E1" s="159"/>
      <c r="F1" s="159"/>
      <c r="G1" s="159"/>
      <c r="H1" s="159"/>
    </row>
    <row r="2" spans="1:8">
      <c r="A2" s="2715" t="s">
        <v>594</v>
      </c>
      <c r="B2" s="2715"/>
      <c r="C2" s="2715"/>
      <c r="D2" s="2715"/>
      <c r="E2" s="2715"/>
      <c r="F2" s="2715"/>
      <c r="G2" s="118"/>
      <c r="H2" s="159"/>
    </row>
    <row r="3" spans="1:8" ht="21.75" customHeight="1">
      <c r="A3" s="2725" t="s">
        <v>603</v>
      </c>
      <c r="B3" s="2725"/>
      <c r="C3" s="2725"/>
      <c r="D3" s="2725"/>
      <c r="E3" s="2725"/>
      <c r="F3" s="2725"/>
      <c r="G3" s="2622"/>
      <c r="H3" s="159"/>
    </row>
    <row r="4" spans="1:8">
      <c r="A4" s="2720">
        <v>2021</v>
      </c>
      <c r="B4" s="2721"/>
      <c r="C4" s="193"/>
      <c r="D4" s="738"/>
      <c r="E4" s="745"/>
      <c r="F4" s="121"/>
      <c r="G4" s="190" t="s">
        <v>534</v>
      </c>
      <c r="H4" s="159"/>
    </row>
    <row r="5" spans="1:8">
      <c r="A5" s="2732" t="s">
        <v>535</v>
      </c>
      <c r="B5" s="2728"/>
      <c r="C5" s="2747" t="s">
        <v>596</v>
      </c>
      <c r="D5" s="2732"/>
      <c r="E5" s="2732"/>
      <c r="F5" s="2732"/>
      <c r="G5" s="2750"/>
      <c r="H5" s="159"/>
    </row>
    <row r="6" spans="1:8">
      <c r="A6" s="2733"/>
      <c r="B6" s="2729"/>
      <c r="C6" s="2748"/>
      <c r="D6" s="2749"/>
      <c r="E6" s="2749"/>
      <c r="F6" s="2749"/>
      <c r="G6" s="2751"/>
      <c r="H6" s="159"/>
    </row>
    <row r="7" spans="1:8" ht="30" customHeight="1">
      <c r="A7" s="2733"/>
      <c r="B7" s="2729"/>
      <c r="C7" s="798" t="s">
        <v>604</v>
      </c>
      <c r="D7" s="799" t="s">
        <v>605</v>
      </c>
      <c r="E7" s="799" t="s">
        <v>606</v>
      </c>
      <c r="F7" s="799" t="s">
        <v>607</v>
      </c>
      <c r="G7" s="800" t="s">
        <v>608</v>
      </c>
      <c r="H7" s="159"/>
    </row>
    <row r="8" spans="1:8">
      <c r="A8" s="770"/>
      <c r="B8" s="770"/>
      <c r="C8" s="771"/>
      <c r="D8" s="771"/>
      <c r="E8" s="771"/>
      <c r="F8" s="771"/>
      <c r="G8" s="771"/>
      <c r="H8" s="159"/>
    </row>
    <row r="9" spans="1:8">
      <c r="A9" s="124" t="s">
        <v>0</v>
      </c>
      <c r="B9" s="192"/>
      <c r="C9" s="208">
        <v>62</v>
      </c>
      <c r="D9" s="208">
        <v>128</v>
      </c>
      <c r="E9" s="208">
        <v>42</v>
      </c>
      <c r="F9" s="208">
        <v>27</v>
      </c>
      <c r="G9" s="208">
        <v>71</v>
      </c>
      <c r="H9" s="159"/>
    </row>
    <row r="10" spans="1:8">
      <c r="A10" s="124"/>
      <c r="B10" s="124"/>
      <c r="C10" s="124"/>
      <c r="D10" s="124"/>
      <c r="E10" s="124"/>
      <c r="F10" s="124"/>
      <c r="G10" s="124"/>
      <c r="H10" s="159"/>
    </row>
    <row r="11" spans="1:8">
      <c r="A11" s="121"/>
      <c r="B11" s="121" t="s">
        <v>542</v>
      </c>
      <c r="C11" s="207">
        <v>12</v>
      </c>
      <c r="D11" s="207">
        <v>24</v>
      </c>
      <c r="E11" s="207">
        <v>2</v>
      </c>
      <c r="F11" s="207">
        <v>0</v>
      </c>
      <c r="G11" s="207">
        <v>11</v>
      </c>
      <c r="H11" s="159"/>
    </row>
    <row r="12" spans="1:8">
      <c r="A12" s="121"/>
      <c r="B12" s="121" t="s">
        <v>543</v>
      </c>
      <c r="C12" s="225">
        <v>1</v>
      </c>
      <c r="D12" s="225">
        <v>10</v>
      </c>
      <c r="E12" s="225">
        <v>1</v>
      </c>
      <c r="F12" s="225">
        <v>0</v>
      </c>
      <c r="G12" s="225">
        <v>3</v>
      </c>
      <c r="H12" s="159"/>
    </row>
    <row r="13" spans="1:8">
      <c r="A13" s="121"/>
      <c r="B13" s="119" t="s">
        <v>544</v>
      </c>
      <c r="C13" s="225">
        <v>0</v>
      </c>
      <c r="D13" s="225">
        <v>2</v>
      </c>
      <c r="E13" s="225">
        <v>1</v>
      </c>
      <c r="F13" s="225">
        <v>1</v>
      </c>
      <c r="G13" s="225">
        <v>3</v>
      </c>
      <c r="H13" s="159"/>
    </row>
    <row r="14" spans="1:8">
      <c r="A14" s="121"/>
      <c r="B14" s="119" t="s">
        <v>545</v>
      </c>
      <c r="C14" s="225">
        <v>3</v>
      </c>
      <c r="D14" s="225">
        <v>7</v>
      </c>
      <c r="E14" s="225">
        <v>6</v>
      </c>
      <c r="F14" s="225">
        <v>0</v>
      </c>
      <c r="G14" s="225">
        <v>4</v>
      </c>
      <c r="H14" s="159"/>
    </row>
    <row r="15" spans="1:8">
      <c r="A15" s="121"/>
      <c r="B15" s="119" t="s">
        <v>546</v>
      </c>
      <c r="C15" s="225">
        <v>10</v>
      </c>
      <c r="D15" s="225">
        <v>8</v>
      </c>
      <c r="E15" s="225">
        <v>3</v>
      </c>
      <c r="F15" s="225">
        <v>12</v>
      </c>
      <c r="G15" s="225">
        <v>10</v>
      </c>
      <c r="H15" s="159"/>
    </row>
    <row r="16" spans="1:8">
      <c r="A16" s="121"/>
      <c r="B16" s="119" t="s">
        <v>547</v>
      </c>
      <c r="C16" s="225">
        <v>11</v>
      </c>
      <c r="D16" s="225">
        <v>18</v>
      </c>
      <c r="E16" s="225">
        <v>19</v>
      </c>
      <c r="F16" s="225">
        <v>1</v>
      </c>
      <c r="G16" s="225">
        <v>11</v>
      </c>
      <c r="H16" s="159"/>
    </row>
    <row r="17" spans="1:8">
      <c r="A17" s="121"/>
      <c r="B17" s="119" t="s">
        <v>548</v>
      </c>
      <c r="C17" s="225">
        <v>13</v>
      </c>
      <c r="D17" s="225">
        <v>31</v>
      </c>
      <c r="E17" s="225">
        <v>2</v>
      </c>
      <c r="F17" s="225">
        <v>4</v>
      </c>
      <c r="G17" s="225">
        <v>14</v>
      </c>
      <c r="H17" s="159"/>
    </row>
    <row r="18" spans="1:8">
      <c r="A18" s="121"/>
      <c r="B18" s="119" t="s">
        <v>549</v>
      </c>
      <c r="C18" s="225">
        <v>5</v>
      </c>
      <c r="D18" s="225">
        <v>17</v>
      </c>
      <c r="E18" s="225">
        <v>5</v>
      </c>
      <c r="F18" s="225">
        <v>5</v>
      </c>
      <c r="G18" s="225">
        <v>12</v>
      </c>
      <c r="H18" s="159"/>
    </row>
    <row r="19" spans="1:8">
      <c r="A19" s="121"/>
      <c r="B19" s="119" t="s">
        <v>550</v>
      </c>
      <c r="C19" s="225">
        <v>4</v>
      </c>
      <c r="D19" s="225">
        <v>6</v>
      </c>
      <c r="E19" s="225">
        <v>3</v>
      </c>
      <c r="F19" s="225">
        <v>2</v>
      </c>
      <c r="G19" s="225">
        <v>0</v>
      </c>
      <c r="H19" s="159"/>
    </row>
    <row r="20" spans="1:8">
      <c r="A20" s="121"/>
      <c r="B20" s="121" t="s">
        <v>551</v>
      </c>
      <c r="C20" s="225">
        <v>3</v>
      </c>
      <c r="D20" s="225">
        <v>5</v>
      </c>
      <c r="E20" s="225">
        <v>0</v>
      </c>
      <c r="F20" s="225">
        <v>2</v>
      </c>
      <c r="G20" s="225">
        <v>3</v>
      </c>
      <c r="H20" s="159"/>
    </row>
    <row r="21" spans="1:8" ht="13" thickBot="1">
      <c r="A21" s="215"/>
      <c r="B21" s="215"/>
      <c r="C21" s="753"/>
      <c r="D21" s="753"/>
      <c r="E21" s="753"/>
      <c r="F21" s="753"/>
      <c r="G21" s="753"/>
      <c r="H21" s="159"/>
    </row>
    <row r="22" spans="1:8" ht="13" thickTop="1">
      <c r="A22" s="121"/>
      <c r="B22" s="121"/>
      <c r="C22" s="193"/>
      <c r="D22" s="193"/>
      <c r="E22" s="121"/>
      <c r="F22" s="118"/>
      <c r="G22" s="118"/>
      <c r="H22" s="159"/>
    </row>
    <row r="23" spans="1:8">
      <c r="A23" s="2745" t="s">
        <v>602</v>
      </c>
      <c r="B23" s="2745"/>
      <c r="C23" s="2745"/>
      <c r="D23" s="2745"/>
      <c r="E23" s="2745"/>
      <c r="F23" s="2746"/>
      <c r="G23" s="2746"/>
      <c r="H23" s="159"/>
    </row>
    <row r="24" spans="1:8">
      <c r="A24" s="2724" t="s">
        <v>552</v>
      </c>
      <c r="B24" s="2724"/>
      <c r="C24" s="2724"/>
      <c r="D24" s="2724"/>
      <c r="E24" s="2724"/>
      <c r="F24" s="250"/>
      <c r="G24" s="766"/>
      <c r="H24" s="159"/>
    </row>
    <row r="25" spans="1:8">
      <c r="A25" s="159"/>
      <c r="B25" s="159"/>
      <c r="C25" s="159"/>
      <c r="D25" s="159"/>
      <c r="E25" s="159"/>
      <c r="F25" s="159"/>
      <c r="G25" s="159"/>
      <c r="H25" s="159"/>
    </row>
    <row r="26" spans="1:8">
      <c r="A26" s="159"/>
      <c r="B26" s="159"/>
      <c r="C26" s="159"/>
      <c r="D26" s="159"/>
      <c r="E26" s="159"/>
      <c r="F26" s="159"/>
      <c r="G26" s="159"/>
      <c r="H26" s="159"/>
    </row>
    <row r="27" spans="1:8">
      <c r="A27" s="159"/>
      <c r="B27" s="159"/>
      <c r="C27" s="159"/>
      <c r="D27" s="159"/>
      <c r="E27" s="159"/>
      <c r="F27" s="159"/>
      <c r="G27" s="159"/>
      <c r="H27" s="159"/>
    </row>
    <row r="28" spans="1:8">
      <c r="A28" s="159"/>
      <c r="B28" s="159"/>
      <c r="C28" s="159"/>
      <c r="D28" s="159"/>
      <c r="E28" s="159"/>
      <c r="F28" s="159"/>
      <c r="G28" s="159"/>
      <c r="H28" s="159"/>
    </row>
    <row r="29" spans="1:8">
      <c r="A29" s="159"/>
      <c r="B29" s="159"/>
      <c r="C29" s="159"/>
      <c r="D29" s="159"/>
      <c r="E29" s="159"/>
      <c r="F29" s="159"/>
      <c r="G29" s="159"/>
      <c r="H29" s="159"/>
    </row>
    <row r="30" spans="1:8">
      <c r="A30" s="159"/>
      <c r="B30" s="159"/>
      <c r="C30" s="159"/>
      <c r="D30" s="159"/>
      <c r="E30" s="159"/>
      <c r="F30" s="159"/>
      <c r="G30" s="159"/>
      <c r="H30" s="159"/>
    </row>
    <row r="31" spans="1:8">
      <c r="A31" s="159"/>
      <c r="B31" s="159"/>
      <c r="C31" s="159"/>
      <c r="D31" s="159"/>
      <c r="E31" s="159"/>
      <c r="F31" s="159"/>
      <c r="G31" s="159"/>
      <c r="H31" s="159"/>
    </row>
    <row r="32" spans="1:8">
      <c r="A32" s="159"/>
      <c r="B32" s="159"/>
      <c r="C32" s="159"/>
      <c r="D32" s="159"/>
      <c r="E32" s="159"/>
      <c r="F32" s="159"/>
      <c r="G32" s="159"/>
      <c r="H32" s="159"/>
    </row>
    <row r="33" spans="1:8">
      <c r="A33" s="159"/>
      <c r="B33" s="159"/>
      <c r="C33" s="159"/>
      <c r="D33" s="159"/>
      <c r="E33" s="159"/>
      <c r="F33" s="159"/>
      <c r="G33" s="159"/>
      <c r="H33" s="159"/>
    </row>
    <row r="34" spans="1:8">
      <c r="A34" s="159"/>
      <c r="B34" s="159"/>
      <c r="C34" s="159"/>
      <c r="D34" s="159"/>
      <c r="E34" s="159"/>
      <c r="F34" s="159"/>
      <c r="G34" s="159"/>
      <c r="H34" s="159"/>
    </row>
    <row r="35" spans="1:8">
      <c r="A35" s="159"/>
      <c r="B35" s="159"/>
      <c r="C35" s="159"/>
      <c r="D35" s="159"/>
      <c r="E35" s="159"/>
      <c r="F35" s="159"/>
      <c r="G35" s="159"/>
      <c r="H35" s="159"/>
    </row>
    <row r="36" spans="1:8">
      <c r="A36" s="159"/>
      <c r="B36" s="159"/>
      <c r="C36" s="159"/>
      <c r="D36" s="159"/>
      <c r="E36" s="159"/>
      <c r="F36" s="159"/>
      <c r="G36" s="159"/>
      <c r="H36" s="159"/>
    </row>
    <row r="37" spans="1:8">
      <c r="A37" s="159"/>
      <c r="B37" s="159"/>
      <c r="C37" s="159"/>
      <c r="D37" s="159"/>
      <c r="E37" s="159"/>
      <c r="F37" s="159"/>
      <c r="G37" s="159"/>
      <c r="H37" s="159"/>
    </row>
    <row r="38" spans="1:8">
      <c r="A38" s="159"/>
      <c r="B38" s="159"/>
      <c r="C38" s="159"/>
      <c r="D38" s="159"/>
      <c r="E38" s="159"/>
      <c r="F38" s="159"/>
      <c r="G38" s="159"/>
      <c r="H38" s="159"/>
    </row>
    <row r="39" spans="1:8">
      <c r="A39" s="159"/>
      <c r="B39" s="159"/>
      <c r="C39" s="159"/>
      <c r="D39" s="159"/>
      <c r="E39" s="159"/>
      <c r="F39" s="159"/>
      <c r="G39" s="159"/>
      <c r="H39" s="159"/>
    </row>
    <row r="40" spans="1:8">
      <c r="A40" s="159"/>
      <c r="B40" s="159"/>
      <c r="C40" s="159"/>
      <c r="D40" s="159"/>
      <c r="E40" s="159"/>
      <c r="F40" s="159"/>
      <c r="G40" s="159"/>
      <c r="H40" s="159"/>
    </row>
  </sheetData>
  <mergeCells count="7">
    <mergeCell ref="A24:E24"/>
    <mergeCell ref="A2:F2"/>
    <mergeCell ref="A3:G3"/>
    <mergeCell ref="A4:B4"/>
    <mergeCell ref="A5:B7"/>
    <mergeCell ref="C5:G6"/>
    <mergeCell ref="A23:G23"/>
  </mergeCells>
  <hyperlinks>
    <hyperlink ref="A1" location="Índice!A1" display="Voltar ao índice" xr:uid="{0FD0D503-43E0-4F06-A189-96FD67DBAD51}"/>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C5030-72E0-4017-A33B-3663158B7136}">
  <dimension ref="A1:N29"/>
  <sheetViews>
    <sheetView workbookViewId="0">
      <selection activeCell="A3" sqref="A3:K3"/>
    </sheetView>
  </sheetViews>
  <sheetFormatPr defaultColWidth="7.81640625" defaultRowHeight="10.5"/>
  <cols>
    <col min="1" max="1" width="3.1796875" style="118" customWidth="1"/>
    <col min="2" max="2" width="26.81640625" style="118" customWidth="1"/>
    <col min="3" max="3" width="8.54296875" style="118" customWidth="1"/>
    <col min="4" max="4" width="7.7265625" style="118" customWidth="1"/>
    <col min="5" max="5" width="8.54296875" style="118" customWidth="1"/>
    <col min="6" max="6" width="11" style="118" customWidth="1"/>
    <col min="7" max="7" width="10.54296875" style="118" customWidth="1"/>
    <col min="8" max="8" width="7.54296875" style="118" customWidth="1"/>
    <col min="9" max="9" width="6.81640625" style="118" customWidth="1"/>
    <col min="10" max="10" width="8.54296875" style="118" customWidth="1"/>
    <col min="11" max="11" width="8.81640625" style="118" customWidth="1"/>
    <col min="12" max="16384" width="7.81640625" style="118"/>
  </cols>
  <sheetData>
    <row r="1" spans="1:14" ht="13">
      <c r="A1" s="439" t="s">
        <v>358</v>
      </c>
    </row>
    <row r="2" spans="1:14" ht="12.75" customHeight="1">
      <c r="A2" s="2715" t="s">
        <v>609</v>
      </c>
      <c r="B2" s="2715"/>
      <c r="C2" s="2715"/>
      <c r="D2" s="2715"/>
      <c r="E2" s="2715"/>
      <c r="F2" s="2715"/>
    </row>
    <row r="3" spans="1:14" ht="21.75" customHeight="1">
      <c r="A3" s="2752" t="s">
        <v>610</v>
      </c>
      <c r="B3" s="2752"/>
      <c r="C3" s="2752"/>
      <c r="D3" s="2752"/>
      <c r="E3" s="2752"/>
      <c r="F3" s="2752"/>
      <c r="G3" s="2753"/>
      <c r="H3" s="2753"/>
      <c r="I3" s="2753"/>
      <c r="J3" s="2753"/>
      <c r="K3" s="2753"/>
    </row>
    <row r="4" spans="1:14" ht="13" customHeight="1">
      <c r="A4" s="2754">
        <v>2021</v>
      </c>
      <c r="B4" s="2755"/>
      <c r="C4" s="801"/>
      <c r="D4" s="802"/>
      <c r="E4" s="803"/>
      <c r="F4" s="804"/>
      <c r="G4" s="803"/>
      <c r="H4" s="803"/>
      <c r="I4" s="803"/>
      <c r="J4" s="803"/>
      <c r="K4" s="190" t="s">
        <v>534</v>
      </c>
    </row>
    <row r="5" spans="1:14" ht="15.75" customHeight="1">
      <c r="A5" s="2756" t="s">
        <v>535</v>
      </c>
      <c r="B5" s="2757"/>
      <c r="C5" s="2759" t="s">
        <v>611</v>
      </c>
      <c r="D5" s="2759"/>
      <c r="E5" s="2759"/>
      <c r="F5" s="2759"/>
      <c r="G5" s="2759"/>
      <c r="H5" s="2759"/>
      <c r="I5" s="2759"/>
      <c r="J5" s="2760"/>
      <c r="K5" s="2761"/>
    </row>
    <row r="6" spans="1:14" ht="15.75" customHeight="1">
      <c r="A6" s="2741"/>
      <c r="B6" s="2758"/>
      <c r="C6" s="2762"/>
      <c r="D6" s="2762"/>
      <c r="E6" s="2762"/>
      <c r="F6" s="2762"/>
      <c r="G6" s="2762"/>
      <c r="H6" s="2762"/>
      <c r="I6" s="2762"/>
      <c r="J6" s="2762"/>
      <c r="K6" s="2763"/>
    </row>
    <row r="7" spans="1:14" ht="53.25" customHeight="1">
      <c r="A7" s="2733"/>
      <c r="B7" s="2729"/>
      <c r="C7" s="805" t="s">
        <v>0</v>
      </c>
      <c r="D7" s="806" t="s">
        <v>612</v>
      </c>
      <c r="E7" s="806" t="s">
        <v>613</v>
      </c>
      <c r="F7" s="806" t="s">
        <v>614</v>
      </c>
      <c r="G7" s="806" t="s">
        <v>615</v>
      </c>
      <c r="H7" s="806" t="s">
        <v>616</v>
      </c>
      <c r="I7" s="806" t="s">
        <v>617</v>
      </c>
      <c r="J7" s="807" t="s">
        <v>618</v>
      </c>
      <c r="K7" s="806" t="s">
        <v>619</v>
      </c>
    </row>
    <row r="8" spans="1:14" s="153" customFormat="1" ht="13" customHeight="1">
      <c r="A8" s="770"/>
      <c r="B8" s="770"/>
      <c r="C8" s="174"/>
      <c r="D8" s="174"/>
      <c r="E8" s="174"/>
      <c r="F8" s="174"/>
      <c r="G8" s="174"/>
      <c r="H8" s="174"/>
      <c r="I8" s="174"/>
      <c r="J8" s="174"/>
      <c r="K8" s="174"/>
    </row>
    <row r="9" spans="1:14" s="124" customFormat="1" ht="15.75" customHeight="1">
      <c r="A9" s="124" t="s">
        <v>0</v>
      </c>
      <c r="B9" s="192"/>
      <c r="C9" s="208">
        <v>20807956</v>
      </c>
      <c r="D9" s="208">
        <v>4083048</v>
      </c>
      <c r="E9" s="208">
        <v>4848243</v>
      </c>
      <c r="F9" s="208">
        <v>7426638</v>
      </c>
      <c r="G9" s="208">
        <v>778518</v>
      </c>
      <c r="H9" s="208">
        <v>344231</v>
      </c>
      <c r="I9" s="208">
        <v>24771</v>
      </c>
      <c r="J9" s="208">
        <v>2430452</v>
      </c>
      <c r="K9" s="208">
        <v>872055</v>
      </c>
      <c r="L9" s="205"/>
      <c r="M9" s="205"/>
    </row>
    <row r="10" spans="1:14" s="124" customFormat="1" ht="15.75" customHeight="1">
      <c r="C10" s="205"/>
      <c r="D10" s="808"/>
      <c r="E10" s="808"/>
      <c r="F10" s="808"/>
      <c r="G10" s="808"/>
      <c r="H10" s="808"/>
      <c r="I10" s="808"/>
      <c r="J10" s="808"/>
      <c r="K10" s="808"/>
    </row>
    <row r="11" spans="1:14" s="121" customFormat="1" ht="15.75" customHeight="1">
      <c r="B11" s="121" t="s">
        <v>542</v>
      </c>
      <c r="C11" s="205">
        <v>1919842</v>
      </c>
      <c r="D11" s="207">
        <v>82798</v>
      </c>
      <c r="E11" s="207">
        <v>408465</v>
      </c>
      <c r="F11" s="207">
        <v>1197221</v>
      </c>
      <c r="G11" s="207">
        <v>99841</v>
      </c>
      <c r="H11" s="207">
        <v>24226</v>
      </c>
      <c r="I11" s="207">
        <v>1450</v>
      </c>
      <c r="J11" s="207">
        <v>11</v>
      </c>
      <c r="K11" s="207">
        <v>105830</v>
      </c>
      <c r="L11" s="809"/>
      <c r="M11" s="809"/>
    </row>
    <row r="12" spans="1:14" s="121" customFormat="1" ht="15.75" customHeight="1">
      <c r="B12" s="121" t="s">
        <v>543</v>
      </c>
      <c r="C12" s="205">
        <v>2730933</v>
      </c>
      <c r="D12" s="225">
        <v>2008108</v>
      </c>
      <c r="E12" s="146">
        <v>49252</v>
      </c>
      <c r="F12" s="146">
        <v>333552</v>
      </c>
      <c r="G12" s="146">
        <v>8772</v>
      </c>
      <c r="H12" s="146">
        <v>26343</v>
      </c>
      <c r="I12" s="146">
        <v>0</v>
      </c>
      <c r="J12" s="146">
        <v>300296</v>
      </c>
      <c r="K12" s="225">
        <v>4610</v>
      </c>
      <c r="L12" s="809"/>
      <c r="M12" s="809"/>
    </row>
    <row r="13" spans="1:14" s="121" customFormat="1" ht="28.5" customHeight="1">
      <c r="B13" s="289" t="s">
        <v>544</v>
      </c>
      <c r="C13" s="810">
        <v>3067887</v>
      </c>
      <c r="D13" s="263">
        <v>190738</v>
      </c>
      <c r="E13" s="811">
        <v>157993</v>
      </c>
      <c r="F13" s="811">
        <v>1329431</v>
      </c>
      <c r="G13" s="811">
        <v>18399</v>
      </c>
      <c r="H13" s="811">
        <v>5732</v>
      </c>
      <c r="I13" s="811">
        <v>3693</v>
      </c>
      <c r="J13" s="811">
        <v>1358188</v>
      </c>
      <c r="K13" s="263">
        <v>3713</v>
      </c>
      <c r="L13" s="809"/>
      <c r="M13" s="809"/>
    </row>
    <row r="14" spans="1:14" s="121" customFormat="1" ht="15.75" customHeight="1">
      <c r="B14" s="119" t="s">
        <v>545</v>
      </c>
      <c r="C14" s="205">
        <v>5447350</v>
      </c>
      <c r="D14" s="225">
        <v>350569</v>
      </c>
      <c r="E14" s="146">
        <v>2939244</v>
      </c>
      <c r="F14" s="146">
        <v>929921</v>
      </c>
      <c r="G14" s="146">
        <v>355391</v>
      </c>
      <c r="H14" s="146">
        <v>22558</v>
      </c>
      <c r="I14" s="146">
        <v>12824</v>
      </c>
      <c r="J14" s="146">
        <v>752003</v>
      </c>
      <c r="K14" s="225">
        <v>84840</v>
      </c>
      <c r="L14" s="809"/>
      <c r="M14" s="809"/>
      <c r="N14" s="808"/>
    </row>
    <row r="15" spans="1:14" s="121" customFormat="1" ht="15.75" customHeight="1">
      <c r="B15" s="119" t="s">
        <v>546</v>
      </c>
      <c r="C15" s="205">
        <v>1738281</v>
      </c>
      <c r="D15" s="225">
        <v>112105</v>
      </c>
      <c r="E15" s="146">
        <v>39834</v>
      </c>
      <c r="F15" s="146">
        <v>1415381</v>
      </c>
      <c r="G15" s="146">
        <v>7923</v>
      </c>
      <c r="H15" s="146">
        <v>134547</v>
      </c>
      <c r="I15" s="146">
        <v>1036</v>
      </c>
      <c r="J15" s="146">
        <v>2912</v>
      </c>
      <c r="K15" s="225">
        <v>24543</v>
      </c>
      <c r="L15" s="809"/>
      <c r="M15" s="809"/>
    </row>
    <row r="16" spans="1:14" s="121" customFormat="1" ht="15.75" customHeight="1">
      <c r="B16" s="119" t="s">
        <v>547</v>
      </c>
      <c r="C16" s="205">
        <v>1206196</v>
      </c>
      <c r="D16" s="225">
        <v>29419</v>
      </c>
      <c r="E16" s="146">
        <v>389993</v>
      </c>
      <c r="F16" s="146">
        <v>543074</v>
      </c>
      <c r="G16" s="146">
        <v>102072</v>
      </c>
      <c r="H16" s="146">
        <v>18281</v>
      </c>
      <c r="I16" s="146">
        <v>678</v>
      </c>
      <c r="J16" s="146">
        <v>2807</v>
      </c>
      <c r="K16" s="225">
        <v>119872</v>
      </c>
      <c r="L16" s="809"/>
      <c r="M16" s="809"/>
    </row>
    <row r="17" spans="1:13" s="121" customFormat="1" ht="15.75" customHeight="1">
      <c r="B17" s="119" t="s">
        <v>548</v>
      </c>
      <c r="C17" s="205">
        <v>1683238</v>
      </c>
      <c r="D17" s="225">
        <v>36053</v>
      </c>
      <c r="E17" s="146">
        <v>477692</v>
      </c>
      <c r="F17" s="146">
        <v>1095671</v>
      </c>
      <c r="G17" s="146">
        <v>11660</v>
      </c>
      <c r="H17" s="146">
        <v>8009</v>
      </c>
      <c r="I17" s="146">
        <v>0</v>
      </c>
      <c r="J17" s="146">
        <v>118</v>
      </c>
      <c r="K17" s="225">
        <v>54035</v>
      </c>
      <c r="L17" s="809"/>
      <c r="M17" s="809"/>
    </row>
    <row r="18" spans="1:13" s="121" customFormat="1" ht="15.75" customHeight="1">
      <c r="B18" s="119" t="s">
        <v>549</v>
      </c>
      <c r="C18" s="205">
        <v>1987710</v>
      </c>
      <c r="D18" s="225">
        <v>842689</v>
      </c>
      <c r="E18" s="146">
        <v>240882</v>
      </c>
      <c r="F18" s="146">
        <v>275784</v>
      </c>
      <c r="G18" s="146">
        <v>103085</v>
      </c>
      <c r="H18" s="146">
        <v>82216</v>
      </c>
      <c r="I18" s="146">
        <v>40</v>
      </c>
      <c r="J18" s="146">
        <v>14085</v>
      </c>
      <c r="K18" s="225">
        <v>428929</v>
      </c>
      <c r="L18" s="809"/>
      <c r="M18" s="809"/>
    </row>
    <row r="19" spans="1:13" s="121" customFormat="1" ht="15.75" customHeight="1">
      <c r="B19" s="119" t="s">
        <v>550</v>
      </c>
      <c r="C19" s="205">
        <v>951996</v>
      </c>
      <c r="D19" s="225">
        <v>430548</v>
      </c>
      <c r="E19" s="146">
        <v>126059</v>
      </c>
      <c r="F19" s="146">
        <v>276818</v>
      </c>
      <c r="G19" s="146">
        <v>70509</v>
      </c>
      <c r="H19" s="146">
        <v>20326</v>
      </c>
      <c r="I19" s="146">
        <v>5050</v>
      </c>
      <c r="J19" s="146">
        <v>21</v>
      </c>
      <c r="K19" s="225">
        <v>22665</v>
      </c>
      <c r="L19" s="809"/>
      <c r="M19" s="809"/>
    </row>
    <row r="20" spans="1:13" s="121" customFormat="1" ht="15.75" customHeight="1">
      <c r="B20" s="121" t="s">
        <v>551</v>
      </c>
      <c r="C20" s="205">
        <v>74523</v>
      </c>
      <c r="D20" s="225">
        <v>21</v>
      </c>
      <c r="E20" s="225">
        <v>18829</v>
      </c>
      <c r="F20" s="225">
        <v>29785</v>
      </c>
      <c r="G20" s="225">
        <v>866</v>
      </c>
      <c r="H20" s="225">
        <v>1993</v>
      </c>
      <c r="I20" s="225">
        <v>0</v>
      </c>
      <c r="J20" s="225">
        <v>11</v>
      </c>
      <c r="K20" s="225">
        <v>23018</v>
      </c>
      <c r="L20" s="809"/>
      <c r="M20" s="809"/>
    </row>
    <row r="21" spans="1:13" ht="6" customHeight="1" thickBot="1">
      <c r="A21" s="215"/>
      <c r="B21" s="215"/>
      <c r="C21" s="753"/>
      <c r="D21" s="753"/>
      <c r="E21" s="753"/>
      <c r="F21" s="753"/>
      <c r="G21" s="753"/>
      <c r="H21" s="753"/>
      <c r="I21" s="753"/>
      <c r="J21" s="753"/>
      <c r="K21" s="753"/>
    </row>
    <row r="22" spans="1:13" ht="3.75" customHeight="1" thickTop="1">
      <c r="A22" s="121"/>
      <c r="B22" s="121"/>
      <c r="C22" s="193"/>
      <c r="D22" s="193"/>
      <c r="E22" s="193"/>
      <c r="F22" s="193"/>
      <c r="G22" s="193"/>
      <c r="H22" s="193"/>
      <c r="I22" s="193"/>
      <c r="J22" s="193"/>
      <c r="K22" s="193"/>
    </row>
    <row r="23" spans="1:13" s="250" customFormat="1" ht="13" customHeight="1">
      <c r="A23" s="2724" t="s">
        <v>552</v>
      </c>
      <c r="B23" s="2724"/>
      <c r="C23" s="2724"/>
      <c r="D23" s="2724"/>
      <c r="E23" s="2724"/>
      <c r="G23" s="766"/>
      <c r="H23" s="153"/>
      <c r="I23" s="153"/>
      <c r="J23" s="153"/>
      <c r="K23" s="153"/>
    </row>
    <row r="24" spans="1:13" ht="9" customHeight="1">
      <c r="A24" s="731"/>
      <c r="B24" s="732"/>
      <c r="C24" s="193"/>
      <c r="D24" s="193"/>
      <c r="E24" s="121"/>
      <c r="F24" s="121"/>
      <c r="G24" s="121"/>
    </row>
    <row r="25" spans="1:13" s="758" customFormat="1" ht="12" customHeight="1">
      <c r="A25" s="754" t="s">
        <v>77</v>
      </c>
      <c r="B25" s="755"/>
      <c r="C25" s="756"/>
      <c r="D25" s="755"/>
      <c r="E25" s="755"/>
      <c r="F25" s="755"/>
      <c r="G25" s="755"/>
      <c r="H25" s="755"/>
      <c r="I25" s="755"/>
      <c r="J25" s="755"/>
      <c r="K25" s="757"/>
    </row>
    <row r="26" spans="1:13" s="782" customFormat="1" ht="11.25" customHeight="1">
      <c r="A26" s="767" t="s">
        <v>620</v>
      </c>
      <c r="B26" s="755"/>
      <c r="C26" s="756"/>
      <c r="D26" s="755"/>
      <c r="E26" s="755"/>
      <c r="F26" s="755"/>
      <c r="G26" s="755"/>
      <c r="H26" s="755"/>
      <c r="I26" s="755"/>
      <c r="J26" s="755"/>
      <c r="K26" s="757"/>
    </row>
    <row r="27" spans="1:13" s="784" customFormat="1" ht="13">
      <c r="A27" s="812"/>
      <c r="B27" s="783"/>
      <c r="C27" s="783"/>
      <c r="D27" s="783"/>
      <c r="E27" s="783"/>
      <c r="F27" s="783"/>
      <c r="G27" s="783"/>
      <c r="H27" s="783"/>
    </row>
    <row r="28" spans="1:13" s="784" customFormat="1" ht="13">
      <c r="A28" s="812"/>
      <c r="B28" s="783"/>
      <c r="C28" s="783"/>
      <c r="D28" s="783"/>
      <c r="E28" s="783"/>
      <c r="F28" s="783"/>
      <c r="G28" s="783"/>
      <c r="H28" s="783"/>
    </row>
    <row r="29" spans="1:13" s="784" customFormat="1" ht="13">
      <c r="A29" s="812"/>
      <c r="B29" s="783"/>
      <c r="C29" s="783"/>
      <c r="D29" s="783"/>
      <c r="E29" s="783"/>
      <c r="F29" s="783"/>
      <c r="G29" s="783"/>
      <c r="H29" s="783"/>
    </row>
  </sheetData>
  <mergeCells count="6">
    <mergeCell ref="A23:E23"/>
    <mergeCell ref="A2:F2"/>
    <mergeCell ref="A3:K3"/>
    <mergeCell ref="A4:B4"/>
    <mergeCell ref="A5:B7"/>
    <mergeCell ref="C5:K6"/>
  </mergeCells>
  <hyperlinks>
    <hyperlink ref="A26" r:id="rId1" xr:uid="{DC6A5AB9-F287-4CD5-A539-ECF0E3FFDC0C}"/>
    <hyperlink ref="A1" location="Índice!A1" display="Voltar ao índice" xr:uid="{AD0E9BE8-891E-48BF-82FF-D8310C04E88B}"/>
  </hyperlinks>
  <pageMargins left="0.78740157480314965" right="0.2" top="1.1811023622047243" bottom="0.78740157480314965" header="0" footer="0"/>
  <pageSetup paperSize="9" scale="80" orientation="portrait" horizontalDpi="300" verticalDpi="300" r:id="rId2"/>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9DF68-9A10-4397-B955-8EB63C821813}">
  <sheetPr>
    <pageSetUpPr fitToPage="1"/>
  </sheetPr>
  <dimension ref="A1:M30"/>
  <sheetViews>
    <sheetView showGridLines="0" workbookViewId="0">
      <selection activeCell="A3" sqref="A3:J3"/>
    </sheetView>
  </sheetViews>
  <sheetFormatPr defaultColWidth="7.81640625" defaultRowHeight="10.5"/>
  <cols>
    <col min="1" max="1" width="24.54296875" style="250" customWidth="1"/>
    <col min="2" max="2" width="9.81640625" style="761" customWidth="1"/>
    <col min="3" max="3" width="10.26953125" style="250" customWidth="1"/>
    <col min="4" max="4" width="10.1796875" style="250" customWidth="1"/>
    <col min="5" max="5" width="10.7265625" style="250" customWidth="1"/>
    <col min="6" max="6" width="9.7265625" style="250" customWidth="1"/>
    <col min="7" max="7" width="8" style="250" customWidth="1"/>
    <col min="8" max="8" width="7.81640625" style="250" customWidth="1"/>
    <col min="9" max="9" width="8.54296875" style="250" customWidth="1"/>
    <col min="10" max="10" width="7.7265625" style="250" customWidth="1"/>
    <col min="11" max="16384" width="7.81640625" style="250"/>
  </cols>
  <sheetData>
    <row r="1" spans="1:13" ht="13">
      <c r="A1" s="439" t="s">
        <v>358</v>
      </c>
    </row>
    <row r="2" spans="1:13" s="118" customFormat="1" ht="12.75" customHeight="1">
      <c r="A2" s="2715" t="s">
        <v>621</v>
      </c>
      <c r="B2" s="2715"/>
      <c r="C2" s="2715"/>
      <c r="D2" s="2715"/>
      <c r="E2" s="2715"/>
    </row>
    <row r="3" spans="1:13" s="118" customFormat="1" ht="21.75" customHeight="1">
      <c r="A3" s="2752" t="s">
        <v>622</v>
      </c>
      <c r="B3" s="2752"/>
      <c r="C3" s="2752"/>
      <c r="D3" s="2752"/>
      <c r="E3" s="2752"/>
      <c r="F3" s="2753"/>
      <c r="G3" s="2753"/>
      <c r="H3" s="2753"/>
      <c r="I3" s="2753"/>
      <c r="J3" s="2753"/>
    </row>
    <row r="4" spans="1:13" s="118" customFormat="1" ht="13" customHeight="1">
      <c r="A4" s="289">
        <v>2021</v>
      </c>
      <c r="B4" s="193"/>
      <c r="C4" s="738"/>
      <c r="D4" s="121"/>
      <c r="E4" s="813"/>
      <c r="F4" s="121"/>
      <c r="G4" s="121"/>
      <c r="H4" s="121"/>
      <c r="I4" s="121"/>
      <c r="J4" s="190" t="s">
        <v>534</v>
      </c>
    </row>
    <row r="5" spans="1:13" s="118" customFormat="1" ht="15.75" customHeight="1">
      <c r="A5" s="2728" t="s">
        <v>561</v>
      </c>
      <c r="B5" s="2738" t="s">
        <v>611</v>
      </c>
      <c r="C5" s="2767"/>
      <c r="D5" s="2767"/>
      <c r="E5" s="2767"/>
      <c r="F5" s="2767"/>
      <c r="G5" s="2767"/>
      <c r="H5" s="2767"/>
      <c r="I5" s="2767"/>
      <c r="J5" s="2761"/>
    </row>
    <row r="6" spans="1:13" s="118" customFormat="1" ht="15.75" customHeight="1">
      <c r="A6" s="2765"/>
      <c r="B6" s="2768"/>
      <c r="C6" s="2762"/>
      <c r="D6" s="2762"/>
      <c r="E6" s="2762"/>
      <c r="F6" s="2762"/>
      <c r="G6" s="2762"/>
      <c r="H6" s="2762"/>
      <c r="I6" s="2762"/>
      <c r="J6" s="2763"/>
    </row>
    <row r="7" spans="1:13" s="118" customFormat="1" ht="57.75" customHeight="1">
      <c r="A7" s="2766"/>
      <c r="B7" s="814" t="s">
        <v>0</v>
      </c>
      <c r="C7" s="806" t="s">
        <v>612</v>
      </c>
      <c r="D7" s="806" t="s">
        <v>623</v>
      </c>
      <c r="E7" s="806" t="s">
        <v>614</v>
      </c>
      <c r="F7" s="806" t="s">
        <v>615</v>
      </c>
      <c r="G7" s="806" t="s">
        <v>616</v>
      </c>
      <c r="H7" s="806" t="s">
        <v>617</v>
      </c>
      <c r="I7" s="807" t="s">
        <v>618</v>
      </c>
      <c r="J7" s="806" t="s">
        <v>619</v>
      </c>
    </row>
    <row r="8" spans="1:13" s="153" customFormat="1" ht="13" customHeight="1">
      <c r="A8" s="770"/>
      <c r="B8" s="174"/>
      <c r="C8" s="174"/>
      <c r="D8" s="174"/>
      <c r="E8" s="174"/>
      <c r="F8" s="174"/>
      <c r="G8" s="174"/>
      <c r="H8" s="174"/>
      <c r="I8" s="174"/>
      <c r="J8" s="174"/>
    </row>
    <row r="9" spans="1:13" s="124" customFormat="1" ht="15.75" customHeight="1">
      <c r="A9" s="124" t="s">
        <v>142</v>
      </c>
      <c r="B9" s="208">
        <v>20807956</v>
      </c>
      <c r="C9" s="208">
        <v>4083048</v>
      </c>
      <c r="D9" s="208">
        <v>4848243</v>
      </c>
      <c r="E9" s="208">
        <v>7426638</v>
      </c>
      <c r="F9" s="208">
        <v>778518</v>
      </c>
      <c r="G9" s="208">
        <v>344231</v>
      </c>
      <c r="H9" s="208">
        <v>24771</v>
      </c>
      <c r="I9" s="208">
        <v>2430452</v>
      </c>
      <c r="J9" s="208">
        <v>872055</v>
      </c>
    </row>
    <row r="10" spans="1:13" s="124" customFormat="1" ht="13" customHeight="1">
      <c r="B10" s="205"/>
      <c r="C10" s="205"/>
      <c r="D10" s="205"/>
      <c r="E10" s="205"/>
      <c r="F10" s="205"/>
      <c r="G10" s="205"/>
      <c r="H10" s="205"/>
      <c r="I10" s="205"/>
      <c r="J10" s="205"/>
    </row>
    <row r="11" spans="1:13" s="124" customFormat="1" ht="15.75" customHeight="1">
      <c r="A11" s="124" t="s">
        <v>143</v>
      </c>
      <c r="B11" s="205">
        <v>20404729</v>
      </c>
      <c r="C11" s="205">
        <v>4037070</v>
      </c>
      <c r="D11" s="205">
        <v>4756841</v>
      </c>
      <c r="E11" s="205">
        <v>7367700</v>
      </c>
      <c r="F11" s="205">
        <v>713894</v>
      </c>
      <c r="G11" s="205">
        <v>302238</v>
      </c>
      <c r="H11" s="205">
        <v>24771</v>
      </c>
      <c r="I11" s="205">
        <v>2381511</v>
      </c>
      <c r="J11" s="205">
        <v>820704</v>
      </c>
      <c r="K11" s="809"/>
    </row>
    <row r="12" spans="1:13" s="121" customFormat="1" ht="13" customHeight="1">
      <c r="B12" s="225"/>
      <c r="C12" s="225"/>
      <c r="D12" s="225"/>
      <c r="E12" s="751"/>
      <c r="F12" s="751"/>
    </row>
    <row r="13" spans="1:13" s="121" customFormat="1" ht="15.75" customHeight="1">
      <c r="A13" s="119" t="s">
        <v>144</v>
      </c>
      <c r="B13" s="208">
        <v>2946512</v>
      </c>
      <c r="C13" s="225">
        <v>449554</v>
      </c>
      <c r="D13" s="225">
        <v>241997</v>
      </c>
      <c r="E13" s="225">
        <v>1175348</v>
      </c>
      <c r="F13" s="225">
        <v>135653</v>
      </c>
      <c r="G13" s="225">
        <v>66398</v>
      </c>
      <c r="H13" s="225">
        <v>19510</v>
      </c>
      <c r="I13" s="225">
        <v>701535</v>
      </c>
      <c r="J13" s="225">
        <v>156517</v>
      </c>
      <c r="K13" s="809"/>
    </row>
    <row r="14" spans="1:13" s="121" customFormat="1" ht="15.75" customHeight="1">
      <c r="A14" s="119" t="s">
        <v>145</v>
      </c>
      <c r="B14" s="208">
        <v>2362234</v>
      </c>
      <c r="C14" s="225">
        <v>1283043</v>
      </c>
      <c r="D14" s="225">
        <v>298057</v>
      </c>
      <c r="E14" s="225">
        <v>355365</v>
      </c>
      <c r="F14" s="225">
        <v>101334</v>
      </c>
      <c r="G14" s="225">
        <v>81756</v>
      </c>
      <c r="H14" s="225">
        <v>1444</v>
      </c>
      <c r="I14" s="225">
        <v>68457</v>
      </c>
      <c r="J14" s="225">
        <v>172778</v>
      </c>
      <c r="K14" s="809"/>
    </row>
    <row r="15" spans="1:13" s="121" customFormat="1" ht="15.75" customHeight="1">
      <c r="A15" s="119" t="s">
        <v>624</v>
      </c>
      <c r="B15" s="208">
        <v>13681858</v>
      </c>
      <c r="C15" s="225">
        <v>1794739</v>
      </c>
      <c r="D15" s="225">
        <v>4129351</v>
      </c>
      <c r="E15" s="225">
        <v>5462428</v>
      </c>
      <c r="F15" s="225">
        <v>443634</v>
      </c>
      <c r="G15" s="225">
        <v>100590</v>
      </c>
      <c r="H15" s="225">
        <v>3693</v>
      </c>
      <c r="I15" s="225">
        <v>1607460</v>
      </c>
      <c r="J15" s="225">
        <v>139963</v>
      </c>
      <c r="K15" s="809"/>
      <c r="M15" s="808"/>
    </row>
    <row r="16" spans="1:13" s="121" customFormat="1" ht="15.75" customHeight="1">
      <c r="A16" s="119" t="s">
        <v>148</v>
      </c>
      <c r="B16" s="208">
        <v>718405</v>
      </c>
      <c r="C16" s="225">
        <v>123577</v>
      </c>
      <c r="D16" s="225">
        <v>69593</v>
      </c>
      <c r="E16" s="225">
        <v>134945</v>
      </c>
      <c r="F16" s="225">
        <v>13526</v>
      </c>
      <c r="G16" s="225">
        <v>36093</v>
      </c>
      <c r="H16" s="225">
        <v>124</v>
      </c>
      <c r="I16" s="225">
        <v>3129</v>
      </c>
      <c r="J16" s="225">
        <v>337418</v>
      </c>
      <c r="K16" s="809"/>
    </row>
    <row r="17" spans="1:12" s="121" customFormat="1" ht="15.75" customHeight="1">
      <c r="A17" s="119" t="s">
        <v>149</v>
      </c>
      <c r="B17" s="208">
        <v>695720</v>
      </c>
      <c r="C17" s="225">
        <v>386157</v>
      </c>
      <c r="D17" s="225">
        <v>17843</v>
      </c>
      <c r="E17" s="225">
        <v>239614</v>
      </c>
      <c r="F17" s="225">
        <v>19747</v>
      </c>
      <c r="G17" s="225">
        <v>17401</v>
      </c>
      <c r="H17" s="225">
        <v>0</v>
      </c>
      <c r="I17" s="225">
        <v>930</v>
      </c>
      <c r="J17" s="225">
        <v>14028</v>
      </c>
      <c r="K17" s="809"/>
    </row>
    <row r="18" spans="1:12" s="121" customFormat="1" ht="13" customHeight="1">
      <c r="A18" s="119"/>
      <c r="B18" s="208"/>
      <c r="C18" s="225"/>
      <c r="D18" s="225"/>
      <c r="E18" s="225"/>
      <c r="F18" s="225"/>
      <c r="G18" s="225"/>
      <c r="H18" s="225"/>
      <c r="I18" s="225"/>
      <c r="J18" s="225"/>
    </row>
    <row r="19" spans="1:12" s="121" customFormat="1" ht="15.75" customHeight="1">
      <c r="A19" s="124" t="s">
        <v>567</v>
      </c>
      <c r="B19" s="208">
        <v>300981</v>
      </c>
      <c r="C19" s="208">
        <v>43370</v>
      </c>
      <c r="D19" s="208">
        <v>70511</v>
      </c>
      <c r="E19" s="208">
        <v>37644</v>
      </c>
      <c r="F19" s="208">
        <v>63069</v>
      </c>
      <c r="G19" s="208">
        <v>35424</v>
      </c>
      <c r="H19" s="208">
        <v>0</v>
      </c>
      <c r="I19" s="208">
        <v>73</v>
      </c>
      <c r="J19" s="208">
        <v>50890</v>
      </c>
      <c r="K19" s="809"/>
      <c r="L19" s="809"/>
    </row>
    <row r="20" spans="1:12" s="121" customFormat="1" ht="13" customHeight="1">
      <c r="A20" s="124"/>
    </row>
    <row r="21" spans="1:12" s="121" customFormat="1" ht="15.75" customHeight="1">
      <c r="A21" s="124" t="s">
        <v>415</v>
      </c>
      <c r="B21" s="208">
        <v>102246</v>
      </c>
      <c r="C21" s="208">
        <v>2608</v>
      </c>
      <c r="D21" s="208">
        <v>20891</v>
      </c>
      <c r="E21" s="208">
        <v>21294</v>
      </c>
      <c r="F21" s="208">
        <v>1555</v>
      </c>
      <c r="G21" s="208">
        <v>6569</v>
      </c>
      <c r="H21" s="208">
        <v>0</v>
      </c>
      <c r="I21" s="208">
        <v>48868</v>
      </c>
      <c r="J21" s="208">
        <v>461</v>
      </c>
      <c r="K21" s="809"/>
    </row>
    <row r="22" spans="1:12" ht="7" customHeight="1" thickBot="1">
      <c r="A22" s="215"/>
      <c r="B22" s="789"/>
      <c r="C22" s="789"/>
      <c r="D22" s="789"/>
      <c r="E22" s="789"/>
      <c r="F22" s="789"/>
      <c r="G22" s="789"/>
      <c r="H22" s="789"/>
      <c r="I22" s="789"/>
      <c r="J22" s="789"/>
    </row>
    <row r="23" spans="1:12" ht="3.75" customHeight="1" thickTop="1">
      <c r="A23" s="121"/>
      <c r="B23" s="207"/>
      <c r="C23" s="207"/>
      <c r="D23" s="207"/>
      <c r="E23" s="207"/>
      <c r="F23" s="207"/>
      <c r="G23" s="207"/>
      <c r="H23" s="207"/>
      <c r="I23" s="207"/>
      <c r="J23" s="207"/>
    </row>
    <row r="24" spans="1:12" ht="13" customHeight="1">
      <c r="A24" s="2724" t="s">
        <v>552</v>
      </c>
      <c r="B24" s="2724"/>
      <c r="C24" s="2724"/>
      <c r="D24" s="2724"/>
      <c r="E24" s="2724"/>
      <c r="G24" s="766"/>
    </row>
    <row r="25" spans="1:12" ht="9" customHeight="1">
      <c r="A25" s="2764"/>
      <c r="B25" s="2764"/>
      <c r="C25" s="2764"/>
      <c r="E25" s="766"/>
    </row>
    <row r="26" spans="1:12" s="758" customFormat="1" ht="12" customHeight="1">
      <c r="A26" s="754" t="s">
        <v>77</v>
      </c>
      <c r="B26" s="755"/>
      <c r="C26" s="756"/>
      <c r="D26" s="755"/>
      <c r="E26" s="755"/>
      <c r="F26" s="755"/>
      <c r="G26" s="755"/>
      <c r="H26" s="755"/>
      <c r="I26" s="755"/>
      <c r="J26" s="755"/>
      <c r="K26" s="757"/>
      <c r="L26" s="757"/>
    </row>
    <row r="27" spans="1:12" s="782" customFormat="1" ht="11.25" customHeight="1">
      <c r="A27" s="767" t="s">
        <v>625</v>
      </c>
      <c r="B27" s="755"/>
      <c r="C27" s="756"/>
      <c r="D27" s="755"/>
      <c r="E27" s="755"/>
      <c r="F27" s="755"/>
      <c r="G27" s="755"/>
      <c r="H27" s="755"/>
      <c r="I27" s="755"/>
      <c r="J27" s="755"/>
      <c r="K27" s="757"/>
      <c r="L27" s="757"/>
    </row>
    <row r="28" spans="1:12">
      <c r="A28" s="775"/>
    </row>
    <row r="29" spans="1:12">
      <c r="E29" s="816"/>
    </row>
    <row r="30" spans="1:12">
      <c r="E30" s="816"/>
    </row>
  </sheetData>
  <mergeCells count="6">
    <mergeCell ref="A25:C25"/>
    <mergeCell ref="A2:E2"/>
    <mergeCell ref="A3:J3"/>
    <mergeCell ref="A5:A7"/>
    <mergeCell ref="B5:J6"/>
    <mergeCell ref="A24:E24"/>
  </mergeCells>
  <hyperlinks>
    <hyperlink ref="A27" r:id="rId1" xr:uid="{E2F74F8C-3449-446F-B8AD-A7D3A4C59A65}"/>
    <hyperlink ref="A1" location="Índice!A1" display="Voltar ao índice" xr:uid="{ADEE138D-7D64-4C25-81A1-2CD342BCA0CF}"/>
  </hyperlinks>
  <printOptions gridLinesSet="0"/>
  <pageMargins left="0.78740157480314965" right="0.46" top="1.1811023622047245" bottom="0.78740157480314965" header="0" footer="0"/>
  <pageSetup paperSize="9" scale="85" orientation="portrait" horizontalDpi="300" verticalDpi="300" r:id="rId2"/>
  <headerFooter alignWithMargins="0"/>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F5C8-16D5-4B41-B627-7F3BF62B5556}">
  <dimension ref="A1:T23"/>
  <sheetViews>
    <sheetView showGridLines="0" zoomScaleNormal="100" workbookViewId="0">
      <selection activeCell="A3" sqref="A3:L3"/>
    </sheetView>
  </sheetViews>
  <sheetFormatPr defaultColWidth="7.81640625" defaultRowHeight="10.5"/>
  <cols>
    <col min="1" max="1" width="2.54296875" style="118" customWidth="1"/>
    <col min="2" max="2" width="21.81640625" style="118" customWidth="1"/>
    <col min="3" max="3" width="5" style="118" customWidth="1"/>
    <col min="4" max="4" width="6.26953125" style="118" customWidth="1"/>
    <col min="5" max="5" width="5.81640625" style="118" customWidth="1"/>
    <col min="6" max="6" width="6.7265625" style="118" customWidth="1"/>
    <col min="7" max="7" width="6.26953125" style="118" customWidth="1"/>
    <col min="8" max="8" width="5.453125" style="118" customWidth="1"/>
    <col min="9" max="9" width="6.26953125" style="118" customWidth="1"/>
    <col min="10" max="10" width="5.81640625" style="118" customWidth="1"/>
    <col min="11" max="11" width="6.54296875" style="118" customWidth="1"/>
    <col min="12" max="12" width="7" style="118" customWidth="1"/>
    <col min="13" max="16384" width="7.81640625" style="118"/>
  </cols>
  <sheetData>
    <row r="1" spans="1:20" ht="13">
      <c r="A1" s="439" t="s">
        <v>358</v>
      </c>
    </row>
    <row r="2" spans="1:20" ht="12.75" customHeight="1">
      <c r="A2" s="2715" t="s">
        <v>626</v>
      </c>
      <c r="B2" s="2715"/>
      <c r="C2" s="2715"/>
      <c r="D2" s="2715"/>
      <c r="E2" s="2715"/>
      <c r="F2" s="2715"/>
    </row>
    <row r="3" spans="1:20" ht="21.75" customHeight="1">
      <c r="A3" s="2725" t="s">
        <v>627</v>
      </c>
      <c r="B3" s="2725"/>
      <c r="C3" s="2725"/>
      <c r="D3" s="2725"/>
      <c r="E3" s="2725"/>
      <c r="F3" s="2725"/>
      <c r="G3" s="2622"/>
      <c r="H3" s="2622"/>
      <c r="I3" s="2622"/>
      <c r="J3" s="2622"/>
      <c r="K3" s="2622"/>
      <c r="L3" s="2622"/>
    </row>
    <row r="4" spans="1:20" ht="13" customHeight="1">
      <c r="A4" s="2720">
        <v>2021</v>
      </c>
      <c r="B4" s="2769"/>
      <c r="C4" s="193"/>
      <c r="D4" s="738"/>
      <c r="E4" s="745"/>
      <c r="F4" s="190"/>
      <c r="I4" s="121"/>
      <c r="K4" s="121"/>
      <c r="L4" s="190" t="s">
        <v>534</v>
      </c>
    </row>
    <row r="5" spans="1:20" ht="22.5" customHeight="1">
      <c r="A5" s="2732" t="s">
        <v>535</v>
      </c>
      <c r="B5" s="2728"/>
      <c r="C5" s="2717" t="s">
        <v>115</v>
      </c>
      <c r="D5" s="2717"/>
      <c r="E5" s="2717"/>
      <c r="F5" s="2717"/>
      <c r="G5" s="2772"/>
      <c r="H5" s="725"/>
      <c r="I5" s="2717" t="s">
        <v>628</v>
      </c>
      <c r="J5" s="2717"/>
      <c r="K5" s="2717"/>
      <c r="L5" s="2772"/>
    </row>
    <row r="6" spans="1:20" ht="57.75" customHeight="1">
      <c r="A6" s="2770"/>
      <c r="B6" s="2771"/>
      <c r="C6" s="817" t="s">
        <v>629</v>
      </c>
      <c r="D6" s="818" t="s">
        <v>630</v>
      </c>
      <c r="E6" s="818" t="s">
        <v>631</v>
      </c>
      <c r="F6" s="818" t="s">
        <v>632</v>
      </c>
      <c r="G6" s="818" t="s">
        <v>633</v>
      </c>
      <c r="H6" s="818" t="s">
        <v>580</v>
      </c>
      <c r="I6" s="818" t="s">
        <v>630</v>
      </c>
      <c r="J6" s="799" t="s">
        <v>631</v>
      </c>
      <c r="K6" s="799" t="s">
        <v>634</v>
      </c>
      <c r="L6" s="799" t="s">
        <v>633</v>
      </c>
    </row>
    <row r="7" spans="1:20" s="153" customFormat="1" ht="13" customHeight="1">
      <c r="A7" s="770"/>
      <c r="B7" s="770"/>
      <c r="C7" s="771"/>
      <c r="D7" s="771"/>
      <c r="E7" s="771"/>
      <c r="F7" s="771"/>
      <c r="G7" s="771"/>
      <c r="H7" s="771"/>
      <c r="I7" s="771"/>
      <c r="J7" s="771"/>
      <c r="K7" s="771"/>
      <c r="L7" s="771"/>
    </row>
    <row r="8" spans="1:20" s="124" customFormat="1" ht="15.75" customHeight="1">
      <c r="A8" s="124" t="s">
        <v>0</v>
      </c>
      <c r="B8" s="192"/>
      <c r="C8" s="126">
        <v>4959</v>
      </c>
      <c r="D8" s="126">
        <v>1740</v>
      </c>
      <c r="E8" s="126">
        <v>1493</v>
      </c>
      <c r="F8" s="126">
        <v>602</v>
      </c>
      <c r="G8" s="126">
        <v>1124</v>
      </c>
      <c r="H8" s="126">
        <v>4655</v>
      </c>
      <c r="I8" s="126">
        <v>1612</v>
      </c>
      <c r="J8" s="126">
        <v>1384</v>
      </c>
      <c r="K8" s="126">
        <v>586</v>
      </c>
      <c r="L8" s="126">
        <v>1073</v>
      </c>
      <c r="M8" s="819"/>
      <c r="N8" s="208"/>
      <c r="O8" s="208"/>
      <c r="P8" s="208"/>
      <c r="Q8" s="208"/>
    </row>
    <row r="9" spans="1:20" s="124" customFormat="1" ht="15.75" customHeight="1">
      <c r="C9" s="294"/>
      <c r="D9" s="820"/>
      <c r="E9" s="820"/>
      <c r="F9" s="820"/>
      <c r="G9" s="820"/>
      <c r="H9" s="126"/>
      <c r="I9" s="821"/>
      <c r="N9" s="167"/>
      <c r="O9" s="167"/>
      <c r="P9" s="167"/>
      <c r="Q9" s="167"/>
      <c r="R9" s="167"/>
      <c r="S9" s="167"/>
      <c r="T9" s="815"/>
    </row>
    <row r="10" spans="1:20" s="121" customFormat="1" ht="15.75" customHeight="1">
      <c r="B10" s="121" t="s">
        <v>542</v>
      </c>
      <c r="C10" s="126">
        <v>1168</v>
      </c>
      <c r="D10" s="130">
        <v>392</v>
      </c>
      <c r="E10" s="130">
        <v>329</v>
      </c>
      <c r="F10" s="130">
        <v>159</v>
      </c>
      <c r="G10" s="130">
        <v>288</v>
      </c>
      <c r="H10" s="144">
        <v>1101</v>
      </c>
      <c r="I10" s="207">
        <v>361</v>
      </c>
      <c r="J10" s="207">
        <v>313</v>
      </c>
      <c r="K10" s="207">
        <v>154</v>
      </c>
      <c r="L10" s="207">
        <v>273</v>
      </c>
      <c r="M10" s="820"/>
      <c r="N10" s="208"/>
      <c r="O10" s="791"/>
      <c r="P10" s="791"/>
      <c r="Q10" s="791"/>
      <c r="R10" s="791"/>
      <c r="S10" s="173"/>
      <c r="T10" s="791"/>
    </row>
    <row r="11" spans="1:20" s="121" customFormat="1" ht="15.75" customHeight="1">
      <c r="B11" s="121" t="s">
        <v>543</v>
      </c>
      <c r="C11" s="126">
        <v>432</v>
      </c>
      <c r="D11" s="130">
        <v>147</v>
      </c>
      <c r="E11" s="130">
        <v>139</v>
      </c>
      <c r="F11" s="130">
        <v>60</v>
      </c>
      <c r="G11" s="130">
        <v>86</v>
      </c>
      <c r="H11" s="144">
        <v>402</v>
      </c>
      <c r="I11" s="225">
        <v>141</v>
      </c>
      <c r="J11" s="225">
        <v>115</v>
      </c>
      <c r="K11" s="225">
        <v>60</v>
      </c>
      <c r="L11" s="225">
        <v>86</v>
      </c>
      <c r="M11" s="820"/>
      <c r="N11" s="208"/>
      <c r="O11" s="791"/>
      <c r="P11" s="791"/>
      <c r="Q11" s="791"/>
      <c r="R11" s="791"/>
      <c r="S11" s="173"/>
      <c r="T11" s="791"/>
    </row>
    <row r="12" spans="1:20" s="121" customFormat="1" ht="15.75" customHeight="1">
      <c r="B12" s="2720" t="s">
        <v>544</v>
      </c>
      <c r="C12" s="822">
        <v>137</v>
      </c>
      <c r="D12" s="288">
        <v>54</v>
      </c>
      <c r="E12" s="288">
        <v>30</v>
      </c>
      <c r="F12" s="288">
        <v>13</v>
      </c>
      <c r="G12" s="288">
        <v>40</v>
      </c>
      <c r="H12" s="144">
        <v>134</v>
      </c>
      <c r="I12" s="121">
        <v>52</v>
      </c>
      <c r="J12" s="121">
        <v>29</v>
      </c>
      <c r="K12" s="121">
        <v>13</v>
      </c>
      <c r="L12" s="121">
        <v>40</v>
      </c>
      <c r="M12" s="820"/>
      <c r="N12" s="208"/>
      <c r="O12" s="791"/>
      <c r="P12" s="791"/>
      <c r="Q12" s="791"/>
      <c r="R12" s="791"/>
      <c r="S12" s="173"/>
      <c r="T12" s="791"/>
    </row>
    <row r="13" spans="1:20" s="121" customFormat="1" ht="15.75" customHeight="1">
      <c r="B13" s="2720"/>
      <c r="C13" s="823"/>
      <c r="D13" s="824"/>
      <c r="E13" s="824"/>
      <c r="F13" s="824"/>
      <c r="G13" s="824"/>
      <c r="H13" s="825"/>
      <c r="I13" s="729"/>
      <c r="J13" s="729"/>
      <c r="K13" s="729"/>
      <c r="L13" s="729"/>
      <c r="M13" s="820"/>
      <c r="N13" s="208"/>
      <c r="O13" s="791"/>
      <c r="P13" s="791"/>
      <c r="Q13" s="791"/>
      <c r="R13" s="791"/>
      <c r="S13" s="173"/>
      <c r="T13" s="791"/>
    </row>
    <row r="14" spans="1:20" s="121" customFormat="1" ht="15.75" customHeight="1">
      <c r="B14" s="119" t="s">
        <v>545</v>
      </c>
      <c r="C14" s="822">
        <v>501</v>
      </c>
      <c r="D14" s="826">
        <v>188</v>
      </c>
      <c r="E14" s="826">
        <v>177</v>
      </c>
      <c r="F14" s="826">
        <v>52</v>
      </c>
      <c r="G14" s="826">
        <v>84</v>
      </c>
      <c r="H14" s="144">
        <v>400</v>
      </c>
      <c r="I14" s="121">
        <v>151</v>
      </c>
      <c r="J14" s="121">
        <v>143</v>
      </c>
      <c r="K14" s="121">
        <v>48</v>
      </c>
      <c r="L14" s="121">
        <v>58</v>
      </c>
      <c r="M14" s="820"/>
      <c r="N14" s="208"/>
      <c r="O14" s="791"/>
      <c r="P14" s="791"/>
      <c r="Q14" s="791"/>
      <c r="R14" s="791"/>
      <c r="S14" s="173"/>
      <c r="T14" s="791"/>
    </row>
    <row r="15" spans="1:20" s="121" customFormat="1" ht="15.75" customHeight="1">
      <c r="B15" s="119" t="s">
        <v>546</v>
      </c>
      <c r="C15" s="126">
        <v>379</v>
      </c>
      <c r="D15" s="827">
        <v>136</v>
      </c>
      <c r="E15" s="827">
        <v>109</v>
      </c>
      <c r="F15" s="827">
        <v>59</v>
      </c>
      <c r="G15" s="827">
        <v>75</v>
      </c>
      <c r="H15" s="144">
        <v>365</v>
      </c>
      <c r="I15" s="828">
        <v>128</v>
      </c>
      <c r="J15" s="828">
        <v>105</v>
      </c>
      <c r="K15" s="828">
        <v>59</v>
      </c>
      <c r="L15" s="828">
        <v>73</v>
      </c>
      <c r="M15" s="820"/>
      <c r="N15" s="208"/>
      <c r="O15" s="791"/>
      <c r="P15" s="791"/>
      <c r="Q15" s="791"/>
      <c r="R15" s="791"/>
      <c r="S15" s="173"/>
      <c r="T15" s="791"/>
    </row>
    <row r="16" spans="1:20" s="121" customFormat="1" ht="15.75" customHeight="1">
      <c r="B16" s="119" t="s">
        <v>547</v>
      </c>
      <c r="C16" s="126">
        <v>525</v>
      </c>
      <c r="D16" s="130">
        <v>166</v>
      </c>
      <c r="E16" s="130">
        <v>197</v>
      </c>
      <c r="F16" s="130">
        <v>72</v>
      </c>
      <c r="G16" s="130">
        <v>90</v>
      </c>
      <c r="H16" s="144">
        <v>477</v>
      </c>
      <c r="I16" s="828">
        <v>153</v>
      </c>
      <c r="J16" s="828">
        <v>173</v>
      </c>
      <c r="K16" s="828">
        <v>67</v>
      </c>
      <c r="L16" s="828">
        <v>84</v>
      </c>
      <c r="M16" s="820"/>
      <c r="N16" s="208"/>
      <c r="O16" s="791"/>
      <c r="P16" s="791"/>
      <c r="Q16" s="791"/>
      <c r="R16" s="791"/>
      <c r="S16" s="173"/>
      <c r="T16" s="791"/>
    </row>
    <row r="17" spans="1:20" s="121" customFormat="1" ht="15.75" customHeight="1">
      <c r="B17" s="119" t="s">
        <v>548</v>
      </c>
      <c r="C17" s="126">
        <v>737</v>
      </c>
      <c r="D17" s="130">
        <v>224</v>
      </c>
      <c r="E17" s="130">
        <v>168</v>
      </c>
      <c r="F17" s="130">
        <v>79</v>
      </c>
      <c r="G17" s="130">
        <v>266</v>
      </c>
      <c r="H17" s="144">
        <v>733</v>
      </c>
      <c r="I17" s="829">
        <v>220</v>
      </c>
      <c r="J17" s="829">
        <v>168</v>
      </c>
      <c r="K17" s="829">
        <v>79</v>
      </c>
      <c r="L17" s="829">
        <v>266</v>
      </c>
      <c r="M17" s="820"/>
      <c r="N17" s="208"/>
      <c r="O17" s="791"/>
      <c r="P17" s="791"/>
      <c r="Q17" s="791"/>
      <c r="R17" s="791"/>
      <c r="S17" s="173"/>
      <c r="T17" s="791"/>
    </row>
    <row r="18" spans="1:20" s="121" customFormat="1" ht="15.75" customHeight="1">
      <c r="B18" s="119" t="s">
        <v>549</v>
      </c>
      <c r="C18" s="126">
        <v>716</v>
      </c>
      <c r="D18" s="130">
        <v>280</v>
      </c>
      <c r="E18" s="130">
        <v>221</v>
      </c>
      <c r="F18" s="130">
        <v>59</v>
      </c>
      <c r="G18" s="130">
        <v>156</v>
      </c>
      <c r="H18" s="144">
        <v>692</v>
      </c>
      <c r="I18" s="225">
        <v>261</v>
      </c>
      <c r="J18" s="225">
        <v>218</v>
      </c>
      <c r="K18" s="225">
        <v>57</v>
      </c>
      <c r="L18" s="225">
        <v>156</v>
      </c>
      <c r="M18" s="820"/>
      <c r="N18" s="208"/>
      <c r="O18" s="791"/>
      <c r="P18" s="791"/>
      <c r="Q18" s="791"/>
      <c r="R18" s="791"/>
      <c r="S18" s="173"/>
      <c r="T18" s="791"/>
    </row>
    <row r="19" spans="1:20" s="121" customFormat="1" ht="15.75" customHeight="1">
      <c r="B19" s="119" t="s">
        <v>550</v>
      </c>
      <c r="C19" s="126">
        <v>294</v>
      </c>
      <c r="D19" s="130">
        <v>111</v>
      </c>
      <c r="E19" s="130">
        <v>119</v>
      </c>
      <c r="F19" s="130">
        <v>40</v>
      </c>
      <c r="G19" s="130">
        <v>24</v>
      </c>
      <c r="H19" s="144">
        <v>285</v>
      </c>
      <c r="I19" s="225">
        <v>104</v>
      </c>
      <c r="J19" s="225">
        <v>117</v>
      </c>
      <c r="K19" s="225">
        <v>40</v>
      </c>
      <c r="L19" s="225">
        <v>24</v>
      </c>
      <c r="M19" s="820"/>
      <c r="N19" s="208"/>
      <c r="O19" s="791"/>
      <c r="P19" s="791"/>
      <c r="Q19" s="791"/>
      <c r="R19" s="791"/>
      <c r="S19" s="173"/>
      <c r="T19" s="791"/>
    </row>
    <row r="20" spans="1:20" s="121" customFormat="1" ht="15.75" customHeight="1">
      <c r="B20" s="121" t="s">
        <v>551</v>
      </c>
      <c r="C20" s="126">
        <v>70</v>
      </c>
      <c r="D20" s="130">
        <v>42</v>
      </c>
      <c r="E20" s="130">
        <v>4</v>
      </c>
      <c r="F20" s="130">
        <v>9</v>
      </c>
      <c r="G20" s="130">
        <v>15</v>
      </c>
      <c r="H20" s="144">
        <v>66</v>
      </c>
      <c r="I20" s="225">
        <v>41</v>
      </c>
      <c r="J20" s="225">
        <v>3</v>
      </c>
      <c r="K20" s="225">
        <v>9</v>
      </c>
      <c r="L20" s="225">
        <v>13</v>
      </c>
      <c r="M20" s="820"/>
      <c r="N20" s="208"/>
      <c r="O20" s="791"/>
      <c r="P20" s="791"/>
      <c r="Q20" s="791"/>
      <c r="R20" s="791"/>
      <c r="S20" s="173"/>
      <c r="T20" s="791"/>
    </row>
    <row r="21" spans="1:20" ht="6" customHeight="1" thickBot="1">
      <c r="A21" s="215"/>
      <c r="B21" s="215"/>
      <c r="C21" s="753"/>
      <c r="D21" s="753"/>
      <c r="E21" s="753"/>
      <c r="F21" s="753"/>
      <c r="G21" s="753"/>
      <c r="H21" s="753"/>
      <c r="I21" s="753"/>
      <c r="J21" s="753"/>
      <c r="K21" s="753"/>
      <c r="L21" s="753"/>
    </row>
    <row r="22" spans="1:20" s="758" customFormat="1" ht="15" customHeight="1" thickTop="1">
      <c r="A22" s="830" t="s">
        <v>77</v>
      </c>
      <c r="B22" s="755"/>
      <c r="C22" s="756"/>
      <c r="D22" s="755"/>
      <c r="E22" s="755"/>
      <c r="F22" s="755"/>
      <c r="G22" s="755"/>
      <c r="H22" s="755"/>
      <c r="I22" s="755"/>
      <c r="J22" s="755"/>
      <c r="K22" s="757"/>
      <c r="L22" s="757"/>
    </row>
    <row r="23" spans="1:20" s="782" customFormat="1" ht="11.25" customHeight="1">
      <c r="A23" s="767" t="s">
        <v>635</v>
      </c>
      <c r="B23" s="755"/>
      <c r="C23" s="756"/>
      <c r="D23" s="755"/>
      <c r="E23" s="755"/>
      <c r="F23" s="755"/>
      <c r="G23" s="755"/>
      <c r="H23" s="755"/>
      <c r="I23" s="755"/>
      <c r="J23" s="755"/>
      <c r="K23" s="757"/>
      <c r="L23" s="757"/>
    </row>
  </sheetData>
  <mergeCells count="7">
    <mergeCell ref="B12:B13"/>
    <mergeCell ref="A2:F2"/>
    <mergeCell ref="A3:L3"/>
    <mergeCell ref="A4:B4"/>
    <mergeCell ref="A5:B6"/>
    <mergeCell ref="C5:G5"/>
    <mergeCell ref="I5:L5"/>
  </mergeCells>
  <hyperlinks>
    <hyperlink ref="A23" r:id="rId1" xr:uid="{3C54E3F7-A8CC-40EC-9EA5-164A95DFB83D}"/>
    <hyperlink ref="A1" location="Índice!A1" display="Voltar ao índice" xr:uid="{79CFFB81-629B-4960-AFE0-DA626B71DD6C}"/>
  </hyperlinks>
  <pageMargins left="0.78740157480314965" right="0.2" top="1.1811023622047245" bottom="0.78740157480314965" header="0" footer="0"/>
  <pageSetup paperSize="9" orientation="portrait" horizontalDpi="300" verticalDpi="300" r:id="rId2"/>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F44E2-4F6E-4E19-977E-2D869780B92F}">
  <dimension ref="A1:U38"/>
  <sheetViews>
    <sheetView workbookViewId="0">
      <selection activeCell="A3" sqref="A3:L3"/>
    </sheetView>
  </sheetViews>
  <sheetFormatPr defaultColWidth="9.1796875" defaultRowHeight="12.5"/>
  <cols>
    <col min="1" max="1" width="3.54296875" style="160" customWidth="1"/>
    <col min="2" max="2" width="20.81640625" style="160" customWidth="1"/>
    <col min="3" max="3" width="5.26953125" style="160" customWidth="1"/>
    <col min="4" max="4" width="9" style="160" customWidth="1"/>
    <col min="5" max="5" width="6.1796875" style="160" customWidth="1"/>
    <col min="6" max="6" width="7.7265625" style="160" customWidth="1"/>
    <col min="7" max="7" width="6.1796875" style="160" customWidth="1"/>
    <col min="8" max="8" width="4.81640625" style="160" customWidth="1"/>
    <col min="9" max="9" width="9.54296875" style="160" customWidth="1"/>
    <col min="10" max="10" width="6" style="160" customWidth="1"/>
    <col min="11" max="11" width="6.26953125" style="160" customWidth="1"/>
    <col min="12" max="12" width="7.7265625" style="160" customWidth="1"/>
    <col min="13" max="16384" width="9.1796875" style="160"/>
  </cols>
  <sheetData>
    <row r="1" spans="1:13" ht="13">
      <c r="A1" s="439" t="s">
        <v>358</v>
      </c>
      <c r="B1" s="159"/>
      <c r="C1" s="159"/>
      <c r="D1" s="159"/>
      <c r="E1" s="159"/>
      <c r="F1" s="159"/>
      <c r="G1" s="159"/>
      <c r="H1" s="159"/>
      <c r="I1" s="159"/>
      <c r="J1" s="159"/>
      <c r="K1" s="159"/>
      <c r="L1" s="159"/>
    </row>
    <row r="2" spans="1:13" s="118" customFormat="1" ht="12.75" customHeight="1">
      <c r="A2" s="2715" t="s">
        <v>626</v>
      </c>
      <c r="B2" s="2715"/>
      <c r="C2" s="2715"/>
      <c r="D2" s="2715"/>
      <c r="E2" s="2715"/>
      <c r="F2" s="2715"/>
    </row>
    <row r="3" spans="1:13" s="118" customFormat="1" ht="21.75" customHeight="1">
      <c r="A3" s="2725" t="s">
        <v>636</v>
      </c>
      <c r="B3" s="2725"/>
      <c r="C3" s="2725"/>
      <c r="D3" s="2725"/>
      <c r="E3" s="2725"/>
      <c r="F3" s="2725"/>
      <c r="G3" s="2622"/>
      <c r="H3" s="2622"/>
      <c r="I3" s="2622"/>
      <c r="J3" s="2622"/>
      <c r="K3" s="2622"/>
      <c r="L3" s="2622"/>
    </row>
    <row r="4" spans="1:13" s="118" customFormat="1" ht="13" customHeight="1">
      <c r="A4" s="2720">
        <v>2021</v>
      </c>
      <c r="B4" s="2721"/>
      <c r="C4" s="193"/>
      <c r="D4" s="738"/>
      <c r="E4" s="745"/>
      <c r="F4" s="190"/>
      <c r="G4" s="121"/>
      <c r="H4" s="121"/>
      <c r="I4" s="121"/>
      <c r="J4" s="121"/>
      <c r="K4" s="121"/>
      <c r="L4" s="190" t="s">
        <v>534</v>
      </c>
    </row>
    <row r="5" spans="1:13" s="118" customFormat="1" ht="26.25" customHeight="1">
      <c r="A5" s="2732" t="s">
        <v>535</v>
      </c>
      <c r="B5" s="2728"/>
      <c r="C5" s="2717" t="s">
        <v>637</v>
      </c>
      <c r="D5" s="2717"/>
      <c r="E5" s="2717"/>
      <c r="F5" s="2717"/>
      <c r="G5" s="2772"/>
      <c r="H5" s="2718" t="s">
        <v>638</v>
      </c>
      <c r="I5" s="2717"/>
      <c r="J5" s="2717"/>
      <c r="K5" s="2717"/>
      <c r="L5" s="2772"/>
    </row>
    <row r="6" spans="1:13" s="118" customFormat="1" ht="51" customHeight="1">
      <c r="A6" s="2773"/>
      <c r="B6" s="2774"/>
      <c r="C6" s="817" t="s">
        <v>0</v>
      </c>
      <c r="D6" s="818" t="s">
        <v>639</v>
      </c>
      <c r="E6" s="818" t="s">
        <v>631</v>
      </c>
      <c r="F6" s="818" t="s">
        <v>640</v>
      </c>
      <c r="G6" s="818" t="s">
        <v>633</v>
      </c>
      <c r="H6" s="818" t="s">
        <v>580</v>
      </c>
      <c r="I6" s="818" t="s">
        <v>639</v>
      </c>
      <c r="J6" s="799" t="s">
        <v>631</v>
      </c>
      <c r="K6" s="799" t="s">
        <v>634</v>
      </c>
      <c r="L6" s="799" t="s">
        <v>633</v>
      </c>
    </row>
    <row r="7" spans="1:13" s="118" customFormat="1" ht="13" customHeight="1">
      <c r="A7" s="831"/>
      <c r="B7" s="832"/>
      <c r="C7" s="833"/>
      <c r="D7" s="833"/>
      <c r="E7" s="833"/>
      <c r="F7" s="833"/>
      <c r="G7" s="833"/>
      <c r="H7" s="833"/>
      <c r="I7" s="833"/>
      <c r="J7" s="833"/>
      <c r="K7" s="833"/>
      <c r="L7" s="833"/>
      <c r="M7" s="208"/>
    </row>
    <row r="8" spans="1:13" s="118" customFormat="1" ht="15.75" customHeight="1">
      <c r="A8" s="124" t="s">
        <v>0</v>
      </c>
      <c r="B8" s="192"/>
      <c r="C8" s="208">
        <v>304</v>
      </c>
      <c r="D8" s="208">
        <v>128</v>
      </c>
      <c r="E8" s="208">
        <v>109</v>
      </c>
      <c r="F8" s="208">
        <v>16</v>
      </c>
      <c r="G8" s="208">
        <v>51</v>
      </c>
      <c r="H8" s="208">
        <v>258</v>
      </c>
      <c r="I8" s="208">
        <v>85</v>
      </c>
      <c r="J8" s="208">
        <v>83</v>
      </c>
      <c r="K8" s="208">
        <v>16</v>
      </c>
      <c r="L8" s="208">
        <v>74</v>
      </c>
    </row>
    <row r="9" spans="1:13" s="118" customFormat="1" ht="15.75" customHeight="1">
      <c r="A9" s="124"/>
      <c r="B9" s="124"/>
    </row>
    <row r="10" spans="1:13" s="118" customFormat="1" ht="15.75" customHeight="1">
      <c r="A10" s="121"/>
      <c r="B10" s="121" t="s">
        <v>542</v>
      </c>
      <c r="C10" s="205">
        <v>67</v>
      </c>
      <c r="D10" s="207">
        <v>31</v>
      </c>
      <c r="E10" s="207">
        <v>16</v>
      </c>
      <c r="F10" s="207">
        <v>5</v>
      </c>
      <c r="G10" s="207">
        <v>15</v>
      </c>
      <c r="H10" s="205">
        <v>78</v>
      </c>
      <c r="I10" s="791">
        <v>15</v>
      </c>
      <c r="J10" s="207">
        <v>34</v>
      </c>
      <c r="K10" s="207">
        <v>10</v>
      </c>
      <c r="L10" s="207">
        <v>19</v>
      </c>
      <c r="M10" s="808"/>
    </row>
    <row r="11" spans="1:13" s="118" customFormat="1" ht="15.75" customHeight="1">
      <c r="A11" s="121"/>
      <c r="B11" s="121" t="s">
        <v>543</v>
      </c>
      <c r="C11" s="205">
        <v>30</v>
      </c>
      <c r="D11" s="225">
        <v>6</v>
      </c>
      <c r="E11" s="225">
        <v>24</v>
      </c>
      <c r="F11" s="225">
        <v>0</v>
      </c>
      <c r="G11" s="225">
        <v>0</v>
      </c>
      <c r="H11" s="205">
        <v>33</v>
      </c>
      <c r="I11" s="146">
        <v>5</v>
      </c>
      <c r="J11" s="225">
        <v>27</v>
      </c>
      <c r="K11" s="225">
        <v>1</v>
      </c>
      <c r="L11" s="225">
        <v>0</v>
      </c>
      <c r="M11" s="808"/>
    </row>
    <row r="12" spans="1:13" s="118" customFormat="1" ht="15.75" customHeight="1">
      <c r="A12" s="121"/>
      <c r="B12" s="2720" t="s">
        <v>544</v>
      </c>
      <c r="C12" s="205">
        <v>3</v>
      </c>
      <c r="D12" s="118">
        <v>2</v>
      </c>
      <c r="E12" s="118">
        <v>1</v>
      </c>
      <c r="F12" s="118">
        <v>0</v>
      </c>
      <c r="G12" s="118">
        <v>0</v>
      </c>
      <c r="H12" s="205">
        <v>16</v>
      </c>
      <c r="I12" s="118">
        <v>13</v>
      </c>
      <c r="J12" s="118">
        <v>2</v>
      </c>
      <c r="K12" s="118">
        <v>0</v>
      </c>
      <c r="L12" s="118">
        <v>1</v>
      </c>
      <c r="M12" s="207"/>
    </row>
    <row r="13" spans="1:13" s="118" customFormat="1" ht="15.75" customHeight="1">
      <c r="A13" s="121"/>
      <c r="B13" s="2720"/>
      <c r="C13" s="834"/>
      <c r="D13" s="835"/>
      <c r="E13" s="835"/>
      <c r="F13" s="835"/>
      <c r="G13" s="835"/>
      <c r="H13" s="834"/>
      <c r="I13" s="836"/>
      <c r="J13" s="836"/>
      <c r="K13" s="836"/>
      <c r="L13" s="836"/>
      <c r="M13" s="808"/>
    </row>
    <row r="14" spans="1:13" s="118" customFormat="1" ht="15.75" customHeight="1">
      <c r="A14" s="121"/>
      <c r="B14" s="119" t="s">
        <v>545</v>
      </c>
      <c r="C14" s="205">
        <v>101</v>
      </c>
      <c r="D14" s="118">
        <v>37</v>
      </c>
      <c r="E14" s="118">
        <v>34</v>
      </c>
      <c r="F14" s="118">
        <v>4</v>
      </c>
      <c r="G14" s="118">
        <v>26</v>
      </c>
      <c r="H14" s="205">
        <v>12</v>
      </c>
      <c r="I14" s="837">
        <v>5</v>
      </c>
      <c r="J14" s="837">
        <v>4</v>
      </c>
      <c r="K14" s="837">
        <v>0</v>
      </c>
      <c r="L14" s="837">
        <v>3</v>
      </c>
      <c r="M14" s="808"/>
    </row>
    <row r="15" spans="1:13" s="118" customFormat="1" ht="15.75" customHeight="1">
      <c r="A15" s="121"/>
      <c r="B15" s="121" t="s">
        <v>546</v>
      </c>
      <c r="C15" s="205">
        <v>14</v>
      </c>
      <c r="D15" s="118">
        <v>8</v>
      </c>
      <c r="E15" s="118">
        <v>4</v>
      </c>
      <c r="F15" s="118">
        <v>0</v>
      </c>
      <c r="G15" s="118">
        <v>2</v>
      </c>
      <c r="H15" s="205">
        <v>30</v>
      </c>
      <c r="I15" s="118">
        <v>5</v>
      </c>
      <c r="J15" s="118">
        <v>4</v>
      </c>
      <c r="K15" s="118">
        <v>2</v>
      </c>
      <c r="L15" s="118">
        <v>19</v>
      </c>
      <c r="M15" s="207"/>
    </row>
    <row r="16" spans="1:13" s="118" customFormat="1" ht="15.75" customHeight="1">
      <c r="A16" s="121"/>
      <c r="B16" s="119" t="s">
        <v>547</v>
      </c>
      <c r="C16" s="205">
        <v>48</v>
      </c>
      <c r="D16" s="837">
        <v>13</v>
      </c>
      <c r="E16" s="837">
        <v>24</v>
      </c>
      <c r="F16" s="837">
        <v>5</v>
      </c>
      <c r="G16" s="837">
        <v>6</v>
      </c>
      <c r="H16" s="205">
        <v>54</v>
      </c>
      <c r="I16" s="829">
        <v>26</v>
      </c>
      <c r="J16" s="829">
        <v>3</v>
      </c>
      <c r="K16" s="829">
        <v>1</v>
      </c>
      <c r="L16" s="829">
        <v>24</v>
      </c>
      <c r="M16" s="808"/>
    </row>
    <row r="17" spans="1:21" s="118" customFormat="1" ht="15.75" customHeight="1">
      <c r="A17" s="121"/>
      <c r="B17" s="119" t="s">
        <v>548</v>
      </c>
      <c r="C17" s="205">
        <v>4</v>
      </c>
      <c r="D17" s="837">
        <v>4</v>
      </c>
      <c r="E17" s="837">
        <v>0</v>
      </c>
      <c r="F17" s="837">
        <v>0</v>
      </c>
      <c r="G17" s="837">
        <v>0</v>
      </c>
      <c r="H17" s="205">
        <v>3</v>
      </c>
      <c r="I17" s="837">
        <v>0</v>
      </c>
      <c r="J17" s="837">
        <v>1</v>
      </c>
      <c r="K17" s="837">
        <v>2</v>
      </c>
      <c r="L17" s="837">
        <v>0</v>
      </c>
      <c r="M17" s="808"/>
    </row>
    <row r="18" spans="1:21" s="118" customFormat="1" ht="15.75" customHeight="1">
      <c r="A18" s="121"/>
      <c r="B18" s="119" t="s">
        <v>549</v>
      </c>
      <c r="C18" s="205">
        <v>24</v>
      </c>
      <c r="D18" s="829">
        <v>19</v>
      </c>
      <c r="E18" s="829">
        <v>3</v>
      </c>
      <c r="F18" s="829">
        <v>2</v>
      </c>
      <c r="G18" s="829">
        <v>0</v>
      </c>
      <c r="H18" s="205">
        <v>30</v>
      </c>
      <c r="I18" s="837">
        <v>16</v>
      </c>
      <c r="J18" s="837">
        <v>7</v>
      </c>
      <c r="K18" s="837">
        <v>0</v>
      </c>
      <c r="L18" s="837">
        <v>7</v>
      </c>
      <c r="M18" s="808"/>
    </row>
    <row r="19" spans="1:21" s="118" customFormat="1" ht="15.75" customHeight="1">
      <c r="A19" s="121"/>
      <c r="B19" s="119" t="s">
        <v>550</v>
      </c>
      <c r="C19" s="205">
        <v>9</v>
      </c>
      <c r="D19" s="837">
        <v>7</v>
      </c>
      <c r="E19" s="837">
        <v>2</v>
      </c>
      <c r="F19" s="837">
        <v>0</v>
      </c>
      <c r="G19" s="837">
        <v>0</v>
      </c>
      <c r="H19" s="205">
        <v>0</v>
      </c>
      <c r="I19" s="829">
        <v>0</v>
      </c>
      <c r="J19" s="829">
        <v>0</v>
      </c>
      <c r="K19" s="829">
        <v>0</v>
      </c>
      <c r="L19" s="837">
        <v>0</v>
      </c>
      <c r="M19" s="808"/>
    </row>
    <row r="20" spans="1:21" s="118" customFormat="1" ht="15.75" customHeight="1">
      <c r="A20" s="121"/>
      <c r="B20" s="121" t="s">
        <v>551</v>
      </c>
      <c r="C20" s="205">
        <v>4</v>
      </c>
      <c r="D20" s="837">
        <v>1</v>
      </c>
      <c r="E20" s="837">
        <v>1</v>
      </c>
      <c r="F20" s="837">
        <v>0</v>
      </c>
      <c r="G20" s="837">
        <v>2</v>
      </c>
      <c r="H20" s="205">
        <v>2</v>
      </c>
      <c r="I20" s="829">
        <v>0</v>
      </c>
      <c r="J20" s="829">
        <v>1</v>
      </c>
      <c r="K20" s="829">
        <v>0</v>
      </c>
      <c r="L20" s="829">
        <v>1</v>
      </c>
      <c r="M20" s="808"/>
    </row>
    <row r="21" spans="1:21" s="118" customFormat="1" ht="6" customHeight="1" thickBot="1">
      <c r="A21" s="215"/>
      <c r="B21" s="215"/>
      <c r="C21" s="753"/>
      <c r="D21" s="753"/>
      <c r="E21" s="753"/>
      <c r="F21" s="753"/>
      <c r="G21" s="753"/>
      <c r="H21" s="753"/>
      <c r="I21" s="753"/>
      <c r="J21" s="753"/>
      <c r="K21" s="753"/>
      <c r="L21" s="753"/>
    </row>
    <row r="22" spans="1:21" s="118" customFormat="1" ht="3.75" customHeight="1" thickTop="1">
      <c r="A22" s="121"/>
      <c r="B22" s="121"/>
      <c r="C22" s="193"/>
      <c r="D22" s="193"/>
      <c r="E22" s="193"/>
      <c r="F22" s="193"/>
      <c r="G22" s="193"/>
      <c r="H22" s="193"/>
      <c r="I22" s="193"/>
      <c r="J22" s="193"/>
      <c r="K22" s="193"/>
      <c r="L22" s="193"/>
    </row>
    <row r="23" spans="1:21" s="250" customFormat="1" ht="13" customHeight="1">
      <c r="A23" s="2724" t="s">
        <v>552</v>
      </c>
      <c r="B23" s="2724"/>
      <c r="C23" s="2724"/>
      <c r="D23" s="2724"/>
      <c r="E23" s="2724"/>
      <c r="F23" s="153"/>
      <c r="G23" s="792"/>
      <c r="H23" s="153"/>
      <c r="I23" s="153"/>
      <c r="J23" s="153"/>
      <c r="K23" s="153"/>
      <c r="L23" s="153"/>
      <c r="M23" s="153"/>
      <c r="N23" s="153"/>
      <c r="O23" s="153"/>
      <c r="P23" s="153"/>
      <c r="Q23" s="153"/>
      <c r="R23" s="153"/>
      <c r="S23" s="153"/>
      <c r="T23" s="153"/>
      <c r="U23" s="153"/>
    </row>
    <row r="24" spans="1:21">
      <c r="A24" s="159"/>
      <c r="B24" s="159"/>
      <c r="C24" s="159"/>
      <c r="D24" s="159"/>
      <c r="E24" s="159"/>
      <c r="F24" s="159"/>
      <c r="G24" s="159"/>
      <c r="H24" s="159"/>
      <c r="I24" s="159"/>
      <c r="J24" s="159"/>
      <c r="K24" s="159"/>
      <c r="L24" s="159"/>
      <c r="M24" s="159"/>
      <c r="N24" s="159"/>
      <c r="O24" s="159"/>
      <c r="P24" s="159"/>
      <c r="Q24" s="159"/>
      <c r="R24" s="159"/>
      <c r="S24" s="159"/>
      <c r="T24" s="159"/>
      <c r="U24" s="159"/>
    </row>
    <row r="25" spans="1:21">
      <c r="A25" s="159"/>
      <c r="B25" s="159"/>
      <c r="C25" s="159"/>
      <c r="D25" s="159"/>
      <c r="E25" s="159"/>
      <c r="F25" s="159"/>
      <c r="G25" s="159"/>
      <c r="H25" s="159"/>
      <c r="I25" s="159"/>
      <c r="J25" s="159"/>
      <c r="K25" s="159"/>
      <c r="L25" s="159"/>
      <c r="M25" s="159"/>
      <c r="N25" s="159"/>
      <c r="O25" s="159"/>
      <c r="P25" s="159"/>
      <c r="Q25" s="159"/>
      <c r="R25" s="159"/>
      <c r="S25" s="159"/>
      <c r="T25" s="159"/>
      <c r="U25" s="159"/>
    </row>
    <row r="26" spans="1:21">
      <c r="A26" s="159"/>
      <c r="B26" s="159"/>
      <c r="C26" s="159"/>
      <c r="D26" s="159"/>
      <c r="E26" s="159"/>
      <c r="F26" s="159"/>
      <c r="G26" s="159"/>
      <c r="H26" s="159"/>
      <c r="I26" s="159"/>
      <c r="J26" s="159"/>
      <c r="K26" s="159"/>
      <c r="L26" s="159"/>
      <c r="M26" s="159"/>
      <c r="N26" s="159"/>
      <c r="O26" s="159"/>
      <c r="P26" s="159"/>
      <c r="Q26" s="159"/>
      <c r="R26" s="159"/>
      <c r="S26" s="159"/>
      <c r="T26" s="159"/>
      <c r="U26" s="159"/>
    </row>
    <row r="27" spans="1:21">
      <c r="A27" s="159"/>
      <c r="B27" s="159"/>
      <c r="C27" s="159"/>
      <c r="D27" s="159"/>
      <c r="E27" s="159"/>
      <c r="F27" s="159"/>
      <c r="G27" s="159"/>
      <c r="H27" s="159"/>
      <c r="I27" s="159"/>
      <c r="J27" s="159"/>
      <c r="K27" s="159"/>
      <c r="L27" s="159"/>
      <c r="M27" s="159"/>
      <c r="N27" s="159"/>
      <c r="O27" s="159"/>
      <c r="P27" s="159"/>
      <c r="Q27" s="159"/>
      <c r="R27" s="159"/>
      <c r="S27" s="159"/>
      <c r="T27" s="159"/>
      <c r="U27" s="159"/>
    </row>
    <row r="28" spans="1:21">
      <c r="A28" s="159"/>
      <c r="B28" s="159"/>
      <c r="C28" s="159"/>
      <c r="D28" s="159"/>
      <c r="E28" s="159"/>
      <c r="F28" s="159"/>
      <c r="G28" s="159"/>
      <c r="H28" s="159"/>
      <c r="I28" s="159"/>
      <c r="J28" s="159"/>
      <c r="K28" s="159"/>
      <c r="L28" s="159"/>
      <c r="M28" s="159"/>
      <c r="N28" s="159"/>
      <c r="O28" s="159"/>
      <c r="P28" s="159"/>
      <c r="Q28" s="159"/>
      <c r="R28" s="159"/>
      <c r="S28" s="159"/>
      <c r="T28" s="159"/>
      <c r="U28" s="159"/>
    </row>
    <row r="29" spans="1:21">
      <c r="A29" s="159"/>
      <c r="B29" s="159"/>
      <c r="C29" s="159"/>
      <c r="D29" s="159"/>
      <c r="E29" s="159"/>
      <c r="F29" s="159"/>
      <c r="G29" s="159"/>
      <c r="H29" s="159"/>
      <c r="I29" s="159"/>
      <c r="J29" s="159"/>
      <c r="K29" s="159"/>
      <c r="L29" s="159"/>
      <c r="M29" s="159"/>
      <c r="N29" s="159"/>
      <c r="O29" s="159"/>
      <c r="P29" s="159"/>
      <c r="Q29" s="159"/>
      <c r="R29" s="159"/>
      <c r="S29" s="159"/>
      <c r="T29" s="159"/>
      <c r="U29" s="159"/>
    </row>
    <row r="30" spans="1:21">
      <c r="A30" s="159"/>
      <c r="B30" s="159"/>
      <c r="C30" s="159"/>
      <c r="D30" s="159"/>
      <c r="E30" s="159"/>
      <c r="F30" s="159"/>
      <c r="G30" s="159"/>
      <c r="H30" s="159"/>
      <c r="I30" s="159"/>
      <c r="J30" s="159"/>
      <c r="K30" s="159"/>
      <c r="L30" s="159"/>
      <c r="M30" s="159"/>
      <c r="N30" s="159"/>
      <c r="O30" s="159"/>
      <c r="P30" s="159"/>
      <c r="Q30" s="159"/>
      <c r="R30" s="159"/>
      <c r="S30" s="159"/>
      <c r="T30" s="159"/>
      <c r="U30" s="159"/>
    </row>
    <row r="31" spans="1:21">
      <c r="A31" s="159"/>
      <c r="B31" s="159"/>
      <c r="C31" s="159"/>
      <c r="D31" s="159"/>
      <c r="E31" s="159"/>
      <c r="F31" s="159"/>
      <c r="G31" s="159"/>
      <c r="H31" s="159"/>
      <c r="I31" s="159"/>
      <c r="J31" s="159"/>
      <c r="K31" s="159"/>
      <c r="L31" s="159"/>
      <c r="M31" s="159"/>
      <c r="N31" s="159"/>
      <c r="O31" s="159"/>
      <c r="P31" s="159"/>
      <c r="Q31" s="159"/>
      <c r="R31" s="159"/>
      <c r="S31" s="159"/>
      <c r="T31" s="159"/>
      <c r="U31" s="159"/>
    </row>
    <row r="32" spans="1:21">
      <c r="A32" s="159"/>
      <c r="B32" s="159"/>
      <c r="C32" s="159"/>
      <c r="D32" s="159"/>
      <c r="E32" s="159"/>
      <c r="F32" s="159"/>
      <c r="G32" s="159"/>
      <c r="H32" s="159"/>
      <c r="I32" s="159"/>
      <c r="J32" s="159"/>
      <c r="K32" s="159"/>
      <c r="L32" s="159"/>
      <c r="M32" s="159"/>
      <c r="N32" s="159"/>
      <c r="O32" s="159"/>
      <c r="P32" s="159"/>
      <c r="Q32" s="159"/>
      <c r="R32" s="159"/>
      <c r="S32" s="159"/>
      <c r="T32" s="159"/>
      <c r="U32" s="159"/>
    </row>
    <row r="33" spans="1:21">
      <c r="A33" s="159"/>
      <c r="B33" s="159"/>
      <c r="C33" s="159"/>
      <c r="D33" s="159"/>
      <c r="E33" s="159"/>
      <c r="F33" s="159"/>
      <c r="G33" s="159"/>
      <c r="H33" s="159"/>
      <c r="I33" s="159"/>
      <c r="J33" s="159"/>
      <c r="K33" s="159"/>
      <c r="L33" s="159"/>
      <c r="M33" s="159"/>
      <c r="N33" s="159"/>
      <c r="O33" s="159"/>
      <c r="P33" s="159"/>
      <c r="Q33" s="159"/>
      <c r="R33" s="159"/>
      <c r="S33" s="159"/>
      <c r="T33" s="159"/>
      <c r="U33" s="159"/>
    </row>
    <row r="34" spans="1:21">
      <c r="A34" s="159"/>
      <c r="B34" s="159"/>
      <c r="C34" s="159"/>
      <c r="D34" s="159"/>
      <c r="E34" s="159"/>
      <c r="F34" s="159"/>
      <c r="G34" s="159"/>
      <c r="H34" s="159"/>
      <c r="I34" s="159"/>
      <c r="J34" s="159"/>
      <c r="K34" s="159"/>
      <c r="L34" s="159"/>
      <c r="M34" s="159"/>
      <c r="N34" s="159"/>
      <c r="O34" s="159"/>
      <c r="P34" s="159"/>
      <c r="Q34" s="159"/>
      <c r="R34" s="159"/>
      <c r="S34" s="159"/>
      <c r="T34" s="159"/>
      <c r="U34" s="159"/>
    </row>
    <row r="35" spans="1:21">
      <c r="A35" s="159"/>
      <c r="B35" s="159"/>
      <c r="C35" s="159"/>
      <c r="D35" s="159"/>
      <c r="E35" s="159"/>
      <c r="F35" s="159"/>
      <c r="G35" s="159"/>
      <c r="H35" s="159"/>
      <c r="I35" s="159"/>
      <c r="J35" s="159"/>
      <c r="K35" s="159"/>
      <c r="L35" s="159"/>
      <c r="M35" s="159"/>
      <c r="N35" s="159"/>
      <c r="O35" s="159"/>
      <c r="P35" s="159"/>
      <c r="Q35" s="159"/>
      <c r="R35" s="159"/>
      <c r="S35" s="159"/>
      <c r="T35" s="159"/>
      <c r="U35" s="159"/>
    </row>
    <row r="36" spans="1:21">
      <c r="A36" s="159"/>
      <c r="B36" s="159"/>
      <c r="C36" s="159"/>
      <c r="D36" s="159"/>
      <c r="E36" s="159"/>
      <c r="F36" s="159"/>
      <c r="G36" s="159"/>
      <c r="H36" s="159"/>
      <c r="I36" s="159"/>
      <c r="J36" s="159"/>
      <c r="K36" s="159"/>
      <c r="L36" s="159"/>
      <c r="M36" s="159"/>
      <c r="N36" s="159"/>
      <c r="O36" s="159"/>
      <c r="P36" s="159"/>
      <c r="Q36" s="159"/>
      <c r="R36" s="159"/>
      <c r="S36" s="159"/>
      <c r="T36" s="159"/>
      <c r="U36" s="159"/>
    </row>
    <row r="37" spans="1:21">
      <c r="A37" s="159"/>
      <c r="B37" s="159"/>
      <c r="C37" s="159"/>
      <c r="D37" s="159"/>
      <c r="E37" s="159"/>
      <c r="F37" s="159"/>
      <c r="G37" s="159"/>
      <c r="H37" s="159"/>
      <c r="I37" s="159"/>
      <c r="J37" s="159"/>
      <c r="K37" s="159"/>
      <c r="L37" s="159"/>
      <c r="M37" s="159"/>
      <c r="N37" s="159"/>
      <c r="O37" s="159"/>
      <c r="P37" s="159"/>
      <c r="Q37" s="159"/>
      <c r="R37" s="159"/>
      <c r="S37" s="159"/>
      <c r="T37" s="159"/>
      <c r="U37" s="159"/>
    </row>
    <row r="38" spans="1:21">
      <c r="A38" s="159"/>
      <c r="B38" s="159"/>
      <c r="C38" s="159"/>
      <c r="D38" s="159"/>
      <c r="E38" s="159"/>
      <c r="F38" s="159"/>
      <c r="G38" s="159"/>
      <c r="H38" s="159"/>
      <c r="I38" s="159"/>
      <c r="J38" s="159"/>
      <c r="K38" s="159"/>
      <c r="L38" s="159"/>
      <c r="M38" s="159"/>
      <c r="N38" s="159"/>
      <c r="O38" s="159"/>
      <c r="P38" s="159"/>
      <c r="Q38" s="159"/>
      <c r="R38" s="159"/>
      <c r="S38" s="159"/>
      <c r="T38" s="159"/>
      <c r="U38" s="159"/>
    </row>
  </sheetData>
  <mergeCells count="8">
    <mergeCell ref="B12:B13"/>
    <mergeCell ref="A23:E23"/>
    <mergeCell ref="A2:F2"/>
    <mergeCell ref="A3:L3"/>
    <mergeCell ref="A4:B4"/>
    <mergeCell ref="A5:B6"/>
    <mergeCell ref="C5:G5"/>
    <mergeCell ref="H5:L5"/>
  </mergeCells>
  <hyperlinks>
    <hyperlink ref="A1" location="Índice!A1" display="Voltar ao índice" xr:uid="{D6E5C9BB-6746-4C39-9280-BA025F693482}"/>
  </hyperlinks>
  <pageMargins left="0.78740157480314965" right="0.78740157480314965" top="1.1811023622047245" bottom="0.78740157480314965" header="0" footer="0"/>
  <pageSetup paperSize="9" scale="9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64D8-16CF-492B-8567-91EEDE5787C8}">
  <dimension ref="A1:J23"/>
  <sheetViews>
    <sheetView workbookViewId="0">
      <selection activeCell="A3" sqref="A3:G3"/>
    </sheetView>
  </sheetViews>
  <sheetFormatPr defaultColWidth="7.81640625" defaultRowHeight="10.5"/>
  <cols>
    <col min="1" max="1" width="3.1796875" style="118" customWidth="1"/>
    <col min="2" max="2" width="30.453125" style="118" customWidth="1"/>
    <col min="3" max="3" width="10.54296875" style="118" customWidth="1"/>
    <col min="4" max="4" width="10.1796875" style="118" customWidth="1"/>
    <col min="5" max="5" width="10.54296875" style="118" customWidth="1"/>
    <col min="6" max="6" width="11.81640625" style="118" customWidth="1"/>
    <col min="7" max="8" width="9.81640625" style="118" customWidth="1"/>
    <col min="9" max="16384" width="7.81640625" style="118"/>
  </cols>
  <sheetData>
    <row r="1" spans="1:10" ht="13">
      <c r="A1" s="439" t="s">
        <v>358</v>
      </c>
    </row>
    <row r="2" spans="1:10" ht="12.75" customHeight="1">
      <c r="A2" s="2715" t="s">
        <v>641</v>
      </c>
      <c r="B2" s="2715"/>
      <c r="C2" s="2715"/>
      <c r="D2" s="2715"/>
      <c r="E2" s="2715"/>
      <c r="F2" s="2715"/>
    </row>
    <row r="3" spans="1:10" ht="21.75" customHeight="1">
      <c r="A3" s="2725" t="s">
        <v>642</v>
      </c>
      <c r="B3" s="2725"/>
      <c r="C3" s="2725"/>
      <c r="D3" s="2725"/>
      <c r="E3" s="2725"/>
      <c r="F3" s="2725"/>
      <c r="G3" s="2622"/>
    </row>
    <row r="4" spans="1:10" ht="13" customHeight="1">
      <c r="A4" s="2720">
        <v>2021</v>
      </c>
      <c r="B4" s="2721"/>
      <c r="C4" s="193"/>
      <c r="D4" s="738"/>
      <c r="E4" s="745"/>
      <c r="F4" s="190"/>
      <c r="G4" s="190" t="s">
        <v>534</v>
      </c>
      <c r="H4" s="121"/>
      <c r="I4" s="121"/>
      <c r="J4" s="121"/>
    </row>
    <row r="5" spans="1:10" ht="15" customHeight="1">
      <c r="A5" s="2732" t="s">
        <v>535</v>
      </c>
      <c r="B5" s="2728"/>
      <c r="C5" s="2738" t="s">
        <v>643</v>
      </c>
      <c r="D5" s="2767"/>
      <c r="E5" s="2767"/>
      <c r="F5" s="2767"/>
      <c r="G5" s="2775"/>
      <c r="H5" s="748"/>
      <c r="I5" s="748"/>
    </row>
    <row r="6" spans="1:10" ht="21" customHeight="1">
      <c r="A6" s="2733"/>
      <c r="B6" s="2729"/>
      <c r="C6" s="2730" t="s">
        <v>644</v>
      </c>
      <c r="D6" s="2730" t="s">
        <v>645</v>
      </c>
      <c r="E6" s="2730" t="s">
        <v>646</v>
      </c>
      <c r="F6" s="2730" t="s">
        <v>647</v>
      </c>
      <c r="G6" s="2730" t="s">
        <v>648</v>
      </c>
    </row>
    <row r="7" spans="1:10" ht="21" customHeight="1">
      <c r="A7" s="2733"/>
      <c r="B7" s="2729"/>
      <c r="C7" s="2735"/>
      <c r="D7" s="2731"/>
      <c r="E7" s="2731"/>
      <c r="F7" s="2731"/>
      <c r="G7" s="2731"/>
    </row>
    <row r="8" spans="1:10" ht="6.75" customHeight="1">
      <c r="A8" s="121"/>
      <c r="B8" s="121"/>
      <c r="C8" s="193"/>
      <c r="D8" s="193"/>
      <c r="E8" s="193"/>
      <c r="F8" s="193"/>
      <c r="G8" s="121"/>
    </row>
    <row r="9" spans="1:10" s="124" customFormat="1" ht="15.75" customHeight="1">
      <c r="A9" s="124" t="s">
        <v>0</v>
      </c>
      <c r="B9" s="192"/>
      <c r="C9" s="208">
        <v>110</v>
      </c>
      <c r="D9" s="208">
        <v>328</v>
      </c>
      <c r="E9" s="208">
        <v>333</v>
      </c>
      <c r="F9" s="208">
        <v>318</v>
      </c>
      <c r="G9" s="208">
        <v>173</v>
      </c>
    </row>
    <row r="10" spans="1:10" s="124" customFormat="1" ht="6.75" customHeight="1"/>
    <row r="11" spans="1:10" s="121" customFormat="1" ht="15" customHeight="1">
      <c r="B11" s="121" t="s">
        <v>542</v>
      </c>
      <c r="C11" s="207">
        <v>26</v>
      </c>
      <c r="D11" s="207">
        <v>76</v>
      </c>
      <c r="E11" s="207">
        <v>74</v>
      </c>
      <c r="F11" s="207">
        <v>67</v>
      </c>
      <c r="G11" s="207">
        <v>43</v>
      </c>
    </row>
    <row r="12" spans="1:10" s="121" customFormat="1" ht="15" customHeight="1">
      <c r="B12" s="121" t="s">
        <v>543</v>
      </c>
      <c r="C12" s="225">
        <v>7</v>
      </c>
      <c r="D12" s="225">
        <v>29</v>
      </c>
      <c r="E12" s="225">
        <v>32</v>
      </c>
      <c r="F12" s="225">
        <v>30</v>
      </c>
      <c r="G12" s="225">
        <v>17</v>
      </c>
    </row>
    <row r="13" spans="1:10" s="121" customFormat="1" ht="15" customHeight="1">
      <c r="B13" s="119" t="s">
        <v>544</v>
      </c>
      <c r="C13" s="225">
        <v>3</v>
      </c>
      <c r="D13" s="225">
        <v>10</v>
      </c>
      <c r="E13" s="225">
        <v>9</v>
      </c>
      <c r="F13" s="225">
        <v>7</v>
      </c>
      <c r="G13" s="225">
        <v>3</v>
      </c>
    </row>
    <row r="14" spans="1:10" s="121" customFormat="1" ht="15" customHeight="1">
      <c r="B14" s="119" t="s">
        <v>545</v>
      </c>
      <c r="C14" s="225">
        <v>10</v>
      </c>
      <c r="D14" s="225">
        <v>23</v>
      </c>
      <c r="E14" s="225">
        <v>23</v>
      </c>
      <c r="F14" s="225">
        <v>24</v>
      </c>
      <c r="G14" s="225">
        <v>17</v>
      </c>
    </row>
    <row r="15" spans="1:10" s="121" customFormat="1" ht="15" customHeight="1">
      <c r="B15" s="119" t="s">
        <v>546</v>
      </c>
      <c r="C15" s="225">
        <v>9</v>
      </c>
      <c r="D15" s="225">
        <v>44</v>
      </c>
      <c r="E15" s="225">
        <v>48</v>
      </c>
      <c r="F15" s="225">
        <v>45</v>
      </c>
      <c r="G15" s="225">
        <v>22</v>
      </c>
    </row>
    <row r="16" spans="1:10" s="121" customFormat="1" ht="15" customHeight="1">
      <c r="B16" s="119" t="s">
        <v>547</v>
      </c>
      <c r="C16" s="225">
        <v>18</v>
      </c>
      <c r="D16" s="225">
        <v>42</v>
      </c>
      <c r="E16" s="225">
        <v>41</v>
      </c>
      <c r="F16" s="225">
        <v>44</v>
      </c>
      <c r="G16" s="225">
        <v>23</v>
      </c>
    </row>
    <row r="17" spans="1:7" s="121" customFormat="1" ht="15" customHeight="1">
      <c r="B17" s="119" t="s">
        <v>548</v>
      </c>
      <c r="C17" s="225">
        <v>12</v>
      </c>
      <c r="D17" s="225">
        <v>37</v>
      </c>
      <c r="E17" s="225">
        <v>40</v>
      </c>
      <c r="F17" s="225">
        <v>38</v>
      </c>
      <c r="G17" s="225">
        <v>12</v>
      </c>
    </row>
    <row r="18" spans="1:7" s="121" customFormat="1" ht="15" customHeight="1">
      <c r="B18" s="119" t="s">
        <v>549</v>
      </c>
      <c r="C18" s="225">
        <v>16</v>
      </c>
      <c r="D18" s="225">
        <v>50</v>
      </c>
      <c r="E18" s="225">
        <v>49</v>
      </c>
      <c r="F18" s="225">
        <v>45</v>
      </c>
      <c r="G18" s="225">
        <v>29</v>
      </c>
    </row>
    <row r="19" spans="1:7" s="121" customFormat="1" ht="15" customHeight="1">
      <c r="B19" s="119" t="s">
        <v>550</v>
      </c>
      <c r="C19" s="225">
        <v>5</v>
      </c>
      <c r="D19" s="225">
        <v>13</v>
      </c>
      <c r="E19" s="225">
        <v>12</v>
      </c>
      <c r="F19" s="225">
        <v>12</v>
      </c>
      <c r="G19" s="225">
        <v>5</v>
      </c>
    </row>
    <row r="20" spans="1:7" s="121" customFormat="1" ht="15" customHeight="1">
      <c r="B20" s="121" t="s">
        <v>551</v>
      </c>
      <c r="C20" s="225">
        <v>4</v>
      </c>
      <c r="D20" s="225">
        <v>4</v>
      </c>
      <c r="E20" s="225">
        <v>5</v>
      </c>
      <c r="F20" s="225">
        <v>6</v>
      </c>
      <c r="G20" s="225">
        <v>2</v>
      </c>
    </row>
    <row r="21" spans="1:7" ht="6" customHeight="1" thickBot="1">
      <c r="A21" s="215"/>
      <c r="B21" s="215"/>
      <c r="C21" s="753"/>
      <c r="D21" s="753"/>
      <c r="E21" s="753"/>
      <c r="F21" s="753"/>
      <c r="G21" s="753"/>
    </row>
    <row r="22" spans="1:7" ht="5.25" customHeight="1" thickTop="1">
      <c r="A22" s="121"/>
      <c r="B22" s="121"/>
      <c r="C22" s="193"/>
      <c r="D22" s="193"/>
      <c r="E22" s="121"/>
      <c r="F22" s="121"/>
      <c r="G22" s="121"/>
    </row>
    <row r="23" spans="1:7" ht="10.5" customHeight="1">
      <c r="A23" s="121"/>
      <c r="B23" s="121"/>
      <c r="C23" s="121"/>
      <c r="D23" s="121"/>
      <c r="E23" s="121"/>
      <c r="F23" s="121"/>
    </row>
  </sheetData>
  <mergeCells count="10">
    <mergeCell ref="A2:F2"/>
    <mergeCell ref="A3:G3"/>
    <mergeCell ref="A4:B4"/>
    <mergeCell ref="A5:B7"/>
    <mergeCell ref="C5:G5"/>
    <mergeCell ref="C6:C7"/>
    <mergeCell ref="D6:D7"/>
    <mergeCell ref="E6:E7"/>
    <mergeCell ref="F6:F7"/>
    <mergeCell ref="G6:G7"/>
  </mergeCells>
  <hyperlinks>
    <hyperlink ref="A1" location="Índice!A1" display="Voltar ao índice" xr:uid="{2E0CD171-1623-4B6D-BCC9-2CE23F99E17A}"/>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BE673-5065-4995-9445-7C5F3DE03FD4}">
  <dimension ref="A1:I43"/>
  <sheetViews>
    <sheetView workbookViewId="0">
      <selection activeCell="A3" sqref="A3:H3"/>
    </sheetView>
  </sheetViews>
  <sheetFormatPr defaultColWidth="9.1796875" defaultRowHeight="12.5"/>
  <cols>
    <col min="1" max="1" width="3.81640625" style="160" customWidth="1"/>
    <col min="2" max="2" width="30.54296875" style="160" customWidth="1"/>
    <col min="3" max="16384" width="9.1796875" style="160"/>
  </cols>
  <sheetData>
    <row r="1" spans="1:9" ht="13">
      <c r="A1" s="439" t="s">
        <v>358</v>
      </c>
      <c r="B1" s="159"/>
      <c r="C1" s="159"/>
      <c r="D1" s="159"/>
      <c r="E1" s="159"/>
      <c r="F1" s="159"/>
      <c r="G1" s="159"/>
      <c r="H1" s="159"/>
      <c r="I1" s="159"/>
    </row>
    <row r="2" spans="1:9">
      <c r="A2" s="2778" t="s">
        <v>641</v>
      </c>
      <c r="B2" s="2778"/>
      <c r="C2" s="2778"/>
      <c r="D2" s="2778"/>
      <c r="E2" s="2778"/>
      <c r="F2" s="2778"/>
      <c r="G2" s="2778"/>
      <c r="H2" s="153"/>
      <c r="I2" s="159"/>
    </row>
    <row r="3" spans="1:9" ht="21.75" customHeight="1">
      <c r="A3" s="2725" t="s">
        <v>649</v>
      </c>
      <c r="B3" s="2725"/>
      <c r="C3" s="2725"/>
      <c r="D3" s="2725"/>
      <c r="E3" s="2725"/>
      <c r="F3" s="2725"/>
      <c r="G3" s="2725"/>
      <c r="H3" s="2725"/>
      <c r="I3" s="159"/>
    </row>
    <row r="4" spans="1:9">
      <c r="A4" s="2720">
        <v>2021</v>
      </c>
      <c r="B4" s="2769"/>
      <c r="C4" s="193"/>
      <c r="D4" s="738"/>
      <c r="E4" s="745"/>
      <c r="F4" s="118"/>
      <c r="G4" s="118"/>
      <c r="H4" s="190" t="s">
        <v>534</v>
      </c>
      <c r="I4" s="159"/>
    </row>
    <row r="5" spans="1:9" ht="15" customHeight="1">
      <c r="A5" s="2732" t="s">
        <v>535</v>
      </c>
      <c r="B5" s="2728"/>
      <c r="C5" s="2738" t="s">
        <v>643</v>
      </c>
      <c r="D5" s="2767"/>
      <c r="E5" s="2767"/>
      <c r="F5" s="2767"/>
      <c r="G5" s="2750"/>
      <c r="H5" s="2750"/>
      <c r="I5" s="159"/>
    </row>
    <row r="6" spans="1:9" ht="21" customHeight="1">
      <c r="A6" s="2733"/>
      <c r="B6" s="2729"/>
      <c r="C6" s="2730" t="s">
        <v>650</v>
      </c>
      <c r="D6" s="2730" t="s">
        <v>651</v>
      </c>
      <c r="E6" s="2730" t="s">
        <v>652</v>
      </c>
      <c r="F6" s="2730" t="s">
        <v>653</v>
      </c>
      <c r="G6" s="2776" t="s">
        <v>654</v>
      </c>
      <c r="H6" s="2776" t="s">
        <v>655</v>
      </c>
      <c r="I6" s="159"/>
    </row>
    <row r="7" spans="1:9" ht="21" customHeight="1">
      <c r="A7" s="2733"/>
      <c r="B7" s="2729"/>
      <c r="C7" s="2735"/>
      <c r="D7" s="2735"/>
      <c r="E7" s="2731"/>
      <c r="F7" s="2731"/>
      <c r="G7" s="2777"/>
      <c r="H7" s="2777"/>
      <c r="I7" s="159"/>
    </row>
    <row r="8" spans="1:9" ht="6.75" customHeight="1">
      <c r="A8" s="121"/>
      <c r="B8" s="121"/>
      <c r="C8" s="193"/>
      <c r="D8" s="193"/>
      <c r="E8" s="193"/>
      <c r="F8" s="193"/>
      <c r="G8" s="121"/>
      <c r="H8" s="118"/>
      <c r="I8" s="159"/>
    </row>
    <row r="9" spans="1:9">
      <c r="A9" s="124" t="s">
        <v>0</v>
      </c>
      <c r="B9" s="192"/>
      <c r="C9" s="208">
        <v>163</v>
      </c>
      <c r="D9" s="208">
        <v>230</v>
      </c>
      <c r="E9" s="208">
        <v>133</v>
      </c>
      <c r="F9" s="208">
        <v>368</v>
      </c>
      <c r="G9" s="208">
        <v>29</v>
      </c>
      <c r="H9" s="208">
        <v>4</v>
      </c>
      <c r="I9" s="159"/>
    </row>
    <row r="10" spans="1:9" ht="6.75" customHeight="1">
      <c r="A10" s="124"/>
      <c r="B10" s="124"/>
      <c r="C10" s="124"/>
      <c r="D10" s="124"/>
      <c r="E10" s="124"/>
      <c r="F10" s="124"/>
      <c r="G10" s="124"/>
      <c r="H10" s="124"/>
      <c r="I10" s="159"/>
    </row>
    <row r="11" spans="1:9">
      <c r="A11" s="121"/>
      <c r="B11" s="121" t="s">
        <v>542</v>
      </c>
      <c r="C11" s="207">
        <v>42</v>
      </c>
      <c r="D11" s="207">
        <v>53</v>
      </c>
      <c r="E11" s="207">
        <v>40</v>
      </c>
      <c r="F11" s="207">
        <v>82</v>
      </c>
      <c r="G11" s="207">
        <v>4</v>
      </c>
      <c r="H11" s="207">
        <v>0</v>
      </c>
      <c r="I11" s="159"/>
    </row>
    <row r="12" spans="1:9">
      <c r="A12" s="121"/>
      <c r="B12" s="121" t="s">
        <v>543</v>
      </c>
      <c r="C12" s="225">
        <v>14</v>
      </c>
      <c r="D12" s="225">
        <v>24</v>
      </c>
      <c r="E12" s="225">
        <v>10</v>
      </c>
      <c r="F12" s="225">
        <v>32</v>
      </c>
      <c r="G12" s="225">
        <v>2</v>
      </c>
      <c r="H12" s="121">
        <v>1</v>
      </c>
      <c r="I12" s="159"/>
    </row>
    <row r="13" spans="1:9">
      <c r="A13" s="121"/>
      <c r="B13" s="119" t="s">
        <v>544</v>
      </c>
      <c r="C13" s="225">
        <v>2</v>
      </c>
      <c r="D13" s="225">
        <v>5</v>
      </c>
      <c r="E13" s="225">
        <v>4</v>
      </c>
      <c r="F13" s="225">
        <v>10</v>
      </c>
      <c r="G13" s="225">
        <v>2</v>
      </c>
      <c r="H13" s="121">
        <v>0</v>
      </c>
      <c r="I13" s="159"/>
    </row>
    <row r="14" spans="1:9">
      <c r="A14" s="121"/>
      <c r="B14" s="119" t="s">
        <v>545</v>
      </c>
      <c r="C14" s="225">
        <v>20</v>
      </c>
      <c r="D14" s="225">
        <v>21</v>
      </c>
      <c r="E14" s="225">
        <v>8</v>
      </c>
      <c r="F14" s="225">
        <v>23</v>
      </c>
      <c r="G14" s="225">
        <v>2</v>
      </c>
      <c r="H14" s="121">
        <v>0</v>
      </c>
      <c r="I14" s="159"/>
    </row>
    <row r="15" spans="1:9">
      <c r="A15" s="121"/>
      <c r="B15" s="119" t="s">
        <v>546</v>
      </c>
      <c r="C15" s="225">
        <v>22</v>
      </c>
      <c r="D15" s="225">
        <v>30</v>
      </c>
      <c r="E15" s="225">
        <v>14</v>
      </c>
      <c r="F15" s="225">
        <v>54</v>
      </c>
      <c r="G15" s="225">
        <v>2</v>
      </c>
      <c r="H15" s="121">
        <v>0</v>
      </c>
      <c r="I15" s="159"/>
    </row>
    <row r="16" spans="1:9">
      <c r="A16" s="121"/>
      <c r="B16" s="119" t="s">
        <v>547</v>
      </c>
      <c r="C16" s="225">
        <v>19</v>
      </c>
      <c r="D16" s="225">
        <v>27</v>
      </c>
      <c r="E16" s="225">
        <v>13</v>
      </c>
      <c r="F16" s="225">
        <v>49</v>
      </c>
      <c r="G16" s="225">
        <v>5</v>
      </c>
      <c r="H16" s="121">
        <v>1</v>
      </c>
      <c r="I16" s="159"/>
    </row>
    <row r="17" spans="1:9">
      <c r="A17" s="121"/>
      <c r="B17" s="119" t="s">
        <v>548</v>
      </c>
      <c r="C17" s="225">
        <v>15</v>
      </c>
      <c r="D17" s="225">
        <v>21</v>
      </c>
      <c r="E17" s="225">
        <v>15</v>
      </c>
      <c r="F17" s="225">
        <v>43</v>
      </c>
      <c r="G17" s="225">
        <v>5</v>
      </c>
      <c r="H17" s="121">
        <v>0</v>
      </c>
      <c r="I17" s="159"/>
    </row>
    <row r="18" spans="1:9">
      <c r="A18" s="121"/>
      <c r="B18" s="119" t="s">
        <v>549</v>
      </c>
      <c r="C18" s="225">
        <v>23</v>
      </c>
      <c r="D18" s="225">
        <v>37</v>
      </c>
      <c r="E18" s="225">
        <v>20</v>
      </c>
      <c r="F18" s="225">
        <v>53</v>
      </c>
      <c r="G18" s="225">
        <v>4</v>
      </c>
      <c r="H18" s="121">
        <v>2</v>
      </c>
      <c r="I18" s="159"/>
    </row>
    <row r="19" spans="1:9">
      <c r="A19" s="121"/>
      <c r="B19" s="119" t="s">
        <v>550</v>
      </c>
      <c r="C19" s="225">
        <v>4</v>
      </c>
      <c r="D19" s="225">
        <v>8</v>
      </c>
      <c r="E19" s="225">
        <v>5</v>
      </c>
      <c r="F19" s="225">
        <v>14</v>
      </c>
      <c r="G19" s="225">
        <v>2</v>
      </c>
      <c r="H19" s="121">
        <v>0</v>
      </c>
      <c r="I19" s="159"/>
    </row>
    <row r="20" spans="1:9">
      <c r="A20" s="121"/>
      <c r="B20" s="121" t="s">
        <v>551</v>
      </c>
      <c r="C20" s="225">
        <v>2</v>
      </c>
      <c r="D20" s="225">
        <v>4</v>
      </c>
      <c r="E20" s="225">
        <v>4</v>
      </c>
      <c r="F20" s="225">
        <v>8</v>
      </c>
      <c r="G20" s="225">
        <v>1</v>
      </c>
      <c r="H20" s="121">
        <v>0</v>
      </c>
      <c r="I20" s="159"/>
    </row>
    <row r="21" spans="1:9" ht="6.75" customHeight="1" thickBot="1">
      <c r="A21" s="215"/>
      <c r="B21" s="215"/>
      <c r="C21" s="753"/>
      <c r="D21" s="753"/>
      <c r="E21" s="753"/>
      <c r="F21" s="753"/>
      <c r="G21" s="753"/>
      <c r="H21" s="753"/>
      <c r="I21" s="159"/>
    </row>
    <row r="22" spans="1:9" ht="6.75" customHeight="1" thickTop="1">
      <c r="A22" s="121"/>
      <c r="B22" s="121"/>
      <c r="C22" s="193"/>
      <c r="D22" s="193"/>
      <c r="E22" s="121"/>
      <c r="F22" s="121"/>
      <c r="G22" s="121"/>
      <c r="H22" s="118"/>
      <c r="I22" s="159"/>
    </row>
    <row r="23" spans="1:9">
      <c r="A23" s="2719" t="s">
        <v>656</v>
      </c>
      <c r="B23" s="2719"/>
      <c r="C23" s="2719"/>
      <c r="D23" s="2719"/>
      <c r="E23" s="2719"/>
      <c r="F23" s="121"/>
      <c r="G23" s="121"/>
      <c r="H23" s="118"/>
      <c r="I23" s="159"/>
    </row>
    <row r="24" spans="1:9">
      <c r="A24" s="2724" t="s">
        <v>552</v>
      </c>
      <c r="B24" s="2724"/>
      <c r="C24" s="2724"/>
      <c r="D24" s="2724"/>
      <c r="E24" s="2724"/>
      <c r="F24" s="153"/>
      <c r="G24" s="792"/>
      <c r="H24" s="153"/>
      <c r="I24" s="159"/>
    </row>
    <row r="25" spans="1:9">
      <c r="A25" s="159"/>
      <c r="B25" s="159"/>
      <c r="C25" s="159"/>
      <c r="D25" s="159"/>
      <c r="E25" s="159"/>
      <c r="F25" s="159"/>
      <c r="G25" s="159"/>
      <c r="H25" s="159"/>
      <c r="I25" s="159"/>
    </row>
    <row r="26" spans="1:9">
      <c r="A26" s="159"/>
      <c r="B26" s="159"/>
      <c r="C26" s="159"/>
      <c r="D26" s="159"/>
      <c r="E26" s="159"/>
      <c r="F26" s="159"/>
      <c r="G26" s="159"/>
      <c r="H26" s="159"/>
      <c r="I26" s="159"/>
    </row>
    <row r="27" spans="1:9">
      <c r="A27" s="159"/>
      <c r="B27" s="159"/>
      <c r="C27" s="159"/>
      <c r="D27" s="159"/>
      <c r="E27" s="159"/>
      <c r="F27" s="159"/>
      <c r="G27" s="159"/>
      <c r="H27" s="159"/>
      <c r="I27" s="159"/>
    </row>
    <row r="28" spans="1:9">
      <c r="A28" s="159"/>
      <c r="B28" s="159"/>
      <c r="C28" s="159"/>
      <c r="D28" s="159"/>
      <c r="E28" s="159"/>
      <c r="F28" s="159"/>
      <c r="G28" s="159"/>
      <c r="H28" s="159"/>
      <c r="I28" s="159"/>
    </row>
    <row r="29" spans="1:9">
      <c r="A29" s="159"/>
      <c r="B29" s="159"/>
      <c r="C29" s="159"/>
      <c r="D29" s="159"/>
      <c r="E29" s="159"/>
      <c r="F29" s="159"/>
      <c r="G29" s="159"/>
      <c r="H29" s="159"/>
      <c r="I29" s="159"/>
    </row>
    <row r="30" spans="1:9">
      <c r="A30" s="159"/>
      <c r="B30" s="159"/>
      <c r="C30" s="159"/>
      <c r="D30" s="159"/>
      <c r="E30" s="159"/>
      <c r="F30" s="159"/>
      <c r="G30" s="159"/>
      <c r="H30" s="159"/>
      <c r="I30" s="159"/>
    </row>
    <row r="31" spans="1:9">
      <c r="A31" s="159"/>
      <c r="B31" s="159"/>
      <c r="C31" s="159"/>
      <c r="D31" s="159"/>
      <c r="E31" s="159"/>
      <c r="F31" s="159"/>
      <c r="G31" s="159"/>
      <c r="H31" s="159"/>
      <c r="I31" s="159"/>
    </row>
    <row r="32" spans="1:9">
      <c r="A32" s="159"/>
      <c r="B32" s="159"/>
      <c r="C32" s="159"/>
      <c r="D32" s="159"/>
      <c r="E32" s="159"/>
      <c r="F32" s="159"/>
      <c r="G32" s="159"/>
      <c r="H32" s="159"/>
      <c r="I32" s="159"/>
    </row>
    <row r="33" spans="1:9">
      <c r="A33" s="159"/>
      <c r="B33" s="159"/>
      <c r="C33" s="159"/>
      <c r="D33" s="159"/>
      <c r="E33" s="159"/>
      <c r="F33" s="159"/>
      <c r="G33" s="159"/>
      <c r="H33" s="159"/>
      <c r="I33" s="159"/>
    </row>
    <row r="34" spans="1:9">
      <c r="A34" s="159"/>
      <c r="B34" s="159"/>
      <c r="C34" s="159"/>
      <c r="D34" s="159"/>
      <c r="E34" s="159"/>
      <c r="F34" s="159"/>
      <c r="G34" s="159"/>
      <c r="H34" s="159"/>
      <c r="I34" s="159"/>
    </row>
    <row r="35" spans="1:9">
      <c r="A35" s="159"/>
      <c r="B35" s="159"/>
      <c r="C35" s="159"/>
      <c r="D35" s="159"/>
      <c r="E35" s="159"/>
      <c r="F35" s="159"/>
      <c r="G35" s="159"/>
      <c r="H35" s="159"/>
      <c r="I35" s="159"/>
    </row>
    <row r="36" spans="1:9">
      <c r="A36" s="159"/>
      <c r="B36" s="159"/>
      <c r="C36" s="159"/>
      <c r="D36" s="159"/>
      <c r="E36" s="159"/>
      <c r="F36" s="159"/>
      <c r="G36" s="159"/>
      <c r="H36" s="159"/>
      <c r="I36" s="159"/>
    </row>
    <row r="37" spans="1:9">
      <c r="A37" s="159"/>
      <c r="B37" s="159"/>
      <c r="C37" s="159"/>
      <c r="D37" s="159"/>
      <c r="E37" s="159"/>
      <c r="F37" s="159"/>
      <c r="G37" s="159"/>
      <c r="H37" s="159"/>
      <c r="I37" s="159"/>
    </row>
    <row r="38" spans="1:9">
      <c r="A38" s="159"/>
      <c r="B38" s="159"/>
      <c r="C38" s="159"/>
      <c r="D38" s="159"/>
      <c r="E38" s="159"/>
      <c r="F38" s="159"/>
      <c r="G38" s="159"/>
      <c r="H38" s="159"/>
      <c r="I38" s="159"/>
    </row>
    <row r="39" spans="1:9">
      <c r="A39" s="159"/>
      <c r="B39" s="159"/>
      <c r="C39" s="159"/>
      <c r="D39" s="159"/>
      <c r="E39" s="159"/>
      <c r="F39" s="159"/>
      <c r="G39" s="159"/>
      <c r="H39" s="159"/>
      <c r="I39" s="159"/>
    </row>
    <row r="40" spans="1:9">
      <c r="A40" s="159"/>
      <c r="B40" s="159"/>
      <c r="C40" s="159"/>
      <c r="D40" s="159"/>
      <c r="E40" s="159"/>
      <c r="F40" s="159"/>
      <c r="G40" s="159"/>
      <c r="H40" s="159"/>
      <c r="I40" s="159"/>
    </row>
    <row r="41" spans="1:9">
      <c r="A41" s="159"/>
      <c r="B41" s="159"/>
      <c r="C41" s="159"/>
      <c r="D41" s="159"/>
      <c r="E41" s="159"/>
      <c r="F41" s="159"/>
      <c r="G41" s="159"/>
      <c r="H41" s="159"/>
      <c r="I41" s="159"/>
    </row>
    <row r="42" spans="1:9">
      <c r="A42" s="159"/>
      <c r="B42" s="159"/>
      <c r="C42" s="159"/>
      <c r="D42" s="159"/>
      <c r="E42" s="159"/>
      <c r="F42" s="159"/>
      <c r="G42" s="159"/>
      <c r="H42" s="159"/>
      <c r="I42" s="159"/>
    </row>
    <row r="43" spans="1:9">
      <c r="A43" s="159"/>
      <c r="B43" s="159"/>
      <c r="C43" s="159"/>
      <c r="D43" s="159"/>
      <c r="E43" s="159"/>
      <c r="F43" s="159"/>
      <c r="G43" s="159"/>
      <c r="H43" s="159"/>
      <c r="I43" s="159"/>
    </row>
  </sheetData>
  <mergeCells count="13">
    <mergeCell ref="H6:H7"/>
    <mergeCell ref="A23:E23"/>
    <mergeCell ref="A24:E24"/>
    <mergeCell ref="A2:G2"/>
    <mergeCell ref="A3:H3"/>
    <mergeCell ref="A4:B4"/>
    <mergeCell ref="A5:B7"/>
    <mergeCell ref="C5:H5"/>
    <mergeCell ref="C6:C7"/>
    <mergeCell ref="D6:D7"/>
    <mergeCell ref="E6:E7"/>
    <mergeCell ref="F6:F7"/>
    <mergeCell ref="G6:G7"/>
  </mergeCells>
  <hyperlinks>
    <hyperlink ref="A1" location="Índice!A1" display="Voltar ao índice" xr:uid="{DC52A1BC-2BDD-477A-A1DF-B012DF309D50}"/>
  </hyperlink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D8708-1D4C-4851-850C-1D60DB02DD21}">
  <dimension ref="A1:K24"/>
  <sheetViews>
    <sheetView workbookViewId="0">
      <selection activeCell="A3" sqref="A3:H3"/>
    </sheetView>
  </sheetViews>
  <sheetFormatPr defaultColWidth="7.81640625" defaultRowHeight="10.5"/>
  <cols>
    <col min="1" max="1" width="3.1796875" style="118" customWidth="1"/>
    <col min="2" max="2" width="26.81640625" style="118" customWidth="1"/>
    <col min="3" max="3" width="9.54296875" style="118" customWidth="1"/>
    <col min="4" max="4" width="9.26953125" style="118" customWidth="1"/>
    <col min="5" max="5" width="8.1796875" style="118" customWidth="1"/>
    <col min="6" max="6" width="10" style="118" customWidth="1"/>
    <col min="7" max="7" width="10.7265625" style="118" customWidth="1"/>
    <col min="8" max="8" width="9.453125" style="118" customWidth="1"/>
    <col min="9" max="9" width="6.81640625" style="118" customWidth="1"/>
    <col min="10" max="10" width="7.81640625" style="118" customWidth="1"/>
    <col min="11" max="11" width="8" style="118" customWidth="1"/>
    <col min="12" max="16384" width="7.81640625" style="118"/>
  </cols>
  <sheetData>
    <row r="1" spans="1:11" ht="13">
      <c r="A1" s="439" t="s">
        <v>358</v>
      </c>
    </row>
    <row r="2" spans="1:11" ht="12.75" customHeight="1">
      <c r="A2" s="2715" t="s">
        <v>657</v>
      </c>
      <c r="B2" s="2715"/>
      <c r="C2" s="2715"/>
      <c r="D2" s="2715"/>
      <c r="E2" s="2715"/>
      <c r="F2" s="2715"/>
    </row>
    <row r="3" spans="1:11" ht="21.75" customHeight="1">
      <c r="A3" s="2725" t="s">
        <v>658</v>
      </c>
      <c r="B3" s="2725"/>
      <c r="C3" s="2725"/>
      <c r="D3" s="2725"/>
      <c r="E3" s="2725"/>
      <c r="F3" s="2725"/>
      <c r="G3" s="2725"/>
      <c r="H3" s="2725"/>
      <c r="J3" s="121"/>
      <c r="K3" s="117"/>
    </row>
    <row r="4" spans="1:11" ht="13" customHeight="1">
      <c r="A4" s="2720">
        <v>2021</v>
      </c>
      <c r="B4" s="2769"/>
      <c r="C4" s="193"/>
      <c r="D4" s="738"/>
      <c r="E4" s="745"/>
      <c r="F4" s="190"/>
      <c r="H4" s="190" t="s">
        <v>534</v>
      </c>
    </row>
    <row r="5" spans="1:11" ht="25" customHeight="1">
      <c r="A5" s="2732" t="s">
        <v>535</v>
      </c>
      <c r="B5" s="2728"/>
      <c r="C5" s="2718" t="s">
        <v>659</v>
      </c>
      <c r="D5" s="2717"/>
      <c r="E5" s="2772"/>
      <c r="F5" s="2747" t="s">
        <v>660</v>
      </c>
      <c r="G5" s="2732"/>
      <c r="H5" s="2732"/>
      <c r="I5" s="748"/>
    </row>
    <row r="6" spans="1:11" ht="25" customHeight="1">
      <c r="A6" s="2770"/>
      <c r="B6" s="2771"/>
      <c r="C6" s="817" t="s">
        <v>0</v>
      </c>
      <c r="D6" s="818" t="s">
        <v>574</v>
      </c>
      <c r="E6" s="818" t="s">
        <v>575</v>
      </c>
      <c r="F6" s="818" t="s">
        <v>0</v>
      </c>
      <c r="G6" s="818" t="s">
        <v>574</v>
      </c>
      <c r="H6" s="818" t="s">
        <v>575</v>
      </c>
      <c r="I6" s="124"/>
      <c r="J6" s="124"/>
    </row>
    <row r="7" spans="1:11" s="153" customFormat="1" ht="6.75" customHeight="1">
      <c r="A7" s="770"/>
      <c r="B7" s="770"/>
      <c r="C7" s="771"/>
      <c r="D7" s="771"/>
      <c r="E7" s="771"/>
      <c r="F7" s="771"/>
      <c r="G7" s="771"/>
      <c r="H7" s="771"/>
      <c r="I7" s="167"/>
      <c r="J7" s="167"/>
    </row>
    <row r="8" spans="1:11" s="124" customFormat="1" ht="15.75" customHeight="1">
      <c r="A8" s="124" t="s">
        <v>0</v>
      </c>
      <c r="B8" s="192"/>
      <c r="C8" s="208">
        <v>419</v>
      </c>
      <c r="D8" s="208">
        <v>326</v>
      </c>
      <c r="E8" s="208">
        <v>93</v>
      </c>
      <c r="F8" s="208">
        <v>326</v>
      </c>
      <c r="G8" s="208">
        <v>172</v>
      </c>
      <c r="H8" s="208">
        <v>154</v>
      </c>
    </row>
    <row r="9" spans="1:11" s="124" customFormat="1" ht="6.75" customHeight="1"/>
    <row r="10" spans="1:11" s="121" customFormat="1" ht="15" customHeight="1">
      <c r="B10" s="121" t="s">
        <v>542</v>
      </c>
      <c r="C10" s="205">
        <v>87</v>
      </c>
      <c r="D10" s="207">
        <v>71</v>
      </c>
      <c r="E10" s="207">
        <v>16</v>
      </c>
      <c r="F10" s="205">
        <v>71</v>
      </c>
      <c r="G10" s="207">
        <v>35</v>
      </c>
      <c r="H10" s="207">
        <v>36</v>
      </c>
    </row>
    <row r="11" spans="1:11" s="121" customFormat="1" ht="15" customHeight="1">
      <c r="B11" s="121" t="s">
        <v>543</v>
      </c>
      <c r="C11" s="205">
        <v>39</v>
      </c>
      <c r="D11" s="225">
        <v>29</v>
      </c>
      <c r="E11" s="225">
        <v>10</v>
      </c>
      <c r="F11" s="205">
        <v>29</v>
      </c>
      <c r="G11" s="225">
        <v>15</v>
      </c>
      <c r="H11" s="225">
        <v>14</v>
      </c>
    </row>
    <row r="12" spans="1:11" s="121" customFormat="1" ht="21">
      <c r="B12" s="289" t="s">
        <v>661</v>
      </c>
      <c r="C12" s="810">
        <v>11</v>
      </c>
      <c r="D12" s="263">
        <v>10</v>
      </c>
      <c r="E12" s="263">
        <v>1</v>
      </c>
      <c r="F12" s="810">
        <v>10</v>
      </c>
      <c r="G12" s="263">
        <v>6</v>
      </c>
      <c r="H12" s="263">
        <v>4</v>
      </c>
    </row>
    <row r="13" spans="1:11" s="121" customFormat="1" ht="15" customHeight="1">
      <c r="B13" s="119" t="s">
        <v>545</v>
      </c>
      <c r="C13" s="205">
        <v>26</v>
      </c>
      <c r="D13" s="225">
        <v>23</v>
      </c>
      <c r="E13" s="225">
        <v>3</v>
      </c>
      <c r="F13" s="205">
        <v>23</v>
      </c>
      <c r="G13" s="225">
        <v>15</v>
      </c>
      <c r="H13" s="225">
        <v>8</v>
      </c>
    </row>
    <row r="14" spans="1:11" s="121" customFormat="1" ht="15" customHeight="1">
      <c r="B14" s="119" t="s">
        <v>546</v>
      </c>
      <c r="C14" s="205">
        <v>58</v>
      </c>
      <c r="D14" s="225">
        <v>42</v>
      </c>
      <c r="E14" s="225">
        <v>16</v>
      </c>
      <c r="F14" s="205">
        <v>42</v>
      </c>
      <c r="G14" s="225">
        <v>20</v>
      </c>
      <c r="H14" s="225">
        <v>22</v>
      </c>
    </row>
    <row r="15" spans="1:11" s="121" customFormat="1" ht="15" customHeight="1">
      <c r="B15" s="119" t="s">
        <v>547</v>
      </c>
      <c r="C15" s="205">
        <v>59</v>
      </c>
      <c r="D15" s="225">
        <v>43</v>
      </c>
      <c r="E15" s="225">
        <v>16</v>
      </c>
      <c r="F15" s="205">
        <v>43</v>
      </c>
      <c r="G15" s="225">
        <v>20</v>
      </c>
      <c r="H15" s="225">
        <v>23</v>
      </c>
    </row>
    <row r="16" spans="1:11" s="121" customFormat="1" ht="15" customHeight="1">
      <c r="B16" s="119" t="s">
        <v>548</v>
      </c>
      <c r="C16" s="205">
        <v>52</v>
      </c>
      <c r="D16" s="225">
        <v>37</v>
      </c>
      <c r="E16" s="225">
        <v>15</v>
      </c>
      <c r="F16" s="205">
        <v>37</v>
      </c>
      <c r="G16" s="225">
        <v>17</v>
      </c>
      <c r="H16" s="225">
        <v>20</v>
      </c>
    </row>
    <row r="17" spans="1:8" s="121" customFormat="1" ht="15" customHeight="1">
      <c r="B17" s="119" t="s">
        <v>549</v>
      </c>
      <c r="C17" s="205">
        <v>61</v>
      </c>
      <c r="D17" s="225">
        <v>51</v>
      </c>
      <c r="E17" s="225">
        <v>10</v>
      </c>
      <c r="F17" s="205">
        <v>51</v>
      </c>
      <c r="G17" s="225">
        <v>32</v>
      </c>
      <c r="H17" s="225">
        <v>19</v>
      </c>
    </row>
    <row r="18" spans="1:8" s="121" customFormat="1" ht="15" customHeight="1">
      <c r="B18" s="119" t="s">
        <v>550</v>
      </c>
      <c r="C18" s="205">
        <v>16</v>
      </c>
      <c r="D18" s="225">
        <v>13</v>
      </c>
      <c r="E18" s="225">
        <v>3</v>
      </c>
      <c r="F18" s="205">
        <v>13</v>
      </c>
      <c r="G18" s="225">
        <v>7</v>
      </c>
      <c r="H18" s="225">
        <v>6</v>
      </c>
    </row>
    <row r="19" spans="1:8" s="121" customFormat="1" ht="15" customHeight="1">
      <c r="B19" s="121" t="s">
        <v>551</v>
      </c>
      <c r="C19" s="205">
        <v>10</v>
      </c>
      <c r="D19" s="225">
        <v>7</v>
      </c>
      <c r="E19" s="225">
        <v>3</v>
      </c>
      <c r="F19" s="205">
        <v>7</v>
      </c>
      <c r="G19" s="225">
        <v>5</v>
      </c>
      <c r="H19" s="225">
        <v>2</v>
      </c>
    </row>
    <row r="20" spans="1:8" s="121" customFormat="1" ht="6.75" customHeight="1">
      <c r="C20" s="208"/>
      <c r="D20" s="225"/>
      <c r="E20" s="225"/>
      <c r="F20" s="208"/>
      <c r="G20" s="225"/>
      <c r="H20" s="225"/>
    </row>
    <row r="21" spans="1:8" ht="3" customHeight="1" thickBot="1">
      <c r="A21" s="215"/>
      <c r="B21" s="215"/>
      <c r="C21" s="753"/>
      <c r="D21" s="753"/>
      <c r="E21" s="753"/>
      <c r="F21" s="753"/>
      <c r="G21" s="753"/>
      <c r="H21" s="753"/>
    </row>
    <row r="22" spans="1:8" ht="3.75" customHeight="1" thickTop="1">
      <c r="A22" s="121"/>
      <c r="B22" s="121"/>
      <c r="C22" s="193"/>
      <c r="D22" s="193"/>
      <c r="E22" s="193"/>
      <c r="F22" s="193"/>
      <c r="G22" s="193"/>
      <c r="H22" s="193"/>
    </row>
    <row r="23" spans="1:8" ht="13" customHeight="1">
      <c r="A23" s="2724" t="s">
        <v>552</v>
      </c>
      <c r="B23" s="2724"/>
      <c r="C23" s="2724"/>
      <c r="D23" s="2724"/>
      <c r="E23" s="2724"/>
    </row>
    <row r="24" spans="1:8" ht="10.5" customHeight="1">
      <c r="A24" s="2719"/>
      <c r="B24" s="2719"/>
      <c r="C24" s="2719"/>
      <c r="D24" s="2719"/>
      <c r="E24" s="2719"/>
      <c r="F24" s="121"/>
      <c r="G24" s="121"/>
    </row>
  </sheetData>
  <mergeCells count="8">
    <mergeCell ref="A23:E23"/>
    <mergeCell ref="A24:E24"/>
    <mergeCell ref="A2:F2"/>
    <mergeCell ref="A3:H3"/>
    <mergeCell ref="A4:B4"/>
    <mergeCell ref="A5:B6"/>
    <mergeCell ref="C5:E5"/>
    <mergeCell ref="F5:H5"/>
  </mergeCells>
  <hyperlinks>
    <hyperlink ref="A1" location="Índice!A1" display="Voltar ao índice" xr:uid="{82FDC03C-7CA2-4F4F-B226-343AEEA5EB60}"/>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51"/>
  <sheetViews>
    <sheetView zoomScaleNormal="100" workbookViewId="0"/>
  </sheetViews>
  <sheetFormatPr defaultColWidth="9.7265625" defaultRowHeight="10.5"/>
  <cols>
    <col min="1" max="1" width="9.81640625" style="6" customWidth="1"/>
    <col min="2" max="2" width="4.1796875" style="6" customWidth="1"/>
    <col min="3" max="3" width="2.81640625" style="6" customWidth="1"/>
    <col min="4" max="4" width="27.26953125" style="6" customWidth="1"/>
    <col min="5" max="12" width="7.26953125" style="6" customWidth="1"/>
    <col min="13" max="13" width="7.26953125" style="7" customWidth="1"/>
    <col min="14" max="16384" width="9.7265625" style="6"/>
  </cols>
  <sheetData>
    <row r="1" spans="1:13" ht="13">
      <c r="A1" s="439" t="s">
        <v>358</v>
      </c>
    </row>
    <row r="2" spans="1:13" ht="17.149999999999999" customHeight="1">
      <c r="A2" s="38" t="s">
        <v>21</v>
      </c>
      <c r="G2" s="5"/>
      <c r="H2" s="5"/>
      <c r="I2" s="5"/>
      <c r="J2" s="5"/>
      <c r="K2" s="5"/>
    </row>
    <row r="3" spans="1:13" ht="17.149999999999999" customHeight="1">
      <c r="A3" s="2582" t="s">
        <v>81</v>
      </c>
      <c r="B3" s="2582"/>
      <c r="C3" s="2582"/>
      <c r="D3" s="2582"/>
      <c r="E3" s="2582"/>
      <c r="F3" s="2582"/>
      <c r="G3" s="2582"/>
      <c r="H3" s="2582"/>
      <c r="I3" s="2582"/>
      <c r="J3" s="2582"/>
      <c r="K3" s="2582"/>
      <c r="L3" s="2582"/>
      <c r="M3" s="2582"/>
    </row>
    <row r="4" spans="1:13" ht="13" customHeight="1">
      <c r="G4" s="8"/>
      <c r="H4" s="8"/>
      <c r="I4" s="8"/>
      <c r="J4" s="8"/>
      <c r="K4" s="9"/>
      <c r="M4" s="10" t="s">
        <v>9</v>
      </c>
    </row>
    <row r="5" spans="1:13" ht="13" customHeight="1">
      <c r="A5" s="2596" t="s">
        <v>69</v>
      </c>
      <c r="B5" s="2598" t="s">
        <v>10</v>
      </c>
      <c r="C5" s="2599"/>
      <c r="D5" s="2600"/>
      <c r="E5" s="2601">
        <v>2021</v>
      </c>
      <c r="F5" s="2601">
        <v>2020</v>
      </c>
      <c r="G5" s="2601">
        <v>2019</v>
      </c>
      <c r="H5" s="2601">
        <v>2018</v>
      </c>
      <c r="I5" s="2601">
        <v>2017</v>
      </c>
      <c r="J5" s="2601">
        <v>2016</v>
      </c>
      <c r="K5" s="2601">
        <v>2015</v>
      </c>
      <c r="L5" s="2601">
        <v>2014</v>
      </c>
      <c r="M5" s="2601">
        <v>2013</v>
      </c>
    </row>
    <row r="6" spans="1:13" ht="13" customHeight="1">
      <c r="A6" s="2597"/>
      <c r="B6" s="2598"/>
      <c r="C6" s="2599"/>
      <c r="D6" s="2600"/>
      <c r="E6" s="2602"/>
      <c r="F6" s="2602"/>
      <c r="G6" s="2602"/>
      <c r="H6" s="2602"/>
      <c r="I6" s="2602"/>
      <c r="J6" s="2602"/>
      <c r="K6" s="2602"/>
      <c r="L6" s="2602"/>
      <c r="M6" s="2602"/>
    </row>
    <row r="7" spans="1:13" s="37" customFormat="1" ht="6.75" customHeight="1">
      <c r="A7" s="54"/>
      <c r="D7" s="34"/>
      <c r="E7" s="34"/>
      <c r="F7" s="34"/>
      <c r="G7" s="35"/>
      <c r="H7" s="35"/>
      <c r="I7" s="35"/>
      <c r="J7" s="35"/>
      <c r="K7" s="36"/>
      <c r="L7" s="36"/>
      <c r="M7" s="35"/>
    </row>
    <row r="8" spans="1:13" s="37" customFormat="1" ht="13" customHeight="1">
      <c r="A8" s="65" t="s">
        <v>74</v>
      </c>
      <c r="B8" s="11" t="s">
        <v>73</v>
      </c>
      <c r="D8" s="34"/>
      <c r="E8" s="84">
        <v>105.14700000000001</v>
      </c>
      <c r="F8" s="57">
        <v>103.833</v>
      </c>
      <c r="G8" s="57">
        <v>103.846</v>
      </c>
      <c r="H8" s="57">
        <v>103.496</v>
      </c>
      <c r="I8" s="57">
        <v>102.477</v>
      </c>
      <c r="J8" s="57">
        <v>101.09399999999999</v>
      </c>
      <c r="K8" s="57">
        <v>100.483</v>
      </c>
      <c r="L8" s="57">
        <v>99.995999999999995</v>
      </c>
      <c r="M8" s="58">
        <v>100.274</v>
      </c>
    </row>
    <row r="9" spans="1:13" s="37" customFormat="1" ht="13" customHeight="1">
      <c r="A9" s="54"/>
      <c r="B9" s="11"/>
      <c r="D9" s="34"/>
      <c r="E9" s="84"/>
      <c r="F9" s="57"/>
      <c r="G9" s="57"/>
      <c r="H9" s="57"/>
      <c r="I9" s="57"/>
      <c r="J9" s="57"/>
      <c r="K9" s="57"/>
      <c r="L9" s="57"/>
      <c r="M9" s="58"/>
    </row>
    <row r="10" spans="1:13" s="12" customFormat="1" ht="14.25" customHeight="1">
      <c r="A10" s="49">
        <v>9</v>
      </c>
      <c r="B10" s="11" t="s">
        <v>11</v>
      </c>
      <c r="E10" s="84">
        <v>87.445999999999998</v>
      </c>
      <c r="F10" s="57">
        <v>87.165999999999997</v>
      </c>
      <c r="G10" s="57">
        <v>92.83</v>
      </c>
      <c r="H10" s="57">
        <v>95.248999999999995</v>
      </c>
      <c r="I10" s="57">
        <v>96.632000000000005</v>
      </c>
      <c r="J10" s="57">
        <v>96.486000000000004</v>
      </c>
      <c r="K10" s="57">
        <v>95.863</v>
      </c>
      <c r="L10" s="57">
        <v>96.551000000000002</v>
      </c>
      <c r="M10" s="58">
        <v>98.927000000000007</v>
      </c>
    </row>
    <row r="11" spans="1:13" s="12" customFormat="1" ht="6.75" customHeight="1">
      <c r="A11" s="50"/>
      <c r="D11" s="13"/>
      <c r="E11" s="84"/>
      <c r="F11" s="57"/>
      <c r="G11" s="57"/>
      <c r="H11" s="56"/>
      <c r="I11" s="56"/>
      <c r="J11" s="56"/>
      <c r="K11" s="56"/>
      <c r="L11" s="56"/>
      <c r="M11" s="59"/>
    </row>
    <row r="12" spans="1:13" s="12" customFormat="1" ht="26.25" customHeight="1">
      <c r="A12" s="49">
        <v>91</v>
      </c>
      <c r="B12" s="2594" t="s">
        <v>35</v>
      </c>
      <c r="C12" s="2594"/>
      <c r="D12" s="2594"/>
      <c r="E12" s="84">
        <v>63.664999999999999</v>
      </c>
      <c r="F12" s="57">
        <v>64.259</v>
      </c>
      <c r="G12" s="57">
        <v>69.918999999999997</v>
      </c>
      <c r="H12" s="57">
        <v>74.599000000000004</v>
      </c>
      <c r="I12" s="57">
        <v>78.747</v>
      </c>
      <c r="J12" s="57">
        <v>81.034999999999997</v>
      </c>
      <c r="K12" s="57">
        <v>83.097999999999999</v>
      </c>
      <c r="L12" s="57">
        <v>86.866</v>
      </c>
      <c r="M12" s="58">
        <v>94.427000000000007</v>
      </c>
    </row>
    <row r="13" spans="1:13" s="12" customFormat="1" ht="26.25" customHeight="1">
      <c r="A13" s="51">
        <v>911</v>
      </c>
      <c r="B13" s="47"/>
      <c r="C13" s="2594" t="s">
        <v>70</v>
      </c>
      <c r="D13" s="2594"/>
      <c r="E13" s="84">
        <v>53.152000000000001</v>
      </c>
      <c r="F13" s="57">
        <v>53.168999999999997</v>
      </c>
      <c r="G13" s="57">
        <v>61.357999999999997</v>
      </c>
      <c r="H13" s="57">
        <v>68.456000000000003</v>
      </c>
      <c r="I13" s="57">
        <v>76.370999999999995</v>
      </c>
      <c r="J13" s="57">
        <v>79.516000000000005</v>
      </c>
      <c r="K13" s="57">
        <v>82.933999999999997</v>
      </c>
      <c r="L13" s="57">
        <v>84.441999999999993</v>
      </c>
      <c r="M13" s="58">
        <v>92.584000000000003</v>
      </c>
    </row>
    <row r="14" spans="1:13" s="12" customFormat="1" ht="26.25" customHeight="1">
      <c r="A14" s="52" t="s">
        <v>46</v>
      </c>
      <c r="B14" s="44"/>
      <c r="C14" s="44"/>
      <c r="D14" s="20" t="s">
        <v>12</v>
      </c>
      <c r="E14" s="85">
        <v>82.465000000000003</v>
      </c>
      <c r="F14" s="60">
        <v>82.936999999999998</v>
      </c>
      <c r="G14" s="60">
        <v>84.210999999999999</v>
      </c>
      <c r="H14" s="60">
        <v>87.356999999999999</v>
      </c>
      <c r="I14" s="60">
        <v>93.38</v>
      </c>
      <c r="J14" s="60">
        <v>99.379000000000005</v>
      </c>
      <c r="K14" s="60">
        <v>95.722999999999999</v>
      </c>
      <c r="L14" s="60">
        <v>94.18</v>
      </c>
      <c r="M14" s="61">
        <v>96.896000000000001</v>
      </c>
    </row>
    <row r="15" spans="1:13" s="12" customFormat="1" ht="26.25" customHeight="1">
      <c r="A15" s="52" t="s">
        <v>47</v>
      </c>
      <c r="B15" s="44"/>
      <c r="C15" s="44"/>
      <c r="D15" s="20" t="s">
        <v>39</v>
      </c>
      <c r="E15" s="85">
        <v>51.018000000000001</v>
      </c>
      <c r="F15" s="60">
        <v>50.866999999999997</v>
      </c>
      <c r="G15" s="60">
        <v>59.521999999999998</v>
      </c>
      <c r="H15" s="60">
        <v>66.826999999999998</v>
      </c>
      <c r="I15" s="60">
        <v>74.975999999999999</v>
      </c>
      <c r="J15" s="60">
        <v>78</v>
      </c>
      <c r="K15" s="60">
        <v>81.899000000000001</v>
      </c>
      <c r="L15" s="60">
        <v>83.4</v>
      </c>
      <c r="M15" s="61">
        <v>91.926000000000002</v>
      </c>
    </row>
    <row r="16" spans="1:13" s="12" customFormat="1" ht="15" customHeight="1">
      <c r="A16" s="48" t="s">
        <v>48</v>
      </c>
      <c r="B16" s="46"/>
      <c r="C16" s="46"/>
      <c r="D16" s="20" t="s">
        <v>40</v>
      </c>
      <c r="E16" s="85">
        <v>77.114000000000004</v>
      </c>
      <c r="F16" s="60">
        <v>80.304000000000002</v>
      </c>
      <c r="G16" s="60">
        <v>81.927999999999997</v>
      </c>
      <c r="H16" s="60">
        <v>82.6</v>
      </c>
      <c r="I16" s="60">
        <v>83.671999999999997</v>
      </c>
      <c r="J16" s="60">
        <v>85.796999999999997</v>
      </c>
      <c r="K16" s="60">
        <v>86.66</v>
      </c>
      <c r="L16" s="60">
        <v>92.42</v>
      </c>
      <c r="M16" s="61">
        <v>97.891000000000005</v>
      </c>
    </row>
    <row r="17" spans="1:13" s="12" customFormat="1" ht="9" customHeight="1">
      <c r="A17" s="50"/>
      <c r="D17" s="33"/>
      <c r="E17" s="84"/>
      <c r="F17" s="57"/>
      <c r="G17" s="57"/>
      <c r="H17" s="62"/>
      <c r="I17" s="57"/>
      <c r="J17" s="57"/>
      <c r="K17" s="57"/>
      <c r="L17" s="57"/>
      <c r="M17" s="61"/>
    </row>
    <row r="18" spans="1:13" s="12" customFormat="1" ht="24" customHeight="1">
      <c r="A18" s="49">
        <v>912</v>
      </c>
      <c r="B18" s="47"/>
      <c r="C18" s="2595" t="s">
        <v>41</v>
      </c>
      <c r="D18" s="2595"/>
      <c r="E18" s="84">
        <v>60.374000000000002</v>
      </c>
      <c r="F18" s="57">
        <v>62.24</v>
      </c>
      <c r="G18" s="57">
        <v>66.468999999999994</v>
      </c>
      <c r="H18" s="57">
        <v>70.816000000000003</v>
      </c>
      <c r="I18" s="57">
        <v>75.418000000000006</v>
      </c>
      <c r="J18" s="57">
        <v>74.838999999999999</v>
      </c>
      <c r="K18" s="57">
        <v>76.260000000000005</v>
      </c>
      <c r="L18" s="57">
        <v>80.3</v>
      </c>
      <c r="M18" s="58">
        <v>88.052000000000007</v>
      </c>
    </row>
    <row r="19" spans="1:13" s="12" customFormat="1" ht="19.5" customHeight="1">
      <c r="A19" s="48" t="s">
        <v>49</v>
      </c>
      <c r="B19" s="46"/>
      <c r="C19" s="46"/>
      <c r="D19" s="20" t="s">
        <v>44</v>
      </c>
      <c r="E19" s="85">
        <v>60.374000000000002</v>
      </c>
      <c r="F19" s="60">
        <v>62.24</v>
      </c>
      <c r="G19" s="60">
        <v>66.468999999999994</v>
      </c>
      <c r="H19" s="60">
        <v>70.816000000000003</v>
      </c>
      <c r="I19" s="60">
        <v>75.418000000000006</v>
      </c>
      <c r="J19" s="60">
        <v>74.838999999999999</v>
      </c>
      <c r="K19" s="60">
        <v>76.260000000000005</v>
      </c>
      <c r="L19" s="60">
        <v>80.3</v>
      </c>
      <c r="M19" s="61">
        <v>88.052000000000007</v>
      </c>
    </row>
    <row r="20" spans="1:13" s="12" customFormat="1" ht="17.25" customHeight="1">
      <c r="A20" s="51" t="s">
        <v>50</v>
      </c>
      <c r="B20" s="46"/>
      <c r="C20" s="2592" t="s">
        <v>36</v>
      </c>
      <c r="D20" s="2592"/>
      <c r="E20" s="84">
        <v>54.000999999999998</v>
      </c>
      <c r="F20" s="57">
        <v>55.805</v>
      </c>
      <c r="G20" s="57">
        <v>59.283999999999999</v>
      </c>
      <c r="H20" s="57">
        <v>63.843000000000004</v>
      </c>
      <c r="I20" s="57">
        <v>68.206999999999994</v>
      </c>
      <c r="J20" s="57">
        <v>72.126999999999995</v>
      </c>
      <c r="K20" s="57">
        <v>75.481999999999999</v>
      </c>
      <c r="L20" s="57">
        <v>82.564999999999998</v>
      </c>
      <c r="M20" s="58">
        <v>93.144000000000005</v>
      </c>
    </row>
    <row r="21" spans="1:13" s="12" customFormat="1" ht="15" customHeight="1">
      <c r="A21" s="53">
        <v>9131</v>
      </c>
      <c r="B21" s="46"/>
      <c r="C21" s="46"/>
      <c r="D21" s="20" t="s">
        <v>38</v>
      </c>
      <c r="E21" s="85">
        <v>52.456000000000003</v>
      </c>
      <c r="F21" s="60">
        <v>54.368000000000002</v>
      </c>
      <c r="G21" s="60">
        <v>57.875</v>
      </c>
      <c r="H21" s="60">
        <v>62.439</v>
      </c>
      <c r="I21" s="60">
        <v>66.513999999999996</v>
      </c>
      <c r="J21" s="60">
        <v>70.381</v>
      </c>
      <c r="K21" s="60">
        <v>73.772999999999996</v>
      </c>
      <c r="L21" s="60">
        <v>81.45</v>
      </c>
      <c r="M21" s="61">
        <v>92.998000000000005</v>
      </c>
    </row>
    <row r="22" spans="1:13" s="12" customFormat="1" ht="18.75" customHeight="1">
      <c r="A22" s="53">
        <v>9132</v>
      </c>
      <c r="B22" s="44"/>
      <c r="C22" s="44"/>
      <c r="D22" s="21" t="s">
        <v>37</v>
      </c>
      <c r="E22" s="85">
        <v>71.316999999999993</v>
      </c>
      <c r="F22" s="60">
        <v>70.075999999999993</v>
      </c>
      <c r="G22" s="60">
        <v>70.650999999999996</v>
      </c>
      <c r="H22" s="60">
        <v>74.661000000000001</v>
      </c>
      <c r="I22" s="60">
        <v>81.447000000000003</v>
      </c>
      <c r="J22" s="60">
        <v>85.775999999999996</v>
      </c>
      <c r="K22" s="60">
        <v>88.82</v>
      </c>
      <c r="L22" s="60">
        <v>91.195999999999998</v>
      </c>
      <c r="M22" s="61">
        <v>94.01</v>
      </c>
    </row>
    <row r="23" spans="1:13" s="12" customFormat="1" ht="7.5" customHeight="1">
      <c r="A23" s="50"/>
      <c r="D23" s="20"/>
      <c r="E23" s="13"/>
      <c r="F23" s="60"/>
      <c r="G23" s="60"/>
      <c r="H23" s="56"/>
      <c r="I23" s="56"/>
      <c r="J23" s="56"/>
      <c r="K23" s="56"/>
      <c r="L23" s="56"/>
      <c r="M23" s="56"/>
    </row>
    <row r="24" spans="1:13" ht="24.75" customHeight="1">
      <c r="A24" s="48" t="s">
        <v>51</v>
      </c>
      <c r="B24" s="10"/>
      <c r="C24" s="10"/>
      <c r="D24" s="22" t="s">
        <v>13</v>
      </c>
      <c r="E24" s="85">
        <v>90.206000000000003</v>
      </c>
      <c r="F24" s="60">
        <v>88.191999999999993</v>
      </c>
      <c r="G24" s="60">
        <v>91.397000000000006</v>
      </c>
      <c r="H24" s="60">
        <v>90.043999999999997</v>
      </c>
      <c r="I24" s="60">
        <v>93.122</v>
      </c>
      <c r="J24" s="60">
        <v>90.82</v>
      </c>
      <c r="K24" s="60">
        <v>89.58</v>
      </c>
      <c r="L24" s="60">
        <v>93.22</v>
      </c>
      <c r="M24" s="61">
        <v>97.762</v>
      </c>
    </row>
    <row r="25" spans="1:13" ht="9" customHeight="1">
      <c r="A25" s="48"/>
      <c r="D25" s="22"/>
      <c r="E25" s="37"/>
      <c r="F25" s="60"/>
      <c r="G25" s="60"/>
      <c r="H25" s="60"/>
      <c r="I25" s="60"/>
      <c r="J25" s="60"/>
      <c r="K25" s="60"/>
      <c r="L25" s="60"/>
      <c r="M25" s="61"/>
    </row>
    <row r="26" spans="1:13" ht="25.5" customHeight="1">
      <c r="A26" s="52" t="s">
        <v>52</v>
      </c>
      <c r="B26" s="45"/>
      <c r="C26" s="45"/>
      <c r="D26" s="22" t="s">
        <v>42</v>
      </c>
      <c r="E26" s="85">
        <v>105.80500000000001</v>
      </c>
      <c r="F26" s="60">
        <v>103.395</v>
      </c>
      <c r="G26" s="60">
        <v>102.739</v>
      </c>
      <c r="H26" s="60">
        <v>102.25</v>
      </c>
      <c r="I26" s="60">
        <v>100.851</v>
      </c>
      <c r="J26" s="60">
        <v>99.944000000000003</v>
      </c>
      <c r="K26" s="60">
        <v>99.212000000000003</v>
      </c>
      <c r="L26" s="60">
        <v>99.31</v>
      </c>
      <c r="M26" s="61">
        <v>100.108</v>
      </c>
    </row>
    <row r="27" spans="1:13" ht="9" customHeight="1">
      <c r="A27" s="48"/>
      <c r="D27" s="22"/>
      <c r="E27" s="85"/>
      <c r="F27" s="60"/>
      <c r="G27" s="60"/>
      <c r="H27" s="60"/>
      <c r="I27" s="60"/>
      <c r="J27" s="60"/>
      <c r="K27" s="60"/>
      <c r="L27" s="60"/>
      <c r="M27" s="61"/>
    </row>
    <row r="28" spans="1:13" ht="15" customHeight="1">
      <c r="A28" s="48" t="s">
        <v>53</v>
      </c>
      <c r="B28" s="10"/>
      <c r="C28" s="10"/>
      <c r="D28" s="21" t="s">
        <v>14</v>
      </c>
      <c r="E28" s="85">
        <v>100.779</v>
      </c>
      <c r="F28" s="60">
        <v>99.921999999999997</v>
      </c>
      <c r="G28" s="60">
        <v>97.555000000000007</v>
      </c>
      <c r="H28" s="60">
        <v>94.855999999999995</v>
      </c>
      <c r="I28" s="60">
        <v>95.29</v>
      </c>
      <c r="J28" s="60">
        <v>96.262</v>
      </c>
      <c r="K28" s="60">
        <v>97.278999999999996</v>
      </c>
      <c r="L28" s="60">
        <v>95.11</v>
      </c>
      <c r="M28" s="61">
        <v>98.281000000000006</v>
      </c>
    </row>
    <row r="29" spans="1:13" ht="9" customHeight="1">
      <c r="A29" s="48"/>
      <c r="D29" s="22"/>
      <c r="E29" s="85"/>
      <c r="F29" s="60"/>
      <c r="G29" s="60"/>
      <c r="H29" s="63"/>
      <c r="I29" s="60"/>
      <c r="J29" s="60"/>
      <c r="K29" s="60"/>
      <c r="L29" s="60"/>
      <c r="M29" s="61"/>
    </row>
    <row r="30" spans="1:13" ht="15" customHeight="1">
      <c r="A30" s="50" t="s">
        <v>54</v>
      </c>
      <c r="B30" s="10"/>
      <c r="C30" s="2592" t="s">
        <v>33</v>
      </c>
      <c r="D30" s="2592"/>
      <c r="E30" s="84">
        <v>112.069</v>
      </c>
      <c r="F30" s="57">
        <v>111.251</v>
      </c>
      <c r="G30" s="57">
        <v>113.11199999999999</v>
      </c>
      <c r="H30" s="57">
        <v>110.071</v>
      </c>
      <c r="I30" s="57">
        <v>109.53100000000001</v>
      </c>
      <c r="J30" s="57">
        <v>108.401</v>
      </c>
      <c r="K30" s="57">
        <v>105.17700000000001</v>
      </c>
      <c r="L30" s="57">
        <v>105.20099999999999</v>
      </c>
      <c r="M30" s="58">
        <v>103.943</v>
      </c>
    </row>
    <row r="31" spans="1:13" ht="15" customHeight="1">
      <c r="A31" s="48" t="s">
        <v>55</v>
      </c>
      <c r="B31" s="10"/>
      <c r="C31" s="10"/>
      <c r="D31" s="21" t="s">
        <v>15</v>
      </c>
      <c r="E31" s="85">
        <v>112.351</v>
      </c>
      <c r="F31" s="60">
        <v>108.973</v>
      </c>
      <c r="G31" s="60">
        <v>113.642</v>
      </c>
      <c r="H31" s="60">
        <v>108.84099999999999</v>
      </c>
      <c r="I31" s="60">
        <v>104.07299999999999</v>
      </c>
      <c r="J31" s="60">
        <v>103.512</v>
      </c>
      <c r="K31" s="60">
        <v>99.947000000000003</v>
      </c>
      <c r="L31" s="60">
        <v>100.63</v>
      </c>
      <c r="M31" s="61">
        <v>99.534999999999997</v>
      </c>
    </row>
    <row r="32" spans="1:13" ht="15" customHeight="1">
      <c r="A32" s="48" t="s">
        <v>56</v>
      </c>
      <c r="B32" s="10"/>
      <c r="C32" s="10"/>
      <c r="D32" s="22" t="s">
        <v>16</v>
      </c>
      <c r="E32" s="85">
        <v>121.86499999999999</v>
      </c>
      <c r="F32" s="60">
        <v>121.246</v>
      </c>
      <c r="G32" s="60">
        <v>118.747</v>
      </c>
      <c r="H32" s="60">
        <v>116.179</v>
      </c>
      <c r="I32" s="60">
        <v>112.92</v>
      </c>
      <c r="J32" s="60">
        <v>110.973</v>
      </c>
      <c r="K32" s="60">
        <v>110.182</v>
      </c>
      <c r="L32" s="60">
        <v>106.14</v>
      </c>
      <c r="M32" s="61">
        <v>103.752</v>
      </c>
    </row>
    <row r="33" spans="1:13" ht="26.25" customHeight="1">
      <c r="A33" s="52" t="s">
        <v>57</v>
      </c>
      <c r="B33" s="45"/>
      <c r="C33" s="45"/>
      <c r="D33" s="22" t="s">
        <v>78</v>
      </c>
      <c r="E33" s="85">
        <v>98.983000000000004</v>
      </c>
      <c r="F33" s="60">
        <v>97.988</v>
      </c>
      <c r="G33" s="60">
        <v>100</v>
      </c>
      <c r="H33" s="60">
        <v>100</v>
      </c>
      <c r="I33" s="60" t="s">
        <v>34</v>
      </c>
      <c r="J33" s="60" t="s">
        <v>34</v>
      </c>
      <c r="K33" s="60" t="s">
        <v>34</v>
      </c>
      <c r="L33" s="60" t="s">
        <v>34</v>
      </c>
      <c r="M33" s="61" t="s">
        <v>34</v>
      </c>
    </row>
    <row r="34" spans="1:13" ht="18" customHeight="1">
      <c r="A34" s="48" t="s">
        <v>58</v>
      </c>
      <c r="B34" s="10"/>
      <c r="C34" s="10"/>
      <c r="D34" s="22" t="s">
        <v>17</v>
      </c>
      <c r="E34" s="85">
        <v>129.22999999999999</v>
      </c>
      <c r="F34" s="60">
        <v>123.196</v>
      </c>
      <c r="G34" s="60">
        <v>117.376</v>
      </c>
      <c r="H34" s="60">
        <v>110.7</v>
      </c>
      <c r="I34" s="60">
        <v>108.236</v>
      </c>
      <c r="J34" s="60">
        <v>103.346</v>
      </c>
      <c r="K34" s="60">
        <v>101.675</v>
      </c>
      <c r="L34" s="60">
        <v>100.65</v>
      </c>
      <c r="M34" s="61">
        <v>99.784000000000006</v>
      </c>
    </row>
    <row r="35" spans="1:13" ht="9" customHeight="1">
      <c r="A35" s="48"/>
      <c r="D35" s="22"/>
      <c r="E35" s="85"/>
      <c r="F35" s="60"/>
      <c r="G35" s="60"/>
      <c r="H35" s="60"/>
      <c r="I35" s="60"/>
      <c r="J35" s="60"/>
      <c r="K35" s="60"/>
      <c r="L35" s="60"/>
      <c r="M35" s="61"/>
    </row>
    <row r="36" spans="1:13" ht="15" customHeight="1">
      <c r="A36" s="50" t="s">
        <v>59</v>
      </c>
      <c r="B36" s="46"/>
      <c r="C36" s="46" t="s">
        <v>31</v>
      </c>
      <c r="D36" s="31"/>
      <c r="E36" s="84">
        <v>45.905999999999999</v>
      </c>
      <c r="F36" s="57">
        <v>45.637999999999998</v>
      </c>
      <c r="G36" s="57">
        <v>74.406999999999996</v>
      </c>
      <c r="H36" s="57">
        <v>97.203000000000003</v>
      </c>
      <c r="I36" s="57">
        <v>104.181</v>
      </c>
      <c r="J36" s="57">
        <v>105.523</v>
      </c>
      <c r="K36" s="57">
        <v>104.846</v>
      </c>
      <c r="L36" s="57">
        <v>103.146</v>
      </c>
      <c r="M36" s="58">
        <v>102.124</v>
      </c>
    </row>
    <row r="37" spans="1:13" ht="15" customHeight="1">
      <c r="A37" s="48" t="s">
        <v>60</v>
      </c>
      <c r="B37" s="10"/>
      <c r="C37" s="10"/>
      <c r="D37" s="22" t="s">
        <v>43</v>
      </c>
      <c r="E37" s="85">
        <v>102.758</v>
      </c>
      <c r="F37" s="60">
        <v>101.58499999999999</v>
      </c>
      <c r="G37" s="60">
        <v>104.557</v>
      </c>
      <c r="H37" s="60">
        <v>103.607</v>
      </c>
      <c r="I37" s="60">
        <v>103.143</v>
      </c>
      <c r="J37" s="60">
        <v>102.175</v>
      </c>
      <c r="K37" s="60">
        <v>103.01</v>
      </c>
      <c r="L37" s="60">
        <v>101.71</v>
      </c>
      <c r="M37" s="61">
        <v>102.411</v>
      </c>
    </row>
    <row r="38" spans="1:13" ht="15" customHeight="1">
      <c r="A38" s="48" t="s">
        <v>61</v>
      </c>
      <c r="B38" s="10"/>
      <c r="C38" s="10"/>
      <c r="D38" s="22" t="s">
        <v>28</v>
      </c>
      <c r="E38" s="85">
        <v>13.734999999999999</v>
      </c>
      <c r="F38" s="60">
        <v>13.711</v>
      </c>
      <c r="G38" s="60">
        <v>57.091000000000001</v>
      </c>
      <c r="H38" s="60">
        <v>92.387</v>
      </c>
      <c r="I38" s="60">
        <v>104.93899999999999</v>
      </c>
      <c r="J38" s="60">
        <v>107.765</v>
      </c>
      <c r="K38" s="60">
        <v>106.292</v>
      </c>
      <c r="L38" s="60">
        <v>104.23</v>
      </c>
      <c r="M38" s="61">
        <v>102.248</v>
      </c>
    </row>
    <row r="39" spans="1:13" ht="15" customHeight="1">
      <c r="A39" s="48" t="s">
        <v>62</v>
      </c>
      <c r="B39" s="10"/>
      <c r="C39" s="10"/>
      <c r="D39" s="22" t="s">
        <v>71</v>
      </c>
      <c r="E39" s="85">
        <v>93.147999999999996</v>
      </c>
      <c r="F39" s="60">
        <v>93.512</v>
      </c>
      <c r="G39" s="60">
        <v>96.284999999999997</v>
      </c>
      <c r="H39" s="60">
        <v>97.856999999999999</v>
      </c>
      <c r="I39" s="60">
        <v>99.156000000000006</v>
      </c>
      <c r="J39" s="60">
        <v>100.074</v>
      </c>
      <c r="K39" s="60">
        <v>100.488</v>
      </c>
      <c r="L39" s="60">
        <v>100.62</v>
      </c>
      <c r="M39" s="61">
        <v>100.88500000000001</v>
      </c>
    </row>
    <row r="40" spans="1:13" ht="26.25" customHeight="1">
      <c r="A40" s="52" t="s">
        <v>63</v>
      </c>
      <c r="B40" s="45"/>
      <c r="C40" s="45"/>
      <c r="D40" s="22" t="s">
        <v>29</v>
      </c>
      <c r="E40" s="85">
        <v>119.453</v>
      </c>
      <c r="F40" s="60">
        <v>118.08</v>
      </c>
      <c r="G40" s="60">
        <v>115.508</v>
      </c>
      <c r="H40" s="60">
        <v>113.33</v>
      </c>
      <c r="I40" s="60">
        <v>111.732</v>
      </c>
      <c r="J40" s="60">
        <v>110.68899999999999</v>
      </c>
      <c r="K40" s="60">
        <v>107.788</v>
      </c>
      <c r="L40" s="60">
        <v>104.099</v>
      </c>
      <c r="M40" s="61">
        <v>101.077</v>
      </c>
    </row>
    <row r="41" spans="1:13" ht="9" customHeight="1">
      <c r="A41" s="48"/>
      <c r="D41" s="22"/>
      <c r="E41" s="85"/>
      <c r="F41" s="60"/>
      <c r="G41" s="60"/>
      <c r="H41" s="60"/>
      <c r="I41" s="60"/>
      <c r="J41" s="60"/>
      <c r="K41" s="60"/>
      <c r="L41" s="60"/>
      <c r="M41" s="61"/>
    </row>
    <row r="42" spans="1:13" ht="15" customHeight="1">
      <c r="A42" s="50" t="s">
        <v>64</v>
      </c>
      <c r="B42" s="10"/>
      <c r="C42" s="2593" t="s">
        <v>30</v>
      </c>
      <c r="D42" s="2593"/>
      <c r="E42" s="84">
        <v>134.39400000000001</v>
      </c>
      <c r="F42" s="57">
        <v>130.39099999999999</v>
      </c>
      <c r="G42" s="57">
        <v>125.48099999999999</v>
      </c>
      <c r="H42" s="57">
        <v>119.089</v>
      </c>
      <c r="I42" s="57">
        <v>113.19199999999999</v>
      </c>
      <c r="J42" s="57">
        <v>107.858</v>
      </c>
      <c r="K42" s="57">
        <v>104.54300000000001</v>
      </c>
      <c r="L42" s="57">
        <v>101.655</v>
      </c>
      <c r="M42" s="58">
        <v>100.629</v>
      </c>
    </row>
    <row r="43" spans="1:13" ht="15" customHeight="1">
      <c r="A43" s="48" t="s">
        <v>65</v>
      </c>
      <c r="B43" s="10"/>
      <c r="C43" s="10"/>
      <c r="D43" s="21" t="s">
        <v>18</v>
      </c>
      <c r="E43" s="85">
        <v>134.89599999999999</v>
      </c>
      <c r="F43" s="60">
        <v>130.77000000000001</v>
      </c>
      <c r="G43" s="60">
        <v>126.82899999999999</v>
      </c>
      <c r="H43" s="60">
        <v>120.71899999999999</v>
      </c>
      <c r="I43" s="60">
        <v>116.312</v>
      </c>
      <c r="J43" s="60">
        <v>111.631</v>
      </c>
      <c r="K43" s="60">
        <v>106.71299999999999</v>
      </c>
      <c r="L43" s="60">
        <v>102.36</v>
      </c>
      <c r="M43" s="61">
        <v>100.633</v>
      </c>
    </row>
    <row r="44" spans="1:13" ht="15" customHeight="1">
      <c r="A44" s="48" t="s">
        <v>66</v>
      </c>
      <c r="B44" s="10"/>
      <c r="C44" s="10"/>
      <c r="D44" s="20" t="s">
        <v>19</v>
      </c>
      <c r="E44" s="85">
        <v>132.51499999999999</v>
      </c>
      <c r="F44" s="60">
        <v>128.68199999999999</v>
      </c>
      <c r="G44" s="60">
        <v>122.642</v>
      </c>
      <c r="H44" s="60">
        <v>115.88</v>
      </c>
      <c r="I44" s="60">
        <v>107.76</v>
      </c>
      <c r="J44" s="60">
        <v>101.32599999999999</v>
      </c>
      <c r="K44" s="60">
        <v>100.733</v>
      </c>
      <c r="L44" s="60">
        <v>100.33</v>
      </c>
      <c r="M44" s="61">
        <v>100.498</v>
      </c>
    </row>
    <row r="45" spans="1:13" ht="9" customHeight="1">
      <c r="A45" s="48"/>
      <c r="D45" s="22"/>
      <c r="E45" s="85"/>
      <c r="F45" s="60"/>
      <c r="G45" s="60"/>
      <c r="H45" s="60"/>
      <c r="I45" s="60"/>
      <c r="J45" s="60"/>
      <c r="K45" s="60"/>
      <c r="L45" s="60"/>
      <c r="M45" s="61"/>
    </row>
    <row r="46" spans="1:13" ht="15" customHeight="1">
      <c r="A46" s="50" t="s">
        <v>67</v>
      </c>
      <c r="B46" s="10"/>
      <c r="C46" s="2593" t="s">
        <v>32</v>
      </c>
      <c r="D46" s="2593"/>
      <c r="E46" s="84">
        <v>110.58</v>
      </c>
      <c r="F46" s="57">
        <v>109.938</v>
      </c>
      <c r="G46" s="57">
        <v>107.264</v>
      </c>
      <c r="H46" s="57">
        <v>103.57299999999999</v>
      </c>
      <c r="I46" s="57">
        <v>100.86499999999999</v>
      </c>
      <c r="J46" s="57">
        <v>100.004</v>
      </c>
      <c r="K46" s="57">
        <v>99.4</v>
      </c>
      <c r="L46" s="57">
        <v>98.676000000000002</v>
      </c>
      <c r="M46" s="58">
        <v>99.21</v>
      </c>
    </row>
    <row r="47" spans="1:13" ht="15" customHeight="1">
      <c r="A47" s="48" t="s">
        <v>68</v>
      </c>
      <c r="B47" s="10"/>
      <c r="C47" s="10"/>
      <c r="D47" s="23" t="s">
        <v>20</v>
      </c>
      <c r="E47" s="85">
        <v>94.929000000000002</v>
      </c>
      <c r="F47" s="60">
        <v>95.313000000000002</v>
      </c>
      <c r="G47" s="60">
        <v>95.418999999999997</v>
      </c>
      <c r="H47" s="60">
        <v>94.594999999999999</v>
      </c>
      <c r="I47" s="60">
        <v>94.33</v>
      </c>
      <c r="J47" s="60">
        <v>94.698999999999998</v>
      </c>
      <c r="K47" s="60">
        <v>95.525000000000006</v>
      </c>
      <c r="L47" s="60">
        <v>95.33</v>
      </c>
      <c r="M47" s="64">
        <v>97.388999999999996</v>
      </c>
    </row>
    <row r="48" spans="1:13" ht="6.75" customHeight="1" thickBot="1">
      <c r="A48" s="39"/>
      <c r="B48" s="39"/>
      <c r="C48" s="39"/>
      <c r="D48" s="39"/>
      <c r="E48" s="39"/>
      <c r="F48" s="39"/>
      <c r="G48" s="39"/>
      <c r="H48" s="39"/>
      <c r="I48" s="40"/>
      <c r="J48" s="39"/>
      <c r="K48" s="39"/>
      <c r="L48" s="39"/>
      <c r="M48" s="39"/>
    </row>
    <row r="49" spans="1:6" ht="3.75" customHeight="1" thickTop="1"/>
    <row r="50" spans="1:6">
      <c r="A50" s="32" t="s">
        <v>79</v>
      </c>
      <c r="F50" s="32"/>
    </row>
    <row r="51" spans="1:6" ht="13.5" customHeight="1">
      <c r="A51" s="6" t="s">
        <v>75</v>
      </c>
    </row>
  </sheetData>
  <mergeCells count="19">
    <mergeCell ref="A3:M3"/>
    <mergeCell ref="A5:A6"/>
    <mergeCell ref="B5:D6"/>
    <mergeCell ref="L5:L6"/>
    <mergeCell ref="M5:M6"/>
    <mergeCell ref="K5:K6"/>
    <mergeCell ref="G5:G6"/>
    <mergeCell ref="H5:H6"/>
    <mergeCell ref="I5:I6"/>
    <mergeCell ref="F5:F6"/>
    <mergeCell ref="J5:J6"/>
    <mergeCell ref="E5:E6"/>
    <mergeCell ref="C20:D20"/>
    <mergeCell ref="C30:D30"/>
    <mergeCell ref="C42:D42"/>
    <mergeCell ref="C46:D46"/>
    <mergeCell ref="B12:D12"/>
    <mergeCell ref="C13:D13"/>
    <mergeCell ref="C18:D18"/>
  </mergeCells>
  <hyperlinks>
    <hyperlink ref="A1" location="Índice!A1" display="Voltar ao índice" xr:uid="{4A97E707-09BB-4843-BEA4-89EBB5054E97}"/>
  </hyperlinks>
  <pageMargins left="0.39370078740157483" right="0.39370078740157483" top="0.78740157480314965" bottom="0.39370078740157483" header="0" footer="0"/>
  <pageSetup paperSize="9" scale="88"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CBA42-3593-43BE-83DB-3427A2D6ABD0}">
  <dimension ref="A1:G38"/>
  <sheetViews>
    <sheetView workbookViewId="0">
      <selection activeCell="A3" sqref="A3:F3"/>
    </sheetView>
  </sheetViews>
  <sheetFormatPr defaultColWidth="9.1796875" defaultRowHeight="12.5"/>
  <cols>
    <col min="1" max="1" width="4.7265625" style="160" customWidth="1"/>
    <col min="2" max="2" width="24.7265625" style="160" bestFit="1" customWidth="1"/>
    <col min="3" max="6" width="9.26953125" style="160" customWidth="1"/>
    <col min="7" max="16384" width="9.1796875" style="160"/>
  </cols>
  <sheetData>
    <row r="1" spans="1:7" ht="13">
      <c r="A1" s="439" t="s">
        <v>358</v>
      </c>
      <c r="B1" s="159"/>
      <c r="C1" s="159"/>
      <c r="D1" s="159"/>
      <c r="E1" s="159"/>
      <c r="F1" s="159"/>
      <c r="G1" s="159"/>
    </row>
    <row r="2" spans="1:7">
      <c r="A2" s="2715" t="s">
        <v>662</v>
      </c>
      <c r="B2" s="2715"/>
      <c r="C2" s="2715"/>
      <c r="D2" s="2715"/>
      <c r="E2" s="2715"/>
      <c r="F2" s="2715"/>
      <c r="G2" s="159"/>
    </row>
    <row r="3" spans="1:7" ht="21.75" customHeight="1">
      <c r="A3" s="2725" t="s">
        <v>663</v>
      </c>
      <c r="B3" s="2725"/>
      <c r="C3" s="2725"/>
      <c r="D3" s="2725"/>
      <c r="E3" s="2725"/>
      <c r="F3" s="2725"/>
      <c r="G3" s="159"/>
    </row>
    <row r="4" spans="1:7">
      <c r="A4" s="2720">
        <v>2021</v>
      </c>
      <c r="B4" s="2721"/>
      <c r="C4" s="193"/>
      <c r="D4" s="738"/>
      <c r="E4" s="745"/>
      <c r="F4" s="190" t="s">
        <v>534</v>
      </c>
      <c r="G4" s="159"/>
    </row>
    <row r="5" spans="1:7">
      <c r="A5" s="2732" t="s">
        <v>535</v>
      </c>
      <c r="B5" s="2728"/>
      <c r="C5" s="2738" t="s">
        <v>664</v>
      </c>
      <c r="D5" s="2781"/>
      <c r="E5" s="2739"/>
      <c r="F5" s="2782" t="s">
        <v>665</v>
      </c>
      <c r="G5" s="159"/>
    </row>
    <row r="6" spans="1:7">
      <c r="A6" s="2733"/>
      <c r="B6" s="2729"/>
      <c r="C6" s="2730" t="s">
        <v>0</v>
      </c>
      <c r="D6" s="2730" t="s">
        <v>575</v>
      </c>
      <c r="E6" s="2730" t="s">
        <v>574</v>
      </c>
      <c r="F6" s="2783"/>
      <c r="G6" s="159"/>
    </row>
    <row r="7" spans="1:7">
      <c r="A7" s="2779"/>
      <c r="B7" s="2780"/>
      <c r="C7" s="2731"/>
      <c r="D7" s="2731"/>
      <c r="E7" s="2731"/>
      <c r="F7" s="2783"/>
      <c r="G7" s="159"/>
    </row>
    <row r="8" spans="1:7" ht="6.75" customHeight="1">
      <c r="A8" s="121"/>
      <c r="B8" s="121"/>
      <c r="C8" s="193"/>
      <c r="D8" s="193"/>
      <c r="E8" s="193"/>
      <c r="F8" s="193"/>
      <c r="G8" s="159"/>
    </row>
    <row r="9" spans="1:7">
      <c r="A9" s="124" t="s">
        <v>0</v>
      </c>
      <c r="B9" s="192"/>
      <c r="C9" s="208">
        <v>419</v>
      </c>
      <c r="D9" s="208">
        <v>291</v>
      </c>
      <c r="E9" s="208">
        <v>128</v>
      </c>
      <c r="F9" s="208">
        <v>410</v>
      </c>
      <c r="G9" s="159"/>
    </row>
    <row r="10" spans="1:7" ht="6.75" customHeight="1">
      <c r="A10" s="124"/>
      <c r="B10" s="124"/>
      <c r="C10" s="124"/>
      <c r="D10" s="124"/>
      <c r="E10" s="124"/>
      <c r="F10" s="124"/>
      <c r="G10" s="159"/>
    </row>
    <row r="11" spans="1:7">
      <c r="A11" s="121"/>
      <c r="B11" s="121" t="s">
        <v>542</v>
      </c>
      <c r="C11" s="205">
        <v>87</v>
      </c>
      <c r="D11" s="207">
        <v>66</v>
      </c>
      <c r="E11" s="207">
        <v>21</v>
      </c>
      <c r="F11" s="207">
        <v>46</v>
      </c>
      <c r="G11" s="159"/>
    </row>
    <row r="12" spans="1:7">
      <c r="A12" s="121"/>
      <c r="B12" s="121" t="s">
        <v>543</v>
      </c>
      <c r="C12" s="205">
        <v>39</v>
      </c>
      <c r="D12" s="225">
        <v>25</v>
      </c>
      <c r="E12" s="225">
        <v>14</v>
      </c>
      <c r="F12" s="225">
        <v>55</v>
      </c>
      <c r="G12" s="159"/>
    </row>
    <row r="13" spans="1:7" ht="29.25" customHeight="1">
      <c r="A13" s="121"/>
      <c r="B13" s="289" t="s">
        <v>666</v>
      </c>
      <c r="C13" s="205">
        <v>11</v>
      </c>
      <c r="D13" s="225">
        <v>8</v>
      </c>
      <c r="E13" s="225">
        <v>3</v>
      </c>
      <c r="F13" s="225">
        <v>8</v>
      </c>
      <c r="G13" s="159"/>
    </row>
    <row r="14" spans="1:7">
      <c r="A14" s="121"/>
      <c r="B14" s="119" t="s">
        <v>545</v>
      </c>
      <c r="C14" s="205">
        <v>26</v>
      </c>
      <c r="D14" s="225">
        <v>14</v>
      </c>
      <c r="E14" s="225">
        <v>12</v>
      </c>
      <c r="F14" s="225">
        <v>40</v>
      </c>
      <c r="G14" s="159"/>
    </row>
    <row r="15" spans="1:7">
      <c r="A15" s="121"/>
      <c r="B15" s="119" t="s">
        <v>546</v>
      </c>
      <c r="C15" s="205">
        <v>58</v>
      </c>
      <c r="D15" s="225">
        <v>41</v>
      </c>
      <c r="E15" s="225">
        <v>17</v>
      </c>
      <c r="F15" s="225">
        <v>55</v>
      </c>
      <c r="G15" s="159"/>
    </row>
    <row r="16" spans="1:7">
      <c r="A16" s="121"/>
      <c r="B16" s="119" t="s">
        <v>547</v>
      </c>
      <c r="C16" s="205">
        <v>59</v>
      </c>
      <c r="D16" s="225">
        <v>49</v>
      </c>
      <c r="E16" s="225">
        <v>10</v>
      </c>
      <c r="F16" s="225">
        <v>21</v>
      </c>
      <c r="G16" s="159"/>
    </row>
    <row r="17" spans="1:7">
      <c r="A17" s="121"/>
      <c r="B17" s="119" t="s">
        <v>548</v>
      </c>
      <c r="C17" s="205">
        <v>52</v>
      </c>
      <c r="D17" s="225">
        <v>40</v>
      </c>
      <c r="E17" s="225">
        <v>12</v>
      </c>
      <c r="F17" s="225">
        <v>41</v>
      </c>
      <c r="G17" s="159"/>
    </row>
    <row r="18" spans="1:7">
      <c r="A18" s="121"/>
      <c r="B18" s="119" t="s">
        <v>549</v>
      </c>
      <c r="C18" s="205">
        <v>61</v>
      </c>
      <c r="D18" s="225">
        <v>28</v>
      </c>
      <c r="E18" s="225">
        <v>33</v>
      </c>
      <c r="F18" s="225">
        <v>103</v>
      </c>
      <c r="G18" s="159"/>
    </row>
    <row r="19" spans="1:7">
      <c r="A19" s="121"/>
      <c r="B19" s="119" t="s">
        <v>550</v>
      </c>
      <c r="C19" s="205">
        <v>16</v>
      </c>
      <c r="D19" s="225">
        <v>10</v>
      </c>
      <c r="E19" s="225">
        <v>6</v>
      </c>
      <c r="F19" s="225">
        <v>41</v>
      </c>
      <c r="G19" s="159"/>
    </row>
    <row r="20" spans="1:7">
      <c r="A20" s="121"/>
      <c r="B20" s="121" t="s">
        <v>551</v>
      </c>
      <c r="C20" s="205">
        <v>10</v>
      </c>
      <c r="D20" s="225">
        <v>10</v>
      </c>
      <c r="E20" s="225">
        <v>0</v>
      </c>
      <c r="F20" s="225">
        <v>0</v>
      </c>
      <c r="G20" s="159"/>
    </row>
    <row r="21" spans="1:7" ht="6.75" customHeight="1" thickBot="1">
      <c r="A21" s="215"/>
      <c r="B21" s="215"/>
      <c r="C21" s="753"/>
      <c r="D21" s="753"/>
      <c r="E21" s="753"/>
      <c r="F21" s="753"/>
      <c r="G21" s="159"/>
    </row>
    <row r="22" spans="1:7" ht="13" thickTop="1">
      <c r="A22" s="2724" t="s">
        <v>552</v>
      </c>
      <c r="B22" s="2724"/>
      <c r="C22" s="2724"/>
      <c r="D22" s="2724"/>
      <c r="E22" s="2724"/>
      <c r="F22" s="118"/>
      <c r="G22" s="159"/>
    </row>
    <row r="23" spans="1:7">
      <c r="A23" s="830" t="s">
        <v>77</v>
      </c>
      <c r="B23" s="755"/>
      <c r="C23" s="756"/>
      <c r="D23" s="755"/>
      <c r="E23" s="755"/>
      <c r="F23" s="755"/>
      <c r="G23" s="159"/>
    </row>
    <row r="24" spans="1:7">
      <c r="A24" s="767" t="s">
        <v>553</v>
      </c>
      <c r="B24" s="755"/>
      <c r="C24" s="756"/>
      <c r="D24" s="755"/>
      <c r="E24" s="755"/>
      <c r="F24" s="755"/>
      <c r="G24" s="159"/>
    </row>
    <row r="25" spans="1:7">
      <c r="A25" s="159"/>
      <c r="B25" s="159"/>
      <c r="C25" s="159"/>
      <c r="D25" s="159"/>
      <c r="E25" s="159"/>
      <c r="F25" s="159"/>
      <c r="G25" s="159"/>
    </row>
    <row r="26" spans="1:7">
      <c r="A26" s="159"/>
      <c r="B26" s="159"/>
      <c r="C26" s="159"/>
      <c r="D26" s="159"/>
      <c r="E26" s="159"/>
      <c r="F26" s="159"/>
      <c r="G26" s="159"/>
    </row>
    <row r="27" spans="1:7">
      <c r="A27" s="159"/>
      <c r="B27" s="159"/>
      <c r="C27" s="159"/>
      <c r="D27" s="159"/>
      <c r="E27" s="159"/>
      <c r="F27" s="159"/>
      <c r="G27" s="159"/>
    </row>
    <row r="28" spans="1:7">
      <c r="A28" s="159"/>
      <c r="B28" s="159"/>
      <c r="C28" s="159"/>
      <c r="D28" s="159"/>
      <c r="E28" s="159"/>
      <c r="F28" s="159"/>
      <c r="G28" s="159"/>
    </row>
    <row r="29" spans="1:7">
      <c r="A29" s="159"/>
      <c r="B29" s="159"/>
      <c r="C29" s="159"/>
      <c r="D29" s="159"/>
      <c r="E29" s="159"/>
      <c r="F29" s="159"/>
      <c r="G29" s="159"/>
    </row>
    <row r="30" spans="1:7">
      <c r="A30" s="159"/>
      <c r="B30" s="159"/>
      <c r="C30" s="159"/>
      <c r="D30" s="159"/>
      <c r="E30" s="159"/>
      <c r="F30" s="159"/>
      <c r="G30" s="159"/>
    </row>
    <row r="31" spans="1:7">
      <c r="A31" s="159"/>
      <c r="B31" s="159"/>
      <c r="C31" s="159"/>
      <c r="D31" s="159"/>
      <c r="E31" s="159"/>
      <c r="F31" s="159"/>
      <c r="G31" s="159"/>
    </row>
    <row r="32" spans="1:7">
      <c r="A32" s="159"/>
      <c r="B32" s="159"/>
      <c r="C32" s="159"/>
      <c r="D32" s="159"/>
      <c r="E32" s="159"/>
      <c r="F32" s="159"/>
      <c r="G32" s="159"/>
    </row>
    <row r="33" spans="1:7">
      <c r="A33" s="159"/>
      <c r="B33" s="159"/>
      <c r="C33" s="159"/>
      <c r="D33" s="159"/>
      <c r="E33" s="159"/>
      <c r="F33" s="159"/>
      <c r="G33" s="159"/>
    </row>
    <row r="34" spans="1:7">
      <c r="A34" s="159"/>
      <c r="B34" s="159"/>
      <c r="C34" s="159"/>
      <c r="D34" s="159"/>
      <c r="E34" s="159"/>
      <c r="F34" s="159"/>
      <c r="G34" s="159"/>
    </row>
    <row r="35" spans="1:7">
      <c r="A35" s="159"/>
      <c r="B35" s="159"/>
      <c r="C35" s="159"/>
      <c r="D35" s="159"/>
      <c r="E35" s="159"/>
      <c r="F35" s="159"/>
      <c r="G35" s="159"/>
    </row>
    <row r="36" spans="1:7">
      <c r="A36" s="159"/>
      <c r="B36" s="159"/>
      <c r="C36" s="159"/>
      <c r="D36" s="159"/>
      <c r="E36" s="159"/>
      <c r="F36" s="159"/>
      <c r="G36" s="159"/>
    </row>
    <row r="37" spans="1:7">
      <c r="A37" s="159"/>
      <c r="B37" s="159"/>
      <c r="C37" s="159"/>
      <c r="D37" s="159"/>
      <c r="E37" s="159"/>
      <c r="F37" s="159"/>
      <c r="G37" s="159"/>
    </row>
    <row r="38" spans="1:7">
      <c r="A38" s="159"/>
      <c r="B38" s="159"/>
      <c r="C38" s="159"/>
      <c r="D38" s="159"/>
      <c r="E38" s="159"/>
      <c r="F38" s="159"/>
      <c r="G38" s="159"/>
    </row>
  </sheetData>
  <mergeCells count="10">
    <mergeCell ref="A22:E22"/>
    <mergeCell ref="A2:F2"/>
    <mergeCell ref="A3:F3"/>
    <mergeCell ref="A4:B4"/>
    <mergeCell ref="A5:B7"/>
    <mergeCell ref="C5:E5"/>
    <mergeCell ref="F5:F7"/>
    <mergeCell ref="C6:C7"/>
    <mergeCell ref="D6:D7"/>
    <mergeCell ref="E6:E7"/>
  </mergeCells>
  <hyperlinks>
    <hyperlink ref="A24" r:id="rId1" xr:uid="{F31DA245-19F2-402B-B941-80189DE89B99}"/>
    <hyperlink ref="A1" location="Índice!A1" display="Voltar ao índice" xr:uid="{7AF4D2B7-4301-4D1D-BA89-2B13DBA0BF61}"/>
  </hyperlinks>
  <pageMargins left="0.7" right="0.7" top="0.75" bottom="0.75" header="0.3" footer="0.3"/>
  <pageSetup paperSize="9" orientation="portrait"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F6D7F-ADAA-4CBE-B691-862F0688D25A}">
  <dimension ref="A1:L29"/>
  <sheetViews>
    <sheetView showGridLines="0" workbookViewId="0">
      <selection activeCell="A3" sqref="A3:E3"/>
    </sheetView>
  </sheetViews>
  <sheetFormatPr defaultColWidth="7.81640625" defaultRowHeight="10.5"/>
  <cols>
    <col min="1" max="1" width="4.54296875" style="250" customWidth="1"/>
    <col min="2" max="2" width="38.7265625" style="250" customWidth="1"/>
    <col min="3" max="3" width="15.7265625" style="760" customWidth="1"/>
    <col min="4" max="4" width="14.26953125" style="761" customWidth="1"/>
    <col min="5" max="5" width="13.7265625" style="250" customWidth="1"/>
    <col min="6" max="6" width="9.7265625" style="250" customWidth="1"/>
    <col min="7" max="16384" width="7.81640625" style="250"/>
  </cols>
  <sheetData>
    <row r="1" spans="1:9" ht="13">
      <c r="A1" s="439" t="s">
        <v>358</v>
      </c>
    </row>
    <row r="2" spans="1:9" ht="12.75" customHeight="1">
      <c r="A2" s="2715" t="s">
        <v>667</v>
      </c>
      <c r="B2" s="2715"/>
      <c r="C2" s="2715"/>
      <c r="D2" s="2715"/>
      <c r="E2" s="2715"/>
    </row>
    <row r="3" spans="1:9" ht="21.75" customHeight="1">
      <c r="A3" s="2784" t="s">
        <v>668</v>
      </c>
      <c r="B3" s="2784"/>
      <c r="C3" s="2784"/>
      <c r="D3" s="2784"/>
      <c r="E3" s="2785"/>
      <c r="F3" s="288"/>
    </row>
    <row r="4" spans="1:9" ht="13" customHeight="1">
      <c r="A4" s="119">
        <v>2021</v>
      </c>
      <c r="B4" s="119"/>
      <c r="C4" s="120"/>
      <c r="D4" s="738"/>
      <c r="E4" s="190" t="s">
        <v>534</v>
      </c>
    </row>
    <row r="5" spans="1:9" ht="25" customHeight="1">
      <c r="A5" s="2747" t="s">
        <v>535</v>
      </c>
      <c r="B5" s="2739"/>
      <c r="C5" s="2718" t="s">
        <v>669</v>
      </c>
      <c r="D5" s="2717"/>
      <c r="E5" s="2717"/>
      <c r="F5" s="762"/>
      <c r="G5" s="762"/>
      <c r="H5" s="762"/>
      <c r="I5" s="762"/>
    </row>
    <row r="6" spans="1:9" ht="25" customHeight="1">
      <c r="A6" s="2786"/>
      <c r="B6" s="2787"/>
      <c r="C6" s="744" t="s">
        <v>0</v>
      </c>
      <c r="D6" s="744" t="s">
        <v>574</v>
      </c>
      <c r="E6" s="744" t="s">
        <v>575</v>
      </c>
      <c r="F6" s="288"/>
    </row>
    <row r="7" spans="1:9" ht="13" customHeight="1">
      <c r="A7" s="121"/>
      <c r="B7" s="121"/>
      <c r="C7" s="120"/>
      <c r="D7" s="193"/>
      <c r="E7" s="288"/>
      <c r="F7" s="288"/>
    </row>
    <row r="8" spans="1:9" s="124" customFormat="1" ht="15.75" customHeight="1">
      <c r="A8" s="124" t="s">
        <v>0</v>
      </c>
      <c r="B8" s="192"/>
      <c r="C8" s="772">
        <v>419</v>
      </c>
      <c r="D8" s="772">
        <v>70</v>
      </c>
      <c r="E8" s="772">
        <v>349</v>
      </c>
      <c r="F8" s="194"/>
      <c r="G8" s="194"/>
      <c r="H8" s="194"/>
    </row>
    <row r="9" spans="1:9" s="124" customFormat="1" ht="15.75" customHeight="1"/>
    <row r="10" spans="1:9" s="121" customFormat="1" ht="15.75" customHeight="1">
      <c r="B10" s="121" t="s">
        <v>542</v>
      </c>
      <c r="C10" s="124">
        <v>87</v>
      </c>
      <c r="D10" s="121">
        <v>14</v>
      </c>
      <c r="E10" s="121">
        <v>73</v>
      </c>
      <c r="F10" s="751"/>
      <c r="G10" s="751"/>
      <c r="H10" s="751"/>
    </row>
    <row r="11" spans="1:9" s="121" customFormat="1" ht="15.75" customHeight="1">
      <c r="B11" s="121" t="s">
        <v>543</v>
      </c>
      <c r="C11" s="124">
        <v>39</v>
      </c>
      <c r="D11" s="751">
        <v>4</v>
      </c>
      <c r="E11" s="751">
        <v>35</v>
      </c>
      <c r="F11" s="751"/>
      <c r="G11" s="751"/>
      <c r="H11" s="751"/>
    </row>
    <row r="12" spans="1:9" s="121" customFormat="1" ht="15.75" customHeight="1">
      <c r="B12" s="119" t="s">
        <v>544</v>
      </c>
      <c r="C12" s="124">
        <v>11</v>
      </c>
      <c r="D12" s="751">
        <v>1</v>
      </c>
      <c r="E12" s="751">
        <v>10</v>
      </c>
      <c r="F12" s="751"/>
      <c r="G12" s="751"/>
      <c r="H12" s="751"/>
    </row>
    <row r="13" spans="1:9" s="121" customFormat="1" ht="15.75" customHeight="1">
      <c r="B13" s="119" t="s">
        <v>545</v>
      </c>
      <c r="C13" s="124">
        <v>26</v>
      </c>
      <c r="D13" s="751">
        <v>9</v>
      </c>
      <c r="E13" s="751">
        <v>17</v>
      </c>
      <c r="F13" s="751"/>
      <c r="G13" s="751"/>
      <c r="H13" s="751"/>
    </row>
    <row r="14" spans="1:9" s="121" customFormat="1" ht="15.75" customHeight="1">
      <c r="B14" s="119" t="s">
        <v>546</v>
      </c>
      <c r="C14" s="124">
        <v>58</v>
      </c>
      <c r="D14" s="751">
        <v>10</v>
      </c>
      <c r="E14" s="751">
        <v>48</v>
      </c>
      <c r="F14" s="751"/>
      <c r="G14" s="751"/>
      <c r="H14" s="751"/>
    </row>
    <row r="15" spans="1:9" s="121" customFormat="1" ht="15.75" customHeight="1">
      <c r="B15" s="119" t="s">
        <v>547</v>
      </c>
      <c r="C15" s="124">
        <v>59</v>
      </c>
      <c r="D15" s="751">
        <v>9</v>
      </c>
      <c r="E15" s="751">
        <v>50</v>
      </c>
      <c r="F15" s="751"/>
      <c r="G15" s="751"/>
      <c r="H15" s="751"/>
    </row>
    <row r="16" spans="1:9" s="121" customFormat="1" ht="15.75" customHeight="1">
      <c r="B16" s="119" t="s">
        <v>548</v>
      </c>
      <c r="C16" s="124">
        <v>52</v>
      </c>
      <c r="D16" s="751">
        <v>11</v>
      </c>
      <c r="E16" s="751">
        <v>41</v>
      </c>
      <c r="F16" s="751"/>
      <c r="G16" s="751"/>
      <c r="H16" s="751"/>
    </row>
    <row r="17" spans="1:12" s="121" customFormat="1" ht="15.75" customHeight="1">
      <c r="B17" s="119" t="s">
        <v>549</v>
      </c>
      <c r="C17" s="124">
        <v>61</v>
      </c>
      <c r="D17" s="751">
        <v>8</v>
      </c>
      <c r="E17" s="751">
        <v>53</v>
      </c>
      <c r="F17" s="751"/>
      <c r="G17" s="751"/>
      <c r="H17" s="751"/>
    </row>
    <row r="18" spans="1:12" s="121" customFormat="1" ht="15.75" customHeight="1">
      <c r="B18" s="119" t="s">
        <v>550</v>
      </c>
      <c r="C18" s="124">
        <v>16</v>
      </c>
      <c r="D18" s="751">
        <v>3</v>
      </c>
      <c r="E18" s="751">
        <v>13</v>
      </c>
      <c r="F18" s="751"/>
      <c r="G18" s="751"/>
      <c r="H18" s="751"/>
    </row>
    <row r="19" spans="1:12" s="121" customFormat="1" ht="15.75" customHeight="1">
      <c r="B19" s="121" t="s">
        <v>551</v>
      </c>
      <c r="C19" s="124">
        <v>10</v>
      </c>
      <c r="D19" s="751">
        <v>1</v>
      </c>
      <c r="E19" s="751">
        <v>9</v>
      </c>
      <c r="F19" s="751"/>
      <c r="G19" s="751"/>
      <c r="H19" s="751"/>
    </row>
    <row r="20" spans="1:12" ht="7" customHeight="1" thickBot="1">
      <c r="A20" s="215"/>
      <c r="B20" s="215"/>
      <c r="C20" s="765"/>
      <c r="D20" s="753"/>
      <c r="E20" s="753"/>
    </row>
    <row r="21" spans="1:12" ht="3.75" customHeight="1" thickTop="1">
      <c r="A21" s="121"/>
      <c r="B21" s="121"/>
      <c r="C21" s="285"/>
      <c r="D21" s="193"/>
      <c r="E21" s="193"/>
    </row>
    <row r="22" spans="1:12" s="118" customFormat="1" ht="13.5" customHeight="1">
      <c r="A22" s="2724" t="s">
        <v>552</v>
      </c>
      <c r="B22" s="2724"/>
      <c r="C22" s="2724"/>
      <c r="D22" s="2724"/>
      <c r="E22" s="2724"/>
    </row>
    <row r="23" spans="1:12" ht="9" customHeight="1">
      <c r="A23" s="288"/>
      <c r="B23" s="288"/>
      <c r="C23" s="773"/>
      <c r="D23" s="774"/>
      <c r="E23" s="288"/>
      <c r="G23" s="766"/>
    </row>
    <row r="24" spans="1:12" s="758" customFormat="1" ht="12" customHeight="1">
      <c r="A24" s="830" t="s">
        <v>77</v>
      </c>
      <c r="B24" s="755"/>
      <c r="C24" s="756"/>
      <c r="D24" s="755"/>
      <c r="E24" s="755"/>
      <c r="F24" s="755"/>
      <c r="G24" s="755"/>
      <c r="H24" s="755"/>
      <c r="I24" s="755"/>
      <c r="J24" s="755"/>
      <c r="K24" s="757"/>
      <c r="L24" s="757"/>
    </row>
    <row r="25" spans="1:12" s="782" customFormat="1" ht="12" customHeight="1">
      <c r="A25" s="767" t="s">
        <v>553</v>
      </c>
      <c r="B25" s="755"/>
      <c r="C25" s="756"/>
      <c r="D25" s="755"/>
      <c r="E25" s="755"/>
      <c r="F25" s="755"/>
      <c r="G25" s="755"/>
      <c r="H25" s="755"/>
      <c r="I25" s="755"/>
      <c r="J25" s="755"/>
      <c r="K25" s="757"/>
      <c r="L25" s="757"/>
    </row>
    <row r="26" spans="1:12">
      <c r="H26" s="816"/>
    </row>
    <row r="28" spans="1:12">
      <c r="G28" s="816"/>
    </row>
    <row r="29" spans="1:12">
      <c r="G29" s="816"/>
    </row>
  </sheetData>
  <mergeCells count="5">
    <mergeCell ref="A2:E2"/>
    <mergeCell ref="A3:E3"/>
    <mergeCell ref="A5:B6"/>
    <mergeCell ref="C5:E5"/>
    <mergeCell ref="A22:E22"/>
  </mergeCells>
  <hyperlinks>
    <hyperlink ref="A25" r:id="rId1" xr:uid="{23A050BC-93C4-4E4E-8AC8-B14111CDEC37}"/>
    <hyperlink ref="A1" location="Índice!A1" display="Voltar ao índice" xr:uid="{FD388FF9-8505-41C5-8AC1-37A36A31D0BD}"/>
  </hyperlinks>
  <printOptions gridLinesSet="0"/>
  <pageMargins left="0.78740157480314965" right="0.28999999999999998" top="1.1811023622047245" bottom="0.78740157480314965" header="0" footer="0"/>
  <pageSetup paperSize="9" orientation="portrait" horizontalDpi="300" verticalDpi="300" r:id="rId2"/>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C7852-D360-436E-8E0A-8FFC93272D95}">
  <dimension ref="A1:K23"/>
  <sheetViews>
    <sheetView workbookViewId="0">
      <selection activeCell="A3" sqref="A3:G3"/>
    </sheetView>
  </sheetViews>
  <sheetFormatPr defaultColWidth="7.81640625" defaultRowHeight="10.5"/>
  <cols>
    <col min="1" max="1" width="4.453125" style="118" customWidth="1"/>
    <col min="2" max="2" width="28.1796875" style="118" customWidth="1"/>
    <col min="3" max="3" width="9.1796875" style="118" customWidth="1"/>
    <col min="4" max="4" width="12.453125" style="118" customWidth="1"/>
    <col min="5" max="5" width="10.453125" style="118" customWidth="1"/>
    <col min="6" max="6" width="10" style="118" customWidth="1"/>
    <col min="7" max="7" width="12.453125" style="118" customWidth="1"/>
    <col min="8" max="16384" width="7.81640625" style="118"/>
  </cols>
  <sheetData>
    <row r="1" spans="1:11" ht="13">
      <c r="A1" s="439" t="s">
        <v>358</v>
      </c>
    </row>
    <row r="2" spans="1:11" ht="12.75" customHeight="1">
      <c r="A2" s="2715" t="s">
        <v>670</v>
      </c>
      <c r="B2" s="2715"/>
      <c r="C2" s="2715"/>
      <c r="D2" s="2715"/>
      <c r="E2" s="2715"/>
      <c r="F2" s="2715"/>
    </row>
    <row r="3" spans="1:11" ht="21.75" customHeight="1">
      <c r="A3" s="2716" t="s">
        <v>671</v>
      </c>
      <c r="B3" s="2716"/>
      <c r="C3" s="2716"/>
      <c r="D3" s="2716"/>
      <c r="E3" s="2716"/>
      <c r="F3" s="2716"/>
      <c r="G3" s="2716"/>
    </row>
    <row r="4" spans="1:11" ht="13" customHeight="1">
      <c r="A4" s="2720">
        <v>2021</v>
      </c>
      <c r="B4" s="2721"/>
      <c r="C4" s="193"/>
      <c r="D4" s="738"/>
      <c r="E4" s="745"/>
      <c r="F4" s="190"/>
      <c r="G4" s="190" t="s">
        <v>534</v>
      </c>
      <c r="H4" s="121"/>
      <c r="I4" s="121"/>
    </row>
    <row r="5" spans="1:11" ht="15.75" customHeight="1">
      <c r="A5" s="2732" t="s">
        <v>535</v>
      </c>
      <c r="B5" s="2728"/>
      <c r="C5" s="2738" t="s">
        <v>672</v>
      </c>
      <c r="D5" s="2767"/>
      <c r="E5" s="2767"/>
      <c r="F5" s="2767"/>
      <c r="G5" s="2775"/>
      <c r="H5" s="748"/>
      <c r="I5" s="748"/>
    </row>
    <row r="6" spans="1:11" ht="21.75" customHeight="1">
      <c r="A6" s="2733"/>
      <c r="B6" s="2729"/>
      <c r="C6" s="2730" t="s">
        <v>0</v>
      </c>
      <c r="D6" s="2730" t="s">
        <v>673</v>
      </c>
      <c r="E6" s="2730" t="s">
        <v>674</v>
      </c>
      <c r="F6" s="2730" t="s">
        <v>675</v>
      </c>
      <c r="G6" s="2730" t="s">
        <v>676</v>
      </c>
    </row>
    <row r="7" spans="1:11" ht="21" customHeight="1">
      <c r="A7" s="2733"/>
      <c r="B7" s="2729"/>
      <c r="C7" s="2730"/>
      <c r="D7" s="2730"/>
      <c r="E7" s="2730"/>
      <c r="F7" s="2730"/>
      <c r="G7" s="2730"/>
    </row>
    <row r="8" spans="1:11" ht="6.75" customHeight="1">
      <c r="A8" s="121"/>
      <c r="B8" s="121"/>
      <c r="C8" s="193"/>
      <c r="D8" s="193"/>
      <c r="E8" s="193"/>
      <c r="F8" s="193"/>
      <c r="G8" s="121"/>
    </row>
    <row r="9" spans="1:11" s="124" customFormat="1" ht="15.75" customHeight="1">
      <c r="A9" s="124" t="s">
        <v>0</v>
      </c>
      <c r="B9" s="192"/>
      <c r="C9" s="208">
        <v>419</v>
      </c>
      <c r="D9" s="208">
        <v>57</v>
      </c>
      <c r="E9" s="208">
        <v>233</v>
      </c>
      <c r="F9" s="208">
        <v>9</v>
      </c>
      <c r="G9" s="208">
        <v>11</v>
      </c>
      <c r="I9" s="207"/>
      <c r="J9" s="205"/>
      <c r="K9" s="207"/>
    </row>
    <row r="10" spans="1:11" s="124" customFormat="1" ht="6.75" customHeight="1"/>
    <row r="11" spans="1:11" s="121" customFormat="1" ht="15.75" customHeight="1">
      <c r="B11" s="121" t="s">
        <v>542</v>
      </c>
      <c r="C11" s="205">
        <v>87</v>
      </c>
      <c r="D11" s="207">
        <v>13</v>
      </c>
      <c r="E11" s="207">
        <v>36</v>
      </c>
      <c r="F11" s="207">
        <v>0</v>
      </c>
      <c r="G11" s="207">
        <v>2</v>
      </c>
      <c r="H11" s="207"/>
      <c r="I11" s="207"/>
      <c r="J11" s="207"/>
      <c r="K11" s="207"/>
    </row>
    <row r="12" spans="1:11" s="121" customFormat="1" ht="15.75" customHeight="1">
      <c r="B12" s="121" t="s">
        <v>543</v>
      </c>
      <c r="C12" s="208">
        <v>39</v>
      </c>
      <c r="D12" s="225">
        <v>3</v>
      </c>
      <c r="E12" s="225">
        <v>31</v>
      </c>
      <c r="F12" s="225">
        <v>0</v>
      </c>
      <c r="G12" s="225">
        <v>0</v>
      </c>
      <c r="H12" s="207"/>
      <c r="I12" s="207"/>
      <c r="J12" s="207"/>
      <c r="K12" s="207"/>
    </row>
    <row r="13" spans="1:11" s="121" customFormat="1" ht="25.5" customHeight="1">
      <c r="B13" s="289" t="s">
        <v>661</v>
      </c>
      <c r="C13" s="265">
        <v>11</v>
      </c>
      <c r="D13" s="263">
        <v>2</v>
      </c>
      <c r="E13" s="263">
        <v>5</v>
      </c>
      <c r="F13" s="263">
        <v>1</v>
      </c>
      <c r="G13" s="263">
        <v>0</v>
      </c>
      <c r="H13" s="207"/>
      <c r="I13" s="207"/>
      <c r="J13" s="207"/>
      <c r="K13" s="207"/>
    </row>
    <row r="14" spans="1:11" s="121" customFormat="1" ht="15.75" customHeight="1">
      <c r="B14" s="119" t="s">
        <v>545</v>
      </c>
      <c r="C14" s="208">
        <v>26</v>
      </c>
      <c r="D14" s="225">
        <v>4</v>
      </c>
      <c r="E14" s="225">
        <v>6</v>
      </c>
      <c r="F14" s="225">
        <v>2</v>
      </c>
      <c r="G14" s="225">
        <v>1</v>
      </c>
      <c r="H14" s="207"/>
      <c r="I14" s="207"/>
      <c r="J14" s="207"/>
      <c r="K14" s="207"/>
    </row>
    <row r="15" spans="1:11" s="121" customFormat="1" ht="15.75" customHeight="1">
      <c r="B15" s="119" t="s">
        <v>546</v>
      </c>
      <c r="C15" s="208">
        <v>58</v>
      </c>
      <c r="D15" s="225">
        <v>10</v>
      </c>
      <c r="E15" s="225">
        <v>35</v>
      </c>
      <c r="F15" s="225">
        <v>2</v>
      </c>
      <c r="G15" s="225">
        <v>2</v>
      </c>
      <c r="H15" s="207"/>
      <c r="I15" s="207"/>
      <c r="J15" s="207"/>
      <c r="K15" s="207"/>
    </row>
    <row r="16" spans="1:11" s="121" customFormat="1" ht="15.75" customHeight="1">
      <c r="B16" s="119" t="s">
        <v>547</v>
      </c>
      <c r="C16" s="208">
        <v>59</v>
      </c>
      <c r="D16" s="225">
        <v>6</v>
      </c>
      <c r="E16" s="225">
        <v>34</v>
      </c>
      <c r="F16" s="225">
        <v>1</v>
      </c>
      <c r="G16" s="225">
        <v>3</v>
      </c>
      <c r="H16" s="207"/>
      <c r="I16" s="207"/>
      <c r="J16" s="207"/>
      <c r="K16" s="207"/>
    </row>
    <row r="17" spans="1:11" s="121" customFormat="1" ht="15.75" customHeight="1">
      <c r="B17" s="119" t="s">
        <v>548</v>
      </c>
      <c r="C17" s="208">
        <v>52</v>
      </c>
      <c r="D17" s="225">
        <v>12</v>
      </c>
      <c r="E17" s="225">
        <v>23</v>
      </c>
      <c r="F17" s="225">
        <v>3</v>
      </c>
      <c r="G17" s="225">
        <v>0</v>
      </c>
      <c r="H17" s="207"/>
      <c r="I17" s="207"/>
      <c r="J17" s="207"/>
      <c r="K17" s="207"/>
    </row>
    <row r="18" spans="1:11" s="121" customFormat="1" ht="15.75" customHeight="1">
      <c r="B18" s="119" t="s">
        <v>549</v>
      </c>
      <c r="C18" s="208">
        <v>61</v>
      </c>
      <c r="D18" s="225">
        <v>7</v>
      </c>
      <c r="E18" s="225">
        <v>50</v>
      </c>
      <c r="F18" s="225">
        <v>0</v>
      </c>
      <c r="G18" s="225">
        <v>0</v>
      </c>
      <c r="H18" s="207"/>
      <c r="I18" s="207"/>
      <c r="J18" s="207"/>
      <c r="K18" s="207"/>
    </row>
    <row r="19" spans="1:11" s="121" customFormat="1" ht="15.75" customHeight="1">
      <c r="B19" s="119" t="s">
        <v>550</v>
      </c>
      <c r="C19" s="208">
        <v>16</v>
      </c>
      <c r="D19" s="225">
        <v>0</v>
      </c>
      <c r="E19" s="225">
        <v>9</v>
      </c>
      <c r="F19" s="225">
        <v>0</v>
      </c>
      <c r="G19" s="225">
        <v>3</v>
      </c>
      <c r="H19" s="207"/>
      <c r="I19" s="207"/>
      <c r="J19" s="207"/>
      <c r="K19" s="207"/>
    </row>
    <row r="20" spans="1:11" s="121" customFormat="1" ht="15.75" customHeight="1">
      <c r="B20" s="121" t="s">
        <v>551</v>
      </c>
      <c r="C20" s="208">
        <v>10</v>
      </c>
      <c r="D20" s="225">
        <v>0</v>
      </c>
      <c r="E20" s="225">
        <v>4</v>
      </c>
      <c r="F20" s="225">
        <v>0</v>
      </c>
      <c r="G20" s="225">
        <v>0</v>
      </c>
      <c r="H20" s="207"/>
      <c r="I20" s="207"/>
      <c r="J20" s="207"/>
      <c r="K20" s="207"/>
    </row>
    <row r="21" spans="1:11" ht="7" customHeight="1" thickBot="1">
      <c r="A21" s="215"/>
      <c r="B21" s="215"/>
      <c r="C21" s="753"/>
      <c r="D21" s="753"/>
      <c r="E21" s="753"/>
      <c r="F21" s="753"/>
      <c r="G21" s="753"/>
    </row>
    <row r="22" spans="1:11" ht="5.25" customHeight="1" thickTop="1">
      <c r="A22" s="121"/>
      <c r="B22" s="121"/>
      <c r="C22" s="193"/>
      <c r="D22" s="193"/>
      <c r="E22" s="121"/>
      <c r="F22" s="121"/>
      <c r="G22" s="121"/>
    </row>
    <row r="23" spans="1:11" ht="19.5" customHeight="1">
      <c r="A23" s="2719"/>
      <c r="B23" s="2719"/>
      <c r="C23" s="2719"/>
      <c r="D23" s="2719"/>
      <c r="E23" s="2719"/>
      <c r="F23" s="121"/>
    </row>
  </sheetData>
  <mergeCells count="11">
    <mergeCell ref="A23:E23"/>
    <mergeCell ref="A2:F2"/>
    <mergeCell ref="A3:G3"/>
    <mergeCell ref="A4:B4"/>
    <mergeCell ref="A5:B7"/>
    <mergeCell ref="C5:G5"/>
    <mergeCell ref="C6:C7"/>
    <mergeCell ref="D6:D7"/>
    <mergeCell ref="E6:E7"/>
    <mergeCell ref="F6:F7"/>
    <mergeCell ref="G6:G7"/>
  </mergeCells>
  <hyperlinks>
    <hyperlink ref="A1" location="Índice!A1" display="Voltar ao índice" xr:uid="{483DB0C5-84C3-48D8-B5CC-D710A8EB914C}"/>
  </hyperlinks>
  <pageMargins left="0.78740157480314965" right="0.21" top="1.1811023622047245" bottom="0.78740157480314965" header="0" footer="0"/>
  <pageSetup paperSize="9"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D5065-7E95-47F4-88EC-CEB5789A4FEA}">
  <dimension ref="A1:H45"/>
  <sheetViews>
    <sheetView workbookViewId="0">
      <selection activeCell="A3" sqref="A3:G3"/>
    </sheetView>
  </sheetViews>
  <sheetFormatPr defaultColWidth="9.1796875" defaultRowHeight="12.5"/>
  <cols>
    <col min="1" max="1" width="5.453125" style="159" customWidth="1"/>
    <col min="2" max="2" width="31.453125" style="159" bestFit="1" customWidth="1"/>
    <col min="3" max="16384" width="9.1796875" style="159"/>
  </cols>
  <sheetData>
    <row r="1" spans="1:7" ht="13">
      <c r="A1" s="439" t="s">
        <v>358</v>
      </c>
    </row>
    <row r="2" spans="1:7">
      <c r="A2" s="2778" t="s">
        <v>670</v>
      </c>
      <c r="B2" s="2778"/>
      <c r="C2" s="2778"/>
      <c r="D2" s="2778"/>
      <c r="E2" s="2778"/>
      <c r="F2" s="2778"/>
      <c r="G2" s="2788"/>
    </row>
    <row r="3" spans="1:7" ht="21.75" customHeight="1">
      <c r="A3" s="2725" t="s">
        <v>677</v>
      </c>
      <c r="B3" s="2725"/>
      <c r="C3" s="2725"/>
      <c r="D3" s="2725"/>
      <c r="E3" s="2725"/>
      <c r="F3" s="2725"/>
      <c r="G3" s="2622"/>
    </row>
    <row r="4" spans="1:7">
      <c r="A4" s="2720">
        <v>2021</v>
      </c>
      <c r="B4" s="2769"/>
      <c r="C4" s="193"/>
      <c r="D4" s="738"/>
      <c r="E4" s="745"/>
      <c r="F4" s="118"/>
      <c r="G4" s="190" t="s">
        <v>534</v>
      </c>
    </row>
    <row r="5" spans="1:7" ht="15.75" customHeight="1">
      <c r="A5" s="2732" t="s">
        <v>535</v>
      </c>
      <c r="B5" s="2728"/>
      <c r="C5" s="2738" t="s">
        <v>678</v>
      </c>
      <c r="D5" s="2767"/>
      <c r="E5" s="2767"/>
      <c r="F5" s="2767"/>
      <c r="G5" s="2750"/>
    </row>
    <row r="6" spans="1:7" ht="21.75" customHeight="1">
      <c r="A6" s="2733"/>
      <c r="B6" s="2729"/>
      <c r="C6" s="2730" t="s">
        <v>679</v>
      </c>
      <c r="D6" s="2730" t="s">
        <v>680</v>
      </c>
      <c r="E6" s="2730" t="s">
        <v>681</v>
      </c>
      <c r="F6" s="2730" t="s">
        <v>682</v>
      </c>
      <c r="G6" s="2776" t="s">
        <v>683</v>
      </c>
    </row>
    <row r="7" spans="1:7" ht="21" customHeight="1">
      <c r="A7" s="2733"/>
      <c r="B7" s="2729"/>
      <c r="C7" s="2730"/>
      <c r="D7" s="2730"/>
      <c r="E7" s="2730"/>
      <c r="F7" s="2730"/>
      <c r="G7" s="2776"/>
    </row>
    <row r="8" spans="1:7" ht="6.75" customHeight="1">
      <c r="A8" s="121"/>
      <c r="B8" s="121"/>
      <c r="C8" s="193"/>
      <c r="D8" s="193"/>
      <c r="E8" s="193"/>
      <c r="F8" s="193"/>
      <c r="G8" s="121"/>
    </row>
    <row r="9" spans="1:7">
      <c r="A9" s="124" t="s">
        <v>0</v>
      </c>
      <c r="B9" s="192"/>
      <c r="C9" s="208">
        <v>11</v>
      </c>
      <c r="D9" s="208">
        <v>32</v>
      </c>
      <c r="E9" s="208">
        <v>4</v>
      </c>
      <c r="F9" s="208">
        <v>13</v>
      </c>
      <c r="G9" s="208">
        <v>49</v>
      </c>
    </row>
    <row r="10" spans="1:7" ht="6.75" customHeight="1">
      <c r="A10" s="124"/>
      <c r="B10" s="124"/>
      <c r="C10" s="124"/>
      <c r="D10" s="124"/>
      <c r="E10" s="124"/>
      <c r="F10" s="124"/>
      <c r="G10" s="124"/>
    </row>
    <row r="11" spans="1:7">
      <c r="A11" s="121"/>
      <c r="B11" s="121" t="s">
        <v>542</v>
      </c>
      <c r="C11" s="207">
        <v>0</v>
      </c>
      <c r="D11" s="207">
        <v>15</v>
      </c>
      <c r="E11" s="207">
        <v>2</v>
      </c>
      <c r="F11" s="207">
        <v>9</v>
      </c>
      <c r="G11" s="207">
        <v>10</v>
      </c>
    </row>
    <row r="12" spans="1:7">
      <c r="A12" s="121"/>
      <c r="B12" s="121" t="s">
        <v>543</v>
      </c>
      <c r="C12" s="225">
        <v>1</v>
      </c>
      <c r="D12" s="225">
        <v>1</v>
      </c>
      <c r="E12" s="225">
        <v>0</v>
      </c>
      <c r="F12" s="225">
        <v>0</v>
      </c>
      <c r="G12" s="225">
        <v>3</v>
      </c>
    </row>
    <row r="13" spans="1:7">
      <c r="A13" s="121"/>
      <c r="B13" s="119" t="s">
        <v>544</v>
      </c>
      <c r="C13" s="225">
        <v>1</v>
      </c>
      <c r="D13" s="225">
        <v>0</v>
      </c>
      <c r="E13" s="225">
        <v>0</v>
      </c>
      <c r="F13" s="225">
        <v>0</v>
      </c>
      <c r="G13" s="225">
        <v>2</v>
      </c>
    </row>
    <row r="14" spans="1:7">
      <c r="A14" s="121"/>
      <c r="B14" s="119" t="s">
        <v>545</v>
      </c>
      <c r="C14" s="225">
        <v>1</v>
      </c>
      <c r="D14" s="225">
        <v>2</v>
      </c>
      <c r="E14" s="225">
        <v>1</v>
      </c>
      <c r="F14" s="225">
        <v>0</v>
      </c>
      <c r="G14" s="225">
        <v>9</v>
      </c>
    </row>
    <row r="15" spans="1:7">
      <c r="A15" s="121"/>
      <c r="B15" s="119" t="s">
        <v>546</v>
      </c>
      <c r="C15" s="225">
        <v>0</v>
      </c>
      <c r="D15" s="225">
        <v>1</v>
      </c>
      <c r="E15" s="225">
        <v>1</v>
      </c>
      <c r="F15" s="225">
        <v>0</v>
      </c>
      <c r="G15" s="225">
        <v>7</v>
      </c>
    </row>
    <row r="16" spans="1:7">
      <c r="A16" s="121"/>
      <c r="B16" s="119" t="s">
        <v>547</v>
      </c>
      <c r="C16" s="225">
        <v>4</v>
      </c>
      <c r="D16" s="225">
        <v>3</v>
      </c>
      <c r="E16" s="225">
        <v>0</v>
      </c>
      <c r="F16" s="225">
        <v>1</v>
      </c>
      <c r="G16" s="225">
        <v>7</v>
      </c>
    </row>
    <row r="17" spans="1:7">
      <c r="A17" s="121"/>
      <c r="B17" s="119" t="s">
        <v>548</v>
      </c>
      <c r="C17" s="225">
        <v>0</v>
      </c>
      <c r="D17" s="225">
        <v>8</v>
      </c>
      <c r="E17" s="225">
        <v>0</v>
      </c>
      <c r="F17" s="225">
        <v>0</v>
      </c>
      <c r="G17" s="225">
        <v>6</v>
      </c>
    </row>
    <row r="18" spans="1:7">
      <c r="A18" s="121"/>
      <c r="B18" s="119" t="s">
        <v>549</v>
      </c>
      <c r="C18" s="225">
        <v>0</v>
      </c>
      <c r="D18" s="225">
        <v>1</v>
      </c>
      <c r="E18" s="225">
        <v>0</v>
      </c>
      <c r="F18" s="225">
        <v>1</v>
      </c>
      <c r="G18" s="225">
        <v>2</v>
      </c>
    </row>
    <row r="19" spans="1:7">
      <c r="A19" s="121"/>
      <c r="B19" s="119" t="s">
        <v>550</v>
      </c>
      <c r="C19" s="225">
        <v>1</v>
      </c>
      <c r="D19" s="225">
        <v>1</v>
      </c>
      <c r="E19" s="225">
        <v>0</v>
      </c>
      <c r="F19" s="225">
        <v>1</v>
      </c>
      <c r="G19" s="225">
        <v>1</v>
      </c>
    </row>
    <row r="20" spans="1:7">
      <c r="A20" s="121"/>
      <c r="B20" s="121" t="s">
        <v>551</v>
      </c>
      <c r="C20" s="225">
        <v>3</v>
      </c>
      <c r="D20" s="225">
        <v>0</v>
      </c>
      <c r="E20" s="225">
        <v>0</v>
      </c>
      <c r="F20" s="225">
        <v>1</v>
      </c>
      <c r="G20" s="225">
        <v>2</v>
      </c>
    </row>
    <row r="21" spans="1:7" ht="6.75" customHeight="1" thickBot="1">
      <c r="A21" s="215"/>
      <c r="B21" s="215"/>
      <c r="C21" s="753"/>
      <c r="D21" s="753"/>
      <c r="E21" s="753"/>
      <c r="F21" s="753"/>
      <c r="G21" s="753"/>
    </row>
    <row r="22" spans="1:7" ht="6.75" customHeight="1" thickTop="1">
      <c r="A22" s="121"/>
      <c r="B22" s="121"/>
      <c r="C22" s="193"/>
      <c r="D22" s="193"/>
      <c r="E22" s="193"/>
      <c r="F22" s="193"/>
      <c r="G22" s="193"/>
    </row>
    <row r="23" spans="1:7">
      <c r="A23" s="2724" t="s">
        <v>552</v>
      </c>
      <c r="B23" s="2724"/>
      <c r="C23" s="2724"/>
      <c r="D23" s="2724"/>
      <c r="E23" s="2724"/>
      <c r="F23" s="118"/>
      <c r="G23" s="118"/>
    </row>
    <row r="24" spans="1:7" ht="6.75" customHeight="1"/>
    <row r="25" spans="1:7">
      <c r="A25" s="830" t="s">
        <v>77</v>
      </c>
      <c r="B25" s="755"/>
      <c r="C25" s="756"/>
      <c r="D25" s="755"/>
      <c r="E25" s="755"/>
      <c r="F25" s="755"/>
      <c r="G25" s="755"/>
    </row>
    <row r="26" spans="1:7">
      <c r="A26" s="767" t="s">
        <v>553</v>
      </c>
      <c r="B26" s="755"/>
      <c r="C26" s="756"/>
      <c r="D26" s="755"/>
      <c r="E26" s="755"/>
      <c r="F26" s="755"/>
      <c r="G26" s="755"/>
    </row>
    <row r="27" spans="1:7">
      <c r="A27" s="153"/>
      <c r="B27" s="153"/>
      <c r="C27" s="153"/>
      <c r="D27" s="153"/>
      <c r="E27" s="153"/>
      <c r="F27" s="153"/>
      <c r="G27" s="153"/>
    </row>
    <row r="45" spans="1:8">
      <c r="A45" s="160"/>
      <c r="B45" s="160"/>
      <c r="C45" s="160"/>
      <c r="D45" s="160"/>
      <c r="E45" s="160"/>
      <c r="F45" s="160"/>
      <c r="G45" s="160"/>
      <c r="H45" s="160"/>
    </row>
  </sheetData>
  <mergeCells count="11">
    <mergeCell ref="A23:E23"/>
    <mergeCell ref="A2:G2"/>
    <mergeCell ref="A3:G3"/>
    <mergeCell ref="A4:B4"/>
    <mergeCell ref="A5:B7"/>
    <mergeCell ref="C5:G5"/>
    <mergeCell ref="C6:C7"/>
    <mergeCell ref="D6:D7"/>
    <mergeCell ref="E6:E7"/>
    <mergeCell ref="F6:F7"/>
    <mergeCell ref="G6:G7"/>
  </mergeCells>
  <hyperlinks>
    <hyperlink ref="A26" r:id="rId1" xr:uid="{380789F6-528D-4B80-9CF0-CABFFA214E8C}"/>
    <hyperlink ref="A1" location="Índice!A1" display="Voltar ao índice" xr:uid="{EE4723AB-3B2E-449B-A043-A09D340C1775}"/>
  </hyperlinks>
  <pageMargins left="0.7" right="0.7" top="0.75" bottom="0.75" header="0.3" footer="0.3"/>
  <pageSetup paperSize="9" orientation="portrait"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C673D-F069-4A72-982D-E4252EF2EBD2}">
  <sheetPr>
    <pageSetUpPr fitToPage="1"/>
  </sheetPr>
  <dimension ref="A1:J22"/>
  <sheetViews>
    <sheetView workbookViewId="0">
      <selection activeCell="A3" sqref="A3:G3"/>
    </sheetView>
  </sheetViews>
  <sheetFormatPr defaultColWidth="7.81640625" defaultRowHeight="10.5"/>
  <cols>
    <col min="1" max="1" width="3.1796875" style="118" customWidth="1"/>
    <col min="2" max="2" width="30.453125" style="118" customWidth="1"/>
    <col min="3" max="3" width="9.26953125" style="118" customWidth="1"/>
    <col min="4" max="4" width="12.1796875" style="118" customWidth="1"/>
    <col min="5" max="5" width="11.1796875" style="118" customWidth="1"/>
    <col min="6" max="6" width="13.453125" style="118" customWidth="1"/>
    <col min="7" max="7" width="10.453125" style="118" customWidth="1"/>
    <col min="8" max="8" width="7" style="118" customWidth="1"/>
    <col min="9" max="256" width="7.81640625" style="118"/>
    <col min="257" max="257" width="3.1796875" style="118" customWidth="1"/>
    <col min="258" max="258" width="30.453125" style="118" customWidth="1"/>
    <col min="259" max="259" width="9.26953125" style="118" customWidth="1"/>
    <col min="260" max="260" width="12.1796875" style="118" customWidth="1"/>
    <col min="261" max="261" width="11.1796875" style="118" customWidth="1"/>
    <col min="262" max="262" width="13.453125" style="118" customWidth="1"/>
    <col min="263" max="263" width="10.453125" style="118" customWidth="1"/>
    <col min="264" max="264" width="7" style="118" customWidth="1"/>
    <col min="265" max="512" width="7.81640625" style="118"/>
    <col min="513" max="513" width="3.1796875" style="118" customWidth="1"/>
    <col min="514" max="514" width="30.453125" style="118" customWidth="1"/>
    <col min="515" max="515" width="9.26953125" style="118" customWidth="1"/>
    <col min="516" max="516" width="12.1796875" style="118" customWidth="1"/>
    <col min="517" max="517" width="11.1796875" style="118" customWidth="1"/>
    <col min="518" max="518" width="13.453125" style="118" customWidth="1"/>
    <col min="519" max="519" width="10.453125" style="118" customWidth="1"/>
    <col min="520" max="520" width="7" style="118" customWidth="1"/>
    <col min="521" max="768" width="7.81640625" style="118"/>
    <col min="769" max="769" width="3.1796875" style="118" customWidth="1"/>
    <col min="770" max="770" width="30.453125" style="118" customWidth="1"/>
    <col min="771" max="771" width="9.26953125" style="118" customWidth="1"/>
    <col min="772" max="772" width="12.1796875" style="118" customWidth="1"/>
    <col min="773" max="773" width="11.1796875" style="118" customWidth="1"/>
    <col min="774" max="774" width="13.453125" style="118" customWidth="1"/>
    <col min="775" max="775" width="10.453125" style="118" customWidth="1"/>
    <col min="776" max="776" width="7" style="118" customWidth="1"/>
    <col min="777" max="1024" width="7.81640625" style="118"/>
    <col min="1025" max="1025" width="3.1796875" style="118" customWidth="1"/>
    <col min="1026" max="1026" width="30.453125" style="118" customWidth="1"/>
    <col min="1027" max="1027" width="9.26953125" style="118" customWidth="1"/>
    <col min="1028" max="1028" width="12.1796875" style="118" customWidth="1"/>
    <col min="1029" max="1029" width="11.1796875" style="118" customWidth="1"/>
    <col min="1030" max="1030" width="13.453125" style="118" customWidth="1"/>
    <col min="1031" max="1031" width="10.453125" style="118" customWidth="1"/>
    <col min="1032" max="1032" width="7" style="118" customWidth="1"/>
    <col min="1033" max="1280" width="7.81640625" style="118"/>
    <col min="1281" max="1281" width="3.1796875" style="118" customWidth="1"/>
    <col min="1282" max="1282" width="30.453125" style="118" customWidth="1"/>
    <col min="1283" max="1283" width="9.26953125" style="118" customWidth="1"/>
    <col min="1284" max="1284" width="12.1796875" style="118" customWidth="1"/>
    <col min="1285" max="1285" width="11.1796875" style="118" customWidth="1"/>
    <col min="1286" max="1286" width="13.453125" style="118" customWidth="1"/>
    <col min="1287" max="1287" width="10.453125" style="118" customWidth="1"/>
    <col min="1288" max="1288" width="7" style="118" customWidth="1"/>
    <col min="1289" max="1536" width="7.81640625" style="118"/>
    <col min="1537" max="1537" width="3.1796875" style="118" customWidth="1"/>
    <col min="1538" max="1538" width="30.453125" style="118" customWidth="1"/>
    <col min="1539" max="1539" width="9.26953125" style="118" customWidth="1"/>
    <col min="1540" max="1540" width="12.1796875" style="118" customWidth="1"/>
    <col min="1541" max="1541" width="11.1796875" style="118" customWidth="1"/>
    <col min="1542" max="1542" width="13.453125" style="118" customWidth="1"/>
    <col min="1543" max="1543" width="10.453125" style="118" customWidth="1"/>
    <col min="1544" max="1544" width="7" style="118" customWidth="1"/>
    <col min="1545" max="1792" width="7.81640625" style="118"/>
    <col min="1793" max="1793" width="3.1796875" style="118" customWidth="1"/>
    <col min="1794" max="1794" width="30.453125" style="118" customWidth="1"/>
    <col min="1795" max="1795" width="9.26953125" style="118" customWidth="1"/>
    <col min="1796" max="1796" width="12.1796875" style="118" customWidth="1"/>
    <col min="1797" max="1797" width="11.1796875" style="118" customWidth="1"/>
    <col min="1798" max="1798" width="13.453125" style="118" customWidth="1"/>
    <col min="1799" max="1799" width="10.453125" style="118" customWidth="1"/>
    <col min="1800" max="1800" width="7" style="118" customWidth="1"/>
    <col min="1801" max="2048" width="7.81640625" style="118"/>
    <col min="2049" max="2049" width="3.1796875" style="118" customWidth="1"/>
    <col min="2050" max="2050" width="30.453125" style="118" customWidth="1"/>
    <col min="2051" max="2051" width="9.26953125" style="118" customWidth="1"/>
    <col min="2052" max="2052" width="12.1796875" style="118" customWidth="1"/>
    <col min="2053" max="2053" width="11.1796875" style="118" customWidth="1"/>
    <col min="2054" max="2054" width="13.453125" style="118" customWidth="1"/>
    <col min="2055" max="2055" width="10.453125" style="118" customWidth="1"/>
    <col min="2056" max="2056" width="7" style="118" customWidth="1"/>
    <col min="2057" max="2304" width="7.81640625" style="118"/>
    <col min="2305" max="2305" width="3.1796875" style="118" customWidth="1"/>
    <col min="2306" max="2306" width="30.453125" style="118" customWidth="1"/>
    <col min="2307" max="2307" width="9.26953125" style="118" customWidth="1"/>
    <col min="2308" max="2308" width="12.1796875" style="118" customWidth="1"/>
    <col min="2309" max="2309" width="11.1796875" style="118" customWidth="1"/>
    <col min="2310" max="2310" width="13.453125" style="118" customWidth="1"/>
    <col min="2311" max="2311" width="10.453125" style="118" customWidth="1"/>
    <col min="2312" max="2312" width="7" style="118" customWidth="1"/>
    <col min="2313" max="2560" width="7.81640625" style="118"/>
    <col min="2561" max="2561" width="3.1796875" style="118" customWidth="1"/>
    <col min="2562" max="2562" width="30.453125" style="118" customWidth="1"/>
    <col min="2563" max="2563" width="9.26953125" style="118" customWidth="1"/>
    <col min="2564" max="2564" width="12.1796875" style="118" customWidth="1"/>
    <col min="2565" max="2565" width="11.1796875" style="118" customWidth="1"/>
    <col min="2566" max="2566" width="13.453125" style="118" customWidth="1"/>
    <col min="2567" max="2567" width="10.453125" style="118" customWidth="1"/>
    <col min="2568" max="2568" width="7" style="118" customWidth="1"/>
    <col min="2569" max="2816" width="7.81640625" style="118"/>
    <col min="2817" max="2817" width="3.1796875" style="118" customWidth="1"/>
    <col min="2818" max="2818" width="30.453125" style="118" customWidth="1"/>
    <col min="2819" max="2819" width="9.26953125" style="118" customWidth="1"/>
    <col min="2820" max="2820" width="12.1796875" style="118" customWidth="1"/>
    <col min="2821" max="2821" width="11.1796875" style="118" customWidth="1"/>
    <col min="2822" max="2822" width="13.453125" style="118" customWidth="1"/>
    <col min="2823" max="2823" width="10.453125" style="118" customWidth="1"/>
    <col min="2824" max="2824" width="7" style="118" customWidth="1"/>
    <col min="2825" max="3072" width="7.81640625" style="118"/>
    <col min="3073" max="3073" width="3.1796875" style="118" customWidth="1"/>
    <col min="3074" max="3074" width="30.453125" style="118" customWidth="1"/>
    <col min="3075" max="3075" width="9.26953125" style="118" customWidth="1"/>
    <col min="3076" max="3076" width="12.1796875" style="118" customWidth="1"/>
    <col min="3077" max="3077" width="11.1796875" style="118" customWidth="1"/>
    <col min="3078" max="3078" width="13.453125" style="118" customWidth="1"/>
    <col min="3079" max="3079" width="10.453125" style="118" customWidth="1"/>
    <col min="3080" max="3080" width="7" style="118" customWidth="1"/>
    <col min="3081" max="3328" width="7.81640625" style="118"/>
    <col min="3329" max="3329" width="3.1796875" style="118" customWidth="1"/>
    <col min="3330" max="3330" width="30.453125" style="118" customWidth="1"/>
    <col min="3331" max="3331" width="9.26953125" style="118" customWidth="1"/>
    <col min="3332" max="3332" width="12.1796875" style="118" customWidth="1"/>
    <col min="3333" max="3333" width="11.1796875" style="118" customWidth="1"/>
    <col min="3334" max="3334" width="13.453125" style="118" customWidth="1"/>
    <col min="3335" max="3335" width="10.453125" style="118" customWidth="1"/>
    <col min="3336" max="3336" width="7" style="118" customWidth="1"/>
    <col min="3337" max="3584" width="7.81640625" style="118"/>
    <col min="3585" max="3585" width="3.1796875" style="118" customWidth="1"/>
    <col min="3586" max="3586" width="30.453125" style="118" customWidth="1"/>
    <col min="3587" max="3587" width="9.26953125" style="118" customWidth="1"/>
    <col min="3588" max="3588" width="12.1796875" style="118" customWidth="1"/>
    <col min="3589" max="3589" width="11.1796875" style="118" customWidth="1"/>
    <col min="3590" max="3590" width="13.453125" style="118" customWidth="1"/>
    <col min="3591" max="3591" width="10.453125" style="118" customWidth="1"/>
    <col min="3592" max="3592" width="7" style="118" customWidth="1"/>
    <col min="3593" max="3840" width="7.81640625" style="118"/>
    <col min="3841" max="3841" width="3.1796875" style="118" customWidth="1"/>
    <col min="3842" max="3842" width="30.453125" style="118" customWidth="1"/>
    <col min="3843" max="3843" width="9.26953125" style="118" customWidth="1"/>
    <col min="3844" max="3844" width="12.1796875" style="118" customWidth="1"/>
    <col min="3845" max="3845" width="11.1796875" style="118" customWidth="1"/>
    <col min="3846" max="3846" width="13.453125" style="118" customWidth="1"/>
    <col min="3847" max="3847" width="10.453125" style="118" customWidth="1"/>
    <col min="3848" max="3848" width="7" style="118" customWidth="1"/>
    <col min="3849" max="4096" width="7.81640625" style="118"/>
    <col min="4097" max="4097" width="3.1796875" style="118" customWidth="1"/>
    <col min="4098" max="4098" width="30.453125" style="118" customWidth="1"/>
    <col min="4099" max="4099" width="9.26953125" style="118" customWidth="1"/>
    <col min="4100" max="4100" width="12.1796875" style="118" customWidth="1"/>
    <col min="4101" max="4101" width="11.1796875" style="118" customWidth="1"/>
    <col min="4102" max="4102" width="13.453125" style="118" customWidth="1"/>
    <col min="4103" max="4103" width="10.453125" style="118" customWidth="1"/>
    <col min="4104" max="4104" width="7" style="118" customWidth="1"/>
    <col min="4105" max="4352" width="7.81640625" style="118"/>
    <col min="4353" max="4353" width="3.1796875" style="118" customWidth="1"/>
    <col min="4354" max="4354" width="30.453125" style="118" customWidth="1"/>
    <col min="4355" max="4355" width="9.26953125" style="118" customWidth="1"/>
    <col min="4356" max="4356" width="12.1796875" style="118" customWidth="1"/>
    <col min="4357" max="4357" width="11.1796875" style="118" customWidth="1"/>
    <col min="4358" max="4358" width="13.453125" style="118" customWidth="1"/>
    <col min="4359" max="4359" width="10.453125" style="118" customWidth="1"/>
    <col min="4360" max="4360" width="7" style="118" customWidth="1"/>
    <col min="4361" max="4608" width="7.81640625" style="118"/>
    <col min="4609" max="4609" width="3.1796875" style="118" customWidth="1"/>
    <col min="4610" max="4610" width="30.453125" style="118" customWidth="1"/>
    <col min="4611" max="4611" width="9.26953125" style="118" customWidth="1"/>
    <col min="4612" max="4612" width="12.1796875" style="118" customWidth="1"/>
    <col min="4613" max="4613" width="11.1796875" style="118" customWidth="1"/>
    <col min="4614" max="4614" width="13.453125" style="118" customWidth="1"/>
    <col min="4615" max="4615" width="10.453125" style="118" customWidth="1"/>
    <col min="4616" max="4616" width="7" style="118" customWidth="1"/>
    <col min="4617" max="4864" width="7.81640625" style="118"/>
    <col min="4865" max="4865" width="3.1796875" style="118" customWidth="1"/>
    <col min="4866" max="4866" width="30.453125" style="118" customWidth="1"/>
    <col min="4867" max="4867" width="9.26953125" style="118" customWidth="1"/>
    <col min="4868" max="4868" width="12.1796875" style="118" customWidth="1"/>
    <col min="4869" max="4869" width="11.1796875" style="118" customWidth="1"/>
    <col min="4870" max="4870" width="13.453125" style="118" customWidth="1"/>
    <col min="4871" max="4871" width="10.453125" style="118" customWidth="1"/>
    <col min="4872" max="4872" width="7" style="118" customWidth="1"/>
    <col min="4873" max="5120" width="7.81640625" style="118"/>
    <col min="5121" max="5121" width="3.1796875" style="118" customWidth="1"/>
    <col min="5122" max="5122" width="30.453125" style="118" customWidth="1"/>
    <col min="5123" max="5123" width="9.26953125" style="118" customWidth="1"/>
    <col min="5124" max="5124" width="12.1796875" style="118" customWidth="1"/>
    <col min="5125" max="5125" width="11.1796875" style="118" customWidth="1"/>
    <col min="5126" max="5126" width="13.453125" style="118" customWidth="1"/>
    <col min="5127" max="5127" width="10.453125" style="118" customWidth="1"/>
    <col min="5128" max="5128" width="7" style="118" customWidth="1"/>
    <col min="5129" max="5376" width="7.81640625" style="118"/>
    <col min="5377" max="5377" width="3.1796875" style="118" customWidth="1"/>
    <col min="5378" max="5378" width="30.453125" style="118" customWidth="1"/>
    <col min="5379" max="5379" width="9.26953125" style="118" customWidth="1"/>
    <col min="5380" max="5380" width="12.1796875" style="118" customWidth="1"/>
    <col min="5381" max="5381" width="11.1796875" style="118" customWidth="1"/>
    <col min="5382" max="5382" width="13.453125" style="118" customWidth="1"/>
    <col min="5383" max="5383" width="10.453125" style="118" customWidth="1"/>
    <col min="5384" max="5384" width="7" style="118" customWidth="1"/>
    <col min="5385" max="5632" width="7.81640625" style="118"/>
    <col min="5633" max="5633" width="3.1796875" style="118" customWidth="1"/>
    <col min="5634" max="5634" width="30.453125" style="118" customWidth="1"/>
    <col min="5635" max="5635" width="9.26953125" style="118" customWidth="1"/>
    <col min="5636" max="5636" width="12.1796875" style="118" customWidth="1"/>
    <col min="5637" max="5637" width="11.1796875" style="118" customWidth="1"/>
    <col min="5638" max="5638" width="13.453125" style="118" customWidth="1"/>
    <col min="5639" max="5639" width="10.453125" style="118" customWidth="1"/>
    <col min="5640" max="5640" width="7" style="118" customWidth="1"/>
    <col min="5641" max="5888" width="7.81640625" style="118"/>
    <col min="5889" max="5889" width="3.1796875" style="118" customWidth="1"/>
    <col min="5890" max="5890" width="30.453125" style="118" customWidth="1"/>
    <col min="5891" max="5891" width="9.26953125" style="118" customWidth="1"/>
    <col min="5892" max="5892" width="12.1796875" style="118" customWidth="1"/>
    <col min="5893" max="5893" width="11.1796875" style="118" customWidth="1"/>
    <col min="5894" max="5894" width="13.453125" style="118" customWidth="1"/>
    <col min="5895" max="5895" width="10.453125" style="118" customWidth="1"/>
    <col min="5896" max="5896" width="7" style="118" customWidth="1"/>
    <col min="5897" max="6144" width="7.81640625" style="118"/>
    <col min="6145" max="6145" width="3.1796875" style="118" customWidth="1"/>
    <col min="6146" max="6146" width="30.453125" style="118" customWidth="1"/>
    <col min="6147" max="6147" width="9.26953125" style="118" customWidth="1"/>
    <col min="6148" max="6148" width="12.1796875" style="118" customWidth="1"/>
    <col min="6149" max="6149" width="11.1796875" style="118" customWidth="1"/>
    <col min="6150" max="6150" width="13.453125" style="118" customWidth="1"/>
    <col min="6151" max="6151" width="10.453125" style="118" customWidth="1"/>
    <col min="6152" max="6152" width="7" style="118" customWidth="1"/>
    <col min="6153" max="6400" width="7.81640625" style="118"/>
    <col min="6401" max="6401" width="3.1796875" style="118" customWidth="1"/>
    <col min="6402" max="6402" width="30.453125" style="118" customWidth="1"/>
    <col min="6403" max="6403" width="9.26953125" style="118" customWidth="1"/>
    <col min="6404" max="6404" width="12.1796875" style="118" customWidth="1"/>
    <col min="6405" max="6405" width="11.1796875" style="118" customWidth="1"/>
    <col min="6406" max="6406" width="13.453125" style="118" customWidth="1"/>
    <col min="6407" max="6407" width="10.453125" style="118" customWidth="1"/>
    <col min="6408" max="6408" width="7" style="118" customWidth="1"/>
    <col min="6409" max="6656" width="7.81640625" style="118"/>
    <col min="6657" max="6657" width="3.1796875" style="118" customWidth="1"/>
    <col min="6658" max="6658" width="30.453125" style="118" customWidth="1"/>
    <col min="6659" max="6659" width="9.26953125" style="118" customWidth="1"/>
    <col min="6660" max="6660" width="12.1796875" style="118" customWidth="1"/>
    <col min="6661" max="6661" width="11.1796875" style="118" customWidth="1"/>
    <col min="6662" max="6662" width="13.453125" style="118" customWidth="1"/>
    <col min="6663" max="6663" width="10.453125" style="118" customWidth="1"/>
    <col min="6664" max="6664" width="7" style="118" customWidth="1"/>
    <col min="6665" max="6912" width="7.81640625" style="118"/>
    <col min="6913" max="6913" width="3.1796875" style="118" customWidth="1"/>
    <col min="6914" max="6914" width="30.453125" style="118" customWidth="1"/>
    <col min="6915" max="6915" width="9.26953125" style="118" customWidth="1"/>
    <col min="6916" max="6916" width="12.1796875" style="118" customWidth="1"/>
    <col min="6917" max="6917" width="11.1796875" style="118" customWidth="1"/>
    <col min="6918" max="6918" width="13.453125" style="118" customWidth="1"/>
    <col min="6919" max="6919" width="10.453125" style="118" customWidth="1"/>
    <col min="6920" max="6920" width="7" style="118" customWidth="1"/>
    <col min="6921" max="7168" width="7.81640625" style="118"/>
    <col min="7169" max="7169" width="3.1796875" style="118" customWidth="1"/>
    <col min="7170" max="7170" width="30.453125" style="118" customWidth="1"/>
    <col min="7171" max="7171" width="9.26953125" style="118" customWidth="1"/>
    <col min="7172" max="7172" width="12.1796875" style="118" customWidth="1"/>
    <col min="7173" max="7173" width="11.1796875" style="118" customWidth="1"/>
    <col min="7174" max="7174" width="13.453125" style="118" customWidth="1"/>
    <col min="7175" max="7175" width="10.453125" style="118" customWidth="1"/>
    <col min="7176" max="7176" width="7" style="118" customWidth="1"/>
    <col min="7177" max="7424" width="7.81640625" style="118"/>
    <col min="7425" max="7425" width="3.1796875" style="118" customWidth="1"/>
    <col min="7426" max="7426" width="30.453125" style="118" customWidth="1"/>
    <col min="7427" max="7427" width="9.26953125" style="118" customWidth="1"/>
    <col min="7428" max="7428" width="12.1796875" style="118" customWidth="1"/>
    <col min="7429" max="7429" width="11.1796875" style="118" customWidth="1"/>
    <col min="7430" max="7430" width="13.453125" style="118" customWidth="1"/>
    <col min="7431" max="7431" width="10.453125" style="118" customWidth="1"/>
    <col min="7432" max="7432" width="7" style="118" customWidth="1"/>
    <col min="7433" max="7680" width="7.81640625" style="118"/>
    <col min="7681" max="7681" width="3.1796875" style="118" customWidth="1"/>
    <col min="7682" max="7682" width="30.453125" style="118" customWidth="1"/>
    <col min="7683" max="7683" width="9.26953125" style="118" customWidth="1"/>
    <col min="7684" max="7684" width="12.1796875" style="118" customWidth="1"/>
    <col min="7685" max="7685" width="11.1796875" style="118" customWidth="1"/>
    <col min="7686" max="7686" width="13.453125" style="118" customWidth="1"/>
    <col min="7687" max="7687" width="10.453125" style="118" customWidth="1"/>
    <col min="7688" max="7688" width="7" style="118" customWidth="1"/>
    <col min="7689" max="7936" width="7.81640625" style="118"/>
    <col min="7937" max="7937" width="3.1796875" style="118" customWidth="1"/>
    <col min="7938" max="7938" width="30.453125" style="118" customWidth="1"/>
    <col min="7939" max="7939" width="9.26953125" style="118" customWidth="1"/>
    <col min="7940" max="7940" width="12.1796875" style="118" customWidth="1"/>
    <col min="7941" max="7941" width="11.1796875" style="118" customWidth="1"/>
    <col min="7942" max="7942" width="13.453125" style="118" customWidth="1"/>
    <col min="7943" max="7943" width="10.453125" style="118" customWidth="1"/>
    <col min="7944" max="7944" width="7" style="118" customWidth="1"/>
    <col min="7945" max="8192" width="7.81640625" style="118"/>
    <col min="8193" max="8193" width="3.1796875" style="118" customWidth="1"/>
    <col min="8194" max="8194" width="30.453125" style="118" customWidth="1"/>
    <col min="8195" max="8195" width="9.26953125" style="118" customWidth="1"/>
    <col min="8196" max="8196" width="12.1796875" style="118" customWidth="1"/>
    <col min="8197" max="8197" width="11.1796875" style="118" customWidth="1"/>
    <col min="8198" max="8198" width="13.453125" style="118" customWidth="1"/>
    <col min="8199" max="8199" width="10.453125" style="118" customWidth="1"/>
    <col min="8200" max="8200" width="7" style="118" customWidth="1"/>
    <col min="8201" max="8448" width="7.81640625" style="118"/>
    <col min="8449" max="8449" width="3.1796875" style="118" customWidth="1"/>
    <col min="8450" max="8450" width="30.453125" style="118" customWidth="1"/>
    <col min="8451" max="8451" width="9.26953125" style="118" customWidth="1"/>
    <col min="8452" max="8452" width="12.1796875" style="118" customWidth="1"/>
    <col min="8453" max="8453" width="11.1796875" style="118" customWidth="1"/>
    <col min="8454" max="8454" width="13.453125" style="118" customWidth="1"/>
    <col min="8455" max="8455" width="10.453125" style="118" customWidth="1"/>
    <col min="8456" max="8456" width="7" style="118" customWidth="1"/>
    <col min="8457" max="8704" width="7.81640625" style="118"/>
    <col min="8705" max="8705" width="3.1796875" style="118" customWidth="1"/>
    <col min="8706" max="8706" width="30.453125" style="118" customWidth="1"/>
    <col min="8707" max="8707" width="9.26953125" style="118" customWidth="1"/>
    <col min="8708" max="8708" width="12.1796875" style="118" customWidth="1"/>
    <col min="8709" max="8709" width="11.1796875" style="118" customWidth="1"/>
    <col min="8710" max="8710" width="13.453125" style="118" customWidth="1"/>
    <col min="8711" max="8711" width="10.453125" style="118" customWidth="1"/>
    <col min="8712" max="8712" width="7" style="118" customWidth="1"/>
    <col min="8713" max="8960" width="7.81640625" style="118"/>
    <col min="8961" max="8961" width="3.1796875" style="118" customWidth="1"/>
    <col min="8962" max="8962" width="30.453125" style="118" customWidth="1"/>
    <col min="8963" max="8963" width="9.26953125" style="118" customWidth="1"/>
    <col min="8964" max="8964" width="12.1796875" style="118" customWidth="1"/>
    <col min="8965" max="8965" width="11.1796875" style="118" customWidth="1"/>
    <col min="8966" max="8966" width="13.453125" style="118" customWidth="1"/>
    <col min="8967" max="8967" width="10.453125" style="118" customWidth="1"/>
    <col min="8968" max="8968" width="7" style="118" customWidth="1"/>
    <col min="8969" max="9216" width="7.81640625" style="118"/>
    <col min="9217" max="9217" width="3.1796875" style="118" customWidth="1"/>
    <col min="9218" max="9218" width="30.453125" style="118" customWidth="1"/>
    <col min="9219" max="9219" width="9.26953125" style="118" customWidth="1"/>
    <col min="9220" max="9220" width="12.1796875" style="118" customWidth="1"/>
    <col min="9221" max="9221" width="11.1796875" style="118" customWidth="1"/>
    <col min="9222" max="9222" width="13.453125" style="118" customWidth="1"/>
    <col min="9223" max="9223" width="10.453125" style="118" customWidth="1"/>
    <col min="9224" max="9224" width="7" style="118" customWidth="1"/>
    <col min="9225" max="9472" width="7.81640625" style="118"/>
    <col min="9473" max="9473" width="3.1796875" style="118" customWidth="1"/>
    <col min="9474" max="9474" width="30.453125" style="118" customWidth="1"/>
    <col min="9475" max="9475" width="9.26953125" style="118" customWidth="1"/>
    <col min="9476" max="9476" width="12.1796875" style="118" customWidth="1"/>
    <col min="9477" max="9477" width="11.1796875" style="118" customWidth="1"/>
    <col min="9478" max="9478" width="13.453125" style="118" customWidth="1"/>
    <col min="9479" max="9479" width="10.453125" style="118" customWidth="1"/>
    <col min="9480" max="9480" width="7" style="118" customWidth="1"/>
    <col min="9481" max="9728" width="7.81640625" style="118"/>
    <col min="9729" max="9729" width="3.1796875" style="118" customWidth="1"/>
    <col min="9730" max="9730" width="30.453125" style="118" customWidth="1"/>
    <col min="9731" max="9731" width="9.26953125" style="118" customWidth="1"/>
    <col min="9732" max="9732" width="12.1796875" style="118" customWidth="1"/>
    <col min="9733" max="9733" width="11.1796875" style="118" customWidth="1"/>
    <col min="9734" max="9734" width="13.453125" style="118" customWidth="1"/>
    <col min="9735" max="9735" width="10.453125" style="118" customWidth="1"/>
    <col min="9736" max="9736" width="7" style="118" customWidth="1"/>
    <col min="9737" max="9984" width="7.81640625" style="118"/>
    <col min="9985" max="9985" width="3.1796875" style="118" customWidth="1"/>
    <col min="9986" max="9986" width="30.453125" style="118" customWidth="1"/>
    <col min="9987" max="9987" width="9.26953125" style="118" customWidth="1"/>
    <col min="9988" max="9988" width="12.1796875" style="118" customWidth="1"/>
    <col min="9989" max="9989" width="11.1796875" style="118" customWidth="1"/>
    <col min="9990" max="9990" width="13.453125" style="118" customWidth="1"/>
    <col min="9991" max="9991" width="10.453125" style="118" customWidth="1"/>
    <col min="9992" max="9992" width="7" style="118" customWidth="1"/>
    <col min="9993" max="10240" width="7.81640625" style="118"/>
    <col min="10241" max="10241" width="3.1796875" style="118" customWidth="1"/>
    <col min="10242" max="10242" width="30.453125" style="118" customWidth="1"/>
    <col min="10243" max="10243" width="9.26953125" style="118" customWidth="1"/>
    <col min="10244" max="10244" width="12.1796875" style="118" customWidth="1"/>
    <col min="10245" max="10245" width="11.1796875" style="118" customWidth="1"/>
    <col min="10246" max="10246" width="13.453125" style="118" customWidth="1"/>
    <col min="10247" max="10247" width="10.453125" style="118" customWidth="1"/>
    <col min="10248" max="10248" width="7" style="118" customWidth="1"/>
    <col min="10249" max="10496" width="7.81640625" style="118"/>
    <col min="10497" max="10497" width="3.1796875" style="118" customWidth="1"/>
    <col min="10498" max="10498" width="30.453125" style="118" customWidth="1"/>
    <col min="10499" max="10499" width="9.26953125" style="118" customWidth="1"/>
    <col min="10500" max="10500" width="12.1796875" style="118" customWidth="1"/>
    <col min="10501" max="10501" width="11.1796875" style="118" customWidth="1"/>
    <col min="10502" max="10502" width="13.453125" style="118" customWidth="1"/>
    <col min="10503" max="10503" width="10.453125" style="118" customWidth="1"/>
    <col min="10504" max="10504" width="7" style="118" customWidth="1"/>
    <col min="10505" max="10752" width="7.81640625" style="118"/>
    <col min="10753" max="10753" width="3.1796875" style="118" customWidth="1"/>
    <col min="10754" max="10754" width="30.453125" style="118" customWidth="1"/>
    <col min="10755" max="10755" width="9.26953125" style="118" customWidth="1"/>
    <col min="10756" max="10756" width="12.1796875" style="118" customWidth="1"/>
    <col min="10757" max="10757" width="11.1796875" style="118" customWidth="1"/>
    <col min="10758" max="10758" width="13.453125" style="118" customWidth="1"/>
    <col min="10759" max="10759" width="10.453125" style="118" customWidth="1"/>
    <col min="10760" max="10760" width="7" style="118" customWidth="1"/>
    <col min="10761" max="11008" width="7.81640625" style="118"/>
    <col min="11009" max="11009" width="3.1796875" style="118" customWidth="1"/>
    <col min="11010" max="11010" width="30.453125" style="118" customWidth="1"/>
    <col min="11011" max="11011" width="9.26953125" style="118" customWidth="1"/>
    <col min="11012" max="11012" width="12.1796875" style="118" customWidth="1"/>
    <col min="11013" max="11013" width="11.1796875" style="118" customWidth="1"/>
    <col min="11014" max="11014" width="13.453125" style="118" customWidth="1"/>
    <col min="11015" max="11015" width="10.453125" style="118" customWidth="1"/>
    <col min="11016" max="11016" width="7" style="118" customWidth="1"/>
    <col min="11017" max="11264" width="7.81640625" style="118"/>
    <col min="11265" max="11265" width="3.1796875" style="118" customWidth="1"/>
    <col min="11266" max="11266" width="30.453125" style="118" customWidth="1"/>
    <col min="11267" max="11267" width="9.26953125" style="118" customWidth="1"/>
    <col min="11268" max="11268" width="12.1796875" style="118" customWidth="1"/>
    <col min="11269" max="11269" width="11.1796875" style="118" customWidth="1"/>
    <col min="11270" max="11270" width="13.453125" style="118" customWidth="1"/>
    <col min="11271" max="11271" width="10.453125" style="118" customWidth="1"/>
    <col min="11272" max="11272" width="7" style="118" customWidth="1"/>
    <col min="11273" max="11520" width="7.81640625" style="118"/>
    <col min="11521" max="11521" width="3.1796875" style="118" customWidth="1"/>
    <col min="11522" max="11522" width="30.453125" style="118" customWidth="1"/>
    <col min="11523" max="11523" width="9.26953125" style="118" customWidth="1"/>
    <col min="11524" max="11524" width="12.1796875" style="118" customWidth="1"/>
    <col min="11525" max="11525" width="11.1796875" style="118" customWidth="1"/>
    <col min="11526" max="11526" width="13.453125" style="118" customWidth="1"/>
    <col min="11527" max="11527" width="10.453125" style="118" customWidth="1"/>
    <col min="11528" max="11528" width="7" style="118" customWidth="1"/>
    <col min="11529" max="11776" width="7.81640625" style="118"/>
    <col min="11777" max="11777" width="3.1796875" style="118" customWidth="1"/>
    <col min="11778" max="11778" width="30.453125" style="118" customWidth="1"/>
    <col min="11779" max="11779" width="9.26953125" style="118" customWidth="1"/>
    <col min="11780" max="11780" width="12.1796875" style="118" customWidth="1"/>
    <col min="11781" max="11781" width="11.1796875" style="118" customWidth="1"/>
    <col min="11782" max="11782" width="13.453125" style="118" customWidth="1"/>
    <col min="11783" max="11783" width="10.453125" style="118" customWidth="1"/>
    <col min="11784" max="11784" width="7" style="118" customWidth="1"/>
    <col min="11785" max="12032" width="7.81640625" style="118"/>
    <col min="12033" max="12033" width="3.1796875" style="118" customWidth="1"/>
    <col min="12034" max="12034" width="30.453125" style="118" customWidth="1"/>
    <col min="12035" max="12035" width="9.26953125" style="118" customWidth="1"/>
    <col min="12036" max="12036" width="12.1796875" style="118" customWidth="1"/>
    <col min="12037" max="12037" width="11.1796875" style="118" customWidth="1"/>
    <col min="12038" max="12038" width="13.453125" style="118" customWidth="1"/>
    <col min="12039" max="12039" width="10.453125" style="118" customWidth="1"/>
    <col min="12040" max="12040" width="7" style="118" customWidth="1"/>
    <col min="12041" max="12288" width="7.81640625" style="118"/>
    <col min="12289" max="12289" width="3.1796875" style="118" customWidth="1"/>
    <col min="12290" max="12290" width="30.453125" style="118" customWidth="1"/>
    <col min="12291" max="12291" width="9.26953125" style="118" customWidth="1"/>
    <col min="12292" max="12292" width="12.1796875" style="118" customWidth="1"/>
    <col min="12293" max="12293" width="11.1796875" style="118" customWidth="1"/>
    <col min="12294" max="12294" width="13.453125" style="118" customWidth="1"/>
    <col min="12295" max="12295" width="10.453125" style="118" customWidth="1"/>
    <col min="12296" max="12296" width="7" style="118" customWidth="1"/>
    <col min="12297" max="12544" width="7.81640625" style="118"/>
    <col min="12545" max="12545" width="3.1796875" style="118" customWidth="1"/>
    <col min="12546" max="12546" width="30.453125" style="118" customWidth="1"/>
    <col min="12547" max="12547" width="9.26953125" style="118" customWidth="1"/>
    <col min="12548" max="12548" width="12.1796875" style="118" customWidth="1"/>
    <col min="12549" max="12549" width="11.1796875" style="118" customWidth="1"/>
    <col min="12550" max="12550" width="13.453125" style="118" customWidth="1"/>
    <col min="12551" max="12551" width="10.453125" style="118" customWidth="1"/>
    <col min="12552" max="12552" width="7" style="118" customWidth="1"/>
    <col min="12553" max="12800" width="7.81640625" style="118"/>
    <col min="12801" max="12801" width="3.1796875" style="118" customWidth="1"/>
    <col min="12802" max="12802" width="30.453125" style="118" customWidth="1"/>
    <col min="12803" max="12803" width="9.26953125" style="118" customWidth="1"/>
    <col min="12804" max="12804" width="12.1796875" style="118" customWidth="1"/>
    <col min="12805" max="12805" width="11.1796875" style="118" customWidth="1"/>
    <col min="12806" max="12806" width="13.453125" style="118" customWidth="1"/>
    <col min="12807" max="12807" width="10.453125" style="118" customWidth="1"/>
    <col min="12808" max="12808" width="7" style="118" customWidth="1"/>
    <col min="12809" max="13056" width="7.81640625" style="118"/>
    <col min="13057" max="13057" width="3.1796875" style="118" customWidth="1"/>
    <col min="13058" max="13058" width="30.453125" style="118" customWidth="1"/>
    <col min="13059" max="13059" width="9.26953125" style="118" customWidth="1"/>
    <col min="13060" max="13060" width="12.1796875" style="118" customWidth="1"/>
    <col min="13061" max="13061" width="11.1796875" style="118" customWidth="1"/>
    <col min="13062" max="13062" width="13.453125" style="118" customWidth="1"/>
    <col min="13063" max="13063" width="10.453125" style="118" customWidth="1"/>
    <col min="13064" max="13064" width="7" style="118" customWidth="1"/>
    <col min="13065" max="13312" width="7.81640625" style="118"/>
    <col min="13313" max="13313" width="3.1796875" style="118" customWidth="1"/>
    <col min="13314" max="13314" width="30.453125" style="118" customWidth="1"/>
    <col min="13315" max="13315" width="9.26953125" style="118" customWidth="1"/>
    <col min="13316" max="13316" width="12.1796875" style="118" customWidth="1"/>
    <col min="13317" max="13317" width="11.1796875" style="118" customWidth="1"/>
    <col min="13318" max="13318" width="13.453125" style="118" customWidth="1"/>
    <col min="13319" max="13319" width="10.453125" style="118" customWidth="1"/>
    <col min="13320" max="13320" width="7" style="118" customWidth="1"/>
    <col min="13321" max="13568" width="7.81640625" style="118"/>
    <col min="13569" max="13569" width="3.1796875" style="118" customWidth="1"/>
    <col min="13570" max="13570" width="30.453125" style="118" customWidth="1"/>
    <col min="13571" max="13571" width="9.26953125" style="118" customWidth="1"/>
    <col min="13572" max="13572" width="12.1796875" style="118" customWidth="1"/>
    <col min="13573" max="13573" width="11.1796875" style="118" customWidth="1"/>
    <col min="13574" max="13574" width="13.453125" style="118" customWidth="1"/>
    <col min="13575" max="13575" width="10.453125" style="118" customWidth="1"/>
    <col min="13576" max="13576" width="7" style="118" customWidth="1"/>
    <col min="13577" max="13824" width="7.81640625" style="118"/>
    <col min="13825" max="13825" width="3.1796875" style="118" customWidth="1"/>
    <col min="13826" max="13826" width="30.453125" style="118" customWidth="1"/>
    <col min="13827" max="13827" width="9.26953125" style="118" customWidth="1"/>
    <col min="13828" max="13828" width="12.1796875" style="118" customWidth="1"/>
    <col min="13829" max="13829" width="11.1796875" style="118" customWidth="1"/>
    <col min="13830" max="13830" width="13.453125" style="118" customWidth="1"/>
    <col min="13831" max="13831" width="10.453125" style="118" customWidth="1"/>
    <col min="13832" max="13832" width="7" style="118" customWidth="1"/>
    <col min="13833" max="14080" width="7.81640625" style="118"/>
    <col min="14081" max="14081" width="3.1796875" style="118" customWidth="1"/>
    <col min="14082" max="14082" width="30.453125" style="118" customWidth="1"/>
    <col min="14083" max="14083" width="9.26953125" style="118" customWidth="1"/>
    <col min="14084" max="14084" width="12.1796875" style="118" customWidth="1"/>
    <col min="14085" max="14085" width="11.1796875" style="118" customWidth="1"/>
    <col min="14086" max="14086" width="13.453125" style="118" customWidth="1"/>
    <col min="14087" max="14087" width="10.453125" style="118" customWidth="1"/>
    <col min="14088" max="14088" width="7" style="118" customWidth="1"/>
    <col min="14089" max="14336" width="7.81640625" style="118"/>
    <col min="14337" max="14337" width="3.1796875" style="118" customWidth="1"/>
    <col min="14338" max="14338" width="30.453125" style="118" customWidth="1"/>
    <col min="14339" max="14339" width="9.26953125" style="118" customWidth="1"/>
    <col min="14340" max="14340" width="12.1796875" style="118" customWidth="1"/>
    <col min="14341" max="14341" width="11.1796875" style="118" customWidth="1"/>
    <col min="14342" max="14342" width="13.453125" style="118" customWidth="1"/>
    <col min="14343" max="14343" width="10.453125" style="118" customWidth="1"/>
    <col min="14344" max="14344" width="7" style="118" customWidth="1"/>
    <col min="14345" max="14592" width="7.81640625" style="118"/>
    <col min="14593" max="14593" width="3.1796875" style="118" customWidth="1"/>
    <col min="14594" max="14594" width="30.453125" style="118" customWidth="1"/>
    <col min="14595" max="14595" width="9.26953125" style="118" customWidth="1"/>
    <col min="14596" max="14596" width="12.1796875" style="118" customWidth="1"/>
    <col min="14597" max="14597" width="11.1796875" style="118" customWidth="1"/>
    <col min="14598" max="14598" width="13.453125" style="118" customWidth="1"/>
    <col min="14599" max="14599" width="10.453125" style="118" customWidth="1"/>
    <col min="14600" max="14600" width="7" style="118" customWidth="1"/>
    <col min="14601" max="14848" width="7.81640625" style="118"/>
    <col min="14849" max="14849" width="3.1796875" style="118" customWidth="1"/>
    <col min="14850" max="14850" width="30.453125" style="118" customWidth="1"/>
    <col min="14851" max="14851" width="9.26953125" style="118" customWidth="1"/>
    <col min="14852" max="14852" width="12.1796875" style="118" customWidth="1"/>
    <col min="14853" max="14853" width="11.1796875" style="118" customWidth="1"/>
    <col min="14854" max="14854" width="13.453125" style="118" customWidth="1"/>
    <col min="14855" max="14855" width="10.453125" style="118" customWidth="1"/>
    <col min="14856" max="14856" width="7" style="118" customWidth="1"/>
    <col min="14857" max="15104" width="7.81640625" style="118"/>
    <col min="15105" max="15105" width="3.1796875" style="118" customWidth="1"/>
    <col min="15106" max="15106" width="30.453125" style="118" customWidth="1"/>
    <col min="15107" max="15107" width="9.26953125" style="118" customWidth="1"/>
    <col min="15108" max="15108" width="12.1796875" style="118" customWidth="1"/>
    <col min="15109" max="15109" width="11.1796875" style="118" customWidth="1"/>
    <col min="15110" max="15110" width="13.453125" style="118" customWidth="1"/>
    <col min="15111" max="15111" width="10.453125" style="118" customWidth="1"/>
    <col min="15112" max="15112" width="7" style="118" customWidth="1"/>
    <col min="15113" max="15360" width="7.81640625" style="118"/>
    <col min="15361" max="15361" width="3.1796875" style="118" customWidth="1"/>
    <col min="15362" max="15362" width="30.453125" style="118" customWidth="1"/>
    <col min="15363" max="15363" width="9.26953125" style="118" customWidth="1"/>
    <col min="15364" max="15364" width="12.1796875" style="118" customWidth="1"/>
    <col min="15365" max="15365" width="11.1796875" style="118" customWidth="1"/>
    <col min="15366" max="15366" width="13.453125" style="118" customWidth="1"/>
    <col min="15367" max="15367" width="10.453125" style="118" customWidth="1"/>
    <col min="15368" max="15368" width="7" style="118" customWidth="1"/>
    <col min="15369" max="15616" width="7.81640625" style="118"/>
    <col min="15617" max="15617" width="3.1796875" style="118" customWidth="1"/>
    <col min="15618" max="15618" width="30.453125" style="118" customWidth="1"/>
    <col min="15619" max="15619" width="9.26953125" style="118" customWidth="1"/>
    <col min="15620" max="15620" width="12.1796875" style="118" customWidth="1"/>
    <col min="15621" max="15621" width="11.1796875" style="118" customWidth="1"/>
    <col min="15622" max="15622" width="13.453125" style="118" customWidth="1"/>
    <col min="15623" max="15623" width="10.453125" style="118" customWidth="1"/>
    <col min="15624" max="15624" width="7" style="118" customWidth="1"/>
    <col min="15625" max="15872" width="7.81640625" style="118"/>
    <col min="15873" max="15873" width="3.1796875" style="118" customWidth="1"/>
    <col min="15874" max="15874" width="30.453125" style="118" customWidth="1"/>
    <col min="15875" max="15875" width="9.26953125" style="118" customWidth="1"/>
    <col min="15876" max="15876" width="12.1796875" style="118" customWidth="1"/>
    <col min="15877" max="15877" width="11.1796875" style="118" customWidth="1"/>
    <col min="15878" max="15878" width="13.453125" style="118" customWidth="1"/>
    <col min="15879" max="15879" width="10.453125" style="118" customWidth="1"/>
    <col min="15880" max="15880" width="7" style="118" customWidth="1"/>
    <col min="15881" max="16128" width="7.81640625" style="118"/>
    <col min="16129" max="16129" width="3.1796875" style="118" customWidth="1"/>
    <col min="16130" max="16130" width="30.453125" style="118" customWidth="1"/>
    <col min="16131" max="16131" width="9.26953125" style="118" customWidth="1"/>
    <col min="16132" max="16132" width="12.1796875" style="118" customWidth="1"/>
    <col min="16133" max="16133" width="11.1796875" style="118" customWidth="1"/>
    <col min="16134" max="16134" width="13.453125" style="118" customWidth="1"/>
    <col min="16135" max="16135" width="10.453125" style="118" customWidth="1"/>
    <col min="16136" max="16136" width="7" style="118" customWidth="1"/>
    <col min="16137" max="16384" width="7.81640625" style="118"/>
  </cols>
  <sheetData>
    <row r="1" spans="1:10" ht="11.25" customHeight="1">
      <c r="A1" s="439" t="s">
        <v>358</v>
      </c>
      <c r="B1" s="124"/>
      <c r="C1" s="121"/>
      <c r="D1" s="121"/>
      <c r="E1" s="121"/>
      <c r="F1" s="193"/>
      <c r="G1" s="121"/>
      <c r="H1" s="121"/>
    </row>
    <row r="2" spans="1:10" ht="14.25" customHeight="1">
      <c r="A2" s="2715" t="s">
        <v>684</v>
      </c>
      <c r="B2" s="2715"/>
      <c r="C2" s="2715"/>
      <c r="D2" s="2715"/>
      <c r="E2" s="2715"/>
      <c r="F2" s="2715"/>
    </row>
    <row r="3" spans="1:10" ht="18" customHeight="1">
      <c r="A3" s="2725" t="s">
        <v>685</v>
      </c>
      <c r="B3" s="2725"/>
      <c r="C3" s="2725"/>
      <c r="D3" s="2725"/>
      <c r="E3" s="2725"/>
      <c r="F3" s="2725"/>
      <c r="G3" s="2622"/>
    </row>
    <row r="4" spans="1:10">
      <c r="A4" s="2720">
        <v>2021</v>
      </c>
      <c r="B4" s="2721"/>
      <c r="C4" s="193"/>
      <c r="D4" s="738"/>
      <c r="E4" s="121"/>
      <c r="F4" s="190"/>
      <c r="G4" s="190" t="s">
        <v>534</v>
      </c>
      <c r="H4" s="121"/>
      <c r="I4" s="121"/>
      <c r="J4" s="121"/>
    </row>
    <row r="5" spans="1:10" ht="15.75" customHeight="1">
      <c r="A5" s="2741" t="s">
        <v>535</v>
      </c>
      <c r="B5" s="2758"/>
      <c r="C5" s="2789" t="s">
        <v>686</v>
      </c>
      <c r="D5" s="2762"/>
      <c r="E5" s="2762"/>
      <c r="F5" s="2762"/>
      <c r="G5" s="2790"/>
    </row>
    <row r="6" spans="1:10" ht="21.75" customHeight="1">
      <c r="A6" s="2733"/>
      <c r="B6" s="2729"/>
      <c r="C6" s="2791" t="s">
        <v>687</v>
      </c>
      <c r="D6" s="2791" t="s">
        <v>688</v>
      </c>
      <c r="E6" s="2791" t="s">
        <v>689</v>
      </c>
      <c r="F6" s="2791" t="s">
        <v>690</v>
      </c>
      <c r="G6" s="2791" t="s">
        <v>691</v>
      </c>
    </row>
    <row r="7" spans="1:10" ht="21" customHeight="1">
      <c r="A7" s="2733"/>
      <c r="B7" s="2729"/>
      <c r="C7" s="2735"/>
      <c r="D7" s="2731"/>
      <c r="E7" s="2731"/>
      <c r="F7" s="2731"/>
      <c r="G7" s="2731"/>
    </row>
    <row r="8" spans="1:10" ht="8.15" customHeight="1">
      <c r="A8" s="121"/>
      <c r="B8" s="121"/>
      <c r="C8" s="193"/>
      <c r="D8" s="193"/>
      <c r="E8" s="193"/>
      <c r="F8" s="193"/>
      <c r="G8" s="121"/>
    </row>
    <row r="9" spans="1:10" s="124" customFormat="1" ht="18" customHeight="1">
      <c r="A9" s="124" t="s">
        <v>0</v>
      </c>
      <c r="B9" s="192"/>
      <c r="C9" s="208">
        <v>394</v>
      </c>
      <c r="D9" s="208">
        <v>218</v>
      </c>
      <c r="E9" s="208">
        <v>223</v>
      </c>
      <c r="F9" s="208">
        <v>125</v>
      </c>
      <c r="G9" s="208">
        <v>304</v>
      </c>
    </row>
    <row r="10" spans="1:10" s="124" customFormat="1" ht="8.15" customHeight="1">
      <c r="C10" s="205"/>
      <c r="D10" s="205"/>
      <c r="E10" s="205"/>
      <c r="F10" s="205"/>
      <c r="G10" s="205"/>
    </row>
    <row r="11" spans="1:10" s="121" customFormat="1" ht="15" customHeight="1">
      <c r="B11" s="121" t="s">
        <v>542</v>
      </c>
      <c r="C11" s="225">
        <v>80</v>
      </c>
      <c r="D11" s="225">
        <v>46</v>
      </c>
      <c r="E11" s="225">
        <v>51</v>
      </c>
      <c r="F11" s="225">
        <v>19</v>
      </c>
      <c r="G11" s="225">
        <v>69</v>
      </c>
    </row>
    <row r="12" spans="1:10" s="121" customFormat="1" ht="15" customHeight="1">
      <c r="B12" s="121" t="s">
        <v>543</v>
      </c>
      <c r="C12" s="225">
        <v>35</v>
      </c>
      <c r="D12" s="225">
        <v>25</v>
      </c>
      <c r="E12" s="225">
        <v>17</v>
      </c>
      <c r="F12" s="225">
        <v>6</v>
      </c>
      <c r="G12" s="225">
        <v>25</v>
      </c>
    </row>
    <row r="13" spans="1:10" s="121" customFormat="1" ht="15" customHeight="1">
      <c r="B13" s="119" t="s">
        <v>544</v>
      </c>
      <c r="C13" s="225">
        <v>10</v>
      </c>
      <c r="D13" s="225">
        <v>6</v>
      </c>
      <c r="E13" s="225">
        <v>7</v>
      </c>
      <c r="F13" s="225">
        <v>5</v>
      </c>
      <c r="G13" s="225">
        <v>9</v>
      </c>
    </row>
    <row r="14" spans="1:10" s="121" customFormat="1" ht="15" customHeight="1">
      <c r="B14" s="119" t="s">
        <v>545</v>
      </c>
      <c r="C14" s="225">
        <v>25</v>
      </c>
      <c r="D14" s="225">
        <v>16</v>
      </c>
      <c r="E14" s="225">
        <v>16</v>
      </c>
      <c r="F14" s="225">
        <v>13</v>
      </c>
      <c r="G14" s="225">
        <v>18</v>
      </c>
    </row>
    <row r="15" spans="1:10" s="121" customFormat="1" ht="15" customHeight="1">
      <c r="B15" s="119" t="s">
        <v>546</v>
      </c>
      <c r="C15" s="225">
        <v>54</v>
      </c>
      <c r="D15" s="225">
        <v>23</v>
      </c>
      <c r="E15" s="225">
        <v>27</v>
      </c>
      <c r="F15" s="225">
        <v>18</v>
      </c>
      <c r="G15" s="225">
        <v>44</v>
      </c>
    </row>
    <row r="16" spans="1:10" s="121" customFormat="1" ht="15" customHeight="1">
      <c r="B16" s="119" t="s">
        <v>547</v>
      </c>
      <c r="C16" s="225">
        <v>58</v>
      </c>
      <c r="D16" s="225">
        <v>29</v>
      </c>
      <c r="E16" s="225">
        <v>30</v>
      </c>
      <c r="F16" s="225">
        <v>20</v>
      </c>
      <c r="G16" s="225">
        <v>41</v>
      </c>
    </row>
    <row r="17" spans="1:7" s="121" customFormat="1" ht="15" customHeight="1">
      <c r="B17" s="119" t="s">
        <v>548</v>
      </c>
      <c r="C17" s="225">
        <v>48</v>
      </c>
      <c r="D17" s="225">
        <v>28</v>
      </c>
      <c r="E17" s="225">
        <v>28</v>
      </c>
      <c r="F17" s="225">
        <v>15</v>
      </c>
      <c r="G17" s="225">
        <v>30</v>
      </c>
    </row>
    <row r="18" spans="1:7" s="121" customFormat="1" ht="15" customHeight="1">
      <c r="B18" s="119" t="s">
        <v>549</v>
      </c>
      <c r="C18" s="225">
        <v>60</v>
      </c>
      <c r="D18" s="225">
        <v>35</v>
      </c>
      <c r="E18" s="225">
        <v>35</v>
      </c>
      <c r="F18" s="225">
        <v>17</v>
      </c>
      <c r="G18" s="225">
        <v>49</v>
      </c>
    </row>
    <row r="19" spans="1:7" s="121" customFormat="1" ht="15" customHeight="1">
      <c r="B19" s="119" t="s">
        <v>550</v>
      </c>
      <c r="C19" s="225">
        <v>16</v>
      </c>
      <c r="D19" s="225">
        <v>9</v>
      </c>
      <c r="E19" s="225">
        <v>9</v>
      </c>
      <c r="F19" s="225">
        <v>7</v>
      </c>
      <c r="G19" s="225">
        <v>13</v>
      </c>
    </row>
    <row r="20" spans="1:7" s="121" customFormat="1" ht="15" customHeight="1">
      <c r="B20" s="121" t="s">
        <v>551</v>
      </c>
      <c r="C20" s="225">
        <v>8</v>
      </c>
      <c r="D20" s="225">
        <v>1</v>
      </c>
      <c r="E20" s="225">
        <v>3</v>
      </c>
      <c r="F20" s="225">
        <v>5</v>
      </c>
      <c r="G20" s="225">
        <v>6</v>
      </c>
    </row>
    <row r="21" spans="1:7" ht="3" customHeight="1" thickBot="1">
      <c r="A21" s="215"/>
      <c r="B21" s="215"/>
      <c r="C21" s="753"/>
      <c r="D21" s="753"/>
      <c r="E21" s="753"/>
      <c r="F21" s="753"/>
      <c r="G21" s="753"/>
    </row>
    <row r="22" spans="1:7" ht="5.25" customHeight="1" thickTop="1">
      <c r="A22" s="121"/>
      <c r="B22" s="121"/>
      <c r="C22" s="193"/>
      <c r="D22" s="193"/>
      <c r="E22" s="121"/>
      <c r="F22" s="121"/>
      <c r="G22" s="121"/>
    </row>
  </sheetData>
  <mergeCells count="10">
    <mergeCell ref="A2:F2"/>
    <mergeCell ref="A3:G3"/>
    <mergeCell ref="A4:B4"/>
    <mergeCell ref="A5:B7"/>
    <mergeCell ref="C5:G5"/>
    <mergeCell ref="C6:C7"/>
    <mergeCell ref="D6:D7"/>
    <mergeCell ref="E6:E7"/>
    <mergeCell ref="F6:F7"/>
    <mergeCell ref="G6:G7"/>
  </mergeCells>
  <hyperlinks>
    <hyperlink ref="A1" location="Índice!A1" display="Voltar ao índice" xr:uid="{A273459C-C58F-40C7-ADA5-F1C99D19BA96}"/>
  </hyperlinks>
  <pageMargins left="0.39370078740157483" right="0.15748031496062992" top="0.35433070866141736" bottom="0.35433070866141736" header="0" footer="0"/>
  <pageSetup paperSize="9" orientation="portrait" horizontalDpi="300" verticalDpi="300"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3080-DBCB-4297-85D4-5FF18E4DA884}">
  <dimension ref="A1:H24"/>
  <sheetViews>
    <sheetView workbookViewId="0">
      <selection activeCell="A3" sqref="A3:H3"/>
    </sheetView>
  </sheetViews>
  <sheetFormatPr defaultColWidth="9.1796875" defaultRowHeight="13"/>
  <cols>
    <col min="1" max="1" width="4.1796875" style="438" bestFit="1" customWidth="1"/>
    <col min="2" max="2" width="30.453125" style="438" customWidth="1"/>
    <col min="3" max="16384" width="9.1796875" style="438"/>
  </cols>
  <sheetData>
    <row r="1" spans="1:8">
      <c r="A1" s="439" t="s">
        <v>358</v>
      </c>
    </row>
    <row r="2" spans="1:8">
      <c r="A2" s="2795" t="s">
        <v>684</v>
      </c>
      <c r="B2" s="2795"/>
      <c r="C2" s="2795"/>
      <c r="D2" s="2795"/>
      <c r="E2" s="2795"/>
      <c r="F2" s="2795"/>
      <c r="G2" s="2796"/>
      <c r="H2" s="118"/>
    </row>
    <row r="3" spans="1:8" ht="18" customHeight="1">
      <c r="A3" s="2725" t="s">
        <v>692</v>
      </c>
      <c r="B3" s="2725"/>
      <c r="C3" s="2725"/>
      <c r="D3" s="2725"/>
      <c r="E3" s="2725"/>
      <c r="F3" s="2725"/>
      <c r="G3" s="2622"/>
      <c r="H3" s="2622"/>
    </row>
    <row r="4" spans="1:8">
      <c r="A4" s="2720">
        <v>2021</v>
      </c>
      <c r="B4" s="2769"/>
      <c r="C4" s="193"/>
      <c r="D4" s="738"/>
      <c r="E4" s="121"/>
      <c r="F4" s="118"/>
      <c r="G4" s="118"/>
      <c r="H4" s="190" t="s">
        <v>534</v>
      </c>
    </row>
    <row r="5" spans="1:8" ht="18.75" customHeight="1">
      <c r="A5" s="2741" t="s">
        <v>535</v>
      </c>
      <c r="B5" s="2758"/>
      <c r="C5" s="2789" t="s">
        <v>686</v>
      </c>
      <c r="D5" s="2762"/>
      <c r="E5" s="2762"/>
      <c r="F5" s="2762"/>
      <c r="G5" s="2790"/>
      <c r="H5" s="2790"/>
    </row>
    <row r="6" spans="1:8" ht="21.75" customHeight="1">
      <c r="A6" s="2733"/>
      <c r="B6" s="2729"/>
      <c r="C6" s="2791" t="s">
        <v>693</v>
      </c>
      <c r="D6" s="2791" t="s">
        <v>694</v>
      </c>
      <c r="E6" s="2791" t="s">
        <v>695</v>
      </c>
      <c r="F6" s="2791" t="s">
        <v>696</v>
      </c>
      <c r="G6" s="2792" t="s">
        <v>697</v>
      </c>
      <c r="H6" s="2792" t="s">
        <v>698</v>
      </c>
    </row>
    <row r="7" spans="1:8" ht="14.25" customHeight="1">
      <c r="A7" s="2733"/>
      <c r="B7" s="2729"/>
      <c r="C7" s="2735"/>
      <c r="D7" s="2735"/>
      <c r="E7" s="2731"/>
      <c r="F7" s="2731"/>
      <c r="G7" s="2777"/>
      <c r="H7" s="2777"/>
    </row>
    <row r="8" spans="1:8" ht="7.5" customHeight="1">
      <c r="A8" s="121"/>
      <c r="B8" s="121"/>
      <c r="C8" s="193"/>
      <c r="D8" s="193"/>
      <c r="E8" s="193"/>
      <c r="F8" s="193"/>
      <c r="G8" s="121"/>
      <c r="H8" s="118"/>
    </row>
    <row r="9" spans="1:8">
      <c r="A9" s="124" t="s">
        <v>0</v>
      </c>
      <c r="B9" s="192"/>
      <c r="C9" s="208">
        <v>212</v>
      </c>
      <c r="D9" s="208">
        <v>280</v>
      </c>
      <c r="E9" s="208">
        <v>119</v>
      </c>
      <c r="F9" s="208">
        <v>272</v>
      </c>
      <c r="G9" s="208">
        <v>31</v>
      </c>
      <c r="H9" s="208">
        <v>6</v>
      </c>
    </row>
    <row r="10" spans="1:8" ht="7.5" customHeight="1">
      <c r="A10" s="124"/>
      <c r="B10" s="124"/>
      <c r="C10" s="205"/>
      <c r="D10" s="205"/>
      <c r="E10" s="205"/>
      <c r="F10" s="205"/>
      <c r="G10" s="205"/>
      <c r="H10" s="205"/>
    </row>
    <row r="11" spans="1:8">
      <c r="A11" s="121"/>
      <c r="B11" s="121" t="s">
        <v>542</v>
      </c>
      <c r="C11" s="225">
        <v>41</v>
      </c>
      <c r="D11" s="225">
        <v>63</v>
      </c>
      <c r="E11" s="225">
        <v>34</v>
      </c>
      <c r="F11" s="225">
        <v>61</v>
      </c>
      <c r="G11" s="225">
        <v>4</v>
      </c>
      <c r="H11" s="121">
        <v>1</v>
      </c>
    </row>
    <row r="12" spans="1:8">
      <c r="A12" s="121"/>
      <c r="B12" s="121" t="s">
        <v>543</v>
      </c>
      <c r="C12" s="225">
        <v>20</v>
      </c>
      <c r="D12" s="225">
        <v>18</v>
      </c>
      <c r="E12" s="225">
        <v>9</v>
      </c>
      <c r="F12" s="225">
        <v>20</v>
      </c>
      <c r="G12" s="225">
        <v>6</v>
      </c>
      <c r="H12" s="121">
        <v>1</v>
      </c>
    </row>
    <row r="13" spans="1:8">
      <c r="A13" s="121"/>
      <c r="B13" s="119" t="s">
        <v>544</v>
      </c>
      <c r="C13" s="225">
        <v>8</v>
      </c>
      <c r="D13" s="225">
        <v>6</v>
      </c>
      <c r="E13" s="225">
        <v>1</v>
      </c>
      <c r="F13" s="225">
        <v>10</v>
      </c>
      <c r="G13" s="225">
        <v>0</v>
      </c>
      <c r="H13" s="121">
        <v>0</v>
      </c>
    </row>
    <row r="14" spans="1:8">
      <c r="A14" s="121"/>
      <c r="B14" s="119" t="s">
        <v>545</v>
      </c>
      <c r="C14" s="225">
        <v>21</v>
      </c>
      <c r="D14" s="225">
        <v>21</v>
      </c>
      <c r="E14" s="225">
        <v>14</v>
      </c>
      <c r="F14" s="225">
        <v>18</v>
      </c>
      <c r="G14" s="225">
        <v>6</v>
      </c>
      <c r="H14" s="121">
        <v>0</v>
      </c>
    </row>
    <row r="15" spans="1:8">
      <c r="A15" s="121"/>
      <c r="B15" s="119" t="s">
        <v>546</v>
      </c>
      <c r="C15" s="225">
        <v>28</v>
      </c>
      <c r="D15" s="225">
        <v>36</v>
      </c>
      <c r="E15" s="225">
        <v>11</v>
      </c>
      <c r="F15" s="225">
        <v>36</v>
      </c>
      <c r="G15" s="225">
        <v>3</v>
      </c>
      <c r="H15" s="121">
        <v>0</v>
      </c>
    </row>
    <row r="16" spans="1:8">
      <c r="A16" s="121"/>
      <c r="B16" s="119" t="s">
        <v>547</v>
      </c>
      <c r="C16" s="225">
        <v>31</v>
      </c>
      <c r="D16" s="225">
        <v>39</v>
      </c>
      <c r="E16" s="225">
        <v>16</v>
      </c>
      <c r="F16" s="225">
        <v>37</v>
      </c>
      <c r="G16" s="225">
        <v>4</v>
      </c>
      <c r="H16" s="121">
        <v>0</v>
      </c>
    </row>
    <row r="17" spans="1:8">
      <c r="A17" s="121"/>
      <c r="B17" s="119" t="s">
        <v>548</v>
      </c>
      <c r="C17" s="225">
        <v>23</v>
      </c>
      <c r="D17" s="225">
        <v>38</v>
      </c>
      <c r="E17" s="225">
        <v>17</v>
      </c>
      <c r="F17" s="225">
        <v>38</v>
      </c>
      <c r="G17" s="225">
        <v>2</v>
      </c>
      <c r="H17" s="121">
        <v>2</v>
      </c>
    </row>
    <row r="18" spans="1:8">
      <c r="A18" s="121"/>
      <c r="B18" s="119" t="s">
        <v>549</v>
      </c>
      <c r="C18" s="225">
        <v>25</v>
      </c>
      <c r="D18" s="225">
        <v>43</v>
      </c>
      <c r="E18" s="225">
        <v>12</v>
      </c>
      <c r="F18" s="225">
        <v>39</v>
      </c>
      <c r="G18" s="225">
        <v>3</v>
      </c>
      <c r="H18" s="121">
        <v>1</v>
      </c>
    </row>
    <row r="19" spans="1:8">
      <c r="A19" s="121"/>
      <c r="B19" s="119" t="s">
        <v>550</v>
      </c>
      <c r="C19" s="225">
        <v>10</v>
      </c>
      <c r="D19" s="225">
        <v>10</v>
      </c>
      <c r="E19" s="225">
        <v>4</v>
      </c>
      <c r="F19" s="225">
        <v>9</v>
      </c>
      <c r="G19" s="225">
        <v>3</v>
      </c>
      <c r="H19" s="121">
        <v>0</v>
      </c>
    </row>
    <row r="20" spans="1:8">
      <c r="A20" s="121"/>
      <c r="B20" s="121" t="s">
        <v>551</v>
      </c>
      <c r="C20" s="225">
        <v>5</v>
      </c>
      <c r="D20" s="225">
        <v>6</v>
      </c>
      <c r="E20" s="225">
        <v>1</v>
      </c>
      <c r="F20" s="225">
        <v>4</v>
      </c>
      <c r="G20" s="225">
        <v>0</v>
      </c>
      <c r="H20" s="121">
        <v>1</v>
      </c>
    </row>
    <row r="21" spans="1:8" ht="7.5" customHeight="1" thickBot="1">
      <c r="A21" s="215"/>
      <c r="B21" s="215"/>
      <c r="C21" s="753"/>
      <c r="D21" s="753"/>
      <c r="E21" s="753"/>
      <c r="F21" s="753"/>
      <c r="G21" s="753"/>
      <c r="H21" s="753"/>
    </row>
    <row r="22" spans="1:8" ht="7.5" customHeight="1" thickTop="1">
      <c r="A22" s="121"/>
      <c r="B22" s="121"/>
      <c r="C22" s="193"/>
      <c r="D22" s="193"/>
      <c r="E22" s="121"/>
      <c r="F22" s="121"/>
      <c r="G22" s="121"/>
      <c r="H22" s="118"/>
    </row>
    <row r="23" spans="1:8">
      <c r="A23" s="2793" t="s">
        <v>699</v>
      </c>
      <c r="B23" s="2793"/>
      <c r="C23" s="2793"/>
      <c r="D23" s="2793"/>
      <c r="E23" s="2793"/>
      <c r="F23" s="121"/>
      <c r="G23" s="121"/>
      <c r="H23" s="118"/>
    </row>
    <row r="24" spans="1:8">
      <c r="A24" s="2794" t="s">
        <v>552</v>
      </c>
      <c r="B24" s="2794"/>
      <c r="C24" s="2794"/>
      <c r="D24" s="2794"/>
      <c r="E24" s="2794"/>
      <c r="F24" s="118"/>
      <c r="G24" s="118"/>
      <c r="H24" s="118"/>
    </row>
  </sheetData>
  <mergeCells count="13">
    <mergeCell ref="H6:H7"/>
    <mergeCell ref="A23:E23"/>
    <mergeCell ref="A24:E24"/>
    <mergeCell ref="A2:G2"/>
    <mergeCell ref="A3:H3"/>
    <mergeCell ref="A4:B4"/>
    <mergeCell ref="A5:B7"/>
    <mergeCell ref="C5:H5"/>
    <mergeCell ref="C6:C7"/>
    <mergeCell ref="D6:D7"/>
    <mergeCell ref="E6:E7"/>
    <mergeCell ref="F6:F7"/>
    <mergeCell ref="G6:G7"/>
  </mergeCells>
  <hyperlinks>
    <hyperlink ref="A1" location="Índice!A1" display="Voltar ao índice" xr:uid="{D41C33A2-73F8-4DE0-997D-E081C75DF628}"/>
  </hyperlinks>
  <pageMargins left="0.7" right="0.7" top="0.75" bottom="0.75" header="0.3" footer="0.3"/>
  <pageSetup paperSize="9" orientation="portrait"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C0BF-3A3D-43FA-BD84-D68E025E2D40}">
  <sheetPr>
    <pageSetUpPr fitToPage="1"/>
  </sheetPr>
  <dimension ref="A1:J22"/>
  <sheetViews>
    <sheetView workbookViewId="0">
      <selection activeCell="A3" sqref="A3:I3"/>
    </sheetView>
  </sheetViews>
  <sheetFormatPr defaultColWidth="7.81640625" defaultRowHeight="10.5"/>
  <cols>
    <col min="1" max="1" width="2.54296875" style="118" customWidth="1"/>
    <col min="2" max="2" width="31.26953125" style="118" customWidth="1"/>
    <col min="3" max="3" width="9.54296875" style="118" customWidth="1"/>
    <col min="4" max="4" width="7.7265625" style="118" customWidth="1"/>
    <col min="5" max="5" width="8.54296875" style="118" customWidth="1"/>
    <col min="6" max="6" width="9.1796875" style="118" customWidth="1"/>
    <col min="7" max="7" width="10.7265625" style="118" customWidth="1"/>
    <col min="8" max="8" width="8.453125" style="118" customWidth="1"/>
    <col min="9" max="9" width="10.81640625" style="118" customWidth="1"/>
    <col min="10" max="256" width="7.81640625" style="118"/>
    <col min="257" max="257" width="2.54296875" style="118" customWidth="1"/>
    <col min="258" max="258" width="31.26953125" style="118" customWidth="1"/>
    <col min="259" max="259" width="10.1796875" style="118" customWidth="1"/>
    <col min="260" max="260" width="7.7265625" style="118" customWidth="1"/>
    <col min="261" max="261" width="9" style="118" customWidth="1"/>
    <col min="262" max="262" width="9.81640625" style="118" customWidth="1"/>
    <col min="263" max="263" width="10.7265625" style="118" customWidth="1"/>
    <col min="264" max="264" width="7" style="118" customWidth="1"/>
    <col min="265" max="265" width="11" style="118" customWidth="1"/>
    <col min="266" max="512" width="7.81640625" style="118"/>
    <col min="513" max="513" width="2.54296875" style="118" customWidth="1"/>
    <col min="514" max="514" width="31.26953125" style="118" customWidth="1"/>
    <col min="515" max="515" width="10.1796875" style="118" customWidth="1"/>
    <col min="516" max="516" width="7.7265625" style="118" customWidth="1"/>
    <col min="517" max="517" width="9" style="118" customWidth="1"/>
    <col min="518" max="518" width="9.81640625" style="118" customWidth="1"/>
    <col min="519" max="519" width="10.7265625" style="118" customWidth="1"/>
    <col min="520" max="520" width="7" style="118" customWidth="1"/>
    <col min="521" max="521" width="11" style="118" customWidth="1"/>
    <col min="522" max="768" width="7.81640625" style="118"/>
    <col min="769" max="769" width="2.54296875" style="118" customWidth="1"/>
    <col min="770" max="770" width="31.26953125" style="118" customWidth="1"/>
    <col min="771" max="771" width="10.1796875" style="118" customWidth="1"/>
    <col min="772" max="772" width="7.7265625" style="118" customWidth="1"/>
    <col min="773" max="773" width="9" style="118" customWidth="1"/>
    <col min="774" max="774" width="9.81640625" style="118" customWidth="1"/>
    <col min="775" max="775" width="10.7265625" style="118" customWidth="1"/>
    <col min="776" max="776" width="7" style="118" customWidth="1"/>
    <col min="777" max="777" width="11" style="118" customWidth="1"/>
    <col min="778" max="1024" width="7.81640625" style="118"/>
    <col min="1025" max="1025" width="2.54296875" style="118" customWidth="1"/>
    <col min="1026" max="1026" width="31.26953125" style="118" customWidth="1"/>
    <col min="1027" max="1027" width="10.1796875" style="118" customWidth="1"/>
    <col min="1028" max="1028" width="7.7265625" style="118" customWidth="1"/>
    <col min="1029" max="1029" width="9" style="118" customWidth="1"/>
    <col min="1030" max="1030" width="9.81640625" style="118" customWidth="1"/>
    <col min="1031" max="1031" width="10.7265625" style="118" customWidth="1"/>
    <col min="1032" max="1032" width="7" style="118" customWidth="1"/>
    <col min="1033" max="1033" width="11" style="118" customWidth="1"/>
    <col min="1034" max="1280" width="7.81640625" style="118"/>
    <col min="1281" max="1281" width="2.54296875" style="118" customWidth="1"/>
    <col min="1282" max="1282" width="31.26953125" style="118" customWidth="1"/>
    <col min="1283" max="1283" width="10.1796875" style="118" customWidth="1"/>
    <col min="1284" max="1284" width="7.7265625" style="118" customWidth="1"/>
    <col min="1285" max="1285" width="9" style="118" customWidth="1"/>
    <col min="1286" max="1286" width="9.81640625" style="118" customWidth="1"/>
    <col min="1287" max="1287" width="10.7265625" style="118" customWidth="1"/>
    <col min="1288" max="1288" width="7" style="118" customWidth="1"/>
    <col min="1289" max="1289" width="11" style="118" customWidth="1"/>
    <col min="1290" max="1536" width="7.81640625" style="118"/>
    <col min="1537" max="1537" width="2.54296875" style="118" customWidth="1"/>
    <col min="1538" max="1538" width="31.26953125" style="118" customWidth="1"/>
    <col min="1539" max="1539" width="10.1796875" style="118" customWidth="1"/>
    <col min="1540" max="1540" width="7.7265625" style="118" customWidth="1"/>
    <col min="1541" max="1541" width="9" style="118" customWidth="1"/>
    <col min="1542" max="1542" width="9.81640625" style="118" customWidth="1"/>
    <col min="1543" max="1543" width="10.7265625" style="118" customWidth="1"/>
    <col min="1544" max="1544" width="7" style="118" customWidth="1"/>
    <col min="1545" max="1545" width="11" style="118" customWidth="1"/>
    <col min="1546" max="1792" width="7.81640625" style="118"/>
    <col min="1793" max="1793" width="2.54296875" style="118" customWidth="1"/>
    <col min="1794" max="1794" width="31.26953125" style="118" customWidth="1"/>
    <col min="1795" max="1795" width="10.1796875" style="118" customWidth="1"/>
    <col min="1796" max="1796" width="7.7265625" style="118" customWidth="1"/>
    <col min="1797" max="1797" width="9" style="118" customWidth="1"/>
    <col min="1798" max="1798" width="9.81640625" style="118" customWidth="1"/>
    <col min="1799" max="1799" width="10.7265625" style="118" customWidth="1"/>
    <col min="1800" max="1800" width="7" style="118" customWidth="1"/>
    <col min="1801" max="1801" width="11" style="118" customWidth="1"/>
    <col min="1802" max="2048" width="7.81640625" style="118"/>
    <col min="2049" max="2049" width="2.54296875" style="118" customWidth="1"/>
    <col min="2050" max="2050" width="31.26953125" style="118" customWidth="1"/>
    <col min="2051" max="2051" width="10.1796875" style="118" customWidth="1"/>
    <col min="2052" max="2052" width="7.7265625" style="118" customWidth="1"/>
    <col min="2053" max="2053" width="9" style="118" customWidth="1"/>
    <col min="2054" max="2054" width="9.81640625" style="118" customWidth="1"/>
    <col min="2055" max="2055" width="10.7265625" style="118" customWidth="1"/>
    <col min="2056" max="2056" width="7" style="118" customWidth="1"/>
    <col min="2057" max="2057" width="11" style="118" customWidth="1"/>
    <col min="2058" max="2304" width="7.81640625" style="118"/>
    <col min="2305" max="2305" width="2.54296875" style="118" customWidth="1"/>
    <col min="2306" max="2306" width="31.26953125" style="118" customWidth="1"/>
    <col min="2307" max="2307" width="10.1796875" style="118" customWidth="1"/>
    <col min="2308" max="2308" width="7.7265625" style="118" customWidth="1"/>
    <col min="2309" max="2309" width="9" style="118" customWidth="1"/>
    <col min="2310" max="2310" width="9.81640625" style="118" customWidth="1"/>
    <col min="2311" max="2311" width="10.7265625" style="118" customWidth="1"/>
    <col min="2312" max="2312" width="7" style="118" customWidth="1"/>
    <col min="2313" max="2313" width="11" style="118" customWidth="1"/>
    <col min="2314" max="2560" width="7.81640625" style="118"/>
    <col min="2561" max="2561" width="2.54296875" style="118" customWidth="1"/>
    <col min="2562" max="2562" width="31.26953125" style="118" customWidth="1"/>
    <col min="2563" max="2563" width="10.1796875" style="118" customWidth="1"/>
    <col min="2564" max="2564" width="7.7265625" style="118" customWidth="1"/>
    <col min="2565" max="2565" width="9" style="118" customWidth="1"/>
    <col min="2566" max="2566" width="9.81640625" style="118" customWidth="1"/>
    <col min="2567" max="2567" width="10.7265625" style="118" customWidth="1"/>
    <col min="2568" max="2568" width="7" style="118" customWidth="1"/>
    <col min="2569" max="2569" width="11" style="118" customWidth="1"/>
    <col min="2570" max="2816" width="7.81640625" style="118"/>
    <col min="2817" max="2817" width="2.54296875" style="118" customWidth="1"/>
    <col min="2818" max="2818" width="31.26953125" style="118" customWidth="1"/>
    <col min="2819" max="2819" width="10.1796875" style="118" customWidth="1"/>
    <col min="2820" max="2820" width="7.7265625" style="118" customWidth="1"/>
    <col min="2821" max="2821" width="9" style="118" customWidth="1"/>
    <col min="2822" max="2822" width="9.81640625" style="118" customWidth="1"/>
    <col min="2823" max="2823" width="10.7265625" style="118" customWidth="1"/>
    <col min="2824" max="2824" width="7" style="118" customWidth="1"/>
    <col min="2825" max="2825" width="11" style="118" customWidth="1"/>
    <col min="2826" max="3072" width="7.81640625" style="118"/>
    <col min="3073" max="3073" width="2.54296875" style="118" customWidth="1"/>
    <col min="3074" max="3074" width="31.26953125" style="118" customWidth="1"/>
    <col min="3075" max="3075" width="10.1796875" style="118" customWidth="1"/>
    <col min="3076" max="3076" width="7.7265625" style="118" customWidth="1"/>
    <col min="3077" max="3077" width="9" style="118" customWidth="1"/>
    <col min="3078" max="3078" width="9.81640625" style="118" customWidth="1"/>
    <col min="3079" max="3079" width="10.7265625" style="118" customWidth="1"/>
    <col min="3080" max="3080" width="7" style="118" customWidth="1"/>
    <col min="3081" max="3081" width="11" style="118" customWidth="1"/>
    <col min="3082" max="3328" width="7.81640625" style="118"/>
    <col min="3329" max="3329" width="2.54296875" style="118" customWidth="1"/>
    <col min="3330" max="3330" width="31.26953125" style="118" customWidth="1"/>
    <col min="3331" max="3331" width="10.1796875" style="118" customWidth="1"/>
    <col min="3332" max="3332" width="7.7265625" style="118" customWidth="1"/>
    <col min="3333" max="3333" width="9" style="118" customWidth="1"/>
    <col min="3334" max="3334" width="9.81640625" style="118" customWidth="1"/>
    <col min="3335" max="3335" width="10.7265625" style="118" customWidth="1"/>
    <col min="3336" max="3336" width="7" style="118" customWidth="1"/>
    <col min="3337" max="3337" width="11" style="118" customWidth="1"/>
    <col min="3338" max="3584" width="7.81640625" style="118"/>
    <col min="3585" max="3585" width="2.54296875" style="118" customWidth="1"/>
    <col min="3586" max="3586" width="31.26953125" style="118" customWidth="1"/>
    <col min="3587" max="3587" width="10.1796875" style="118" customWidth="1"/>
    <col min="3588" max="3588" width="7.7265625" style="118" customWidth="1"/>
    <col min="3589" max="3589" width="9" style="118" customWidth="1"/>
    <col min="3590" max="3590" width="9.81640625" style="118" customWidth="1"/>
    <col min="3591" max="3591" width="10.7265625" style="118" customWidth="1"/>
    <col min="3592" max="3592" width="7" style="118" customWidth="1"/>
    <col min="3593" max="3593" width="11" style="118" customWidth="1"/>
    <col min="3594" max="3840" width="7.81640625" style="118"/>
    <col min="3841" max="3841" width="2.54296875" style="118" customWidth="1"/>
    <col min="3842" max="3842" width="31.26953125" style="118" customWidth="1"/>
    <col min="3843" max="3843" width="10.1796875" style="118" customWidth="1"/>
    <col min="3844" max="3844" width="7.7265625" style="118" customWidth="1"/>
    <col min="3845" max="3845" width="9" style="118" customWidth="1"/>
    <col min="3846" max="3846" width="9.81640625" style="118" customWidth="1"/>
    <col min="3847" max="3847" width="10.7265625" style="118" customWidth="1"/>
    <col min="3848" max="3848" width="7" style="118" customWidth="1"/>
    <col min="3849" max="3849" width="11" style="118" customWidth="1"/>
    <col min="3850" max="4096" width="7.81640625" style="118"/>
    <col min="4097" max="4097" width="2.54296875" style="118" customWidth="1"/>
    <col min="4098" max="4098" width="31.26953125" style="118" customWidth="1"/>
    <col min="4099" max="4099" width="10.1796875" style="118" customWidth="1"/>
    <col min="4100" max="4100" width="7.7265625" style="118" customWidth="1"/>
    <col min="4101" max="4101" width="9" style="118" customWidth="1"/>
    <col min="4102" max="4102" width="9.81640625" style="118" customWidth="1"/>
    <col min="4103" max="4103" width="10.7265625" style="118" customWidth="1"/>
    <col min="4104" max="4104" width="7" style="118" customWidth="1"/>
    <col min="4105" max="4105" width="11" style="118" customWidth="1"/>
    <col min="4106" max="4352" width="7.81640625" style="118"/>
    <col min="4353" max="4353" width="2.54296875" style="118" customWidth="1"/>
    <col min="4354" max="4354" width="31.26953125" style="118" customWidth="1"/>
    <col min="4355" max="4355" width="10.1796875" style="118" customWidth="1"/>
    <col min="4356" max="4356" width="7.7265625" style="118" customWidth="1"/>
    <col min="4357" max="4357" width="9" style="118" customWidth="1"/>
    <col min="4358" max="4358" width="9.81640625" style="118" customWidth="1"/>
    <col min="4359" max="4359" width="10.7265625" style="118" customWidth="1"/>
    <col min="4360" max="4360" width="7" style="118" customWidth="1"/>
    <col min="4361" max="4361" width="11" style="118" customWidth="1"/>
    <col min="4362" max="4608" width="7.81640625" style="118"/>
    <col min="4609" max="4609" width="2.54296875" style="118" customWidth="1"/>
    <col min="4610" max="4610" width="31.26953125" style="118" customWidth="1"/>
    <col min="4611" max="4611" width="10.1796875" style="118" customWidth="1"/>
    <col min="4612" max="4612" width="7.7265625" style="118" customWidth="1"/>
    <col min="4613" max="4613" width="9" style="118" customWidth="1"/>
    <col min="4614" max="4614" width="9.81640625" style="118" customWidth="1"/>
    <col min="4615" max="4615" width="10.7265625" style="118" customWidth="1"/>
    <col min="4616" max="4616" width="7" style="118" customWidth="1"/>
    <col min="4617" max="4617" width="11" style="118" customWidth="1"/>
    <col min="4618" max="4864" width="7.81640625" style="118"/>
    <col min="4865" max="4865" width="2.54296875" style="118" customWidth="1"/>
    <col min="4866" max="4866" width="31.26953125" style="118" customWidth="1"/>
    <col min="4867" max="4867" width="10.1796875" style="118" customWidth="1"/>
    <col min="4868" max="4868" width="7.7265625" style="118" customWidth="1"/>
    <col min="4869" max="4869" width="9" style="118" customWidth="1"/>
    <col min="4870" max="4870" width="9.81640625" style="118" customWidth="1"/>
    <col min="4871" max="4871" width="10.7265625" style="118" customWidth="1"/>
    <col min="4872" max="4872" width="7" style="118" customWidth="1"/>
    <col min="4873" max="4873" width="11" style="118" customWidth="1"/>
    <col min="4874" max="5120" width="7.81640625" style="118"/>
    <col min="5121" max="5121" width="2.54296875" style="118" customWidth="1"/>
    <col min="5122" max="5122" width="31.26953125" style="118" customWidth="1"/>
    <col min="5123" max="5123" width="10.1796875" style="118" customWidth="1"/>
    <col min="5124" max="5124" width="7.7265625" style="118" customWidth="1"/>
    <col min="5125" max="5125" width="9" style="118" customWidth="1"/>
    <col min="5126" max="5126" width="9.81640625" style="118" customWidth="1"/>
    <col min="5127" max="5127" width="10.7265625" style="118" customWidth="1"/>
    <col min="5128" max="5128" width="7" style="118" customWidth="1"/>
    <col min="5129" max="5129" width="11" style="118" customWidth="1"/>
    <col min="5130" max="5376" width="7.81640625" style="118"/>
    <col min="5377" max="5377" width="2.54296875" style="118" customWidth="1"/>
    <col min="5378" max="5378" width="31.26953125" style="118" customWidth="1"/>
    <col min="5379" max="5379" width="10.1796875" style="118" customWidth="1"/>
    <col min="5380" max="5380" width="7.7265625" style="118" customWidth="1"/>
    <col min="5381" max="5381" width="9" style="118" customWidth="1"/>
    <col min="5382" max="5382" width="9.81640625" style="118" customWidth="1"/>
    <col min="5383" max="5383" width="10.7265625" style="118" customWidth="1"/>
    <col min="5384" max="5384" width="7" style="118" customWidth="1"/>
    <col min="5385" max="5385" width="11" style="118" customWidth="1"/>
    <col min="5386" max="5632" width="7.81640625" style="118"/>
    <col min="5633" max="5633" width="2.54296875" style="118" customWidth="1"/>
    <col min="5634" max="5634" width="31.26953125" style="118" customWidth="1"/>
    <col min="5635" max="5635" width="10.1796875" style="118" customWidth="1"/>
    <col min="5636" max="5636" width="7.7265625" style="118" customWidth="1"/>
    <col min="5637" max="5637" width="9" style="118" customWidth="1"/>
    <col min="5638" max="5638" width="9.81640625" style="118" customWidth="1"/>
    <col min="5639" max="5639" width="10.7265625" style="118" customWidth="1"/>
    <col min="5640" max="5640" width="7" style="118" customWidth="1"/>
    <col min="5641" max="5641" width="11" style="118" customWidth="1"/>
    <col min="5642" max="5888" width="7.81640625" style="118"/>
    <col min="5889" max="5889" width="2.54296875" style="118" customWidth="1"/>
    <col min="5890" max="5890" width="31.26953125" style="118" customWidth="1"/>
    <col min="5891" max="5891" width="10.1796875" style="118" customWidth="1"/>
    <col min="5892" max="5892" width="7.7265625" style="118" customWidth="1"/>
    <col min="5893" max="5893" width="9" style="118" customWidth="1"/>
    <col min="5894" max="5894" width="9.81640625" style="118" customWidth="1"/>
    <col min="5895" max="5895" width="10.7265625" style="118" customWidth="1"/>
    <col min="5896" max="5896" width="7" style="118" customWidth="1"/>
    <col min="5897" max="5897" width="11" style="118" customWidth="1"/>
    <col min="5898" max="6144" width="7.81640625" style="118"/>
    <col min="6145" max="6145" width="2.54296875" style="118" customWidth="1"/>
    <col min="6146" max="6146" width="31.26953125" style="118" customWidth="1"/>
    <col min="6147" max="6147" width="10.1796875" style="118" customWidth="1"/>
    <col min="6148" max="6148" width="7.7265625" style="118" customWidth="1"/>
    <col min="6149" max="6149" width="9" style="118" customWidth="1"/>
    <col min="6150" max="6150" width="9.81640625" style="118" customWidth="1"/>
    <col min="6151" max="6151" width="10.7265625" style="118" customWidth="1"/>
    <col min="6152" max="6152" width="7" style="118" customWidth="1"/>
    <col min="6153" max="6153" width="11" style="118" customWidth="1"/>
    <col min="6154" max="6400" width="7.81640625" style="118"/>
    <col min="6401" max="6401" width="2.54296875" style="118" customWidth="1"/>
    <col min="6402" max="6402" width="31.26953125" style="118" customWidth="1"/>
    <col min="6403" max="6403" width="10.1796875" style="118" customWidth="1"/>
    <col min="6404" max="6404" width="7.7265625" style="118" customWidth="1"/>
    <col min="6405" max="6405" width="9" style="118" customWidth="1"/>
    <col min="6406" max="6406" width="9.81640625" style="118" customWidth="1"/>
    <col min="6407" max="6407" width="10.7265625" style="118" customWidth="1"/>
    <col min="6408" max="6408" width="7" style="118" customWidth="1"/>
    <col min="6409" max="6409" width="11" style="118" customWidth="1"/>
    <col min="6410" max="6656" width="7.81640625" style="118"/>
    <col min="6657" max="6657" width="2.54296875" style="118" customWidth="1"/>
    <col min="6658" max="6658" width="31.26953125" style="118" customWidth="1"/>
    <col min="6659" max="6659" width="10.1796875" style="118" customWidth="1"/>
    <col min="6660" max="6660" width="7.7265625" style="118" customWidth="1"/>
    <col min="6661" max="6661" width="9" style="118" customWidth="1"/>
    <col min="6662" max="6662" width="9.81640625" style="118" customWidth="1"/>
    <col min="6663" max="6663" width="10.7265625" style="118" customWidth="1"/>
    <col min="6664" max="6664" width="7" style="118" customWidth="1"/>
    <col min="6665" max="6665" width="11" style="118" customWidth="1"/>
    <col min="6666" max="6912" width="7.81640625" style="118"/>
    <col min="6913" max="6913" width="2.54296875" style="118" customWidth="1"/>
    <col min="6914" max="6914" width="31.26953125" style="118" customWidth="1"/>
    <col min="6915" max="6915" width="10.1796875" style="118" customWidth="1"/>
    <col min="6916" max="6916" width="7.7265625" style="118" customWidth="1"/>
    <col min="6917" max="6917" width="9" style="118" customWidth="1"/>
    <col min="6918" max="6918" width="9.81640625" style="118" customWidth="1"/>
    <col min="6919" max="6919" width="10.7265625" style="118" customWidth="1"/>
    <col min="6920" max="6920" width="7" style="118" customWidth="1"/>
    <col min="6921" max="6921" width="11" style="118" customWidth="1"/>
    <col min="6922" max="7168" width="7.81640625" style="118"/>
    <col min="7169" max="7169" width="2.54296875" style="118" customWidth="1"/>
    <col min="7170" max="7170" width="31.26953125" style="118" customWidth="1"/>
    <col min="7171" max="7171" width="10.1796875" style="118" customWidth="1"/>
    <col min="7172" max="7172" width="7.7265625" style="118" customWidth="1"/>
    <col min="7173" max="7173" width="9" style="118" customWidth="1"/>
    <col min="7174" max="7174" width="9.81640625" style="118" customWidth="1"/>
    <col min="7175" max="7175" width="10.7265625" style="118" customWidth="1"/>
    <col min="7176" max="7176" width="7" style="118" customWidth="1"/>
    <col min="7177" max="7177" width="11" style="118" customWidth="1"/>
    <col min="7178" max="7424" width="7.81640625" style="118"/>
    <col min="7425" max="7425" width="2.54296875" style="118" customWidth="1"/>
    <col min="7426" max="7426" width="31.26953125" style="118" customWidth="1"/>
    <col min="7427" max="7427" width="10.1796875" style="118" customWidth="1"/>
    <col min="7428" max="7428" width="7.7265625" style="118" customWidth="1"/>
    <col min="7429" max="7429" width="9" style="118" customWidth="1"/>
    <col min="7430" max="7430" width="9.81640625" style="118" customWidth="1"/>
    <col min="7431" max="7431" width="10.7265625" style="118" customWidth="1"/>
    <col min="7432" max="7432" width="7" style="118" customWidth="1"/>
    <col min="7433" max="7433" width="11" style="118" customWidth="1"/>
    <col min="7434" max="7680" width="7.81640625" style="118"/>
    <col min="7681" max="7681" width="2.54296875" style="118" customWidth="1"/>
    <col min="7682" max="7682" width="31.26953125" style="118" customWidth="1"/>
    <col min="7683" max="7683" width="10.1796875" style="118" customWidth="1"/>
    <col min="7684" max="7684" width="7.7265625" style="118" customWidth="1"/>
    <col min="7685" max="7685" width="9" style="118" customWidth="1"/>
    <col min="7686" max="7686" width="9.81640625" style="118" customWidth="1"/>
    <col min="7687" max="7687" width="10.7265625" style="118" customWidth="1"/>
    <col min="7688" max="7688" width="7" style="118" customWidth="1"/>
    <col min="7689" max="7689" width="11" style="118" customWidth="1"/>
    <col min="7690" max="7936" width="7.81640625" style="118"/>
    <col min="7937" max="7937" width="2.54296875" style="118" customWidth="1"/>
    <col min="7938" max="7938" width="31.26953125" style="118" customWidth="1"/>
    <col min="7939" max="7939" width="10.1796875" style="118" customWidth="1"/>
    <col min="7940" max="7940" width="7.7265625" style="118" customWidth="1"/>
    <col min="7941" max="7941" width="9" style="118" customWidth="1"/>
    <col min="7942" max="7942" width="9.81640625" style="118" customWidth="1"/>
    <col min="7943" max="7943" width="10.7265625" style="118" customWidth="1"/>
    <col min="7944" max="7944" width="7" style="118" customWidth="1"/>
    <col min="7945" max="7945" width="11" style="118" customWidth="1"/>
    <col min="7946" max="8192" width="7.81640625" style="118"/>
    <col min="8193" max="8193" width="2.54296875" style="118" customWidth="1"/>
    <col min="8194" max="8194" width="31.26953125" style="118" customWidth="1"/>
    <col min="8195" max="8195" width="10.1796875" style="118" customWidth="1"/>
    <col min="8196" max="8196" width="7.7265625" style="118" customWidth="1"/>
    <col min="8197" max="8197" width="9" style="118" customWidth="1"/>
    <col min="8198" max="8198" width="9.81640625" style="118" customWidth="1"/>
    <col min="8199" max="8199" width="10.7265625" style="118" customWidth="1"/>
    <col min="8200" max="8200" width="7" style="118" customWidth="1"/>
    <col min="8201" max="8201" width="11" style="118" customWidth="1"/>
    <col min="8202" max="8448" width="7.81640625" style="118"/>
    <col min="8449" max="8449" width="2.54296875" style="118" customWidth="1"/>
    <col min="8450" max="8450" width="31.26953125" style="118" customWidth="1"/>
    <col min="8451" max="8451" width="10.1796875" style="118" customWidth="1"/>
    <col min="8452" max="8452" width="7.7265625" style="118" customWidth="1"/>
    <col min="8453" max="8453" width="9" style="118" customWidth="1"/>
    <col min="8454" max="8454" width="9.81640625" style="118" customWidth="1"/>
    <col min="8455" max="8455" width="10.7265625" style="118" customWidth="1"/>
    <col min="8456" max="8456" width="7" style="118" customWidth="1"/>
    <col min="8457" max="8457" width="11" style="118" customWidth="1"/>
    <col min="8458" max="8704" width="7.81640625" style="118"/>
    <col min="8705" max="8705" width="2.54296875" style="118" customWidth="1"/>
    <col min="8706" max="8706" width="31.26953125" style="118" customWidth="1"/>
    <col min="8707" max="8707" width="10.1796875" style="118" customWidth="1"/>
    <col min="8708" max="8708" width="7.7265625" style="118" customWidth="1"/>
    <col min="8709" max="8709" width="9" style="118" customWidth="1"/>
    <col min="8710" max="8710" width="9.81640625" style="118" customWidth="1"/>
    <col min="8711" max="8711" width="10.7265625" style="118" customWidth="1"/>
    <col min="8712" max="8712" width="7" style="118" customWidth="1"/>
    <col min="8713" max="8713" width="11" style="118" customWidth="1"/>
    <col min="8714" max="8960" width="7.81640625" style="118"/>
    <col min="8961" max="8961" width="2.54296875" style="118" customWidth="1"/>
    <col min="8962" max="8962" width="31.26953125" style="118" customWidth="1"/>
    <col min="8963" max="8963" width="10.1796875" style="118" customWidth="1"/>
    <col min="8964" max="8964" width="7.7265625" style="118" customWidth="1"/>
    <col min="8965" max="8965" width="9" style="118" customWidth="1"/>
    <col min="8966" max="8966" width="9.81640625" style="118" customWidth="1"/>
    <col min="8967" max="8967" width="10.7265625" style="118" customWidth="1"/>
    <col min="8968" max="8968" width="7" style="118" customWidth="1"/>
    <col min="8969" max="8969" width="11" style="118" customWidth="1"/>
    <col min="8970" max="9216" width="7.81640625" style="118"/>
    <col min="9217" max="9217" width="2.54296875" style="118" customWidth="1"/>
    <col min="9218" max="9218" width="31.26953125" style="118" customWidth="1"/>
    <col min="9219" max="9219" width="10.1796875" style="118" customWidth="1"/>
    <col min="9220" max="9220" width="7.7265625" style="118" customWidth="1"/>
    <col min="9221" max="9221" width="9" style="118" customWidth="1"/>
    <col min="9222" max="9222" width="9.81640625" style="118" customWidth="1"/>
    <col min="9223" max="9223" width="10.7265625" style="118" customWidth="1"/>
    <col min="9224" max="9224" width="7" style="118" customWidth="1"/>
    <col min="9225" max="9225" width="11" style="118" customWidth="1"/>
    <col min="9226" max="9472" width="7.81640625" style="118"/>
    <col min="9473" max="9473" width="2.54296875" style="118" customWidth="1"/>
    <col min="9474" max="9474" width="31.26953125" style="118" customWidth="1"/>
    <col min="9475" max="9475" width="10.1796875" style="118" customWidth="1"/>
    <col min="9476" max="9476" width="7.7265625" style="118" customWidth="1"/>
    <col min="9477" max="9477" width="9" style="118" customWidth="1"/>
    <col min="9478" max="9478" width="9.81640625" style="118" customWidth="1"/>
    <col min="9479" max="9479" width="10.7265625" style="118" customWidth="1"/>
    <col min="9480" max="9480" width="7" style="118" customWidth="1"/>
    <col min="9481" max="9481" width="11" style="118" customWidth="1"/>
    <col min="9482" max="9728" width="7.81640625" style="118"/>
    <col min="9729" max="9729" width="2.54296875" style="118" customWidth="1"/>
    <col min="9730" max="9730" width="31.26953125" style="118" customWidth="1"/>
    <col min="9731" max="9731" width="10.1796875" style="118" customWidth="1"/>
    <col min="9732" max="9732" width="7.7265625" style="118" customWidth="1"/>
    <col min="9733" max="9733" width="9" style="118" customWidth="1"/>
    <col min="9734" max="9734" width="9.81640625" style="118" customWidth="1"/>
    <col min="9735" max="9735" width="10.7265625" style="118" customWidth="1"/>
    <col min="9736" max="9736" width="7" style="118" customWidth="1"/>
    <col min="9737" max="9737" width="11" style="118" customWidth="1"/>
    <col min="9738" max="9984" width="7.81640625" style="118"/>
    <col min="9985" max="9985" width="2.54296875" style="118" customWidth="1"/>
    <col min="9986" max="9986" width="31.26953125" style="118" customWidth="1"/>
    <col min="9987" max="9987" width="10.1796875" style="118" customWidth="1"/>
    <col min="9988" max="9988" width="7.7265625" style="118" customWidth="1"/>
    <col min="9989" max="9989" width="9" style="118" customWidth="1"/>
    <col min="9990" max="9990" width="9.81640625" style="118" customWidth="1"/>
    <col min="9991" max="9991" width="10.7265625" style="118" customWidth="1"/>
    <col min="9992" max="9992" width="7" style="118" customWidth="1"/>
    <col min="9993" max="9993" width="11" style="118" customWidth="1"/>
    <col min="9994" max="10240" width="7.81640625" style="118"/>
    <col min="10241" max="10241" width="2.54296875" style="118" customWidth="1"/>
    <col min="10242" max="10242" width="31.26953125" style="118" customWidth="1"/>
    <col min="10243" max="10243" width="10.1796875" style="118" customWidth="1"/>
    <col min="10244" max="10244" width="7.7265625" style="118" customWidth="1"/>
    <col min="10245" max="10245" width="9" style="118" customWidth="1"/>
    <col min="10246" max="10246" width="9.81640625" style="118" customWidth="1"/>
    <col min="10247" max="10247" width="10.7265625" style="118" customWidth="1"/>
    <col min="10248" max="10248" width="7" style="118" customWidth="1"/>
    <col min="10249" max="10249" width="11" style="118" customWidth="1"/>
    <col min="10250" max="10496" width="7.81640625" style="118"/>
    <col min="10497" max="10497" width="2.54296875" style="118" customWidth="1"/>
    <col min="10498" max="10498" width="31.26953125" style="118" customWidth="1"/>
    <col min="10499" max="10499" width="10.1796875" style="118" customWidth="1"/>
    <col min="10500" max="10500" width="7.7265625" style="118" customWidth="1"/>
    <col min="10501" max="10501" width="9" style="118" customWidth="1"/>
    <col min="10502" max="10502" width="9.81640625" style="118" customWidth="1"/>
    <col min="10503" max="10503" width="10.7265625" style="118" customWidth="1"/>
    <col min="10504" max="10504" width="7" style="118" customWidth="1"/>
    <col min="10505" max="10505" width="11" style="118" customWidth="1"/>
    <col min="10506" max="10752" width="7.81640625" style="118"/>
    <col min="10753" max="10753" width="2.54296875" style="118" customWidth="1"/>
    <col min="10754" max="10754" width="31.26953125" style="118" customWidth="1"/>
    <col min="10755" max="10755" width="10.1796875" style="118" customWidth="1"/>
    <col min="10756" max="10756" width="7.7265625" style="118" customWidth="1"/>
    <col min="10757" max="10757" width="9" style="118" customWidth="1"/>
    <col min="10758" max="10758" width="9.81640625" style="118" customWidth="1"/>
    <col min="10759" max="10759" width="10.7265625" style="118" customWidth="1"/>
    <col min="10760" max="10760" width="7" style="118" customWidth="1"/>
    <col min="10761" max="10761" width="11" style="118" customWidth="1"/>
    <col min="10762" max="11008" width="7.81640625" style="118"/>
    <col min="11009" max="11009" width="2.54296875" style="118" customWidth="1"/>
    <col min="11010" max="11010" width="31.26953125" style="118" customWidth="1"/>
    <col min="11011" max="11011" width="10.1796875" style="118" customWidth="1"/>
    <col min="11012" max="11012" width="7.7265625" style="118" customWidth="1"/>
    <col min="11013" max="11013" width="9" style="118" customWidth="1"/>
    <col min="11014" max="11014" width="9.81640625" style="118" customWidth="1"/>
    <col min="11015" max="11015" width="10.7265625" style="118" customWidth="1"/>
    <col min="11016" max="11016" width="7" style="118" customWidth="1"/>
    <col min="11017" max="11017" width="11" style="118" customWidth="1"/>
    <col min="11018" max="11264" width="7.81640625" style="118"/>
    <col min="11265" max="11265" width="2.54296875" style="118" customWidth="1"/>
    <col min="11266" max="11266" width="31.26953125" style="118" customWidth="1"/>
    <col min="11267" max="11267" width="10.1796875" style="118" customWidth="1"/>
    <col min="11268" max="11268" width="7.7265625" style="118" customWidth="1"/>
    <col min="11269" max="11269" width="9" style="118" customWidth="1"/>
    <col min="11270" max="11270" width="9.81640625" style="118" customWidth="1"/>
    <col min="11271" max="11271" width="10.7265625" style="118" customWidth="1"/>
    <col min="11272" max="11272" width="7" style="118" customWidth="1"/>
    <col min="11273" max="11273" width="11" style="118" customWidth="1"/>
    <col min="11274" max="11520" width="7.81640625" style="118"/>
    <col min="11521" max="11521" width="2.54296875" style="118" customWidth="1"/>
    <col min="11522" max="11522" width="31.26953125" style="118" customWidth="1"/>
    <col min="11523" max="11523" width="10.1796875" style="118" customWidth="1"/>
    <col min="11524" max="11524" width="7.7265625" style="118" customWidth="1"/>
    <col min="11525" max="11525" width="9" style="118" customWidth="1"/>
    <col min="11526" max="11526" width="9.81640625" style="118" customWidth="1"/>
    <col min="11527" max="11527" width="10.7265625" style="118" customWidth="1"/>
    <col min="11528" max="11528" width="7" style="118" customWidth="1"/>
    <col min="11529" max="11529" width="11" style="118" customWidth="1"/>
    <col min="11530" max="11776" width="7.81640625" style="118"/>
    <col min="11777" max="11777" width="2.54296875" style="118" customWidth="1"/>
    <col min="11778" max="11778" width="31.26953125" style="118" customWidth="1"/>
    <col min="11779" max="11779" width="10.1796875" style="118" customWidth="1"/>
    <col min="11780" max="11780" width="7.7265625" style="118" customWidth="1"/>
    <col min="11781" max="11781" width="9" style="118" customWidth="1"/>
    <col min="11782" max="11782" width="9.81640625" style="118" customWidth="1"/>
    <col min="11783" max="11783" width="10.7265625" style="118" customWidth="1"/>
    <col min="11784" max="11784" width="7" style="118" customWidth="1"/>
    <col min="11785" max="11785" width="11" style="118" customWidth="1"/>
    <col min="11786" max="12032" width="7.81640625" style="118"/>
    <col min="12033" max="12033" width="2.54296875" style="118" customWidth="1"/>
    <col min="12034" max="12034" width="31.26953125" style="118" customWidth="1"/>
    <col min="12035" max="12035" width="10.1796875" style="118" customWidth="1"/>
    <col min="12036" max="12036" width="7.7265625" style="118" customWidth="1"/>
    <col min="12037" max="12037" width="9" style="118" customWidth="1"/>
    <col min="12038" max="12038" width="9.81640625" style="118" customWidth="1"/>
    <col min="12039" max="12039" width="10.7265625" style="118" customWidth="1"/>
    <col min="12040" max="12040" width="7" style="118" customWidth="1"/>
    <col min="12041" max="12041" width="11" style="118" customWidth="1"/>
    <col min="12042" max="12288" width="7.81640625" style="118"/>
    <col min="12289" max="12289" width="2.54296875" style="118" customWidth="1"/>
    <col min="12290" max="12290" width="31.26953125" style="118" customWidth="1"/>
    <col min="12291" max="12291" width="10.1796875" style="118" customWidth="1"/>
    <col min="12292" max="12292" width="7.7265625" style="118" customWidth="1"/>
    <col min="12293" max="12293" width="9" style="118" customWidth="1"/>
    <col min="12294" max="12294" width="9.81640625" style="118" customWidth="1"/>
    <col min="12295" max="12295" width="10.7265625" style="118" customWidth="1"/>
    <col min="12296" max="12296" width="7" style="118" customWidth="1"/>
    <col min="12297" max="12297" width="11" style="118" customWidth="1"/>
    <col min="12298" max="12544" width="7.81640625" style="118"/>
    <col min="12545" max="12545" width="2.54296875" style="118" customWidth="1"/>
    <col min="12546" max="12546" width="31.26953125" style="118" customWidth="1"/>
    <col min="12547" max="12547" width="10.1796875" style="118" customWidth="1"/>
    <col min="12548" max="12548" width="7.7265625" style="118" customWidth="1"/>
    <col min="12549" max="12549" width="9" style="118" customWidth="1"/>
    <col min="12550" max="12550" width="9.81640625" style="118" customWidth="1"/>
    <col min="12551" max="12551" width="10.7265625" style="118" customWidth="1"/>
    <col min="12552" max="12552" width="7" style="118" customWidth="1"/>
    <col min="12553" max="12553" width="11" style="118" customWidth="1"/>
    <col min="12554" max="12800" width="7.81640625" style="118"/>
    <col min="12801" max="12801" width="2.54296875" style="118" customWidth="1"/>
    <col min="12802" max="12802" width="31.26953125" style="118" customWidth="1"/>
    <col min="12803" max="12803" width="10.1796875" style="118" customWidth="1"/>
    <col min="12804" max="12804" width="7.7265625" style="118" customWidth="1"/>
    <col min="12805" max="12805" width="9" style="118" customWidth="1"/>
    <col min="12806" max="12806" width="9.81640625" style="118" customWidth="1"/>
    <col min="12807" max="12807" width="10.7265625" style="118" customWidth="1"/>
    <col min="12808" max="12808" width="7" style="118" customWidth="1"/>
    <col min="12809" max="12809" width="11" style="118" customWidth="1"/>
    <col min="12810" max="13056" width="7.81640625" style="118"/>
    <col min="13057" max="13057" width="2.54296875" style="118" customWidth="1"/>
    <col min="13058" max="13058" width="31.26953125" style="118" customWidth="1"/>
    <col min="13059" max="13059" width="10.1796875" style="118" customWidth="1"/>
    <col min="13060" max="13060" width="7.7265625" style="118" customWidth="1"/>
    <col min="13061" max="13061" width="9" style="118" customWidth="1"/>
    <col min="13062" max="13062" width="9.81640625" style="118" customWidth="1"/>
    <col min="13063" max="13063" width="10.7265625" style="118" customWidth="1"/>
    <col min="13064" max="13064" width="7" style="118" customWidth="1"/>
    <col min="13065" max="13065" width="11" style="118" customWidth="1"/>
    <col min="13066" max="13312" width="7.81640625" style="118"/>
    <col min="13313" max="13313" width="2.54296875" style="118" customWidth="1"/>
    <col min="13314" max="13314" width="31.26953125" style="118" customWidth="1"/>
    <col min="13315" max="13315" width="10.1796875" style="118" customWidth="1"/>
    <col min="13316" max="13316" width="7.7265625" style="118" customWidth="1"/>
    <col min="13317" max="13317" width="9" style="118" customWidth="1"/>
    <col min="13318" max="13318" width="9.81640625" style="118" customWidth="1"/>
    <col min="13319" max="13319" width="10.7265625" style="118" customWidth="1"/>
    <col min="13320" max="13320" width="7" style="118" customWidth="1"/>
    <col min="13321" max="13321" width="11" style="118" customWidth="1"/>
    <col min="13322" max="13568" width="7.81640625" style="118"/>
    <col min="13569" max="13569" width="2.54296875" style="118" customWidth="1"/>
    <col min="13570" max="13570" width="31.26953125" style="118" customWidth="1"/>
    <col min="13571" max="13571" width="10.1796875" style="118" customWidth="1"/>
    <col min="13572" max="13572" width="7.7265625" style="118" customWidth="1"/>
    <col min="13573" max="13573" width="9" style="118" customWidth="1"/>
    <col min="13574" max="13574" width="9.81640625" style="118" customWidth="1"/>
    <col min="13575" max="13575" width="10.7265625" style="118" customWidth="1"/>
    <col min="13576" max="13576" width="7" style="118" customWidth="1"/>
    <col min="13577" max="13577" width="11" style="118" customWidth="1"/>
    <col min="13578" max="13824" width="7.81640625" style="118"/>
    <col min="13825" max="13825" width="2.54296875" style="118" customWidth="1"/>
    <col min="13826" max="13826" width="31.26953125" style="118" customWidth="1"/>
    <col min="13827" max="13827" width="10.1796875" style="118" customWidth="1"/>
    <col min="13828" max="13828" width="7.7265625" style="118" customWidth="1"/>
    <col min="13829" max="13829" width="9" style="118" customWidth="1"/>
    <col min="13830" max="13830" width="9.81640625" style="118" customWidth="1"/>
    <col min="13831" max="13831" width="10.7265625" style="118" customWidth="1"/>
    <col min="13832" max="13832" width="7" style="118" customWidth="1"/>
    <col min="13833" max="13833" width="11" style="118" customWidth="1"/>
    <col min="13834" max="14080" width="7.81640625" style="118"/>
    <col min="14081" max="14081" width="2.54296875" style="118" customWidth="1"/>
    <col min="14082" max="14082" width="31.26953125" style="118" customWidth="1"/>
    <col min="14083" max="14083" width="10.1796875" style="118" customWidth="1"/>
    <col min="14084" max="14084" width="7.7265625" style="118" customWidth="1"/>
    <col min="14085" max="14085" width="9" style="118" customWidth="1"/>
    <col min="14086" max="14086" width="9.81640625" style="118" customWidth="1"/>
    <col min="14087" max="14087" width="10.7265625" style="118" customWidth="1"/>
    <col min="14088" max="14088" width="7" style="118" customWidth="1"/>
    <col min="14089" max="14089" width="11" style="118" customWidth="1"/>
    <col min="14090" max="14336" width="7.81640625" style="118"/>
    <col min="14337" max="14337" width="2.54296875" style="118" customWidth="1"/>
    <col min="14338" max="14338" width="31.26953125" style="118" customWidth="1"/>
    <col min="14339" max="14339" width="10.1796875" style="118" customWidth="1"/>
    <col min="14340" max="14340" width="7.7265625" style="118" customWidth="1"/>
    <col min="14341" max="14341" width="9" style="118" customWidth="1"/>
    <col min="14342" max="14342" width="9.81640625" style="118" customWidth="1"/>
    <col min="14343" max="14343" width="10.7265625" style="118" customWidth="1"/>
    <col min="14344" max="14344" width="7" style="118" customWidth="1"/>
    <col min="14345" max="14345" width="11" style="118" customWidth="1"/>
    <col min="14346" max="14592" width="7.81640625" style="118"/>
    <col min="14593" max="14593" width="2.54296875" style="118" customWidth="1"/>
    <col min="14594" max="14594" width="31.26953125" style="118" customWidth="1"/>
    <col min="14595" max="14595" width="10.1796875" style="118" customWidth="1"/>
    <col min="14596" max="14596" width="7.7265625" style="118" customWidth="1"/>
    <col min="14597" max="14597" width="9" style="118" customWidth="1"/>
    <col min="14598" max="14598" width="9.81640625" style="118" customWidth="1"/>
    <col min="14599" max="14599" width="10.7265625" style="118" customWidth="1"/>
    <col min="14600" max="14600" width="7" style="118" customWidth="1"/>
    <col min="14601" max="14601" width="11" style="118" customWidth="1"/>
    <col min="14602" max="14848" width="7.81640625" style="118"/>
    <col min="14849" max="14849" width="2.54296875" style="118" customWidth="1"/>
    <col min="14850" max="14850" width="31.26953125" style="118" customWidth="1"/>
    <col min="14851" max="14851" width="10.1796875" style="118" customWidth="1"/>
    <col min="14852" max="14852" width="7.7265625" style="118" customWidth="1"/>
    <col min="14853" max="14853" width="9" style="118" customWidth="1"/>
    <col min="14854" max="14854" width="9.81640625" style="118" customWidth="1"/>
    <col min="14855" max="14855" width="10.7265625" style="118" customWidth="1"/>
    <col min="14856" max="14856" width="7" style="118" customWidth="1"/>
    <col min="14857" max="14857" width="11" style="118" customWidth="1"/>
    <col min="14858" max="15104" width="7.81640625" style="118"/>
    <col min="15105" max="15105" width="2.54296875" style="118" customWidth="1"/>
    <col min="15106" max="15106" width="31.26953125" style="118" customWidth="1"/>
    <col min="15107" max="15107" width="10.1796875" style="118" customWidth="1"/>
    <col min="15108" max="15108" width="7.7265625" style="118" customWidth="1"/>
    <col min="15109" max="15109" width="9" style="118" customWidth="1"/>
    <col min="15110" max="15110" width="9.81640625" style="118" customWidth="1"/>
    <col min="15111" max="15111" width="10.7265625" style="118" customWidth="1"/>
    <col min="15112" max="15112" width="7" style="118" customWidth="1"/>
    <col min="15113" max="15113" width="11" style="118" customWidth="1"/>
    <col min="15114" max="15360" width="7.81640625" style="118"/>
    <col min="15361" max="15361" width="2.54296875" style="118" customWidth="1"/>
    <col min="15362" max="15362" width="31.26953125" style="118" customWidth="1"/>
    <col min="15363" max="15363" width="10.1796875" style="118" customWidth="1"/>
    <col min="15364" max="15364" width="7.7265625" style="118" customWidth="1"/>
    <col min="15365" max="15365" width="9" style="118" customWidth="1"/>
    <col min="15366" max="15366" width="9.81640625" style="118" customWidth="1"/>
    <col min="15367" max="15367" width="10.7265625" style="118" customWidth="1"/>
    <col min="15368" max="15368" width="7" style="118" customWidth="1"/>
    <col min="15369" max="15369" width="11" style="118" customWidth="1"/>
    <col min="15370" max="15616" width="7.81640625" style="118"/>
    <col min="15617" max="15617" width="2.54296875" style="118" customWidth="1"/>
    <col min="15618" max="15618" width="31.26953125" style="118" customWidth="1"/>
    <col min="15619" max="15619" width="10.1796875" style="118" customWidth="1"/>
    <col min="15620" max="15620" width="7.7265625" style="118" customWidth="1"/>
    <col min="15621" max="15621" width="9" style="118" customWidth="1"/>
    <col min="15622" max="15622" width="9.81640625" style="118" customWidth="1"/>
    <col min="15623" max="15623" width="10.7265625" style="118" customWidth="1"/>
    <col min="15624" max="15624" width="7" style="118" customWidth="1"/>
    <col min="15625" max="15625" width="11" style="118" customWidth="1"/>
    <col min="15626" max="15872" width="7.81640625" style="118"/>
    <col min="15873" max="15873" width="2.54296875" style="118" customWidth="1"/>
    <col min="15874" max="15874" width="31.26953125" style="118" customWidth="1"/>
    <col min="15875" max="15875" width="10.1796875" style="118" customWidth="1"/>
    <col min="15876" max="15876" width="7.7265625" style="118" customWidth="1"/>
    <col min="15877" max="15877" width="9" style="118" customWidth="1"/>
    <col min="15878" max="15878" width="9.81640625" style="118" customWidth="1"/>
    <col min="15879" max="15879" width="10.7265625" style="118" customWidth="1"/>
    <col min="15880" max="15880" width="7" style="118" customWidth="1"/>
    <col min="15881" max="15881" width="11" style="118" customWidth="1"/>
    <col min="15882" max="16128" width="7.81640625" style="118"/>
    <col min="16129" max="16129" width="2.54296875" style="118" customWidth="1"/>
    <col min="16130" max="16130" width="31.26953125" style="118" customWidth="1"/>
    <col min="16131" max="16131" width="10.1796875" style="118" customWidth="1"/>
    <col min="16132" max="16132" width="7.7265625" style="118" customWidth="1"/>
    <col min="16133" max="16133" width="9" style="118" customWidth="1"/>
    <col min="16134" max="16134" width="9.81640625" style="118" customWidth="1"/>
    <col min="16135" max="16135" width="10.7265625" style="118" customWidth="1"/>
    <col min="16136" max="16136" width="7" style="118" customWidth="1"/>
    <col min="16137" max="16137" width="11" style="118" customWidth="1"/>
    <col min="16138" max="16384" width="7.81640625" style="118"/>
  </cols>
  <sheetData>
    <row r="1" spans="1:10" ht="11.25" customHeight="1">
      <c r="A1" s="439" t="s">
        <v>358</v>
      </c>
      <c r="B1" s="124"/>
      <c r="C1" s="121"/>
      <c r="D1" s="121"/>
      <c r="E1" s="121"/>
      <c r="F1" s="193"/>
      <c r="G1" s="193"/>
      <c r="H1" s="121"/>
    </row>
    <row r="2" spans="1:10">
      <c r="A2" s="2715" t="s">
        <v>700</v>
      </c>
      <c r="B2" s="2715"/>
      <c r="C2" s="2715"/>
      <c r="D2" s="2715"/>
      <c r="E2" s="2715"/>
      <c r="F2" s="2715"/>
      <c r="G2" s="838"/>
    </row>
    <row r="3" spans="1:10" ht="21.75" customHeight="1">
      <c r="A3" s="2716" t="s">
        <v>701</v>
      </c>
      <c r="B3" s="2716"/>
      <c r="C3" s="2716"/>
      <c r="D3" s="2716"/>
      <c r="E3" s="2716"/>
      <c r="F3" s="2716"/>
      <c r="G3" s="2716"/>
      <c r="H3" s="2716"/>
      <c r="I3" s="2716"/>
    </row>
    <row r="4" spans="1:10">
      <c r="A4" s="2720">
        <v>2021</v>
      </c>
      <c r="B4" s="2721"/>
      <c r="C4" s="193"/>
      <c r="D4" s="738"/>
      <c r="E4" s="121"/>
      <c r="F4" s="190"/>
      <c r="G4" s="190"/>
      <c r="I4" s="190" t="s">
        <v>534</v>
      </c>
      <c r="J4" s="121"/>
    </row>
    <row r="5" spans="1:10" ht="21.75" customHeight="1">
      <c r="A5" s="2741" t="s">
        <v>535</v>
      </c>
      <c r="B5" s="2758"/>
      <c r="C5" s="2797" t="s">
        <v>702</v>
      </c>
      <c r="D5" s="2730" t="s">
        <v>703</v>
      </c>
      <c r="E5" s="2730" t="s">
        <v>704</v>
      </c>
      <c r="F5" s="2730" t="s">
        <v>705</v>
      </c>
      <c r="G5" s="2730" t="s">
        <v>706</v>
      </c>
      <c r="H5" s="2730" t="s">
        <v>997</v>
      </c>
      <c r="I5" s="2730" t="s">
        <v>707</v>
      </c>
    </row>
    <row r="6" spans="1:10" ht="21" customHeight="1">
      <c r="A6" s="2741"/>
      <c r="B6" s="2758"/>
      <c r="C6" s="2797"/>
      <c r="D6" s="2730"/>
      <c r="E6" s="2730"/>
      <c r="F6" s="2730"/>
      <c r="G6" s="2730"/>
      <c r="H6" s="2730"/>
      <c r="I6" s="2730"/>
    </row>
    <row r="7" spans="1:10" ht="8.15" customHeight="1">
      <c r="A7" s="121"/>
      <c r="B7" s="121"/>
      <c r="C7" s="121"/>
      <c r="D7" s="193"/>
      <c r="E7" s="193"/>
      <c r="F7" s="193"/>
      <c r="G7" s="193"/>
      <c r="H7" s="193"/>
      <c r="I7" s="121"/>
    </row>
    <row r="8" spans="1:10" s="124" customFormat="1" ht="18" customHeight="1">
      <c r="A8" s="124" t="s">
        <v>0</v>
      </c>
      <c r="B8" s="192"/>
      <c r="C8" s="208">
        <v>316</v>
      </c>
      <c r="D8" s="208">
        <v>138</v>
      </c>
      <c r="E8" s="208">
        <v>209</v>
      </c>
      <c r="F8" s="208">
        <v>49</v>
      </c>
      <c r="G8" s="208">
        <v>64</v>
      </c>
      <c r="H8" s="208">
        <v>75</v>
      </c>
      <c r="I8" s="208">
        <v>97</v>
      </c>
    </row>
    <row r="9" spans="1:10" s="124" customFormat="1" ht="8.15" customHeight="1">
      <c r="D9" s="205"/>
      <c r="E9" s="205"/>
      <c r="F9" s="205"/>
      <c r="G9" s="205"/>
      <c r="H9" s="205"/>
      <c r="I9" s="205"/>
    </row>
    <row r="10" spans="1:10" s="121" customFormat="1" ht="15" customHeight="1">
      <c r="B10" s="121" t="s">
        <v>542</v>
      </c>
      <c r="C10" s="190">
        <v>69</v>
      </c>
      <c r="D10" s="225">
        <v>26</v>
      </c>
      <c r="E10" s="225">
        <v>50</v>
      </c>
      <c r="F10" s="225">
        <v>7</v>
      </c>
      <c r="G10" s="225">
        <v>15</v>
      </c>
      <c r="H10" s="225">
        <v>12</v>
      </c>
      <c r="I10" s="225">
        <v>29</v>
      </c>
    </row>
    <row r="11" spans="1:10" s="121" customFormat="1" ht="15" customHeight="1">
      <c r="B11" s="121" t="s">
        <v>543</v>
      </c>
      <c r="C11" s="190">
        <v>28</v>
      </c>
      <c r="D11" s="225">
        <v>15</v>
      </c>
      <c r="E11" s="225">
        <v>16</v>
      </c>
      <c r="F11" s="225">
        <v>10</v>
      </c>
      <c r="G11" s="225">
        <v>9</v>
      </c>
      <c r="H11" s="225">
        <v>11</v>
      </c>
      <c r="I11" s="225">
        <v>7</v>
      </c>
    </row>
    <row r="12" spans="1:10" s="121" customFormat="1" ht="15" customHeight="1">
      <c r="B12" s="119" t="s">
        <v>544</v>
      </c>
      <c r="C12" s="190">
        <v>7</v>
      </c>
      <c r="D12" s="225">
        <v>3</v>
      </c>
      <c r="E12" s="225">
        <v>7</v>
      </c>
      <c r="F12" s="225">
        <v>2</v>
      </c>
      <c r="G12" s="225">
        <v>0</v>
      </c>
      <c r="H12" s="225">
        <v>1</v>
      </c>
      <c r="I12" s="225">
        <v>3</v>
      </c>
    </row>
    <row r="13" spans="1:10" s="121" customFormat="1" ht="15" customHeight="1">
      <c r="B13" s="119" t="s">
        <v>545</v>
      </c>
      <c r="C13" s="190">
        <v>18</v>
      </c>
      <c r="D13" s="225">
        <v>10</v>
      </c>
      <c r="E13" s="225">
        <v>17</v>
      </c>
      <c r="F13" s="225">
        <v>3</v>
      </c>
      <c r="G13" s="225">
        <v>7</v>
      </c>
      <c r="H13" s="225">
        <v>4</v>
      </c>
      <c r="I13" s="225">
        <v>8</v>
      </c>
    </row>
    <row r="14" spans="1:10" s="121" customFormat="1" ht="15" customHeight="1">
      <c r="B14" s="119" t="s">
        <v>546</v>
      </c>
      <c r="C14" s="190">
        <v>45</v>
      </c>
      <c r="D14" s="225">
        <v>19</v>
      </c>
      <c r="E14" s="225">
        <v>25</v>
      </c>
      <c r="F14" s="225">
        <v>4</v>
      </c>
      <c r="G14" s="225">
        <v>6</v>
      </c>
      <c r="H14" s="225">
        <v>7</v>
      </c>
      <c r="I14" s="225">
        <v>7</v>
      </c>
    </row>
    <row r="15" spans="1:10" s="121" customFormat="1" ht="15" customHeight="1">
      <c r="B15" s="119" t="s">
        <v>547</v>
      </c>
      <c r="C15" s="190">
        <v>47</v>
      </c>
      <c r="D15" s="225">
        <v>15</v>
      </c>
      <c r="E15" s="225">
        <v>26</v>
      </c>
      <c r="F15" s="225">
        <v>6</v>
      </c>
      <c r="G15" s="225">
        <v>6</v>
      </c>
      <c r="H15" s="225">
        <v>7</v>
      </c>
      <c r="I15" s="225">
        <v>12</v>
      </c>
    </row>
    <row r="16" spans="1:10" s="121" customFormat="1" ht="15" customHeight="1">
      <c r="B16" s="119" t="s">
        <v>548</v>
      </c>
      <c r="C16" s="190">
        <v>34</v>
      </c>
      <c r="D16" s="225">
        <v>18</v>
      </c>
      <c r="E16" s="225">
        <v>24</v>
      </c>
      <c r="F16" s="225">
        <v>5</v>
      </c>
      <c r="G16" s="225">
        <v>9</v>
      </c>
      <c r="H16" s="225">
        <v>14</v>
      </c>
      <c r="I16" s="225">
        <v>8</v>
      </c>
    </row>
    <row r="17" spans="1:9" s="121" customFormat="1" ht="15" customHeight="1">
      <c r="B17" s="119" t="s">
        <v>549</v>
      </c>
      <c r="C17" s="190">
        <v>52</v>
      </c>
      <c r="D17" s="225">
        <v>22</v>
      </c>
      <c r="E17" s="225">
        <v>34</v>
      </c>
      <c r="F17" s="225">
        <v>11</v>
      </c>
      <c r="G17" s="225">
        <v>8</v>
      </c>
      <c r="H17" s="225">
        <v>14</v>
      </c>
      <c r="I17" s="225">
        <v>13</v>
      </c>
    </row>
    <row r="18" spans="1:9" s="121" customFormat="1" ht="15" customHeight="1">
      <c r="B18" s="119" t="s">
        <v>550</v>
      </c>
      <c r="C18" s="190">
        <v>10</v>
      </c>
      <c r="D18" s="225">
        <v>7</v>
      </c>
      <c r="E18" s="225">
        <v>8</v>
      </c>
      <c r="F18" s="225">
        <v>1</v>
      </c>
      <c r="G18" s="225">
        <v>4</v>
      </c>
      <c r="H18" s="225">
        <v>4</v>
      </c>
      <c r="I18" s="225">
        <v>9</v>
      </c>
    </row>
    <row r="19" spans="1:9" s="121" customFormat="1" ht="15" customHeight="1">
      <c r="B19" s="121" t="s">
        <v>551</v>
      </c>
      <c r="C19" s="190">
        <v>6</v>
      </c>
      <c r="D19" s="225">
        <v>3</v>
      </c>
      <c r="E19" s="225">
        <v>2</v>
      </c>
      <c r="F19" s="225">
        <v>0</v>
      </c>
      <c r="G19" s="225">
        <v>0</v>
      </c>
      <c r="H19" s="225">
        <v>1</v>
      </c>
      <c r="I19" s="225">
        <v>1</v>
      </c>
    </row>
    <row r="20" spans="1:9" ht="3" customHeight="1" thickBot="1">
      <c r="A20" s="215"/>
      <c r="B20" s="215"/>
      <c r="C20" s="215"/>
      <c r="D20" s="753"/>
      <c r="E20" s="753"/>
      <c r="F20" s="753"/>
      <c r="G20" s="753"/>
      <c r="H20" s="753"/>
      <c r="I20" s="753"/>
    </row>
    <row r="21" spans="1:9" ht="5.25" customHeight="1" thickTop="1">
      <c r="A21" s="121"/>
      <c r="B21" s="121"/>
      <c r="C21" s="121"/>
      <c r="D21" s="193"/>
      <c r="E21" s="193"/>
      <c r="F21" s="121"/>
      <c r="G21" s="121"/>
      <c r="H21" s="121"/>
      <c r="I21" s="121"/>
    </row>
    <row r="22" spans="1:9" ht="10.5" customHeight="1">
      <c r="A22" s="2719"/>
      <c r="B22" s="2719"/>
      <c r="C22" s="2719"/>
      <c r="D22" s="2719"/>
      <c r="E22" s="2719"/>
      <c r="F22" s="121"/>
      <c r="G22" s="121"/>
    </row>
  </sheetData>
  <mergeCells count="12">
    <mergeCell ref="I5:I6"/>
    <mergeCell ref="A22:E22"/>
    <mergeCell ref="A2:F2"/>
    <mergeCell ref="A3:I3"/>
    <mergeCell ref="A4:B4"/>
    <mergeCell ref="A5:B6"/>
    <mergeCell ref="C5:C6"/>
    <mergeCell ref="D5:D6"/>
    <mergeCell ref="E5:E6"/>
    <mergeCell ref="F5:F6"/>
    <mergeCell ref="G5:G6"/>
    <mergeCell ref="H5:H6"/>
  </mergeCells>
  <hyperlinks>
    <hyperlink ref="A1" location="Índice!A1" display="Voltar ao índice" xr:uid="{DE193C67-4860-4D94-847F-EE708EF5E40D}"/>
  </hyperlinks>
  <pageMargins left="0.6" right="0.48" top="0.35433070866141736" bottom="0.35433070866141736" header="0" footer="0"/>
  <pageSetup paperSize="9" scale="94" orientation="portrait" horizontalDpi="300" verticalDpi="300"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65FE-1B43-4FE4-BCD3-28F6BA5758A7}">
  <dimension ref="A1:H22"/>
  <sheetViews>
    <sheetView workbookViewId="0">
      <selection activeCell="A3" sqref="A3:H3"/>
    </sheetView>
  </sheetViews>
  <sheetFormatPr defaultColWidth="9.1796875" defaultRowHeight="13"/>
  <cols>
    <col min="1" max="1" width="4.1796875" style="940" bestFit="1" customWidth="1"/>
    <col min="2" max="2" width="31.26953125" style="940" customWidth="1"/>
    <col min="3" max="16384" width="9.1796875" style="940"/>
  </cols>
  <sheetData>
    <row r="1" spans="1:8">
      <c r="A1" s="439" t="s">
        <v>358</v>
      </c>
    </row>
    <row r="2" spans="1:8">
      <c r="A2" s="2795" t="s">
        <v>700</v>
      </c>
      <c r="B2" s="2795"/>
      <c r="C2" s="2795"/>
      <c r="D2" s="2795"/>
      <c r="E2" s="2795"/>
      <c r="F2" s="2795"/>
      <c r="G2" s="2796"/>
      <c r="H2" s="118"/>
    </row>
    <row r="3" spans="1:8" ht="23.25" customHeight="1">
      <c r="A3" s="2725" t="s">
        <v>708</v>
      </c>
      <c r="B3" s="2725"/>
      <c r="C3" s="2725"/>
      <c r="D3" s="2725"/>
      <c r="E3" s="2725"/>
      <c r="F3" s="2725"/>
      <c r="G3" s="2725"/>
      <c r="H3" s="2725"/>
    </row>
    <row r="4" spans="1:8">
      <c r="A4" s="2720">
        <v>2021</v>
      </c>
      <c r="B4" s="2769"/>
      <c r="C4" s="738"/>
      <c r="D4" s="121"/>
      <c r="E4" s="118"/>
      <c r="F4" s="118"/>
      <c r="G4" s="118"/>
      <c r="H4" s="190" t="s">
        <v>534</v>
      </c>
    </row>
    <row r="5" spans="1:8" ht="21" customHeight="1">
      <c r="A5" s="2741" t="s">
        <v>535</v>
      </c>
      <c r="B5" s="2741"/>
      <c r="C5" s="2797" t="s">
        <v>709</v>
      </c>
      <c r="D5" s="2730" t="s">
        <v>710</v>
      </c>
      <c r="E5" s="2730" t="s">
        <v>711</v>
      </c>
      <c r="F5" s="2730" t="s">
        <v>712</v>
      </c>
      <c r="G5" s="2730" t="s">
        <v>608</v>
      </c>
      <c r="H5" s="2730" t="s">
        <v>655</v>
      </c>
    </row>
    <row r="6" spans="1:8" ht="21" customHeight="1">
      <c r="A6" s="2741"/>
      <c r="B6" s="2741"/>
      <c r="C6" s="2797"/>
      <c r="D6" s="2730"/>
      <c r="E6" s="2730"/>
      <c r="F6" s="2730"/>
      <c r="G6" s="2730"/>
      <c r="H6" s="2730"/>
    </row>
    <row r="7" spans="1:8" ht="7.5" customHeight="1">
      <c r="A7" s="771"/>
      <c r="B7" s="771"/>
      <c r="C7" s="771"/>
      <c r="D7" s="174"/>
      <c r="E7" s="174"/>
      <c r="F7" s="174"/>
      <c r="G7" s="174"/>
      <c r="H7" s="174"/>
    </row>
    <row r="8" spans="1:8">
      <c r="A8" s="124" t="s">
        <v>0</v>
      </c>
      <c r="B8" s="192"/>
      <c r="C8" s="208">
        <v>60</v>
      </c>
      <c r="D8" s="208">
        <v>153</v>
      </c>
      <c r="E8" s="208">
        <v>37</v>
      </c>
      <c r="F8" s="208">
        <v>111</v>
      </c>
      <c r="G8" s="208">
        <v>37</v>
      </c>
      <c r="H8" s="208">
        <v>50</v>
      </c>
    </row>
    <row r="9" spans="1:8" ht="7.5" customHeight="1">
      <c r="A9" s="124"/>
      <c r="B9" s="124"/>
      <c r="C9" s="205"/>
      <c r="D9" s="205"/>
      <c r="E9" s="205"/>
      <c r="F9" s="205"/>
      <c r="G9" s="205"/>
      <c r="H9" s="205"/>
    </row>
    <row r="10" spans="1:8">
      <c r="A10" s="121"/>
      <c r="B10" s="121" t="s">
        <v>542</v>
      </c>
      <c r="C10" s="225">
        <v>9</v>
      </c>
      <c r="D10" s="225">
        <v>32</v>
      </c>
      <c r="E10" s="225">
        <v>12</v>
      </c>
      <c r="F10" s="225">
        <v>29</v>
      </c>
      <c r="G10" s="225">
        <v>4</v>
      </c>
      <c r="H10" s="225">
        <v>7</v>
      </c>
    </row>
    <row r="11" spans="1:8">
      <c r="A11" s="121"/>
      <c r="B11" s="121" t="s">
        <v>543</v>
      </c>
      <c r="C11" s="225">
        <v>4</v>
      </c>
      <c r="D11" s="225">
        <v>12</v>
      </c>
      <c r="E11" s="225">
        <v>3</v>
      </c>
      <c r="F11" s="225">
        <v>8</v>
      </c>
      <c r="G11" s="225">
        <v>8</v>
      </c>
      <c r="H11" s="225">
        <v>5</v>
      </c>
    </row>
    <row r="12" spans="1:8">
      <c r="A12" s="121"/>
      <c r="B12" s="119" t="s">
        <v>544</v>
      </c>
      <c r="C12" s="225">
        <v>2</v>
      </c>
      <c r="D12" s="225">
        <v>4</v>
      </c>
      <c r="E12" s="225">
        <v>0</v>
      </c>
      <c r="F12" s="225">
        <v>1</v>
      </c>
      <c r="G12" s="225">
        <v>0</v>
      </c>
      <c r="H12" s="225">
        <v>3</v>
      </c>
    </row>
    <row r="13" spans="1:8">
      <c r="A13" s="121"/>
      <c r="B13" s="119" t="s">
        <v>545</v>
      </c>
      <c r="C13" s="225">
        <v>7</v>
      </c>
      <c r="D13" s="225">
        <v>7</v>
      </c>
      <c r="E13" s="225">
        <v>2</v>
      </c>
      <c r="F13" s="225">
        <v>12</v>
      </c>
      <c r="G13" s="225">
        <v>4</v>
      </c>
      <c r="H13" s="225">
        <v>2</v>
      </c>
    </row>
    <row r="14" spans="1:8">
      <c r="A14" s="121"/>
      <c r="B14" s="119" t="s">
        <v>546</v>
      </c>
      <c r="C14" s="225">
        <v>9</v>
      </c>
      <c r="D14" s="225">
        <v>17</v>
      </c>
      <c r="E14" s="225">
        <v>2</v>
      </c>
      <c r="F14" s="225">
        <v>15</v>
      </c>
      <c r="G14" s="225">
        <v>5</v>
      </c>
      <c r="H14" s="225">
        <v>7</v>
      </c>
    </row>
    <row r="15" spans="1:8">
      <c r="A15" s="121"/>
      <c r="B15" s="119" t="s">
        <v>547</v>
      </c>
      <c r="C15" s="225">
        <v>10</v>
      </c>
      <c r="D15" s="225">
        <v>24</v>
      </c>
      <c r="E15" s="225">
        <v>3</v>
      </c>
      <c r="F15" s="225">
        <v>15</v>
      </c>
      <c r="G15" s="225">
        <v>5</v>
      </c>
      <c r="H15" s="225">
        <v>6</v>
      </c>
    </row>
    <row r="16" spans="1:8">
      <c r="A16" s="121"/>
      <c r="B16" s="119" t="s">
        <v>548</v>
      </c>
      <c r="C16" s="225">
        <v>9</v>
      </c>
      <c r="D16" s="225">
        <v>28</v>
      </c>
      <c r="E16" s="225">
        <v>10</v>
      </c>
      <c r="F16" s="225">
        <v>9</v>
      </c>
      <c r="G16" s="225">
        <v>5</v>
      </c>
      <c r="H16" s="225">
        <v>7</v>
      </c>
    </row>
    <row r="17" spans="1:8">
      <c r="A17" s="121"/>
      <c r="B17" s="119" t="s">
        <v>549</v>
      </c>
      <c r="C17" s="225">
        <v>8</v>
      </c>
      <c r="D17" s="225">
        <v>23</v>
      </c>
      <c r="E17" s="225">
        <v>5</v>
      </c>
      <c r="F17" s="225">
        <v>15</v>
      </c>
      <c r="G17" s="225">
        <v>4</v>
      </c>
      <c r="H17" s="225">
        <v>6</v>
      </c>
    </row>
    <row r="18" spans="1:8">
      <c r="A18" s="121"/>
      <c r="B18" s="119" t="s">
        <v>550</v>
      </c>
      <c r="C18" s="225">
        <v>2</v>
      </c>
      <c r="D18" s="225">
        <v>5</v>
      </c>
      <c r="E18" s="225">
        <v>0</v>
      </c>
      <c r="F18" s="225">
        <v>5</v>
      </c>
      <c r="G18" s="225">
        <v>2</v>
      </c>
      <c r="H18" s="225">
        <v>3</v>
      </c>
    </row>
    <row r="19" spans="1:8">
      <c r="A19" s="121"/>
      <c r="B19" s="121" t="s">
        <v>551</v>
      </c>
      <c r="C19" s="225">
        <v>0</v>
      </c>
      <c r="D19" s="225">
        <v>1</v>
      </c>
      <c r="E19" s="225">
        <v>0</v>
      </c>
      <c r="F19" s="225">
        <v>2</v>
      </c>
      <c r="G19" s="225">
        <v>0</v>
      </c>
      <c r="H19" s="225">
        <v>4</v>
      </c>
    </row>
    <row r="20" spans="1:8" ht="7.5" customHeight="1" thickBot="1">
      <c r="A20" s="215"/>
      <c r="B20" s="215"/>
      <c r="C20" s="753"/>
      <c r="D20" s="753"/>
      <c r="E20" s="753"/>
      <c r="F20" s="753"/>
      <c r="G20" s="753"/>
      <c r="H20" s="753"/>
    </row>
    <row r="21" spans="1:8" ht="7.5" customHeight="1" thickTop="1">
      <c r="A21" s="121"/>
      <c r="B21" s="121"/>
      <c r="C21" s="193"/>
      <c r="D21" s="193"/>
      <c r="E21" s="121"/>
      <c r="F21" s="121"/>
      <c r="G21" s="121"/>
      <c r="H21" s="121"/>
    </row>
    <row r="22" spans="1:8">
      <c r="A22" s="2724" t="s">
        <v>552</v>
      </c>
      <c r="B22" s="2724"/>
      <c r="C22" s="2724"/>
      <c r="D22" s="2724"/>
      <c r="E22" s="121"/>
      <c r="F22" s="121"/>
      <c r="G22" s="121"/>
      <c r="H22" s="118"/>
    </row>
  </sheetData>
  <mergeCells count="11">
    <mergeCell ref="A22:D22"/>
    <mergeCell ref="A5:B6"/>
    <mergeCell ref="A2:G2"/>
    <mergeCell ref="A3:H3"/>
    <mergeCell ref="A4:B4"/>
    <mergeCell ref="C5:C6"/>
    <mergeCell ref="D5:D6"/>
    <mergeCell ref="E5:E6"/>
    <mergeCell ref="F5:F6"/>
    <mergeCell ref="G5:G6"/>
    <mergeCell ref="H5:H6"/>
  </mergeCells>
  <hyperlinks>
    <hyperlink ref="A1" location="Índice!A1" display="Voltar ao índice" xr:uid="{6AE198E8-02B2-4BAF-80BD-0BB47F49B059}"/>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8549F-9815-48E6-B78A-A2A5B74576E1}">
  <dimension ref="A1:I21"/>
  <sheetViews>
    <sheetView workbookViewId="0">
      <selection activeCell="A3" sqref="A3:H3"/>
    </sheetView>
  </sheetViews>
  <sheetFormatPr defaultColWidth="7.81640625" defaultRowHeight="10.5"/>
  <cols>
    <col min="1" max="1" width="3.1796875" style="118" customWidth="1"/>
    <col min="2" max="2" width="31" style="118" customWidth="1"/>
    <col min="3" max="3" width="4" style="118" customWidth="1"/>
    <col min="4" max="4" width="10.54296875" style="118" customWidth="1"/>
    <col min="5" max="5" width="8.81640625" style="118" customWidth="1"/>
    <col min="6" max="6" width="11.7265625" style="118" customWidth="1"/>
    <col min="7" max="7" width="9" style="118" customWidth="1"/>
    <col min="8" max="8" width="11.453125" style="118" customWidth="1"/>
    <col min="9" max="256" width="7.81640625" style="118"/>
    <col min="257" max="257" width="3.1796875" style="118" customWidth="1"/>
    <col min="258" max="258" width="31" style="118" customWidth="1"/>
    <col min="259" max="259" width="4" style="118" customWidth="1"/>
    <col min="260" max="260" width="12.1796875" style="118" customWidth="1"/>
    <col min="261" max="261" width="8.81640625" style="118" customWidth="1"/>
    <col min="262" max="262" width="12.1796875" style="118" customWidth="1"/>
    <col min="263" max="263" width="9" style="118" customWidth="1"/>
    <col min="264" max="264" width="12.1796875" style="118" customWidth="1"/>
    <col min="265" max="512" width="7.81640625" style="118"/>
    <col min="513" max="513" width="3.1796875" style="118" customWidth="1"/>
    <col min="514" max="514" width="31" style="118" customWidth="1"/>
    <col min="515" max="515" width="4" style="118" customWidth="1"/>
    <col min="516" max="516" width="12.1796875" style="118" customWidth="1"/>
    <col min="517" max="517" width="8.81640625" style="118" customWidth="1"/>
    <col min="518" max="518" width="12.1796875" style="118" customWidth="1"/>
    <col min="519" max="519" width="9" style="118" customWidth="1"/>
    <col min="520" max="520" width="12.1796875" style="118" customWidth="1"/>
    <col min="521" max="768" width="7.81640625" style="118"/>
    <col min="769" max="769" width="3.1796875" style="118" customWidth="1"/>
    <col min="770" max="770" width="31" style="118" customWidth="1"/>
    <col min="771" max="771" width="4" style="118" customWidth="1"/>
    <col min="772" max="772" width="12.1796875" style="118" customWidth="1"/>
    <col min="773" max="773" width="8.81640625" style="118" customWidth="1"/>
    <col min="774" max="774" width="12.1796875" style="118" customWidth="1"/>
    <col min="775" max="775" width="9" style="118" customWidth="1"/>
    <col min="776" max="776" width="12.1796875" style="118" customWidth="1"/>
    <col min="777" max="1024" width="7.81640625" style="118"/>
    <col min="1025" max="1025" width="3.1796875" style="118" customWidth="1"/>
    <col min="1026" max="1026" width="31" style="118" customWidth="1"/>
    <col min="1027" max="1027" width="4" style="118" customWidth="1"/>
    <col min="1028" max="1028" width="12.1796875" style="118" customWidth="1"/>
    <col min="1029" max="1029" width="8.81640625" style="118" customWidth="1"/>
    <col min="1030" max="1030" width="12.1796875" style="118" customWidth="1"/>
    <col min="1031" max="1031" width="9" style="118" customWidth="1"/>
    <col min="1032" max="1032" width="12.1796875" style="118" customWidth="1"/>
    <col min="1033" max="1280" width="7.81640625" style="118"/>
    <col min="1281" max="1281" width="3.1796875" style="118" customWidth="1"/>
    <col min="1282" max="1282" width="31" style="118" customWidth="1"/>
    <col min="1283" max="1283" width="4" style="118" customWidth="1"/>
    <col min="1284" max="1284" width="12.1796875" style="118" customWidth="1"/>
    <col min="1285" max="1285" width="8.81640625" style="118" customWidth="1"/>
    <col min="1286" max="1286" width="12.1796875" style="118" customWidth="1"/>
    <col min="1287" max="1287" width="9" style="118" customWidth="1"/>
    <col min="1288" max="1288" width="12.1796875" style="118" customWidth="1"/>
    <col min="1289" max="1536" width="7.81640625" style="118"/>
    <col min="1537" max="1537" width="3.1796875" style="118" customWidth="1"/>
    <col min="1538" max="1538" width="31" style="118" customWidth="1"/>
    <col min="1539" max="1539" width="4" style="118" customWidth="1"/>
    <col min="1540" max="1540" width="12.1796875" style="118" customWidth="1"/>
    <col min="1541" max="1541" width="8.81640625" style="118" customWidth="1"/>
    <col min="1542" max="1542" width="12.1796875" style="118" customWidth="1"/>
    <col min="1543" max="1543" width="9" style="118" customWidth="1"/>
    <col min="1544" max="1544" width="12.1796875" style="118" customWidth="1"/>
    <col min="1545" max="1792" width="7.81640625" style="118"/>
    <col min="1793" max="1793" width="3.1796875" style="118" customWidth="1"/>
    <col min="1794" max="1794" width="31" style="118" customWidth="1"/>
    <col min="1795" max="1795" width="4" style="118" customWidth="1"/>
    <col min="1796" max="1796" width="12.1796875" style="118" customWidth="1"/>
    <col min="1797" max="1797" width="8.81640625" style="118" customWidth="1"/>
    <col min="1798" max="1798" width="12.1796875" style="118" customWidth="1"/>
    <col min="1799" max="1799" width="9" style="118" customWidth="1"/>
    <col min="1800" max="1800" width="12.1796875" style="118" customWidth="1"/>
    <col min="1801" max="2048" width="7.81640625" style="118"/>
    <col min="2049" max="2049" width="3.1796875" style="118" customWidth="1"/>
    <col min="2050" max="2050" width="31" style="118" customWidth="1"/>
    <col min="2051" max="2051" width="4" style="118" customWidth="1"/>
    <col min="2052" max="2052" width="12.1796875" style="118" customWidth="1"/>
    <col min="2053" max="2053" width="8.81640625" style="118" customWidth="1"/>
    <col min="2054" max="2054" width="12.1796875" style="118" customWidth="1"/>
    <col min="2055" max="2055" width="9" style="118" customWidth="1"/>
    <col min="2056" max="2056" width="12.1796875" style="118" customWidth="1"/>
    <col min="2057" max="2304" width="7.81640625" style="118"/>
    <col min="2305" max="2305" width="3.1796875" style="118" customWidth="1"/>
    <col min="2306" max="2306" width="31" style="118" customWidth="1"/>
    <col min="2307" max="2307" width="4" style="118" customWidth="1"/>
    <col min="2308" max="2308" width="12.1796875" style="118" customWidth="1"/>
    <col min="2309" max="2309" width="8.81640625" style="118" customWidth="1"/>
    <col min="2310" max="2310" width="12.1796875" style="118" customWidth="1"/>
    <col min="2311" max="2311" width="9" style="118" customWidth="1"/>
    <col min="2312" max="2312" width="12.1796875" style="118" customWidth="1"/>
    <col min="2313" max="2560" width="7.81640625" style="118"/>
    <col min="2561" max="2561" width="3.1796875" style="118" customWidth="1"/>
    <col min="2562" max="2562" width="31" style="118" customWidth="1"/>
    <col min="2563" max="2563" width="4" style="118" customWidth="1"/>
    <col min="2564" max="2564" width="12.1796875" style="118" customWidth="1"/>
    <col min="2565" max="2565" width="8.81640625" style="118" customWidth="1"/>
    <col min="2566" max="2566" width="12.1796875" style="118" customWidth="1"/>
    <col min="2567" max="2567" width="9" style="118" customWidth="1"/>
    <col min="2568" max="2568" width="12.1796875" style="118" customWidth="1"/>
    <col min="2569" max="2816" width="7.81640625" style="118"/>
    <col min="2817" max="2817" width="3.1796875" style="118" customWidth="1"/>
    <col min="2818" max="2818" width="31" style="118" customWidth="1"/>
    <col min="2819" max="2819" width="4" style="118" customWidth="1"/>
    <col min="2820" max="2820" width="12.1796875" style="118" customWidth="1"/>
    <col min="2821" max="2821" width="8.81640625" style="118" customWidth="1"/>
    <col min="2822" max="2822" width="12.1796875" style="118" customWidth="1"/>
    <col min="2823" max="2823" width="9" style="118" customWidth="1"/>
    <col min="2824" max="2824" width="12.1796875" style="118" customWidth="1"/>
    <col min="2825" max="3072" width="7.81640625" style="118"/>
    <col min="3073" max="3073" width="3.1796875" style="118" customWidth="1"/>
    <col min="3074" max="3074" width="31" style="118" customWidth="1"/>
    <col min="3075" max="3075" width="4" style="118" customWidth="1"/>
    <col min="3076" max="3076" width="12.1796875" style="118" customWidth="1"/>
    <col min="3077" max="3077" width="8.81640625" style="118" customWidth="1"/>
    <col min="3078" max="3078" width="12.1796875" style="118" customWidth="1"/>
    <col min="3079" max="3079" width="9" style="118" customWidth="1"/>
    <col min="3080" max="3080" width="12.1796875" style="118" customWidth="1"/>
    <col min="3081" max="3328" width="7.81640625" style="118"/>
    <col min="3329" max="3329" width="3.1796875" style="118" customWidth="1"/>
    <col min="3330" max="3330" width="31" style="118" customWidth="1"/>
    <col min="3331" max="3331" width="4" style="118" customWidth="1"/>
    <col min="3332" max="3332" width="12.1796875" style="118" customWidth="1"/>
    <col min="3333" max="3333" width="8.81640625" style="118" customWidth="1"/>
    <col min="3334" max="3334" width="12.1796875" style="118" customWidth="1"/>
    <col min="3335" max="3335" width="9" style="118" customWidth="1"/>
    <col min="3336" max="3336" width="12.1796875" style="118" customWidth="1"/>
    <col min="3337" max="3584" width="7.81640625" style="118"/>
    <col min="3585" max="3585" width="3.1796875" style="118" customWidth="1"/>
    <col min="3586" max="3586" width="31" style="118" customWidth="1"/>
    <col min="3587" max="3587" width="4" style="118" customWidth="1"/>
    <col min="3588" max="3588" width="12.1796875" style="118" customWidth="1"/>
    <col min="3589" max="3589" width="8.81640625" style="118" customWidth="1"/>
    <col min="3590" max="3590" width="12.1796875" style="118" customWidth="1"/>
    <col min="3591" max="3591" width="9" style="118" customWidth="1"/>
    <col min="3592" max="3592" width="12.1796875" style="118" customWidth="1"/>
    <col min="3593" max="3840" width="7.81640625" style="118"/>
    <col min="3841" max="3841" width="3.1796875" style="118" customWidth="1"/>
    <col min="3842" max="3842" width="31" style="118" customWidth="1"/>
    <col min="3843" max="3843" width="4" style="118" customWidth="1"/>
    <col min="3844" max="3844" width="12.1796875" style="118" customWidth="1"/>
    <col min="3845" max="3845" width="8.81640625" style="118" customWidth="1"/>
    <col min="3846" max="3846" width="12.1796875" style="118" customWidth="1"/>
    <col min="3847" max="3847" width="9" style="118" customWidth="1"/>
    <col min="3848" max="3848" width="12.1796875" style="118" customWidth="1"/>
    <col min="3849" max="4096" width="7.81640625" style="118"/>
    <col min="4097" max="4097" width="3.1796875" style="118" customWidth="1"/>
    <col min="4098" max="4098" width="31" style="118" customWidth="1"/>
    <col min="4099" max="4099" width="4" style="118" customWidth="1"/>
    <col min="4100" max="4100" width="12.1796875" style="118" customWidth="1"/>
    <col min="4101" max="4101" width="8.81640625" style="118" customWidth="1"/>
    <col min="4102" max="4102" width="12.1796875" style="118" customWidth="1"/>
    <col min="4103" max="4103" width="9" style="118" customWidth="1"/>
    <col min="4104" max="4104" width="12.1796875" style="118" customWidth="1"/>
    <col min="4105" max="4352" width="7.81640625" style="118"/>
    <col min="4353" max="4353" width="3.1796875" style="118" customWidth="1"/>
    <col min="4354" max="4354" width="31" style="118" customWidth="1"/>
    <col min="4355" max="4355" width="4" style="118" customWidth="1"/>
    <col min="4356" max="4356" width="12.1796875" style="118" customWidth="1"/>
    <col min="4357" max="4357" width="8.81640625" style="118" customWidth="1"/>
    <col min="4358" max="4358" width="12.1796875" style="118" customWidth="1"/>
    <col min="4359" max="4359" width="9" style="118" customWidth="1"/>
    <col min="4360" max="4360" width="12.1796875" style="118" customWidth="1"/>
    <col min="4361" max="4608" width="7.81640625" style="118"/>
    <col min="4609" max="4609" width="3.1796875" style="118" customWidth="1"/>
    <col min="4610" max="4610" width="31" style="118" customWidth="1"/>
    <col min="4611" max="4611" width="4" style="118" customWidth="1"/>
    <col min="4612" max="4612" width="12.1796875" style="118" customWidth="1"/>
    <col min="4613" max="4613" width="8.81640625" style="118" customWidth="1"/>
    <col min="4614" max="4614" width="12.1796875" style="118" customWidth="1"/>
    <col min="4615" max="4615" width="9" style="118" customWidth="1"/>
    <col min="4616" max="4616" width="12.1796875" style="118" customWidth="1"/>
    <col min="4617" max="4864" width="7.81640625" style="118"/>
    <col min="4865" max="4865" width="3.1796875" style="118" customWidth="1"/>
    <col min="4866" max="4866" width="31" style="118" customWidth="1"/>
    <col min="4867" max="4867" width="4" style="118" customWidth="1"/>
    <col min="4868" max="4868" width="12.1796875" style="118" customWidth="1"/>
    <col min="4869" max="4869" width="8.81640625" style="118" customWidth="1"/>
    <col min="4870" max="4870" width="12.1796875" style="118" customWidth="1"/>
    <col min="4871" max="4871" width="9" style="118" customWidth="1"/>
    <col min="4872" max="4872" width="12.1796875" style="118" customWidth="1"/>
    <col min="4873" max="5120" width="7.81640625" style="118"/>
    <col min="5121" max="5121" width="3.1796875" style="118" customWidth="1"/>
    <col min="5122" max="5122" width="31" style="118" customWidth="1"/>
    <col min="5123" max="5123" width="4" style="118" customWidth="1"/>
    <col min="5124" max="5124" width="12.1796875" style="118" customWidth="1"/>
    <col min="5125" max="5125" width="8.81640625" style="118" customWidth="1"/>
    <col min="5126" max="5126" width="12.1796875" style="118" customWidth="1"/>
    <col min="5127" max="5127" width="9" style="118" customWidth="1"/>
    <col min="5128" max="5128" width="12.1796875" style="118" customWidth="1"/>
    <col min="5129" max="5376" width="7.81640625" style="118"/>
    <col min="5377" max="5377" width="3.1796875" style="118" customWidth="1"/>
    <col min="5378" max="5378" width="31" style="118" customWidth="1"/>
    <col min="5379" max="5379" width="4" style="118" customWidth="1"/>
    <col min="5380" max="5380" width="12.1796875" style="118" customWidth="1"/>
    <col min="5381" max="5381" width="8.81640625" style="118" customWidth="1"/>
    <col min="5382" max="5382" width="12.1796875" style="118" customWidth="1"/>
    <col min="5383" max="5383" width="9" style="118" customWidth="1"/>
    <col min="5384" max="5384" width="12.1796875" style="118" customWidth="1"/>
    <col min="5385" max="5632" width="7.81640625" style="118"/>
    <col min="5633" max="5633" width="3.1796875" style="118" customWidth="1"/>
    <col min="5634" max="5634" width="31" style="118" customWidth="1"/>
    <col min="5635" max="5635" width="4" style="118" customWidth="1"/>
    <col min="5636" max="5636" width="12.1796875" style="118" customWidth="1"/>
    <col min="5637" max="5637" width="8.81640625" style="118" customWidth="1"/>
    <col min="5638" max="5638" width="12.1796875" style="118" customWidth="1"/>
    <col min="5639" max="5639" width="9" style="118" customWidth="1"/>
    <col min="5640" max="5640" width="12.1796875" style="118" customWidth="1"/>
    <col min="5641" max="5888" width="7.81640625" style="118"/>
    <col min="5889" max="5889" width="3.1796875" style="118" customWidth="1"/>
    <col min="5890" max="5890" width="31" style="118" customWidth="1"/>
    <col min="5891" max="5891" width="4" style="118" customWidth="1"/>
    <col min="5892" max="5892" width="12.1796875" style="118" customWidth="1"/>
    <col min="5893" max="5893" width="8.81640625" style="118" customWidth="1"/>
    <col min="5894" max="5894" width="12.1796875" style="118" customWidth="1"/>
    <col min="5895" max="5895" width="9" style="118" customWidth="1"/>
    <col min="5896" max="5896" width="12.1796875" style="118" customWidth="1"/>
    <col min="5897" max="6144" width="7.81640625" style="118"/>
    <col min="6145" max="6145" width="3.1796875" style="118" customWidth="1"/>
    <col min="6146" max="6146" width="31" style="118" customWidth="1"/>
    <col min="6147" max="6147" width="4" style="118" customWidth="1"/>
    <col min="6148" max="6148" width="12.1796875" style="118" customWidth="1"/>
    <col min="6149" max="6149" width="8.81640625" style="118" customWidth="1"/>
    <col min="6150" max="6150" width="12.1796875" style="118" customWidth="1"/>
    <col min="6151" max="6151" width="9" style="118" customWidth="1"/>
    <col min="6152" max="6152" width="12.1796875" style="118" customWidth="1"/>
    <col min="6153" max="6400" width="7.81640625" style="118"/>
    <col min="6401" max="6401" width="3.1796875" style="118" customWidth="1"/>
    <col min="6402" max="6402" width="31" style="118" customWidth="1"/>
    <col min="6403" max="6403" width="4" style="118" customWidth="1"/>
    <col min="6404" max="6404" width="12.1796875" style="118" customWidth="1"/>
    <col min="6405" max="6405" width="8.81640625" style="118" customWidth="1"/>
    <col min="6406" max="6406" width="12.1796875" style="118" customWidth="1"/>
    <col min="6407" max="6407" width="9" style="118" customWidth="1"/>
    <col min="6408" max="6408" width="12.1796875" style="118" customWidth="1"/>
    <col min="6409" max="6656" width="7.81640625" style="118"/>
    <col min="6657" max="6657" width="3.1796875" style="118" customWidth="1"/>
    <col min="6658" max="6658" width="31" style="118" customWidth="1"/>
    <col min="6659" max="6659" width="4" style="118" customWidth="1"/>
    <col min="6660" max="6660" width="12.1796875" style="118" customWidth="1"/>
    <col min="6661" max="6661" width="8.81640625" style="118" customWidth="1"/>
    <col min="6662" max="6662" width="12.1796875" style="118" customWidth="1"/>
    <col min="6663" max="6663" width="9" style="118" customWidth="1"/>
    <col min="6664" max="6664" width="12.1796875" style="118" customWidth="1"/>
    <col min="6665" max="6912" width="7.81640625" style="118"/>
    <col min="6913" max="6913" width="3.1796875" style="118" customWidth="1"/>
    <col min="6914" max="6914" width="31" style="118" customWidth="1"/>
    <col min="6915" max="6915" width="4" style="118" customWidth="1"/>
    <col min="6916" max="6916" width="12.1796875" style="118" customWidth="1"/>
    <col min="6917" max="6917" width="8.81640625" style="118" customWidth="1"/>
    <col min="6918" max="6918" width="12.1796875" style="118" customWidth="1"/>
    <col min="6919" max="6919" width="9" style="118" customWidth="1"/>
    <col min="6920" max="6920" width="12.1796875" style="118" customWidth="1"/>
    <col min="6921" max="7168" width="7.81640625" style="118"/>
    <col min="7169" max="7169" width="3.1796875" style="118" customWidth="1"/>
    <col min="7170" max="7170" width="31" style="118" customWidth="1"/>
    <col min="7171" max="7171" width="4" style="118" customWidth="1"/>
    <col min="7172" max="7172" width="12.1796875" style="118" customWidth="1"/>
    <col min="7173" max="7173" width="8.81640625" style="118" customWidth="1"/>
    <col min="7174" max="7174" width="12.1796875" style="118" customWidth="1"/>
    <col min="7175" max="7175" width="9" style="118" customWidth="1"/>
    <col min="7176" max="7176" width="12.1796875" style="118" customWidth="1"/>
    <col min="7177" max="7424" width="7.81640625" style="118"/>
    <col min="7425" max="7425" width="3.1796875" style="118" customWidth="1"/>
    <col min="7426" max="7426" width="31" style="118" customWidth="1"/>
    <col min="7427" max="7427" width="4" style="118" customWidth="1"/>
    <col min="7428" max="7428" width="12.1796875" style="118" customWidth="1"/>
    <col min="7429" max="7429" width="8.81640625" style="118" customWidth="1"/>
    <col min="7430" max="7430" width="12.1796875" style="118" customWidth="1"/>
    <col min="7431" max="7431" width="9" style="118" customWidth="1"/>
    <col min="7432" max="7432" width="12.1796875" style="118" customWidth="1"/>
    <col min="7433" max="7680" width="7.81640625" style="118"/>
    <col min="7681" max="7681" width="3.1796875" style="118" customWidth="1"/>
    <col min="7682" max="7682" width="31" style="118" customWidth="1"/>
    <col min="7683" max="7683" width="4" style="118" customWidth="1"/>
    <col min="7684" max="7684" width="12.1796875" style="118" customWidth="1"/>
    <col min="7685" max="7685" width="8.81640625" style="118" customWidth="1"/>
    <col min="7686" max="7686" width="12.1796875" style="118" customWidth="1"/>
    <col min="7687" max="7687" width="9" style="118" customWidth="1"/>
    <col min="7688" max="7688" width="12.1796875" style="118" customWidth="1"/>
    <col min="7689" max="7936" width="7.81640625" style="118"/>
    <col min="7937" max="7937" width="3.1796875" style="118" customWidth="1"/>
    <col min="7938" max="7938" width="31" style="118" customWidth="1"/>
    <col min="7939" max="7939" width="4" style="118" customWidth="1"/>
    <col min="7940" max="7940" width="12.1796875" style="118" customWidth="1"/>
    <col min="7941" max="7941" width="8.81640625" style="118" customWidth="1"/>
    <col min="7942" max="7942" width="12.1796875" style="118" customWidth="1"/>
    <col min="7943" max="7943" width="9" style="118" customWidth="1"/>
    <col min="7944" max="7944" width="12.1796875" style="118" customWidth="1"/>
    <col min="7945" max="8192" width="7.81640625" style="118"/>
    <col min="8193" max="8193" width="3.1796875" style="118" customWidth="1"/>
    <col min="8194" max="8194" width="31" style="118" customWidth="1"/>
    <col min="8195" max="8195" width="4" style="118" customWidth="1"/>
    <col min="8196" max="8196" width="12.1796875" style="118" customWidth="1"/>
    <col min="8197" max="8197" width="8.81640625" style="118" customWidth="1"/>
    <col min="8198" max="8198" width="12.1796875" style="118" customWidth="1"/>
    <col min="8199" max="8199" width="9" style="118" customWidth="1"/>
    <col min="8200" max="8200" width="12.1796875" style="118" customWidth="1"/>
    <col min="8201" max="8448" width="7.81640625" style="118"/>
    <col min="8449" max="8449" width="3.1796875" style="118" customWidth="1"/>
    <col min="8450" max="8450" width="31" style="118" customWidth="1"/>
    <col min="8451" max="8451" width="4" style="118" customWidth="1"/>
    <col min="8452" max="8452" width="12.1796875" style="118" customWidth="1"/>
    <col min="8453" max="8453" width="8.81640625" style="118" customWidth="1"/>
    <col min="8454" max="8454" width="12.1796875" style="118" customWidth="1"/>
    <col min="8455" max="8455" width="9" style="118" customWidth="1"/>
    <col min="8456" max="8456" width="12.1796875" style="118" customWidth="1"/>
    <col min="8457" max="8704" width="7.81640625" style="118"/>
    <col min="8705" max="8705" width="3.1796875" style="118" customWidth="1"/>
    <col min="8706" max="8706" width="31" style="118" customWidth="1"/>
    <col min="8707" max="8707" width="4" style="118" customWidth="1"/>
    <col min="8708" max="8708" width="12.1796875" style="118" customWidth="1"/>
    <col min="8709" max="8709" width="8.81640625" style="118" customWidth="1"/>
    <col min="8710" max="8710" width="12.1796875" style="118" customWidth="1"/>
    <col min="8711" max="8711" width="9" style="118" customWidth="1"/>
    <col min="8712" max="8712" width="12.1796875" style="118" customWidth="1"/>
    <col min="8713" max="8960" width="7.81640625" style="118"/>
    <col min="8961" max="8961" width="3.1796875" style="118" customWidth="1"/>
    <col min="8962" max="8962" width="31" style="118" customWidth="1"/>
    <col min="8963" max="8963" width="4" style="118" customWidth="1"/>
    <col min="8964" max="8964" width="12.1796875" style="118" customWidth="1"/>
    <col min="8965" max="8965" width="8.81640625" style="118" customWidth="1"/>
    <col min="8966" max="8966" width="12.1796875" style="118" customWidth="1"/>
    <col min="8967" max="8967" width="9" style="118" customWidth="1"/>
    <col min="8968" max="8968" width="12.1796875" style="118" customWidth="1"/>
    <col min="8969" max="9216" width="7.81640625" style="118"/>
    <col min="9217" max="9217" width="3.1796875" style="118" customWidth="1"/>
    <col min="9218" max="9218" width="31" style="118" customWidth="1"/>
    <col min="9219" max="9219" width="4" style="118" customWidth="1"/>
    <col min="9220" max="9220" width="12.1796875" style="118" customWidth="1"/>
    <col min="9221" max="9221" width="8.81640625" style="118" customWidth="1"/>
    <col min="9222" max="9222" width="12.1796875" style="118" customWidth="1"/>
    <col min="9223" max="9223" width="9" style="118" customWidth="1"/>
    <col min="9224" max="9224" width="12.1796875" style="118" customWidth="1"/>
    <col min="9225" max="9472" width="7.81640625" style="118"/>
    <col min="9473" max="9473" width="3.1796875" style="118" customWidth="1"/>
    <col min="9474" max="9474" width="31" style="118" customWidth="1"/>
    <col min="9475" max="9475" width="4" style="118" customWidth="1"/>
    <col min="9476" max="9476" width="12.1796875" style="118" customWidth="1"/>
    <col min="9477" max="9477" width="8.81640625" style="118" customWidth="1"/>
    <col min="9478" max="9478" width="12.1796875" style="118" customWidth="1"/>
    <col min="9479" max="9479" width="9" style="118" customWidth="1"/>
    <col min="9480" max="9480" width="12.1796875" style="118" customWidth="1"/>
    <col min="9481" max="9728" width="7.81640625" style="118"/>
    <col min="9729" max="9729" width="3.1796875" style="118" customWidth="1"/>
    <col min="9730" max="9730" width="31" style="118" customWidth="1"/>
    <col min="9731" max="9731" width="4" style="118" customWidth="1"/>
    <col min="9732" max="9732" width="12.1796875" style="118" customWidth="1"/>
    <col min="9733" max="9733" width="8.81640625" style="118" customWidth="1"/>
    <col min="9734" max="9734" width="12.1796875" style="118" customWidth="1"/>
    <col min="9735" max="9735" width="9" style="118" customWidth="1"/>
    <col min="9736" max="9736" width="12.1796875" style="118" customWidth="1"/>
    <col min="9737" max="9984" width="7.81640625" style="118"/>
    <col min="9985" max="9985" width="3.1796875" style="118" customWidth="1"/>
    <col min="9986" max="9986" width="31" style="118" customWidth="1"/>
    <col min="9987" max="9987" width="4" style="118" customWidth="1"/>
    <col min="9988" max="9988" width="12.1796875" style="118" customWidth="1"/>
    <col min="9989" max="9989" width="8.81640625" style="118" customWidth="1"/>
    <col min="9990" max="9990" width="12.1796875" style="118" customWidth="1"/>
    <col min="9991" max="9991" width="9" style="118" customWidth="1"/>
    <col min="9992" max="9992" width="12.1796875" style="118" customWidth="1"/>
    <col min="9993" max="10240" width="7.81640625" style="118"/>
    <col min="10241" max="10241" width="3.1796875" style="118" customWidth="1"/>
    <col min="10242" max="10242" width="31" style="118" customWidth="1"/>
    <col min="10243" max="10243" width="4" style="118" customWidth="1"/>
    <col min="10244" max="10244" width="12.1796875" style="118" customWidth="1"/>
    <col min="10245" max="10245" width="8.81640625" style="118" customWidth="1"/>
    <col min="10246" max="10246" width="12.1796875" style="118" customWidth="1"/>
    <col min="10247" max="10247" width="9" style="118" customWidth="1"/>
    <col min="10248" max="10248" width="12.1796875" style="118" customWidth="1"/>
    <col min="10249" max="10496" width="7.81640625" style="118"/>
    <col min="10497" max="10497" width="3.1796875" style="118" customWidth="1"/>
    <col min="10498" max="10498" width="31" style="118" customWidth="1"/>
    <col min="10499" max="10499" width="4" style="118" customWidth="1"/>
    <col min="10500" max="10500" width="12.1796875" style="118" customWidth="1"/>
    <col min="10501" max="10501" width="8.81640625" style="118" customWidth="1"/>
    <col min="10502" max="10502" width="12.1796875" style="118" customWidth="1"/>
    <col min="10503" max="10503" width="9" style="118" customWidth="1"/>
    <col min="10504" max="10504" width="12.1796875" style="118" customWidth="1"/>
    <col min="10505" max="10752" width="7.81640625" style="118"/>
    <col min="10753" max="10753" width="3.1796875" style="118" customWidth="1"/>
    <col min="10754" max="10754" width="31" style="118" customWidth="1"/>
    <col min="10755" max="10755" width="4" style="118" customWidth="1"/>
    <col min="10756" max="10756" width="12.1796875" style="118" customWidth="1"/>
    <col min="10757" max="10757" width="8.81640625" style="118" customWidth="1"/>
    <col min="10758" max="10758" width="12.1796875" style="118" customWidth="1"/>
    <col min="10759" max="10759" width="9" style="118" customWidth="1"/>
    <col min="10760" max="10760" width="12.1796875" style="118" customWidth="1"/>
    <col min="10761" max="11008" width="7.81640625" style="118"/>
    <col min="11009" max="11009" width="3.1796875" style="118" customWidth="1"/>
    <col min="11010" max="11010" width="31" style="118" customWidth="1"/>
    <col min="11011" max="11011" width="4" style="118" customWidth="1"/>
    <col min="11012" max="11012" width="12.1796875" style="118" customWidth="1"/>
    <col min="11013" max="11013" width="8.81640625" style="118" customWidth="1"/>
    <col min="11014" max="11014" width="12.1796875" style="118" customWidth="1"/>
    <col min="11015" max="11015" width="9" style="118" customWidth="1"/>
    <col min="11016" max="11016" width="12.1796875" style="118" customWidth="1"/>
    <col min="11017" max="11264" width="7.81640625" style="118"/>
    <col min="11265" max="11265" width="3.1796875" style="118" customWidth="1"/>
    <col min="11266" max="11266" width="31" style="118" customWidth="1"/>
    <col min="11267" max="11267" width="4" style="118" customWidth="1"/>
    <col min="11268" max="11268" width="12.1796875" style="118" customWidth="1"/>
    <col min="11269" max="11269" width="8.81640625" style="118" customWidth="1"/>
    <col min="11270" max="11270" width="12.1796875" style="118" customWidth="1"/>
    <col min="11271" max="11271" width="9" style="118" customWidth="1"/>
    <col min="11272" max="11272" width="12.1796875" style="118" customWidth="1"/>
    <col min="11273" max="11520" width="7.81640625" style="118"/>
    <col min="11521" max="11521" width="3.1796875" style="118" customWidth="1"/>
    <col min="11522" max="11522" width="31" style="118" customWidth="1"/>
    <col min="11523" max="11523" width="4" style="118" customWidth="1"/>
    <col min="11524" max="11524" width="12.1796875" style="118" customWidth="1"/>
    <col min="11525" max="11525" width="8.81640625" style="118" customWidth="1"/>
    <col min="11526" max="11526" width="12.1796875" style="118" customWidth="1"/>
    <col min="11527" max="11527" width="9" style="118" customWidth="1"/>
    <col min="11528" max="11528" width="12.1796875" style="118" customWidth="1"/>
    <col min="11529" max="11776" width="7.81640625" style="118"/>
    <col min="11777" max="11777" width="3.1796875" style="118" customWidth="1"/>
    <col min="11778" max="11778" width="31" style="118" customWidth="1"/>
    <col min="11779" max="11779" width="4" style="118" customWidth="1"/>
    <col min="11780" max="11780" width="12.1796875" style="118" customWidth="1"/>
    <col min="11781" max="11781" width="8.81640625" style="118" customWidth="1"/>
    <col min="11782" max="11782" width="12.1796875" style="118" customWidth="1"/>
    <col min="11783" max="11783" width="9" style="118" customWidth="1"/>
    <col min="11784" max="11784" width="12.1796875" style="118" customWidth="1"/>
    <col min="11785" max="12032" width="7.81640625" style="118"/>
    <col min="12033" max="12033" width="3.1796875" style="118" customWidth="1"/>
    <col min="12034" max="12034" width="31" style="118" customWidth="1"/>
    <col min="12035" max="12035" width="4" style="118" customWidth="1"/>
    <col min="12036" max="12036" width="12.1796875" style="118" customWidth="1"/>
    <col min="12037" max="12037" width="8.81640625" style="118" customWidth="1"/>
    <col min="12038" max="12038" width="12.1796875" style="118" customWidth="1"/>
    <col min="12039" max="12039" width="9" style="118" customWidth="1"/>
    <col min="12040" max="12040" width="12.1796875" style="118" customWidth="1"/>
    <col min="12041" max="12288" width="7.81640625" style="118"/>
    <col min="12289" max="12289" width="3.1796875" style="118" customWidth="1"/>
    <col min="12290" max="12290" width="31" style="118" customWidth="1"/>
    <col min="12291" max="12291" width="4" style="118" customWidth="1"/>
    <col min="12292" max="12292" width="12.1796875" style="118" customWidth="1"/>
    <col min="12293" max="12293" width="8.81640625" style="118" customWidth="1"/>
    <col min="12294" max="12294" width="12.1796875" style="118" customWidth="1"/>
    <col min="12295" max="12295" width="9" style="118" customWidth="1"/>
    <col min="12296" max="12296" width="12.1796875" style="118" customWidth="1"/>
    <col min="12297" max="12544" width="7.81640625" style="118"/>
    <col min="12545" max="12545" width="3.1796875" style="118" customWidth="1"/>
    <col min="12546" max="12546" width="31" style="118" customWidth="1"/>
    <col min="12547" max="12547" width="4" style="118" customWidth="1"/>
    <col min="12548" max="12548" width="12.1796875" style="118" customWidth="1"/>
    <col min="12549" max="12549" width="8.81640625" style="118" customWidth="1"/>
    <col min="12550" max="12550" width="12.1796875" style="118" customWidth="1"/>
    <col min="12551" max="12551" width="9" style="118" customWidth="1"/>
    <col min="12552" max="12552" width="12.1796875" style="118" customWidth="1"/>
    <col min="12553" max="12800" width="7.81640625" style="118"/>
    <col min="12801" max="12801" width="3.1796875" style="118" customWidth="1"/>
    <col min="12802" max="12802" width="31" style="118" customWidth="1"/>
    <col min="12803" max="12803" width="4" style="118" customWidth="1"/>
    <col min="12804" max="12804" width="12.1796875" style="118" customWidth="1"/>
    <col min="12805" max="12805" width="8.81640625" style="118" customWidth="1"/>
    <col min="12806" max="12806" width="12.1796875" style="118" customWidth="1"/>
    <col min="12807" max="12807" width="9" style="118" customWidth="1"/>
    <col min="12808" max="12808" width="12.1796875" style="118" customWidth="1"/>
    <col min="12809" max="13056" width="7.81640625" style="118"/>
    <col min="13057" max="13057" width="3.1796875" style="118" customWidth="1"/>
    <col min="13058" max="13058" width="31" style="118" customWidth="1"/>
    <col min="13059" max="13059" width="4" style="118" customWidth="1"/>
    <col min="13060" max="13060" width="12.1796875" style="118" customWidth="1"/>
    <col min="13061" max="13061" width="8.81640625" style="118" customWidth="1"/>
    <col min="13062" max="13062" width="12.1796875" style="118" customWidth="1"/>
    <col min="13063" max="13063" width="9" style="118" customWidth="1"/>
    <col min="13064" max="13064" width="12.1796875" style="118" customWidth="1"/>
    <col min="13065" max="13312" width="7.81640625" style="118"/>
    <col min="13313" max="13313" width="3.1796875" style="118" customWidth="1"/>
    <col min="13314" max="13314" width="31" style="118" customWidth="1"/>
    <col min="13315" max="13315" width="4" style="118" customWidth="1"/>
    <col min="13316" max="13316" width="12.1796875" style="118" customWidth="1"/>
    <col min="13317" max="13317" width="8.81640625" style="118" customWidth="1"/>
    <col min="13318" max="13318" width="12.1796875" style="118" customWidth="1"/>
    <col min="13319" max="13319" width="9" style="118" customWidth="1"/>
    <col min="13320" max="13320" width="12.1796875" style="118" customWidth="1"/>
    <col min="13321" max="13568" width="7.81640625" style="118"/>
    <col min="13569" max="13569" width="3.1796875" style="118" customWidth="1"/>
    <col min="13570" max="13570" width="31" style="118" customWidth="1"/>
    <col min="13571" max="13571" width="4" style="118" customWidth="1"/>
    <col min="13572" max="13572" width="12.1796875" style="118" customWidth="1"/>
    <col min="13573" max="13573" width="8.81640625" style="118" customWidth="1"/>
    <col min="13574" max="13574" width="12.1796875" style="118" customWidth="1"/>
    <col min="13575" max="13575" width="9" style="118" customWidth="1"/>
    <col min="13576" max="13576" width="12.1796875" style="118" customWidth="1"/>
    <col min="13577" max="13824" width="7.81640625" style="118"/>
    <col min="13825" max="13825" width="3.1796875" style="118" customWidth="1"/>
    <col min="13826" max="13826" width="31" style="118" customWidth="1"/>
    <col min="13827" max="13827" width="4" style="118" customWidth="1"/>
    <col min="13828" max="13828" width="12.1796875" style="118" customWidth="1"/>
    <col min="13829" max="13829" width="8.81640625" style="118" customWidth="1"/>
    <col min="13830" max="13830" width="12.1796875" style="118" customWidth="1"/>
    <col min="13831" max="13831" width="9" style="118" customWidth="1"/>
    <col min="13832" max="13832" width="12.1796875" style="118" customWidth="1"/>
    <col min="13833" max="14080" width="7.81640625" style="118"/>
    <col min="14081" max="14081" width="3.1796875" style="118" customWidth="1"/>
    <col min="14082" max="14082" width="31" style="118" customWidth="1"/>
    <col min="14083" max="14083" width="4" style="118" customWidth="1"/>
    <col min="14084" max="14084" width="12.1796875" style="118" customWidth="1"/>
    <col min="14085" max="14085" width="8.81640625" style="118" customWidth="1"/>
    <col min="14086" max="14086" width="12.1796875" style="118" customWidth="1"/>
    <col min="14087" max="14087" width="9" style="118" customWidth="1"/>
    <col min="14088" max="14088" width="12.1796875" style="118" customWidth="1"/>
    <col min="14089" max="14336" width="7.81640625" style="118"/>
    <col min="14337" max="14337" width="3.1796875" style="118" customWidth="1"/>
    <col min="14338" max="14338" width="31" style="118" customWidth="1"/>
    <col min="14339" max="14339" width="4" style="118" customWidth="1"/>
    <col min="14340" max="14340" width="12.1796875" style="118" customWidth="1"/>
    <col min="14341" max="14341" width="8.81640625" style="118" customWidth="1"/>
    <col min="14342" max="14342" width="12.1796875" style="118" customWidth="1"/>
    <col min="14343" max="14343" width="9" style="118" customWidth="1"/>
    <col min="14344" max="14344" width="12.1796875" style="118" customWidth="1"/>
    <col min="14345" max="14592" width="7.81640625" style="118"/>
    <col min="14593" max="14593" width="3.1796875" style="118" customWidth="1"/>
    <col min="14594" max="14594" width="31" style="118" customWidth="1"/>
    <col min="14595" max="14595" width="4" style="118" customWidth="1"/>
    <col min="14596" max="14596" width="12.1796875" style="118" customWidth="1"/>
    <col min="14597" max="14597" width="8.81640625" style="118" customWidth="1"/>
    <col min="14598" max="14598" width="12.1796875" style="118" customWidth="1"/>
    <col min="14599" max="14599" width="9" style="118" customWidth="1"/>
    <col min="14600" max="14600" width="12.1796875" style="118" customWidth="1"/>
    <col min="14601" max="14848" width="7.81640625" style="118"/>
    <col min="14849" max="14849" width="3.1796875" style="118" customWidth="1"/>
    <col min="14850" max="14850" width="31" style="118" customWidth="1"/>
    <col min="14851" max="14851" width="4" style="118" customWidth="1"/>
    <col min="14852" max="14852" width="12.1796875" style="118" customWidth="1"/>
    <col min="14853" max="14853" width="8.81640625" style="118" customWidth="1"/>
    <col min="14854" max="14854" width="12.1796875" style="118" customWidth="1"/>
    <col min="14855" max="14855" width="9" style="118" customWidth="1"/>
    <col min="14856" max="14856" width="12.1796875" style="118" customWidth="1"/>
    <col min="14857" max="15104" width="7.81640625" style="118"/>
    <col min="15105" max="15105" width="3.1796875" style="118" customWidth="1"/>
    <col min="15106" max="15106" width="31" style="118" customWidth="1"/>
    <col min="15107" max="15107" width="4" style="118" customWidth="1"/>
    <col min="15108" max="15108" width="12.1796875" style="118" customWidth="1"/>
    <col min="15109" max="15109" width="8.81640625" style="118" customWidth="1"/>
    <col min="15110" max="15110" width="12.1796875" style="118" customWidth="1"/>
    <col min="15111" max="15111" width="9" style="118" customWidth="1"/>
    <col min="15112" max="15112" width="12.1796875" style="118" customWidth="1"/>
    <col min="15113" max="15360" width="7.81640625" style="118"/>
    <col min="15361" max="15361" width="3.1796875" style="118" customWidth="1"/>
    <col min="15362" max="15362" width="31" style="118" customWidth="1"/>
    <col min="15363" max="15363" width="4" style="118" customWidth="1"/>
    <col min="15364" max="15364" width="12.1796875" style="118" customWidth="1"/>
    <col min="15365" max="15365" width="8.81640625" style="118" customWidth="1"/>
    <col min="15366" max="15366" width="12.1796875" style="118" customWidth="1"/>
    <col min="15367" max="15367" width="9" style="118" customWidth="1"/>
    <col min="15368" max="15368" width="12.1796875" style="118" customWidth="1"/>
    <col min="15369" max="15616" width="7.81640625" style="118"/>
    <col min="15617" max="15617" width="3.1796875" style="118" customWidth="1"/>
    <col min="15618" max="15618" width="31" style="118" customWidth="1"/>
    <col min="15619" max="15619" width="4" style="118" customWidth="1"/>
    <col min="15620" max="15620" width="12.1796875" style="118" customWidth="1"/>
    <col min="15621" max="15621" width="8.81640625" style="118" customWidth="1"/>
    <col min="15622" max="15622" width="12.1796875" style="118" customWidth="1"/>
    <col min="15623" max="15623" width="9" style="118" customWidth="1"/>
    <col min="15624" max="15624" width="12.1796875" style="118" customWidth="1"/>
    <col min="15625" max="15872" width="7.81640625" style="118"/>
    <col min="15873" max="15873" width="3.1796875" style="118" customWidth="1"/>
    <col min="15874" max="15874" width="31" style="118" customWidth="1"/>
    <col min="15875" max="15875" width="4" style="118" customWidth="1"/>
    <col min="15876" max="15876" width="12.1796875" style="118" customWidth="1"/>
    <col min="15877" max="15877" width="8.81640625" style="118" customWidth="1"/>
    <col min="15878" max="15878" width="12.1796875" style="118" customWidth="1"/>
    <col min="15879" max="15879" width="9" style="118" customWidth="1"/>
    <col min="15880" max="15880" width="12.1796875" style="118" customWidth="1"/>
    <col min="15881" max="16128" width="7.81640625" style="118"/>
    <col min="16129" max="16129" width="3.1796875" style="118" customWidth="1"/>
    <col min="16130" max="16130" width="31" style="118" customWidth="1"/>
    <col min="16131" max="16131" width="4" style="118" customWidth="1"/>
    <col min="16132" max="16132" width="12.1796875" style="118" customWidth="1"/>
    <col min="16133" max="16133" width="8.81640625" style="118" customWidth="1"/>
    <col min="16134" max="16134" width="12.1796875" style="118" customWidth="1"/>
    <col min="16135" max="16135" width="9" style="118" customWidth="1"/>
    <col min="16136" max="16136" width="12.1796875" style="118" customWidth="1"/>
    <col min="16137" max="16384" width="7.81640625" style="118"/>
  </cols>
  <sheetData>
    <row r="1" spans="1:9" ht="11.25" customHeight="1">
      <c r="A1" s="439" t="s">
        <v>358</v>
      </c>
      <c r="B1" s="124"/>
      <c r="C1" s="121"/>
      <c r="D1" s="121"/>
      <c r="E1" s="121"/>
      <c r="F1" s="193"/>
      <c r="G1" s="121"/>
    </row>
    <row r="2" spans="1:9" ht="15" customHeight="1">
      <c r="A2" s="2795" t="s">
        <v>713</v>
      </c>
      <c r="B2" s="2795"/>
      <c r="C2" s="2795"/>
      <c r="D2" s="2795"/>
      <c r="E2" s="2795"/>
      <c r="F2" s="2795"/>
      <c r="G2" s="2796"/>
    </row>
    <row r="3" spans="1:9" ht="23.25" customHeight="1">
      <c r="A3" s="2725" t="s">
        <v>714</v>
      </c>
      <c r="B3" s="2725"/>
      <c r="C3" s="2725"/>
      <c r="D3" s="2725"/>
      <c r="E3" s="2725"/>
      <c r="F3" s="2725"/>
      <c r="G3" s="2725"/>
      <c r="H3" s="2725"/>
    </row>
    <row r="4" spans="1:9">
      <c r="A4" s="2720">
        <v>2021</v>
      </c>
      <c r="B4" s="2769"/>
      <c r="C4" s="193"/>
      <c r="D4" s="738"/>
      <c r="E4" s="121"/>
      <c r="H4" s="190" t="s">
        <v>534</v>
      </c>
      <c r="I4" s="121"/>
    </row>
    <row r="5" spans="1:9" ht="21.75" customHeight="1">
      <c r="A5" s="2741" t="s">
        <v>535</v>
      </c>
      <c r="B5" s="2741"/>
      <c r="C5" s="780"/>
      <c r="D5" s="2797" t="s">
        <v>715</v>
      </c>
      <c r="E5" s="2730" t="s">
        <v>716</v>
      </c>
      <c r="F5" s="2730" t="s">
        <v>717</v>
      </c>
      <c r="G5" s="2730" t="s">
        <v>697</v>
      </c>
      <c r="H5" s="2730" t="s">
        <v>718</v>
      </c>
    </row>
    <row r="6" spans="1:9" ht="21" customHeight="1">
      <c r="A6" s="2741"/>
      <c r="B6" s="2741"/>
      <c r="C6" s="780"/>
      <c r="D6" s="2797"/>
      <c r="E6" s="2730"/>
      <c r="F6" s="2730"/>
      <c r="G6" s="2730"/>
      <c r="H6" s="2730"/>
    </row>
    <row r="7" spans="1:9" s="124" customFormat="1" ht="18" customHeight="1">
      <c r="A7" s="124" t="s">
        <v>0</v>
      </c>
      <c r="B7" s="192"/>
      <c r="C7" s="192"/>
      <c r="D7" s="208">
        <v>128</v>
      </c>
      <c r="E7" s="208">
        <v>321</v>
      </c>
      <c r="F7" s="208">
        <v>355</v>
      </c>
      <c r="G7" s="208">
        <v>34</v>
      </c>
      <c r="H7" s="208">
        <v>29</v>
      </c>
    </row>
    <row r="8" spans="1:9" s="124" customFormat="1" ht="8.15" customHeight="1">
      <c r="D8" s="205"/>
      <c r="E8" s="205"/>
      <c r="F8" s="205"/>
      <c r="G8" s="205"/>
      <c r="H8" s="205"/>
    </row>
    <row r="9" spans="1:9" s="121" customFormat="1" ht="15" customHeight="1">
      <c r="B9" s="121" t="s">
        <v>542</v>
      </c>
      <c r="D9" s="225">
        <v>24</v>
      </c>
      <c r="E9" s="225">
        <v>76</v>
      </c>
      <c r="F9" s="225">
        <v>71</v>
      </c>
      <c r="G9" s="225">
        <v>4</v>
      </c>
      <c r="H9" s="225">
        <v>3</v>
      </c>
    </row>
    <row r="10" spans="1:9" s="121" customFormat="1" ht="15" customHeight="1">
      <c r="B10" s="121" t="s">
        <v>543</v>
      </c>
      <c r="D10" s="225">
        <v>17</v>
      </c>
      <c r="E10" s="225">
        <v>26</v>
      </c>
      <c r="F10" s="225">
        <v>31</v>
      </c>
      <c r="G10" s="225">
        <v>5</v>
      </c>
      <c r="H10" s="225">
        <v>4</v>
      </c>
    </row>
    <row r="11" spans="1:9" s="121" customFormat="1" ht="15" customHeight="1">
      <c r="B11" s="119" t="s">
        <v>544</v>
      </c>
      <c r="C11" s="119"/>
      <c r="D11" s="225">
        <v>4</v>
      </c>
      <c r="E11" s="225">
        <v>9</v>
      </c>
      <c r="F11" s="225">
        <v>9</v>
      </c>
      <c r="G11" s="225">
        <v>2</v>
      </c>
      <c r="H11" s="225">
        <v>1</v>
      </c>
    </row>
    <row r="12" spans="1:9" s="121" customFormat="1" ht="15" customHeight="1">
      <c r="B12" s="119" t="s">
        <v>545</v>
      </c>
      <c r="C12" s="119"/>
      <c r="D12" s="225">
        <v>9</v>
      </c>
      <c r="E12" s="225">
        <v>16</v>
      </c>
      <c r="F12" s="225">
        <v>24</v>
      </c>
      <c r="G12" s="225">
        <v>4</v>
      </c>
      <c r="H12" s="225">
        <v>1</v>
      </c>
    </row>
    <row r="13" spans="1:9" s="121" customFormat="1" ht="15" customHeight="1">
      <c r="B13" s="119" t="s">
        <v>546</v>
      </c>
      <c r="C13" s="119"/>
      <c r="D13" s="225">
        <v>16</v>
      </c>
      <c r="E13" s="225">
        <v>43</v>
      </c>
      <c r="F13" s="225">
        <v>46</v>
      </c>
      <c r="G13" s="225">
        <v>5</v>
      </c>
      <c r="H13" s="225">
        <v>4</v>
      </c>
    </row>
    <row r="14" spans="1:9" s="121" customFormat="1" ht="15" customHeight="1">
      <c r="B14" s="119" t="s">
        <v>547</v>
      </c>
      <c r="C14" s="119"/>
      <c r="D14" s="225">
        <v>14</v>
      </c>
      <c r="E14" s="225">
        <v>45</v>
      </c>
      <c r="F14" s="225">
        <v>52</v>
      </c>
      <c r="G14" s="225">
        <v>5</v>
      </c>
      <c r="H14" s="225">
        <v>4</v>
      </c>
    </row>
    <row r="15" spans="1:9" s="121" customFormat="1" ht="15" customHeight="1">
      <c r="B15" s="119" t="s">
        <v>548</v>
      </c>
      <c r="C15" s="119"/>
      <c r="D15" s="225">
        <v>11</v>
      </c>
      <c r="E15" s="225">
        <v>36</v>
      </c>
      <c r="F15" s="225">
        <v>45</v>
      </c>
      <c r="G15" s="225">
        <v>3</v>
      </c>
      <c r="H15" s="225">
        <v>5</v>
      </c>
    </row>
    <row r="16" spans="1:9" s="121" customFormat="1" ht="15" customHeight="1">
      <c r="B16" s="119" t="s">
        <v>549</v>
      </c>
      <c r="C16" s="119"/>
      <c r="D16" s="225">
        <v>21</v>
      </c>
      <c r="E16" s="225">
        <v>52</v>
      </c>
      <c r="F16" s="225">
        <v>56</v>
      </c>
      <c r="G16" s="225">
        <v>3</v>
      </c>
      <c r="H16" s="225">
        <v>3</v>
      </c>
    </row>
    <row r="17" spans="1:8" s="121" customFormat="1" ht="15" customHeight="1">
      <c r="B17" s="119" t="s">
        <v>550</v>
      </c>
      <c r="C17" s="119"/>
      <c r="D17" s="225">
        <v>9</v>
      </c>
      <c r="E17" s="225">
        <v>12</v>
      </c>
      <c r="F17" s="225">
        <v>14</v>
      </c>
      <c r="G17" s="225">
        <v>2</v>
      </c>
      <c r="H17" s="225">
        <v>2</v>
      </c>
    </row>
    <row r="18" spans="1:8" s="121" customFormat="1" ht="15" customHeight="1">
      <c r="B18" s="121" t="s">
        <v>551</v>
      </c>
      <c r="D18" s="225">
        <v>3</v>
      </c>
      <c r="E18" s="225">
        <v>6</v>
      </c>
      <c r="F18" s="225">
        <v>7</v>
      </c>
      <c r="G18" s="225">
        <v>1</v>
      </c>
      <c r="H18" s="225">
        <v>2</v>
      </c>
    </row>
    <row r="19" spans="1:8" ht="3" customHeight="1" thickBot="1">
      <c r="A19" s="215"/>
      <c r="B19" s="215"/>
      <c r="C19" s="215"/>
      <c r="D19" s="753"/>
      <c r="E19" s="753"/>
      <c r="F19" s="753"/>
      <c r="G19" s="753"/>
      <c r="H19" s="753"/>
    </row>
    <row r="20" spans="1:8" ht="5.25" customHeight="1" thickTop="1">
      <c r="A20" s="121"/>
      <c r="B20" s="121"/>
      <c r="C20" s="121"/>
      <c r="D20" s="193"/>
      <c r="E20" s="193"/>
      <c r="F20" s="121"/>
      <c r="G20" s="121"/>
      <c r="H20" s="121"/>
    </row>
    <row r="21" spans="1:8" ht="10.5" customHeight="1">
      <c r="A21" s="2724" t="s">
        <v>552</v>
      </c>
      <c r="B21" s="2724"/>
      <c r="C21" s="2724"/>
      <c r="D21" s="2724"/>
      <c r="E21" s="2724"/>
      <c r="F21" s="121"/>
      <c r="G21" s="121"/>
    </row>
  </sheetData>
  <mergeCells count="10">
    <mergeCell ref="A21:E21"/>
    <mergeCell ref="A2:G2"/>
    <mergeCell ref="A3:H3"/>
    <mergeCell ref="A4:B4"/>
    <mergeCell ref="A5:B6"/>
    <mergeCell ref="D5:D6"/>
    <mergeCell ref="E5:E6"/>
    <mergeCell ref="F5:F6"/>
    <mergeCell ref="G5:G6"/>
    <mergeCell ref="H5:H6"/>
  </mergeCells>
  <hyperlinks>
    <hyperlink ref="A1" location="Índice!A1" display="Voltar ao índice" xr:uid="{81D23B8A-B34D-473F-B949-61FB77DDAA88}"/>
  </hyperlinks>
  <pageMargins left="0.39370078740157483" right="0.15" top="0.35" bottom="0.34" header="0" footer="0"/>
  <pageSetup paperSize="9" orientation="portrait" horizontalDpi="300" verticalDpi="300"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E456A-A504-4524-9360-69876DB9C2DA}">
  <dimension ref="A1:H28"/>
  <sheetViews>
    <sheetView showGridLines="0" workbookViewId="0">
      <selection activeCell="A3" sqref="A3:E3"/>
    </sheetView>
  </sheetViews>
  <sheetFormatPr defaultColWidth="7.81640625" defaultRowHeight="10.5"/>
  <cols>
    <col min="1" max="1" width="4.26953125" style="250" customWidth="1"/>
    <col min="2" max="2" width="32.453125" style="250" customWidth="1"/>
    <col min="3" max="3" width="10.7265625" style="760" customWidth="1"/>
    <col min="4" max="4" width="10.7265625" style="761" customWidth="1"/>
    <col min="5" max="5" width="10.7265625" style="250" customWidth="1"/>
    <col min="6" max="6" width="9.7265625" style="250" customWidth="1"/>
    <col min="7" max="256" width="7.81640625" style="250"/>
    <col min="257" max="257" width="4.26953125" style="250" customWidth="1"/>
    <col min="258" max="258" width="35.54296875" style="250" customWidth="1"/>
    <col min="259" max="259" width="16.453125" style="250" customWidth="1"/>
    <col min="260" max="260" width="17.26953125" style="250" customWidth="1"/>
    <col min="261" max="261" width="16.81640625" style="250" customWidth="1"/>
    <col min="262" max="262" width="9.7265625" style="250" customWidth="1"/>
    <col min="263" max="512" width="7.81640625" style="250"/>
    <col min="513" max="513" width="4.26953125" style="250" customWidth="1"/>
    <col min="514" max="514" width="35.54296875" style="250" customWidth="1"/>
    <col min="515" max="515" width="16.453125" style="250" customWidth="1"/>
    <col min="516" max="516" width="17.26953125" style="250" customWidth="1"/>
    <col min="517" max="517" width="16.81640625" style="250" customWidth="1"/>
    <col min="518" max="518" width="9.7265625" style="250" customWidth="1"/>
    <col min="519" max="768" width="7.81640625" style="250"/>
    <col min="769" max="769" width="4.26953125" style="250" customWidth="1"/>
    <col min="770" max="770" width="35.54296875" style="250" customWidth="1"/>
    <col min="771" max="771" width="16.453125" style="250" customWidth="1"/>
    <col min="772" max="772" width="17.26953125" style="250" customWidth="1"/>
    <col min="773" max="773" width="16.81640625" style="250" customWidth="1"/>
    <col min="774" max="774" width="9.7265625" style="250" customWidth="1"/>
    <col min="775" max="1024" width="7.81640625" style="250"/>
    <col min="1025" max="1025" width="4.26953125" style="250" customWidth="1"/>
    <col min="1026" max="1026" width="35.54296875" style="250" customWidth="1"/>
    <col min="1027" max="1027" width="16.453125" style="250" customWidth="1"/>
    <col min="1028" max="1028" width="17.26953125" style="250" customWidth="1"/>
    <col min="1029" max="1029" width="16.81640625" style="250" customWidth="1"/>
    <col min="1030" max="1030" width="9.7265625" style="250" customWidth="1"/>
    <col min="1031" max="1280" width="7.81640625" style="250"/>
    <col min="1281" max="1281" width="4.26953125" style="250" customWidth="1"/>
    <col min="1282" max="1282" width="35.54296875" style="250" customWidth="1"/>
    <col min="1283" max="1283" width="16.453125" style="250" customWidth="1"/>
    <col min="1284" max="1284" width="17.26953125" style="250" customWidth="1"/>
    <col min="1285" max="1285" width="16.81640625" style="250" customWidth="1"/>
    <col min="1286" max="1286" width="9.7265625" style="250" customWidth="1"/>
    <col min="1287" max="1536" width="7.81640625" style="250"/>
    <col min="1537" max="1537" width="4.26953125" style="250" customWidth="1"/>
    <col min="1538" max="1538" width="35.54296875" style="250" customWidth="1"/>
    <col min="1539" max="1539" width="16.453125" style="250" customWidth="1"/>
    <col min="1540" max="1540" width="17.26953125" style="250" customWidth="1"/>
    <col min="1541" max="1541" width="16.81640625" style="250" customWidth="1"/>
    <col min="1542" max="1542" width="9.7265625" style="250" customWidth="1"/>
    <col min="1543" max="1792" width="7.81640625" style="250"/>
    <col min="1793" max="1793" width="4.26953125" style="250" customWidth="1"/>
    <col min="1794" max="1794" width="35.54296875" style="250" customWidth="1"/>
    <col min="1795" max="1795" width="16.453125" style="250" customWidth="1"/>
    <col min="1796" max="1796" width="17.26953125" style="250" customWidth="1"/>
    <col min="1797" max="1797" width="16.81640625" style="250" customWidth="1"/>
    <col min="1798" max="1798" width="9.7265625" style="250" customWidth="1"/>
    <col min="1799" max="2048" width="7.81640625" style="250"/>
    <col min="2049" max="2049" width="4.26953125" style="250" customWidth="1"/>
    <col min="2050" max="2050" width="35.54296875" style="250" customWidth="1"/>
    <col min="2051" max="2051" width="16.453125" style="250" customWidth="1"/>
    <col min="2052" max="2052" width="17.26953125" style="250" customWidth="1"/>
    <col min="2053" max="2053" width="16.81640625" style="250" customWidth="1"/>
    <col min="2054" max="2054" width="9.7265625" style="250" customWidth="1"/>
    <col min="2055" max="2304" width="7.81640625" style="250"/>
    <col min="2305" max="2305" width="4.26953125" style="250" customWidth="1"/>
    <col min="2306" max="2306" width="35.54296875" style="250" customWidth="1"/>
    <col min="2307" max="2307" width="16.453125" style="250" customWidth="1"/>
    <col min="2308" max="2308" width="17.26953125" style="250" customWidth="1"/>
    <col min="2309" max="2309" width="16.81640625" style="250" customWidth="1"/>
    <col min="2310" max="2310" width="9.7265625" style="250" customWidth="1"/>
    <col min="2311" max="2560" width="7.81640625" style="250"/>
    <col min="2561" max="2561" width="4.26953125" style="250" customWidth="1"/>
    <col min="2562" max="2562" width="35.54296875" style="250" customWidth="1"/>
    <col min="2563" max="2563" width="16.453125" style="250" customWidth="1"/>
    <col min="2564" max="2564" width="17.26953125" style="250" customWidth="1"/>
    <col min="2565" max="2565" width="16.81640625" style="250" customWidth="1"/>
    <col min="2566" max="2566" width="9.7265625" style="250" customWidth="1"/>
    <col min="2567" max="2816" width="7.81640625" style="250"/>
    <col min="2817" max="2817" width="4.26953125" style="250" customWidth="1"/>
    <col min="2818" max="2818" width="35.54296875" style="250" customWidth="1"/>
    <col min="2819" max="2819" width="16.453125" style="250" customWidth="1"/>
    <col min="2820" max="2820" width="17.26953125" style="250" customWidth="1"/>
    <col min="2821" max="2821" width="16.81640625" style="250" customWidth="1"/>
    <col min="2822" max="2822" width="9.7265625" style="250" customWidth="1"/>
    <col min="2823" max="3072" width="7.81640625" style="250"/>
    <col min="3073" max="3073" width="4.26953125" style="250" customWidth="1"/>
    <col min="3074" max="3074" width="35.54296875" style="250" customWidth="1"/>
    <col min="3075" max="3075" width="16.453125" style="250" customWidth="1"/>
    <col min="3076" max="3076" width="17.26953125" style="250" customWidth="1"/>
    <col min="3077" max="3077" width="16.81640625" style="250" customWidth="1"/>
    <col min="3078" max="3078" width="9.7265625" style="250" customWidth="1"/>
    <col min="3079" max="3328" width="7.81640625" style="250"/>
    <col min="3329" max="3329" width="4.26953125" style="250" customWidth="1"/>
    <col min="3330" max="3330" width="35.54296875" style="250" customWidth="1"/>
    <col min="3331" max="3331" width="16.453125" style="250" customWidth="1"/>
    <col min="3332" max="3332" width="17.26953125" style="250" customWidth="1"/>
    <col min="3333" max="3333" width="16.81640625" style="250" customWidth="1"/>
    <col min="3334" max="3334" width="9.7265625" style="250" customWidth="1"/>
    <col min="3335" max="3584" width="7.81640625" style="250"/>
    <col min="3585" max="3585" width="4.26953125" style="250" customWidth="1"/>
    <col min="3586" max="3586" width="35.54296875" style="250" customWidth="1"/>
    <col min="3587" max="3587" width="16.453125" style="250" customWidth="1"/>
    <col min="3588" max="3588" width="17.26953125" style="250" customWidth="1"/>
    <col min="3589" max="3589" width="16.81640625" style="250" customWidth="1"/>
    <col min="3590" max="3590" width="9.7265625" style="250" customWidth="1"/>
    <col min="3591" max="3840" width="7.81640625" style="250"/>
    <col min="3841" max="3841" width="4.26953125" style="250" customWidth="1"/>
    <col min="3842" max="3842" width="35.54296875" style="250" customWidth="1"/>
    <col min="3843" max="3843" width="16.453125" style="250" customWidth="1"/>
    <col min="3844" max="3844" width="17.26953125" style="250" customWidth="1"/>
    <col min="3845" max="3845" width="16.81640625" style="250" customWidth="1"/>
    <col min="3846" max="3846" width="9.7265625" style="250" customWidth="1"/>
    <col min="3847" max="4096" width="7.81640625" style="250"/>
    <col min="4097" max="4097" width="4.26953125" style="250" customWidth="1"/>
    <col min="4098" max="4098" width="35.54296875" style="250" customWidth="1"/>
    <col min="4099" max="4099" width="16.453125" style="250" customWidth="1"/>
    <col min="4100" max="4100" width="17.26953125" style="250" customWidth="1"/>
    <col min="4101" max="4101" width="16.81640625" style="250" customWidth="1"/>
    <col min="4102" max="4102" width="9.7265625" style="250" customWidth="1"/>
    <col min="4103" max="4352" width="7.81640625" style="250"/>
    <col min="4353" max="4353" width="4.26953125" style="250" customWidth="1"/>
    <col min="4354" max="4354" width="35.54296875" style="250" customWidth="1"/>
    <col min="4355" max="4355" width="16.453125" style="250" customWidth="1"/>
    <col min="4356" max="4356" width="17.26953125" style="250" customWidth="1"/>
    <col min="4357" max="4357" width="16.81640625" style="250" customWidth="1"/>
    <col min="4358" max="4358" width="9.7265625" style="250" customWidth="1"/>
    <col min="4359" max="4608" width="7.81640625" style="250"/>
    <col min="4609" max="4609" width="4.26953125" style="250" customWidth="1"/>
    <col min="4610" max="4610" width="35.54296875" style="250" customWidth="1"/>
    <col min="4611" max="4611" width="16.453125" style="250" customWidth="1"/>
    <col min="4612" max="4612" width="17.26953125" style="250" customWidth="1"/>
    <col min="4613" max="4613" width="16.81640625" style="250" customWidth="1"/>
    <col min="4614" max="4614" width="9.7265625" style="250" customWidth="1"/>
    <col min="4615" max="4864" width="7.81640625" style="250"/>
    <col min="4865" max="4865" width="4.26953125" style="250" customWidth="1"/>
    <col min="4866" max="4866" width="35.54296875" style="250" customWidth="1"/>
    <col min="4867" max="4867" width="16.453125" style="250" customWidth="1"/>
    <col min="4868" max="4868" width="17.26953125" style="250" customWidth="1"/>
    <col min="4869" max="4869" width="16.81640625" style="250" customWidth="1"/>
    <col min="4870" max="4870" width="9.7265625" style="250" customWidth="1"/>
    <col min="4871" max="5120" width="7.81640625" style="250"/>
    <col min="5121" max="5121" width="4.26953125" style="250" customWidth="1"/>
    <col min="5122" max="5122" width="35.54296875" style="250" customWidth="1"/>
    <col min="5123" max="5123" width="16.453125" style="250" customWidth="1"/>
    <col min="5124" max="5124" width="17.26953125" style="250" customWidth="1"/>
    <col min="5125" max="5125" width="16.81640625" style="250" customWidth="1"/>
    <col min="5126" max="5126" width="9.7265625" style="250" customWidth="1"/>
    <col min="5127" max="5376" width="7.81640625" style="250"/>
    <col min="5377" max="5377" width="4.26953125" style="250" customWidth="1"/>
    <col min="5378" max="5378" width="35.54296875" style="250" customWidth="1"/>
    <col min="5379" max="5379" width="16.453125" style="250" customWidth="1"/>
    <col min="5380" max="5380" width="17.26953125" style="250" customWidth="1"/>
    <col min="5381" max="5381" width="16.81640625" style="250" customWidth="1"/>
    <col min="5382" max="5382" width="9.7265625" style="250" customWidth="1"/>
    <col min="5383" max="5632" width="7.81640625" style="250"/>
    <col min="5633" max="5633" width="4.26953125" style="250" customWidth="1"/>
    <col min="5634" max="5634" width="35.54296875" style="250" customWidth="1"/>
    <col min="5635" max="5635" width="16.453125" style="250" customWidth="1"/>
    <col min="5636" max="5636" width="17.26953125" style="250" customWidth="1"/>
    <col min="5637" max="5637" width="16.81640625" style="250" customWidth="1"/>
    <col min="5638" max="5638" width="9.7265625" style="250" customWidth="1"/>
    <col min="5639" max="5888" width="7.81640625" style="250"/>
    <col min="5889" max="5889" width="4.26953125" style="250" customWidth="1"/>
    <col min="5890" max="5890" width="35.54296875" style="250" customWidth="1"/>
    <col min="5891" max="5891" width="16.453125" style="250" customWidth="1"/>
    <col min="5892" max="5892" width="17.26953125" style="250" customWidth="1"/>
    <col min="5893" max="5893" width="16.81640625" style="250" customWidth="1"/>
    <col min="5894" max="5894" width="9.7265625" style="250" customWidth="1"/>
    <col min="5895" max="6144" width="7.81640625" style="250"/>
    <col min="6145" max="6145" width="4.26953125" style="250" customWidth="1"/>
    <col min="6146" max="6146" width="35.54296875" style="250" customWidth="1"/>
    <col min="6147" max="6147" width="16.453125" style="250" customWidth="1"/>
    <col min="6148" max="6148" width="17.26953125" style="250" customWidth="1"/>
    <col min="6149" max="6149" width="16.81640625" style="250" customWidth="1"/>
    <col min="6150" max="6150" width="9.7265625" style="250" customWidth="1"/>
    <col min="6151" max="6400" width="7.81640625" style="250"/>
    <col min="6401" max="6401" width="4.26953125" style="250" customWidth="1"/>
    <col min="6402" max="6402" width="35.54296875" style="250" customWidth="1"/>
    <col min="6403" max="6403" width="16.453125" style="250" customWidth="1"/>
    <col min="6404" max="6404" width="17.26953125" style="250" customWidth="1"/>
    <col min="6405" max="6405" width="16.81640625" style="250" customWidth="1"/>
    <col min="6406" max="6406" width="9.7265625" style="250" customWidth="1"/>
    <col min="6407" max="6656" width="7.81640625" style="250"/>
    <col min="6657" max="6657" width="4.26953125" style="250" customWidth="1"/>
    <col min="6658" max="6658" width="35.54296875" style="250" customWidth="1"/>
    <col min="6659" max="6659" width="16.453125" style="250" customWidth="1"/>
    <col min="6660" max="6660" width="17.26953125" style="250" customWidth="1"/>
    <col min="6661" max="6661" width="16.81640625" style="250" customWidth="1"/>
    <col min="6662" max="6662" width="9.7265625" style="250" customWidth="1"/>
    <col min="6663" max="6912" width="7.81640625" style="250"/>
    <col min="6913" max="6913" width="4.26953125" style="250" customWidth="1"/>
    <col min="6914" max="6914" width="35.54296875" style="250" customWidth="1"/>
    <col min="6915" max="6915" width="16.453125" style="250" customWidth="1"/>
    <col min="6916" max="6916" width="17.26953125" style="250" customWidth="1"/>
    <col min="6917" max="6917" width="16.81640625" style="250" customWidth="1"/>
    <col min="6918" max="6918" width="9.7265625" style="250" customWidth="1"/>
    <col min="6919" max="7168" width="7.81640625" style="250"/>
    <col min="7169" max="7169" width="4.26953125" style="250" customWidth="1"/>
    <col min="7170" max="7170" width="35.54296875" style="250" customWidth="1"/>
    <col min="7171" max="7171" width="16.453125" style="250" customWidth="1"/>
    <col min="7172" max="7172" width="17.26953125" style="250" customWidth="1"/>
    <col min="7173" max="7173" width="16.81640625" style="250" customWidth="1"/>
    <col min="7174" max="7174" width="9.7265625" style="250" customWidth="1"/>
    <col min="7175" max="7424" width="7.81640625" style="250"/>
    <col min="7425" max="7425" width="4.26953125" style="250" customWidth="1"/>
    <col min="7426" max="7426" width="35.54296875" style="250" customWidth="1"/>
    <col min="7427" max="7427" width="16.453125" style="250" customWidth="1"/>
    <col min="7428" max="7428" width="17.26953125" style="250" customWidth="1"/>
    <col min="7429" max="7429" width="16.81640625" style="250" customWidth="1"/>
    <col min="7430" max="7430" width="9.7265625" style="250" customWidth="1"/>
    <col min="7431" max="7680" width="7.81640625" style="250"/>
    <col min="7681" max="7681" width="4.26953125" style="250" customWidth="1"/>
    <col min="7682" max="7682" width="35.54296875" style="250" customWidth="1"/>
    <col min="7683" max="7683" width="16.453125" style="250" customWidth="1"/>
    <col min="7684" max="7684" width="17.26953125" style="250" customWidth="1"/>
    <col min="7685" max="7685" width="16.81640625" style="250" customWidth="1"/>
    <col min="7686" max="7686" width="9.7265625" style="250" customWidth="1"/>
    <col min="7687" max="7936" width="7.81640625" style="250"/>
    <col min="7937" max="7937" width="4.26953125" style="250" customWidth="1"/>
    <col min="7938" max="7938" width="35.54296875" style="250" customWidth="1"/>
    <col min="7939" max="7939" width="16.453125" style="250" customWidth="1"/>
    <col min="7940" max="7940" width="17.26953125" style="250" customWidth="1"/>
    <col min="7941" max="7941" width="16.81640625" style="250" customWidth="1"/>
    <col min="7942" max="7942" width="9.7265625" style="250" customWidth="1"/>
    <col min="7943" max="8192" width="7.81640625" style="250"/>
    <col min="8193" max="8193" width="4.26953125" style="250" customWidth="1"/>
    <col min="8194" max="8194" width="35.54296875" style="250" customWidth="1"/>
    <col min="8195" max="8195" width="16.453125" style="250" customWidth="1"/>
    <col min="8196" max="8196" width="17.26953125" style="250" customWidth="1"/>
    <col min="8197" max="8197" width="16.81640625" style="250" customWidth="1"/>
    <col min="8198" max="8198" width="9.7265625" style="250" customWidth="1"/>
    <col min="8199" max="8448" width="7.81640625" style="250"/>
    <col min="8449" max="8449" width="4.26953125" style="250" customWidth="1"/>
    <col min="8450" max="8450" width="35.54296875" style="250" customWidth="1"/>
    <col min="8451" max="8451" width="16.453125" style="250" customWidth="1"/>
    <col min="8452" max="8452" width="17.26953125" style="250" customWidth="1"/>
    <col min="8453" max="8453" width="16.81640625" style="250" customWidth="1"/>
    <col min="8454" max="8454" width="9.7265625" style="250" customWidth="1"/>
    <col min="8455" max="8704" width="7.81640625" style="250"/>
    <col min="8705" max="8705" width="4.26953125" style="250" customWidth="1"/>
    <col min="8706" max="8706" width="35.54296875" style="250" customWidth="1"/>
    <col min="8707" max="8707" width="16.453125" style="250" customWidth="1"/>
    <col min="8708" max="8708" width="17.26953125" style="250" customWidth="1"/>
    <col min="8709" max="8709" width="16.81640625" style="250" customWidth="1"/>
    <col min="8710" max="8710" width="9.7265625" style="250" customWidth="1"/>
    <col min="8711" max="8960" width="7.81640625" style="250"/>
    <col min="8961" max="8961" width="4.26953125" style="250" customWidth="1"/>
    <col min="8962" max="8962" width="35.54296875" style="250" customWidth="1"/>
    <col min="8963" max="8963" width="16.453125" style="250" customWidth="1"/>
    <col min="8964" max="8964" width="17.26953125" style="250" customWidth="1"/>
    <col min="8965" max="8965" width="16.81640625" style="250" customWidth="1"/>
    <col min="8966" max="8966" width="9.7265625" style="250" customWidth="1"/>
    <col min="8967" max="9216" width="7.81640625" style="250"/>
    <col min="9217" max="9217" width="4.26953125" style="250" customWidth="1"/>
    <col min="9218" max="9218" width="35.54296875" style="250" customWidth="1"/>
    <col min="9219" max="9219" width="16.453125" style="250" customWidth="1"/>
    <col min="9220" max="9220" width="17.26953125" style="250" customWidth="1"/>
    <col min="9221" max="9221" width="16.81640625" style="250" customWidth="1"/>
    <col min="9222" max="9222" width="9.7265625" style="250" customWidth="1"/>
    <col min="9223" max="9472" width="7.81640625" style="250"/>
    <col min="9473" max="9473" width="4.26953125" style="250" customWidth="1"/>
    <col min="9474" max="9474" width="35.54296875" style="250" customWidth="1"/>
    <col min="9475" max="9475" width="16.453125" style="250" customWidth="1"/>
    <col min="9476" max="9476" width="17.26953125" style="250" customWidth="1"/>
    <col min="9477" max="9477" width="16.81640625" style="250" customWidth="1"/>
    <col min="9478" max="9478" width="9.7265625" style="250" customWidth="1"/>
    <col min="9479" max="9728" width="7.81640625" style="250"/>
    <col min="9729" max="9729" width="4.26953125" style="250" customWidth="1"/>
    <col min="9730" max="9730" width="35.54296875" style="250" customWidth="1"/>
    <col min="9731" max="9731" width="16.453125" style="250" customWidth="1"/>
    <col min="9732" max="9732" width="17.26953125" style="250" customWidth="1"/>
    <col min="9733" max="9733" width="16.81640625" style="250" customWidth="1"/>
    <col min="9734" max="9734" width="9.7265625" style="250" customWidth="1"/>
    <col min="9735" max="9984" width="7.81640625" style="250"/>
    <col min="9985" max="9985" width="4.26953125" style="250" customWidth="1"/>
    <col min="9986" max="9986" width="35.54296875" style="250" customWidth="1"/>
    <col min="9987" max="9987" width="16.453125" style="250" customWidth="1"/>
    <col min="9988" max="9988" width="17.26953125" style="250" customWidth="1"/>
    <col min="9989" max="9989" width="16.81640625" style="250" customWidth="1"/>
    <col min="9990" max="9990" width="9.7265625" style="250" customWidth="1"/>
    <col min="9991" max="10240" width="7.81640625" style="250"/>
    <col min="10241" max="10241" width="4.26953125" style="250" customWidth="1"/>
    <col min="10242" max="10242" width="35.54296875" style="250" customWidth="1"/>
    <col min="10243" max="10243" width="16.453125" style="250" customWidth="1"/>
    <col min="10244" max="10244" width="17.26953125" style="250" customWidth="1"/>
    <col min="10245" max="10245" width="16.81640625" style="250" customWidth="1"/>
    <col min="10246" max="10246" width="9.7265625" style="250" customWidth="1"/>
    <col min="10247" max="10496" width="7.81640625" style="250"/>
    <col min="10497" max="10497" width="4.26953125" style="250" customWidth="1"/>
    <col min="10498" max="10498" width="35.54296875" style="250" customWidth="1"/>
    <col min="10499" max="10499" width="16.453125" style="250" customWidth="1"/>
    <col min="10500" max="10500" width="17.26953125" style="250" customWidth="1"/>
    <col min="10501" max="10501" width="16.81640625" style="250" customWidth="1"/>
    <col min="10502" max="10502" width="9.7265625" style="250" customWidth="1"/>
    <col min="10503" max="10752" width="7.81640625" style="250"/>
    <col min="10753" max="10753" width="4.26953125" style="250" customWidth="1"/>
    <col min="10754" max="10754" width="35.54296875" style="250" customWidth="1"/>
    <col min="10755" max="10755" width="16.453125" style="250" customWidth="1"/>
    <col min="10756" max="10756" width="17.26953125" style="250" customWidth="1"/>
    <col min="10757" max="10757" width="16.81640625" style="250" customWidth="1"/>
    <col min="10758" max="10758" width="9.7265625" style="250" customWidth="1"/>
    <col min="10759" max="11008" width="7.81640625" style="250"/>
    <col min="11009" max="11009" width="4.26953125" style="250" customWidth="1"/>
    <col min="11010" max="11010" width="35.54296875" style="250" customWidth="1"/>
    <col min="11011" max="11011" width="16.453125" style="250" customWidth="1"/>
    <col min="11012" max="11012" width="17.26953125" style="250" customWidth="1"/>
    <col min="11013" max="11013" width="16.81640625" style="250" customWidth="1"/>
    <col min="11014" max="11014" width="9.7265625" style="250" customWidth="1"/>
    <col min="11015" max="11264" width="7.81640625" style="250"/>
    <col min="11265" max="11265" width="4.26953125" style="250" customWidth="1"/>
    <col min="11266" max="11266" width="35.54296875" style="250" customWidth="1"/>
    <col min="11267" max="11267" width="16.453125" style="250" customWidth="1"/>
    <col min="11268" max="11268" width="17.26953125" style="250" customWidth="1"/>
    <col min="11269" max="11269" width="16.81640625" style="250" customWidth="1"/>
    <col min="11270" max="11270" width="9.7265625" style="250" customWidth="1"/>
    <col min="11271" max="11520" width="7.81640625" style="250"/>
    <col min="11521" max="11521" width="4.26953125" style="250" customWidth="1"/>
    <col min="11522" max="11522" width="35.54296875" style="250" customWidth="1"/>
    <col min="11523" max="11523" width="16.453125" style="250" customWidth="1"/>
    <col min="11524" max="11524" width="17.26953125" style="250" customWidth="1"/>
    <col min="11525" max="11525" width="16.81640625" style="250" customWidth="1"/>
    <col min="11526" max="11526" width="9.7265625" style="250" customWidth="1"/>
    <col min="11527" max="11776" width="7.81640625" style="250"/>
    <col min="11777" max="11777" width="4.26953125" style="250" customWidth="1"/>
    <col min="11778" max="11778" width="35.54296875" style="250" customWidth="1"/>
    <col min="11779" max="11779" width="16.453125" style="250" customWidth="1"/>
    <col min="11780" max="11780" width="17.26953125" style="250" customWidth="1"/>
    <col min="11781" max="11781" width="16.81640625" style="250" customWidth="1"/>
    <col min="11782" max="11782" width="9.7265625" style="250" customWidth="1"/>
    <col min="11783" max="12032" width="7.81640625" style="250"/>
    <col min="12033" max="12033" width="4.26953125" style="250" customWidth="1"/>
    <col min="12034" max="12034" width="35.54296875" style="250" customWidth="1"/>
    <col min="12035" max="12035" width="16.453125" style="250" customWidth="1"/>
    <col min="12036" max="12036" width="17.26953125" style="250" customWidth="1"/>
    <col min="12037" max="12037" width="16.81640625" style="250" customWidth="1"/>
    <col min="12038" max="12038" width="9.7265625" style="250" customWidth="1"/>
    <col min="12039" max="12288" width="7.81640625" style="250"/>
    <col min="12289" max="12289" width="4.26953125" style="250" customWidth="1"/>
    <col min="12290" max="12290" width="35.54296875" style="250" customWidth="1"/>
    <col min="12291" max="12291" width="16.453125" style="250" customWidth="1"/>
    <col min="12292" max="12292" width="17.26953125" style="250" customWidth="1"/>
    <col min="12293" max="12293" width="16.81640625" style="250" customWidth="1"/>
    <col min="12294" max="12294" width="9.7265625" style="250" customWidth="1"/>
    <col min="12295" max="12544" width="7.81640625" style="250"/>
    <col min="12545" max="12545" width="4.26953125" style="250" customWidth="1"/>
    <col min="12546" max="12546" width="35.54296875" style="250" customWidth="1"/>
    <col min="12547" max="12547" width="16.453125" style="250" customWidth="1"/>
    <col min="12548" max="12548" width="17.26953125" style="250" customWidth="1"/>
    <col min="12549" max="12549" width="16.81640625" style="250" customWidth="1"/>
    <col min="12550" max="12550" width="9.7265625" style="250" customWidth="1"/>
    <col min="12551" max="12800" width="7.81640625" style="250"/>
    <col min="12801" max="12801" width="4.26953125" style="250" customWidth="1"/>
    <col min="12802" max="12802" width="35.54296875" style="250" customWidth="1"/>
    <col min="12803" max="12803" width="16.453125" style="250" customWidth="1"/>
    <col min="12804" max="12804" width="17.26953125" style="250" customWidth="1"/>
    <col min="12805" max="12805" width="16.81640625" style="250" customWidth="1"/>
    <col min="12806" max="12806" width="9.7265625" style="250" customWidth="1"/>
    <col min="12807" max="13056" width="7.81640625" style="250"/>
    <col min="13057" max="13057" width="4.26953125" style="250" customWidth="1"/>
    <col min="13058" max="13058" width="35.54296875" style="250" customWidth="1"/>
    <col min="13059" max="13059" width="16.453125" style="250" customWidth="1"/>
    <col min="13060" max="13060" width="17.26953125" style="250" customWidth="1"/>
    <col min="13061" max="13061" width="16.81640625" style="250" customWidth="1"/>
    <col min="13062" max="13062" width="9.7265625" style="250" customWidth="1"/>
    <col min="13063" max="13312" width="7.81640625" style="250"/>
    <col min="13313" max="13313" width="4.26953125" style="250" customWidth="1"/>
    <col min="13314" max="13314" width="35.54296875" style="250" customWidth="1"/>
    <col min="13315" max="13315" width="16.453125" style="250" customWidth="1"/>
    <col min="13316" max="13316" width="17.26953125" style="250" customWidth="1"/>
    <col min="13317" max="13317" width="16.81640625" style="250" customWidth="1"/>
    <col min="13318" max="13318" width="9.7265625" style="250" customWidth="1"/>
    <col min="13319" max="13568" width="7.81640625" style="250"/>
    <col min="13569" max="13569" width="4.26953125" style="250" customWidth="1"/>
    <col min="13570" max="13570" width="35.54296875" style="250" customWidth="1"/>
    <col min="13571" max="13571" width="16.453125" style="250" customWidth="1"/>
    <col min="13572" max="13572" width="17.26953125" style="250" customWidth="1"/>
    <col min="13573" max="13573" width="16.81640625" style="250" customWidth="1"/>
    <col min="13574" max="13574" width="9.7265625" style="250" customWidth="1"/>
    <col min="13575" max="13824" width="7.81640625" style="250"/>
    <col min="13825" max="13825" width="4.26953125" style="250" customWidth="1"/>
    <col min="13826" max="13826" width="35.54296875" style="250" customWidth="1"/>
    <col min="13827" max="13827" width="16.453125" style="250" customWidth="1"/>
    <col min="13828" max="13828" width="17.26953125" style="250" customWidth="1"/>
    <col min="13829" max="13829" width="16.81640625" style="250" customWidth="1"/>
    <col min="13830" max="13830" width="9.7265625" style="250" customWidth="1"/>
    <col min="13831" max="14080" width="7.81640625" style="250"/>
    <col min="14081" max="14081" width="4.26953125" style="250" customWidth="1"/>
    <col min="14082" max="14082" width="35.54296875" style="250" customWidth="1"/>
    <col min="14083" max="14083" width="16.453125" style="250" customWidth="1"/>
    <col min="14084" max="14084" width="17.26953125" style="250" customWidth="1"/>
    <col min="14085" max="14085" width="16.81640625" style="250" customWidth="1"/>
    <col min="14086" max="14086" width="9.7265625" style="250" customWidth="1"/>
    <col min="14087" max="14336" width="7.81640625" style="250"/>
    <col min="14337" max="14337" width="4.26953125" style="250" customWidth="1"/>
    <col min="14338" max="14338" width="35.54296875" style="250" customWidth="1"/>
    <col min="14339" max="14339" width="16.453125" style="250" customWidth="1"/>
    <col min="14340" max="14340" width="17.26953125" style="250" customWidth="1"/>
    <col min="14341" max="14341" width="16.81640625" style="250" customWidth="1"/>
    <col min="14342" max="14342" width="9.7265625" style="250" customWidth="1"/>
    <col min="14343" max="14592" width="7.81640625" style="250"/>
    <col min="14593" max="14593" width="4.26953125" style="250" customWidth="1"/>
    <col min="14594" max="14594" width="35.54296875" style="250" customWidth="1"/>
    <col min="14595" max="14595" width="16.453125" style="250" customWidth="1"/>
    <col min="14596" max="14596" width="17.26953125" style="250" customWidth="1"/>
    <col min="14597" max="14597" width="16.81640625" style="250" customWidth="1"/>
    <col min="14598" max="14598" width="9.7265625" style="250" customWidth="1"/>
    <col min="14599" max="14848" width="7.81640625" style="250"/>
    <col min="14849" max="14849" width="4.26953125" style="250" customWidth="1"/>
    <col min="14850" max="14850" width="35.54296875" style="250" customWidth="1"/>
    <col min="14851" max="14851" width="16.453125" style="250" customWidth="1"/>
    <col min="14852" max="14852" width="17.26953125" style="250" customWidth="1"/>
    <col min="14853" max="14853" width="16.81640625" style="250" customWidth="1"/>
    <col min="14854" max="14854" width="9.7265625" style="250" customWidth="1"/>
    <col min="14855" max="15104" width="7.81640625" style="250"/>
    <col min="15105" max="15105" width="4.26953125" style="250" customWidth="1"/>
    <col min="15106" max="15106" width="35.54296875" style="250" customWidth="1"/>
    <col min="15107" max="15107" width="16.453125" style="250" customWidth="1"/>
    <col min="15108" max="15108" width="17.26953125" style="250" customWidth="1"/>
    <col min="15109" max="15109" width="16.81640625" style="250" customWidth="1"/>
    <col min="15110" max="15110" width="9.7265625" style="250" customWidth="1"/>
    <col min="15111" max="15360" width="7.81640625" style="250"/>
    <col min="15361" max="15361" width="4.26953125" style="250" customWidth="1"/>
    <col min="15362" max="15362" width="35.54296875" style="250" customWidth="1"/>
    <col min="15363" max="15363" width="16.453125" style="250" customWidth="1"/>
    <col min="15364" max="15364" width="17.26953125" style="250" customWidth="1"/>
    <col min="15365" max="15365" width="16.81640625" style="250" customWidth="1"/>
    <col min="15366" max="15366" width="9.7265625" style="250" customWidth="1"/>
    <col min="15367" max="15616" width="7.81640625" style="250"/>
    <col min="15617" max="15617" width="4.26953125" style="250" customWidth="1"/>
    <col min="15618" max="15618" width="35.54296875" style="250" customWidth="1"/>
    <col min="15619" max="15619" width="16.453125" style="250" customWidth="1"/>
    <col min="15620" max="15620" width="17.26953125" style="250" customWidth="1"/>
    <col min="15621" max="15621" width="16.81640625" style="250" customWidth="1"/>
    <col min="15622" max="15622" width="9.7265625" style="250" customWidth="1"/>
    <col min="15623" max="15872" width="7.81640625" style="250"/>
    <col min="15873" max="15873" width="4.26953125" style="250" customWidth="1"/>
    <col min="15874" max="15874" width="35.54296875" style="250" customWidth="1"/>
    <col min="15875" max="15875" width="16.453125" style="250" customWidth="1"/>
    <col min="15876" max="15876" width="17.26953125" style="250" customWidth="1"/>
    <col min="15877" max="15877" width="16.81640625" style="250" customWidth="1"/>
    <col min="15878" max="15878" width="9.7265625" style="250" customWidth="1"/>
    <col min="15879" max="16128" width="7.81640625" style="250"/>
    <col min="16129" max="16129" width="4.26953125" style="250" customWidth="1"/>
    <col min="16130" max="16130" width="35.54296875" style="250" customWidth="1"/>
    <col min="16131" max="16131" width="16.453125" style="250" customWidth="1"/>
    <col min="16132" max="16132" width="17.26953125" style="250" customWidth="1"/>
    <col min="16133" max="16133" width="16.81640625" style="250" customWidth="1"/>
    <col min="16134" max="16134" width="9.7265625" style="250" customWidth="1"/>
    <col min="16135" max="16384" width="7.81640625" style="250"/>
  </cols>
  <sheetData>
    <row r="1" spans="1:8" ht="16.5" customHeight="1">
      <c r="A1" s="439" t="s">
        <v>358</v>
      </c>
      <c r="B1" s="288"/>
      <c r="C1" s="773"/>
      <c r="D1" s="774"/>
      <c r="E1" s="288"/>
      <c r="F1" s="288"/>
    </row>
    <row r="2" spans="1:8">
      <c r="A2" s="2715" t="s">
        <v>719</v>
      </c>
      <c r="B2" s="2715"/>
      <c r="C2" s="2715"/>
      <c r="D2" s="2715"/>
      <c r="E2" s="2715"/>
    </row>
    <row r="3" spans="1:8" ht="18.75" customHeight="1">
      <c r="A3" s="2799" t="s">
        <v>720</v>
      </c>
      <c r="B3" s="2799"/>
      <c r="C3" s="2799"/>
      <c r="D3" s="2799"/>
      <c r="E3" s="2799"/>
      <c r="F3" s="288"/>
    </row>
    <row r="4" spans="1:8">
      <c r="A4" s="119">
        <v>2021</v>
      </c>
      <c r="B4" s="119"/>
      <c r="C4" s="120"/>
      <c r="D4" s="738"/>
      <c r="E4" s="249" t="s">
        <v>534</v>
      </c>
    </row>
    <row r="5" spans="1:8" ht="15.75" customHeight="1">
      <c r="A5" s="2800"/>
      <c r="B5" s="2801"/>
      <c r="C5" s="2802" t="s">
        <v>721</v>
      </c>
      <c r="D5" s="2803"/>
      <c r="E5" s="2803"/>
    </row>
    <row r="6" spans="1:8" ht="24" customHeight="1">
      <c r="A6" s="2786"/>
      <c r="B6" s="2787"/>
      <c r="C6" s="800" t="s">
        <v>0</v>
      </c>
      <c r="D6" s="800" t="s">
        <v>574</v>
      </c>
      <c r="E6" s="800" t="s">
        <v>575</v>
      </c>
      <c r="F6" s="288"/>
    </row>
    <row r="7" spans="1:8" ht="7.5" customHeight="1">
      <c r="A7" s="121"/>
      <c r="B7" s="121"/>
      <c r="C7" s="120"/>
      <c r="D7" s="193"/>
      <c r="E7" s="288"/>
      <c r="F7" s="288"/>
    </row>
    <row r="8" spans="1:8" s="124" customFormat="1" ht="13.5" customHeight="1">
      <c r="A8" s="124" t="s">
        <v>0</v>
      </c>
      <c r="B8" s="192"/>
      <c r="C8" s="772">
        <v>419</v>
      </c>
      <c r="D8" s="772">
        <v>334</v>
      </c>
      <c r="E8" s="772">
        <v>85</v>
      </c>
      <c r="F8" s="194"/>
      <c r="G8" s="194"/>
      <c r="H8" s="194"/>
    </row>
    <row r="9" spans="1:8" s="124" customFormat="1" ht="8.15" customHeight="1"/>
    <row r="10" spans="1:8" s="121" customFormat="1" ht="15" customHeight="1">
      <c r="B10" s="121" t="s">
        <v>542</v>
      </c>
      <c r="C10" s="764">
        <v>87</v>
      </c>
      <c r="D10" s="751">
        <v>77</v>
      </c>
      <c r="E10" s="751">
        <v>10</v>
      </c>
      <c r="F10" s="751"/>
      <c r="G10" s="751"/>
      <c r="H10" s="751"/>
    </row>
    <row r="11" spans="1:8" s="121" customFormat="1" ht="15" customHeight="1">
      <c r="B11" s="121" t="s">
        <v>543</v>
      </c>
      <c r="C11" s="764">
        <v>39</v>
      </c>
      <c r="D11" s="751">
        <v>33</v>
      </c>
      <c r="E11" s="751">
        <v>6</v>
      </c>
      <c r="F11" s="751"/>
      <c r="G11" s="751"/>
      <c r="H11" s="751"/>
    </row>
    <row r="12" spans="1:8" s="121" customFormat="1" ht="15" customHeight="1">
      <c r="B12" s="119" t="s">
        <v>544</v>
      </c>
      <c r="C12" s="764">
        <v>11</v>
      </c>
      <c r="D12" s="751">
        <v>7</v>
      </c>
      <c r="E12" s="751">
        <v>4</v>
      </c>
      <c r="F12" s="751"/>
      <c r="G12" s="751"/>
      <c r="H12" s="751"/>
    </row>
    <row r="13" spans="1:8" s="121" customFormat="1" ht="15" customHeight="1">
      <c r="B13" s="119" t="s">
        <v>545</v>
      </c>
      <c r="C13" s="764">
        <v>26</v>
      </c>
      <c r="D13" s="751">
        <v>17</v>
      </c>
      <c r="E13" s="751">
        <v>9</v>
      </c>
      <c r="F13" s="751"/>
      <c r="G13" s="751"/>
      <c r="H13" s="751"/>
    </row>
    <row r="14" spans="1:8" s="121" customFormat="1" ht="15" customHeight="1">
      <c r="B14" s="119" t="s">
        <v>546</v>
      </c>
      <c r="C14" s="764">
        <v>58</v>
      </c>
      <c r="D14" s="751">
        <v>43</v>
      </c>
      <c r="E14" s="751">
        <v>15</v>
      </c>
      <c r="F14" s="751"/>
      <c r="G14" s="751"/>
      <c r="H14" s="751"/>
    </row>
    <row r="15" spans="1:8" s="121" customFormat="1" ht="15" customHeight="1">
      <c r="B15" s="119" t="s">
        <v>547</v>
      </c>
      <c r="C15" s="764">
        <v>59</v>
      </c>
      <c r="D15" s="751">
        <v>42</v>
      </c>
      <c r="E15" s="751">
        <v>17</v>
      </c>
      <c r="F15" s="751"/>
      <c r="G15" s="751"/>
      <c r="H15" s="751"/>
    </row>
    <row r="16" spans="1:8" s="121" customFormat="1" ht="15" customHeight="1">
      <c r="B16" s="119" t="s">
        <v>548</v>
      </c>
      <c r="C16" s="764">
        <v>52</v>
      </c>
      <c r="D16" s="751">
        <v>43</v>
      </c>
      <c r="E16" s="751">
        <v>9</v>
      </c>
      <c r="F16" s="751"/>
      <c r="G16" s="751"/>
      <c r="H16" s="751"/>
    </row>
    <row r="17" spans="1:8" s="121" customFormat="1" ht="15" customHeight="1">
      <c r="B17" s="119" t="s">
        <v>549</v>
      </c>
      <c r="C17" s="764">
        <v>61</v>
      </c>
      <c r="D17" s="751">
        <v>52</v>
      </c>
      <c r="E17" s="751">
        <v>9</v>
      </c>
      <c r="F17" s="751"/>
      <c r="G17" s="751"/>
      <c r="H17" s="751"/>
    </row>
    <row r="18" spans="1:8" s="121" customFormat="1" ht="15" customHeight="1">
      <c r="B18" s="119" t="s">
        <v>550</v>
      </c>
      <c r="C18" s="764">
        <v>16</v>
      </c>
      <c r="D18" s="751">
        <v>14</v>
      </c>
      <c r="E18" s="751">
        <v>2</v>
      </c>
      <c r="F18" s="751"/>
      <c r="G18" s="751"/>
      <c r="H18" s="751"/>
    </row>
    <row r="19" spans="1:8" s="121" customFormat="1" ht="15" customHeight="1">
      <c r="B19" s="121" t="s">
        <v>551</v>
      </c>
      <c r="C19" s="764">
        <v>10</v>
      </c>
      <c r="D19" s="751">
        <v>6</v>
      </c>
      <c r="E19" s="751">
        <v>4</v>
      </c>
      <c r="F19" s="751"/>
      <c r="G19" s="751"/>
      <c r="H19" s="751"/>
    </row>
    <row r="20" spans="1:8" ht="6" customHeight="1" thickBot="1">
      <c r="A20" s="215"/>
      <c r="B20" s="215"/>
      <c r="C20" s="765"/>
      <c r="D20" s="753"/>
      <c r="E20" s="753"/>
    </row>
    <row r="21" spans="1:8" ht="11" thickTop="1">
      <c r="A21" s="2724" t="s">
        <v>552</v>
      </c>
      <c r="B21" s="2724"/>
      <c r="C21" s="2724"/>
      <c r="D21" s="2724"/>
      <c r="E21" s="2724"/>
    </row>
    <row r="22" spans="1:8">
      <c r="A22" s="288"/>
      <c r="B22" s="288"/>
      <c r="C22" s="773"/>
      <c r="D22" s="774"/>
      <c r="E22" s="288"/>
      <c r="G22" s="766"/>
    </row>
    <row r="23" spans="1:8" ht="23.25" customHeight="1">
      <c r="A23" s="2798"/>
      <c r="B23" s="2798"/>
      <c r="C23" s="2798"/>
      <c r="D23" s="2798"/>
      <c r="E23" s="2798"/>
      <c r="G23" s="766"/>
    </row>
    <row r="24" spans="1:8" ht="23.25" customHeight="1">
      <c r="A24" s="2798"/>
      <c r="B24" s="2798"/>
      <c r="C24" s="2798"/>
      <c r="D24" s="2798"/>
      <c r="E24" s="2798"/>
    </row>
    <row r="25" spans="1:8">
      <c r="H25" s="816"/>
    </row>
    <row r="27" spans="1:8">
      <c r="G27" s="816"/>
    </row>
    <row r="28" spans="1:8">
      <c r="G28" s="816"/>
    </row>
  </sheetData>
  <mergeCells count="7">
    <mergeCell ref="A24:E24"/>
    <mergeCell ref="A2:E2"/>
    <mergeCell ref="A3:E3"/>
    <mergeCell ref="A5:B6"/>
    <mergeCell ref="C5:E5"/>
    <mergeCell ref="A21:E21"/>
    <mergeCell ref="A23:E23"/>
  </mergeCells>
  <hyperlinks>
    <hyperlink ref="A1" location="Índice!A1" display="Voltar ao índice" xr:uid="{BC586FDC-C772-4A23-9657-7AD8D40604B9}"/>
  </hyperlinks>
  <printOptions gridLinesSet="0"/>
  <pageMargins left="0.64" right="0.39370078740157483" top="0.87" bottom="0.78740157480314965" header="0" footer="0"/>
  <pageSetup paperSize="9"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2C31D-7E9D-4CAC-B2C2-1673FE75F59A}">
  <dimension ref="A1:M47"/>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1" width="8" style="118" customWidth="1"/>
    <col min="12" max="12" width="10.1796875" style="118" customWidth="1"/>
    <col min="13" max="16384" width="10.54296875" style="118"/>
  </cols>
  <sheetData>
    <row r="1" spans="1:12" ht="13">
      <c r="A1" s="439" t="s">
        <v>358</v>
      </c>
    </row>
    <row r="2" spans="1:12" ht="19.5" customHeight="1">
      <c r="A2" s="115" t="s">
        <v>111</v>
      </c>
      <c r="B2" s="116"/>
      <c r="C2" s="116"/>
      <c r="D2" s="117"/>
      <c r="E2" s="117"/>
      <c r="F2" s="117"/>
      <c r="G2" s="117"/>
      <c r="H2" s="117"/>
      <c r="I2" s="117"/>
      <c r="J2" s="117"/>
    </row>
    <row r="3" spans="1:12" ht="23.25" customHeight="1">
      <c r="A3" s="2603" t="s">
        <v>112</v>
      </c>
      <c r="B3" s="2603"/>
      <c r="C3" s="2603"/>
      <c r="D3" s="2603"/>
      <c r="E3" s="2603"/>
      <c r="F3" s="2603"/>
      <c r="G3" s="2603"/>
      <c r="H3" s="2603"/>
      <c r="I3" s="2603"/>
      <c r="J3" s="2603"/>
      <c r="K3" s="2603"/>
      <c r="L3" s="2603"/>
    </row>
    <row r="4" spans="1:12" ht="13" customHeight="1">
      <c r="A4" s="119">
        <v>2020</v>
      </c>
      <c r="B4" s="120"/>
      <c r="C4" s="121"/>
    </row>
    <row r="5" spans="1:12" ht="12.75" customHeight="1">
      <c r="A5" s="2604" t="s">
        <v>113</v>
      </c>
      <c r="B5" s="2604" t="s">
        <v>114</v>
      </c>
      <c r="C5" s="2604" t="s">
        <v>115</v>
      </c>
      <c r="D5" s="2608" t="s">
        <v>116</v>
      </c>
      <c r="E5" s="2609"/>
      <c r="F5" s="2609"/>
      <c r="G5" s="2610" t="s">
        <v>117</v>
      </c>
      <c r="H5" s="2611"/>
      <c r="I5" s="2611"/>
      <c r="J5" s="2612" t="s">
        <v>118</v>
      </c>
      <c r="K5" s="2612" t="s">
        <v>119</v>
      </c>
      <c r="L5" s="2612" t="s">
        <v>120</v>
      </c>
    </row>
    <row r="6" spans="1:12" ht="12.75" customHeight="1">
      <c r="A6" s="2605"/>
      <c r="B6" s="2605"/>
      <c r="C6" s="2605"/>
      <c r="D6" s="2604" t="s">
        <v>121</v>
      </c>
      <c r="E6" s="2604" t="s">
        <v>122</v>
      </c>
      <c r="F6" s="2604" t="s">
        <v>123</v>
      </c>
      <c r="G6" s="2604" t="s">
        <v>0</v>
      </c>
      <c r="H6" s="2604" t="s">
        <v>124</v>
      </c>
      <c r="I6" s="2604" t="s">
        <v>125</v>
      </c>
      <c r="J6" s="2613"/>
      <c r="K6" s="2613"/>
      <c r="L6" s="2613"/>
    </row>
    <row r="7" spans="1:12" ht="12.75" customHeight="1">
      <c r="A7" s="2605"/>
      <c r="B7" s="2605"/>
      <c r="C7" s="2605"/>
      <c r="D7" s="2605"/>
      <c r="E7" s="2605"/>
      <c r="F7" s="2605"/>
      <c r="G7" s="2605"/>
      <c r="H7" s="2605"/>
      <c r="I7" s="2605"/>
      <c r="J7" s="2613"/>
      <c r="K7" s="2613"/>
      <c r="L7" s="2613"/>
    </row>
    <row r="8" spans="1:12" ht="12.75" customHeight="1">
      <c r="A8" s="2605"/>
      <c r="B8" s="2605"/>
      <c r="C8" s="2605"/>
      <c r="D8" s="2605"/>
      <c r="E8" s="2605"/>
      <c r="F8" s="2605"/>
      <c r="G8" s="2605"/>
      <c r="H8" s="2605"/>
      <c r="I8" s="2605"/>
      <c r="J8" s="2613"/>
      <c r="K8" s="2613"/>
      <c r="L8" s="2613"/>
    </row>
    <row r="9" spans="1:12" ht="12.75" customHeight="1">
      <c r="A9" s="2605"/>
      <c r="B9" s="2605"/>
      <c r="C9" s="2605"/>
      <c r="D9" s="2605"/>
      <c r="E9" s="2605"/>
      <c r="F9" s="2605"/>
      <c r="G9" s="2605"/>
      <c r="H9" s="2605"/>
      <c r="I9" s="2605"/>
      <c r="J9" s="2613"/>
      <c r="K9" s="2613"/>
      <c r="L9" s="2613"/>
    </row>
    <row r="10" spans="1:12" ht="12.75" customHeight="1">
      <c r="A10" s="2605"/>
      <c r="B10" s="2607"/>
      <c r="C10" s="2607"/>
      <c r="D10" s="2607"/>
      <c r="E10" s="2607"/>
      <c r="F10" s="2607"/>
      <c r="G10" s="2607"/>
      <c r="H10" s="2607"/>
      <c r="I10" s="2607"/>
      <c r="J10" s="2614"/>
      <c r="K10" s="2614"/>
      <c r="L10" s="2614"/>
    </row>
    <row r="11" spans="1:12" ht="12.75" customHeight="1">
      <c r="A11" s="2606"/>
      <c r="B11" s="2617" t="s">
        <v>126</v>
      </c>
      <c r="C11" s="2618"/>
      <c r="D11" s="2617" t="s">
        <v>127</v>
      </c>
      <c r="E11" s="2619"/>
      <c r="F11" s="2619"/>
      <c r="G11" s="2619"/>
      <c r="H11" s="2619"/>
      <c r="I11" s="2619"/>
      <c r="J11" s="2619"/>
      <c r="K11" s="2619"/>
      <c r="L11" s="2619"/>
    </row>
    <row r="12" spans="1:12" ht="7.5" customHeight="1">
      <c r="A12" s="123"/>
      <c r="B12" s="123"/>
      <c r="C12" s="123"/>
    </row>
    <row r="13" spans="1:12" ht="12.75" customHeight="1">
      <c r="A13" s="124" t="s">
        <v>128</v>
      </c>
      <c r="B13" s="125"/>
      <c r="C13" s="125"/>
    </row>
    <row r="14" spans="1:12" ht="7.5" customHeight="1">
      <c r="A14" s="124"/>
      <c r="B14" s="125"/>
      <c r="C14" s="125"/>
    </row>
    <row r="15" spans="1:12" s="129" customFormat="1" ht="15" customHeight="1">
      <c r="A15" s="124" t="s">
        <v>0</v>
      </c>
      <c r="B15" s="126">
        <v>64559</v>
      </c>
      <c r="C15" s="126">
        <v>117759</v>
      </c>
      <c r="D15" s="126">
        <v>1372632.4809999999</v>
      </c>
      <c r="E15" s="126">
        <v>1599573.83</v>
      </c>
      <c r="F15" s="126">
        <v>2218925.085</v>
      </c>
      <c r="G15" s="126">
        <v>5863403.2300000004</v>
      </c>
      <c r="H15" s="126">
        <v>2457406.1320000002</v>
      </c>
      <c r="I15" s="126">
        <v>3405997.0980000002</v>
      </c>
      <c r="J15" s="126">
        <v>316769.48499999999</v>
      </c>
      <c r="K15" s="127">
        <v>2165896.44</v>
      </c>
      <c r="L15" s="128">
        <v>19.245361602935002</v>
      </c>
    </row>
    <row r="16" spans="1:12" ht="7.5" customHeight="1">
      <c r="A16" s="124"/>
      <c r="K16" s="127"/>
      <c r="L16" s="128"/>
    </row>
    <row r="17" spans="1:13" ht="15" customHeight="1">
      <c r="A17" s="120" t="s">
        <v>129</v>
      </c>
      <c r="B17" s="130">
        <v>63476</v>
      </c>
      <c r="C17" s="130">
        <v>84095</v>
      </c>
      <c r="D17" s="131">
        <v>527821.20600000001</v>
      </c>
      <c r="E17" s="131">
        <v>921818.36300000001</v>
      </c>
      <c r="F17" s="131">
        <v>938323.93900000001</v>
      </c>
      <c r="G17" s="131">
        <v>2718135.7549999999</v>
      </c>
      <c r="H17" s="131">
        <v>1143816.2069999999</v>
      </c>
      <c r="I17" s="131">
        <v>1574319.548</v>
      </c>
      <c r="J17" s="131">
        <v>245620.33300000001</v>
      </c>
      <c r="K17" s="132">
        <v>884169.304</v>
      </c>
      <c r="L17" s="133">
        <v>11.010952696355313</v>
      </c>
      <c r="M17" s="118" t="s">
        <v>130</v>
      </c>
    </row>
    <row r="18" spans="1:13" ht="15" customHeight="1">
      <c r="A18" s="134" t="s">
        <v>131</v>
      </c>
      <c r="B18" s="131">
        <v>954</v>
      </c>
      <c r="C18" s="135">
        <v>17156</v>
      </c>
      <c r="D18" s="135">
        <v>365916.96600000001</v>
      </c>
      <c r="E18" s="135">
        <v>301906.58799999999</v>
      </c>
      <c r="F18" s="135">
        <v>570895.78099999996</v>
      </c>
      <c r="G18" s="135">
        <v>1323686.206</v>
      </c>
      <c r="H18" s="135">
        <v>507497.49300000002</v>
      </c>
      <c r="I18" s="135">
        <v>816188.71299999999</v>
      </c>
      <c r="J18" s="135">
        <v>23090.121999999999</v>
      </c>
      <c r="K18" s="132">
        <v>472218.66100000002</v>
      </c>
      <c r="L18" s="133">
        <v>29.282230298437867</v>
      </c>
    </row>
    <row r="19" spans="1:13" ht="15" customHeight="1">
      <c r="A19" s="134" t="s">
        <v>132</v>
      </c>
      <c r="B19" s="131">
        <v>116</v>
      </c>
      <c r="C19" s="135">
        <v>10987</v>
      </c>
      <c r="D19" s="135">
        <v>289230.51199999999</v>
      </c>
      <c r="E19" s="135">
        <v>185215.269</v>
      </c>
      <c r="F19" s="135">
        <v>392656.70799999998</v>
      </c>
      <c r="G19" s="135">
        <v>1065218.075</v>
      </c>
      <c r="H19" s="135">
        <v>399083.837</v>
      </c>
      <c r="I19" s="135">
        <v>666134.23800000001</v>
      </c>
      <c r="J19" s="135">
        <v>-1333.9159999999999</v>
      </c>
      <c r="K19" s="132">
        <v>501286.93599999999</v>
      </c>
      <c r="L19" s="133">
        <v>46.398929280058248</v>
      </c>
    </row>
    <row r="20" spans="1:13" ht="15" customHeight="1">
      <c r="A20" s="120" t="s">
        <v>133</v>
      </c>
      <c r="B20" s="131">
        <v>13</v>
      </c>
      <c r="C20" s="131">
        <v>5521</v>
      </c>
      <c r="D20" s="131">
        <v>189663.79699999999</v>
      </c>
      <c r="E20" s="131">
        <v>190633.61</v>
      </c>
      <c r="F20" s="131">
        <v>317048.65700000001</v>
      </c>
      <c r="G20" s="131">
        <v>756363.19400000002</v>
      </c>
      <c r="H20" s="131">
        <v>407008.59499999997</v>
      </c>
      <c r="I20" s="131">
        <v>349354.59899999999</v>
      </c>
      <c r="J20" s="131">
        <v>49392.946000000004</v>
      </c>
      <c r="K20" s="132">
        <v>308221.53899999999</v>
      </c>
      <c r="L20" s="133">
        <v>59.445298134395941</v>
      </c>
    </row>
    <row r="21" spans="1:13" ht="7.5" customHeight="1" thickBot="1">
      <c r="A21" s="136"/>
      <c r="B21" s="137"/>
      <c r="C21" s="137"/>
      <c r="D21" s="137"/>
      <c r="E21" s="137"/>
      <c r="F21" s="137"/>
      <c r="G21" s="137"/>
      <c r="H21" s="137"/>
      <c r="I21" s="137"/>
      <c r="J21" s="137"/>
      <c r="K21" s="137"/>
      <c r="L21" s="137"/>
    </row>
    <row r="22" spans="1:13" ht="45" customHeight="1" thickTop="1">
      <c r="A22" s="2615" t="s">
        <v>134</v>
      </c>
      <c r="B22" s="2616"/>
      <c r="C22" s="2616"/>
      <c r="D22" s="2616"/>
      <c r="E22" s="2616"/>
      <c r="F22" s="2616"/>
      <c r="G22" s="2616"/>
      <c r="H22" s="2616"/>
      <c r="I22" s="2616"/>
      <c r="J22" s="2616"/>
    </row>
    <row r="23" spans="1:13" ht="15" customHeight="1">
      <c r="A23" s="124" t="s">
        <v>135</v>
      </c>
      <c r="B23" s="124"/>
      <c r="C23" s="124"/>
    </row>
    <row r="24" spans="1:13" ht="8.25" customHeight="1">
      <c r="A24" s="121"/>
      <c r="B24" s="121"/>
      <c r="C24" s="121"/>
      <c r="G24" s="138"/>
    </row>
    <row r="25" spans="1:13">
      <c r="A25" s="121"/>
      <c r="B25" s="121"/>
      <c r="C25" s="121"/>
    </row>
    <row r="47" spans="2:2" ht="11.5">
      <c r="B47" s="139"/>
    </row>
  </sheetData>
  <mergeCells count="18">
    <mergeCell ref="A22:J22"/>
    <mergeCell ref="E6:E10"/>
    <mergeCell ref="F6:F10"/>
    <mergeCell ref="G6:G10"/>
    <mergeCell ref="H6:H10"/>
    <mergeCell ref="I6:I10"/>
    <mergeCell ref="B11:C11"/>
    <mergeCell ref="D11:L11"/>
    <mergeCell ref="A3:L3"/>
    <mergeCell ref="A5:A11"/>
    <mergeCell ref="B5:B10"/>
    <mergeCell ref="C5:C10"/>
    <mergeCell ref="D5:F5"/>
    <mergeCell ref="G5:I5"/>
    <mergeCell ref="J5:J10"/>
    <mergeCell ref="K5:K10"/>
    <mergeCell ref="L5:L10"/>
    <mergeCell ref="D6:D10"/>
  </mergeCells>
  <hyperlinks>
    <hyperlink ref="A1" location="Índice!A1" display="Voltar ao índice" xr:uid="{A02824FF-CFAE-47EA-BA06-E06C73C357C6}"/>
  </hyperlinks>
  <pageMargins left="0.78740157480314965" right="0.78740157480314965" top="1.1811023622047243" bottom="0.78740157480314965" header="0" footer="0"/>
  <pageSetup paperSize="9" orientation="portrait"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49E10-9E80-48F2-9A38-E8325D0AF00E}">
  <dimension ref="A1:K22"/>
  <sheetViews>
    <sheetView workbookViewId="0">
      <selection activeCell="A3" sqref="A3:H3"/>
    </sheetView>
  </sheetViews>
  <sheetFormatPr defaultColWidth="7.81640625" defaultRowHeight="10.5"/>
  <cols>
    <col min="1" max="1" width="3.1796875" style="118" customWidth="1"/>
    <col min="2" max="2" width="32" style="118" customWidth="1"/>
    <col min="3" max="8" width="8.81640625" style="118" customWidth="1"/>
    <col min="9" max="9" width="6.81640625" style="118" customWidth="1"/>
    <col min="10" max="10" width="7.81640625" style="118" customWidth="1"/>
    <col min="11" max="11" width="8" style="118" customWidth="1"/>
    <col min="12" max="256" width="7.81640625" style="118"/>
    <col min="257" max="257" width="3.1796875" style="118" customWidth="1"/>
    <col min="258" max="258" width="32" style="118" customWidth="1"/>
    <col min="259" max="259" width="10.453125" style="118" customWidth="1"/>
    <col min="260" max="260" width="8.81640625" style="118" customWidth="1"/>
    <col min="261" max="262" width="10.453125" style="118" customWidth="1"/>
    <col min="263" max="263" width="8.54296875" style="118" customWidth="1"/>
    <col min="264" max="264" width="10.453125" style="118" customWidth="1"/>
    <col min="265" max="265" width="6.81640625" style="118" customWidth="1"/>
    <col min="266" max="266" width="7.81640625" style="118"/>
    <col min="267" max="267" width="8" style="118" customWidth="1"/>
    <col min="268" max="512" width="7.81640625" style="118"/>
    <col min="513" max="513" width="3.1796875" style="118" customWidth="1"/>
    <col min="514" max="514" width="32" style="118" customWidth="1"/>
    <col min="515" max="515" width="10.453125" style="118" customWidth="1"/>
    <col min="516" max="516" width="8.81640625" style="118" customWidth="1"/>
    <col min="517" max="518" width="10.453125" style="118" customWidth="1"/>
    <col min="519" max="519" width="8.54296875" style="118" customWidth="1"/>
    <col min="520" max="520" width="10.453125" style="118" customWidth="1"/>
    <col min="521" max="521" width="6.81640625" style="118" customWidth="1"/>
    <col min="522" max="522" width="7.81640625" style="118"/>
    <col min="523" max="523" width="8" style="118" customWidth="1"/>
    <col min="524" max="768" width="7.81640625" style="118"/>
    <col min="769" max="769" width="3.1796875" style="118" customWidth="1"/>
    <col min="770" max="770" width="32" style="118" customWidth="1"/>
    <col min="771" max="771" width="10.453125" style="118" customWidth="1"/>
    <col min="772" max="772" width="8.81640625" style="118" customWidth="1"/>
    <col min="773" max="774" width="10.453125" style="118" customWidth="1"/>
    <col min="775" max="775" width="8.54296875" style="118" customWidth="1"/>
    <col min="776" max="776" width="10.453125" style="118" customWidth="1"/>
    <col min="777" max="777" width="6.81640625" style="118" customWidth="1"/>
    <col min="778" max="778" width="7.81640625" style="118"/>
    <col min="779" max="779" width="8" style="118" customWidth="1"/>
    <col min="780" max="1024" width="7.81640625" style="118"/>
    <col min="1025" max="1025" width="3.1796875" style="118" customWidth="1"/>
    <col min="1026" max="1026" width="32" style="118" customWidth="1"/>
    <col min="1027" max="1027" width="10.453125" style="118" customWidth="1"/>
    <col min="1028" max="1028" width="8.81640625" style="118" customWidth="1"/>
    <col min="1029" max="1030" width="10.453125" style="118" customWidth="1"/>
    <col min="1031" max="1031" width="8.54296875" style="118" customWidth="1"/>
    <col min="1032" max="1032" width="10.453125" style="118" customWidth="1"/>
    <col min="1033" max="1033" width="6.81640625" style="118" customWidth="1"/>
    <col min="1034" max="1034" width="7.81640625" style="118"/>
    <col min="1035" max="1035" width="8" style="118" customWidth="1"/>
    <col min="1036" max="1280" width="7.81640625" style="118"/>
    <col min="1281" max="1281" width="3.1796875" style="118" customWidth="1"/>
    <col min="1282" max="1282" width="32" style="118" customWidth="1"/>
    <col min="1283" max="1283" width="10.453125" style="118" customWidth="1"/>
    <col min="1284" max="1284" width="8.81640625" style="118" customWidth="1"/>
    <col min="1285" max="1286" width="10.453125" style="118" customWidth="1"/>
    <col min="1287" max="1287" width="8.54296875" style="118" customWidth="1"/>
    <col min="1288" max="1288" width="10.453125" style="118" customWidth="1"/>
    <col min="1289" max="1289" width="6.81640625" style="118" customWidth="1"/>
    <col min="1290" max="1290" width="7.81640625" style="118"/>
    <col min="1291" max="1291" width="8" style="118" customWidth="1"/>
    <col min="1292" max="1536" width="7.81640625" style="118"/>
    <col min="1537" max="1537" width="3.1796875" style="118" customWidth="1"/>
    <col min="1538" max="1538" width="32" style="118" customWidth="1"/>
    <col min="1539" max="1539" width="10.453125" style="118" customWidth="1"/>
    <col min="1540" max="1540" width="8.81640625" style="118" customWidth="1"/>
    <col min="1541" max="1542" width="10.453125" style="118" customWidth="1"/>
    <col min="1543" max="1543" width="8.54296875" style="118" customWidth="1"/>
    <col min="1544" max="1544" width="10.453125" style="118" customWidth="1"/>
    <col min="1545" max="1545" width="6.81640625" style="118" customWidth="1"/>
    <col min="1546" max="1546" width="7.81640625" style="118"/>
    <col min="1547" max="1547" width="8" style="118" customWidth="1"/>
    <col min="1548" max="1792" width="7.81640625" style="118"/>
    <col min="1793" max="1793" width="3.1796875" style="118" customWidth="1"/>
    <col min="1794" max="1794" width="32" style="118" customWidth="1"/>
    <col min="1795" max="1795" width="10.453125" style="118" customWidth="1"/>
    <col min="1796" max="1796" width="8.81640625" style="118" customWidth="1"/>
    <col min="1797" max="1798" width="10.453125" style="118" customWidth="1"/>
    <col min="1799" max="1799" width="8.54296875" style="118" customWidth="1"/>
    <col min="1800" max="1800" width="10.453125" style="118" customWidth="1"/>
    <col min="1801" max="1801" width="6.81640625" style="118" customWidth="1"/>
    <col min="1802" max="1802" width="7.81640625" style="118"/>
    <col min="1803" max="1803" width="8" style="118" customWidth="1"/>
    <col min="1804" max="2048" width="7.81640625" style="118"/>
    <col min="2049" max="2049" width="3.1796875" style="118" customWidth="1"/>
    <col min="2050" max="2050" width="32" style="118" customWidth="1"/>
    <col min="2051" max="2051" width="10.453125" style="118" customWidth="1"/>
    <col min="2052" max="2052" width="8.81640625" style="118" customWidth="1"/>
    <col min="2053" max="2054" width="10.453125" style="118" customWidth="1"/>
    <col min="2055" max="2055" width="8.54296875" style="118" customWidth="1"/>
    <col min="2056" max="2056" width="10.453125" style="118" customWidth="1"/>
    <col min="2057" max="2057" width="6.81640625" style="118" customWidth="1"/>
    <col min="2058" max="2058" width="7.81640625" style="118"/>
    <col min="2059" max="2059" width="8" style="118" customWidth="1"/>
    <col min="2060" max="2304" width="7.81640625" style="118"/>
    <col min="2305" max="2305" width="3.1796875" style="118" customWidth="1"/>
    <col min="2306" max="2306" width="32" style="118" customWidth="1"/>
    <col min="2307" max="2307" width="10.453125" style="118" customWidth="1"/>
    <col min="2308" max="2308" width="8.81640625" style="118" customWidth="1"/>
    <col min="2309" max="2310" width="10.453125" style="118" customWidth="1"/>
    <col min="2311" max="2311" width="8.54296875" style="118" customWidth="1"/>
    <col min="2312" max="2312" width="10.453125" style="118" customWidth="1"/>
    <col min="2313" max="2313" width="6.81640625" style="118" customWidth="1"/>
    <col min="2314" max="2314" width="7.81640625" style="118"/>
    <col min="2315" max="2315" width="8" style="118" customWidth="1"/>
    <col min="2316" max="2560" width="7.81640625" style="118"/>
    <col min="2561" max="2561" width="3.1796875" style="118" customWidth="1"/>
    <col min="2562" max="2562" width="32" style="118" customWidth="1"/>
    <col min="2563" max="2563" width="10.453125" style="118" customWidth="1"/>
    <col min="2564" max="2564" width="8.81640625" style="118" customWidth="1"/>
    <col min="2565" max="2566" width="10.453125" style="118" customWidth="1"/>
    <col min="2567" max="2567" width="8.54296875" style="118" customWidth="1"/>
    <col min="2568" max="2568" width="10.453125" style="118" customWidth="1"/>
    <col min="2569" max="2569" width="6.81640625" style="118" customWidth="1"/>
    <col min="2570" max="2570" width="7.81640625" style="118"/>
    <col min="2571" max="2571" width="8" style="118" customWidth="1"/>
    <col min="2572" max="2816" width="7.81640625" style="118"/>
    <col min="2817" max="2817" width="3.1796875" style="118" customWidth="1"/>
    <col min="2818" max="2818" width="32" style="118" customWidth="1"/>
    <col min="2819" max="2819" width="10.453125" style="118" customWidth="1"/>
    <col min="2820" max="2820" width="8.81640625" style="118" customWidth="1"/>
    <col min="2821" max="2822" width="10.453125" style="118" customWidth="1"/>
    <col min="2823" max="2823" width="8.54296875" style="118" customWidth="1"/>
    <col min="2824" max="2824" width="10.453125" style="118" customWidth="1"/>
    <col min="2825" max="2825" width="6.81640625" style="118" customWidth="1"/>
    <col min="2826" max="2826" width="7.81640625" style="118"/>
    <col min="2827" max="2827" width="8" style="118" customWidth="1"/>
    <col min="2828" max="3072" width="7.81640625" style="118"/>
    <col min="3073" max="3073" width="3.1796875" style="118" customWidth="1"/>
    <col min="3074" max="3074" width="32" style="118" customWidth="1"/>
    <col min="3075" max="3075" width="10.453125" style="118" customWidth="1"/>
    <col min="3076" max="3076" width="8.81640625" style="118" customWidth="1"/>
    <col min="3077" max="3078" width="10.453125" style="118" customWidth="1"/>
    <col min="3079" max="3079" width="8.54296875" style="118" customWidth="1"/>
    <col min="3080" max="3080" width="10.453125" style="118" customWidth="1"/>
    <col min="3081" max="3081" width="6.81640625" style="118" customWidth="1"/>
    <col min="3082" max="3082" width="7.81640625" style="118"/>
    <col min="3083" max="3083" width="8" style="118" customWidth="1"/>
    <col min="3084" max="3328" width="7.81640625" style="118"/>
    <col min="3329" max="3329" width="3.1796875" style="118" customWidth="1"/>
    <col min="3330" max="3330" width="32" style="118" customWidth="1"/>
    <col min="3331" max="3331" width="10.453125" style="118" customWidth="1"/>
    <col min="3332" max="3332" width="8.81640625" style="118" customWidth="1"/>
    <col min="3333" max="3334" width="10.453125" style="118" customWidth="1"/>
    <col min="3335" max="3335" width="8.54296875" style="118" customWidth="1"/>
    <col min="3336" max="3336" width="10.453125" style="118" customWidth="1"/>
    <col min="3337" max="3337" width="6.81640625" style="118" customWidth="1"/>
    <col min="3338" max="3338" width="7.81640625" style="118"/>
    <col min="3339" max="3339" width="8" style="118" customWidth="1"/>
    <col min="3340" max="3584" width="7.81640625" style="118"/>
    <col min="3585" max="3585" width="3.1796875" style="118" customWidth="1"/>
    <col min="3586" max="3586" width="32" style="118" customWidth="1"/>
    <col min="3587" max="3587" width="10.453125" style="118" customWidth="1"/>
    <col min="3588" max="3588" width="8.81640625" style="118" customWidth="1"/>
    <col min="3589" max="3590" width="10.453125" style="118" customWidth="1"/>
    <col min="3591" max="3591" width="8.54296875" style="118" customWidth="1"/>
    <col min="3592" max="3592" width="10.453125" style="118" customWidth="1"/>
    <col min="3593" max="3593" width="6.81640625" style="118" customWidth="1"/>
    <col min="3594" max="3594" width="7.81640625" style="118"/>
    <col min="3595" max="3595" width="8" style="118" customWidth="1"/>
    <col min="3596" max="3840" width="7.81640625" style="118"/>
    <col min="3841" max="3841" width="3.1796875" style="118" customWidth="1"/>
    <col min="3842" max="3842" width="32" style="118" customWidth="1"/>
    <col min="3843" max="3843" width="10.453125" style="118" customWidth="1"/>
    <col min="3844" max="3844" width="8.81640625" style="118" customWidth="1"/>
    <col min="3845" max="3846" width="10.453125" style="118" customWidth="1"/>
    <col min="3847" max="3847" width="8.54296875" style="118" customWidth="1"/>
    <col min="3848" max="3848" width="10.453125" style="118" customWidth="1"/>
    <col min="3849" max="3849" width="6.81640625" style="118" customWidth="1"/>
    <col min="3850" max="3850" width="7.81640625" style="118"/>
    <col min="3851" max="3851" width="8" style="118" customWidth="1"/>
    <col min="3852" max="4096" width="7.81640625" style="118"/>
    <col min="4097" max="4097" width="3.1796875" style="118" customWidth="1"/>
    <col min="4098" max="4098" width="32" style="118" customWidth="1"/>
    <col min="4099" max="4099" width="10.453125" style="118" customWidth="1"/>
    <col min="4100" max="4100" width="8.81640625" style="118" customWidth="1"/>
    <col min="4101" max="4102" width="10.453125" style="118" customWidth="1"/>
    <col min="4103" max="4103" width="8.54296875" style="118" customWidth="1"/>
    <col min="4104" max="4104" width="10.453125" style="118" customWidth="1"/>
    <col min="4105" max="4105" width="6.81640625" style="118" customWidth="1"/>
    <col min="4106" max="4106" width="7.81640625" style="118"/>
    <col min="4107" max="4107" width="8" style="118" customWidth="1"/>
    <col min="4108" max="4352" width="7.81640625" style="118"/>
    <col min="4353" max="4353" width="3.1796875" style="118" customWidth="1"/>
    <col min="4354" max="4354" width="32" style="118" customWidth="1"/>
    <col min="4355" max="4355" width="10.453125" style="118" customWidth="1"/>
    <col min="4356" max="4356" width="8.81640625" style="118" customWidth="1"/>
    <col min="4357" max="4358" width="10.453125" style="118" customWidth="1"/>
    <col min="4359" max="4359" width="8.54296875" style="118" customWidth="1"/>
    <col min="4360" max="4360" width="10.453125" style="118" customWidth="1"/>
    <col min="4361" max="4361" width="6.81640625" style="118" customWidth="1"/>
    <col min="4362" max="4362" width="7.81640625" style="118"/>
    <col min="4363" max="4363" width="8" style="118" customWidth="1"/>
    <col min="4364" max="4608" width="7.81640625" style="118"/>
    <col min="4609" max="4609" width="3.1796875" style="118" customWidth="1"/>
    <col min="4610" max="4610" width="32" style="118" customWidth="1"/>
    <col min="4611" max="4611" width="10.453125" style="118" customWidth="1"/>
    <col min="4612" max="4612" width="8.81640625" style="118" customWidth="1"/>
    <col min="4613" max="4614" width="10.453125" style="118" customWidth="1"/>
    <col min="4615" max="4615" width="8.54296875" style="118" customWidth="1"/>
    <col min="4616" max="4616" width="10.453125" style="118" customWidth="1"/>
    <col min="4617" max="4617" width="6.81640625" style="118" customWidth="1"/>
    <col min="4618" max="4618" width="7.81640625" style="118"/>
    <col min="4619" max="4619" width="8" style="118" customWidth="1"/>
    <col min="4620" max="4864" width="7.81640625" style="118"/>
    <col min="4865" max="4865" width="3.1796875" style="118" customWidth="1"/>
    <col min="4866" max="4866" width="32" style="118" customWidth="1"/>
    <col min="4867" max="4867" width="10.453125" style="118" customWidth="1"/>
    <col min="4868" max="4868" width="8.81640625" style="118" customWidth="1"/>
    <col min="4869" max="4870" width="10.453125" style="118" customWidth="1"/>
    <col min="4871" max="4871" width="8.54296875" style="118" customWidth="1"/>
    <col min="4872" max="4872" width="10.453125" style="118" customWidth="1"/>
    <col min="4873" max="4873" width="6.81640625" style="118" customWidth="1"/>
    <col min="4874" max="4874" width="7.81640625" style="118"/>
    <col min="4875" max="4875" width="8" style="118" customWidth="1"/>
    <col min="4876" max="5120" width="7.81640625" style="118"/>
    <col min="5121" max="5121" width="3.1796875" style="118" customWidth="1"/>
    <col min="5122" max="5122" width="32" style="118" customWidth="1"/>
    <col min="5123" max="5123" width="10.453125" style="118" customWidth="1"/>
    <col min="5124" max="5124" width="8.81640625" style="118" customWidth="1"/>
    <col min="5125" max="5126" width="10.453125" style="118" customWidth="1"/>
    <col min="5127" max="5127" width="8.54296875" style="118" customWidth="1"/>
    <col min="5128" max="5128" width="10.453125" style="118" customWidth="1"/>
    <col min="5129" max="5129" width="6.81640625" style="118" customWidth="1"/>
    <col min="5130" max="5130" width="7.81640625" style="118"/>
    <col min="5131" max="5131" width="8" style="118" customWidth="1"/>
    <col min="5132" max="5376" width="7.81640625" style="118"/>
    <col min="5377" max="5377" width="3.1796875" style="118" customWidth="1"/>
    <col min="5378" max="5378" width="32" style="118" customWidth="1"/>
    <col min="5379" max="5379" width="10.453125" style="118" customWidth="1"/>
    <col min="5380" max="5380" width="8.81640625" style="118" customWidth="1"/>
    <col min="5381" max="5382" width="10.453125" style="118" customWidth="1"/>
    <col min="5383" max="5383" width="8.54296875" style="118" customWidth="1"/>
    <col min="5384" max="5384" width="10.453125" style="118" customWidth="1"/>
    <col min="5385" max="5385" width="6.81640625" style="118" customWidth="1"/>
    <col min="5386" max="5386" width="7.81640625" style="118"/>
    <col min="5387" max="5387" width="8" style="118" customWidth="1"/>
    <col min="5388" max="5632" width="7.81640625" style="118"/>
    <col min="5633" max="5633" width="3.1796875" style="118" customWidth="1"/>
    <col min="5634" max="5634" width="32" style="118" customWidth="1"/>
    <col min="5635" max="5635" width="10.453125" style="118" customWidth="1"/>
    <col min="5636" max="5636" width="8.81640625" style="118" customWidth="1"/>
    <col min="5637" max="5638" width="10.453125" style="118" customWidth="1"/>
    <col min="5639" max="5639" width="8.54296875" style="118" customWidth="1"/>
    <col min="5640" max="5640" width="10.453125" style="118" customWidth="1"/>
    <col min="5641" max="5641" width="6.81640625" style="118" customWidth="1"/>
    <col min="5642" max="5642" width="7.81640625" style="118"/>
    <col min="5643" max="5643" width="8" style="118" customWidth="1"/>
    <col min="5644" max="5888" width="7.81640625" style="118"/>
    <col min="5889" max="5889" width="3.1796875" style="118" customWidth="1"/>
    <col min="5890" max="5890" width="32" style="118" customWidth="1"/>
    <col min="5891" max="5891" width="10.453125" style="118" customWidth="1"/>
    <col min="5892" max="5892" width="8.81640625" style="118" customWidth="1"/>
    <col min="5893" max="5894" width="10.453125" style="118" customWidth="1"/>
    <col min="5895" max="5895" width="8.54296875" style="118" customWidth="1"/>
    <col min="5896" max="5896" width="10.453125" style="118" customWidth="1"/>
    <col min="5897" max="5897" width="6.81640625" style="118" customWidth="1"/>
    <col min="5898" max="5898" width="7.81640625" style="118"/>
    <col min="5899" max="5899" width="8" style="118" customWidth="1"/>
    <col min="5900" max="6144" width="7.81640625" style="118"/>
    <col min="6145" max="6145" width="3.1796875" style="118" customWidth="1"/>
    <col min="6146" max="6146" width="32" style="118" customWidth="1"/>
    <col min="6147" max="6147" width="10.453125" style="118" customWidth="1"/>
    <col min="6148" max="6148" width="8.81640625" style="118" customWidth="1"/>
    <col min="6149" max="6150" width="10.453125" style="118" customWidth="1"/>
    <col min="6151" max="6151" width="8.54296875" style="118" customWidth="1"/>
    <col min="6152" max="6152" width="10.453125" style="118" customWidth="1"/>
    <col min="6153" max="6153" width="6.81640625" style="118" customWidth="1"/>
    <col min="6154" max="6154" width="7.81640625" style="118"/>
    <col min="6155" max="6155" width="8" style="118" customWidth="1"/>
    <col min="6156" max="6400" width="7.81640625" style="118"/>
    <col min="6401" max="6401" width="3.1796875" style="118" customWidth="1"/>
    <col min="6402" max="6402" width="32" style="118" customWidth="1"/>
    <col min="6403" max="6403" width="10.453125" style="118" customWidth="1"/>
    <col min="6404" max="6404" width="8.81640625" style="118" customWidth="1"/>
    <col min="6405" max="6406" width="10.453125" style="118" customWidth="1"/>
    <col min="6407" max="6407" width="8.54296875" style="118" customWidth="1"/>
    <col min="6408" max="6408" width="10.453125" style="118" customWidth="1"/>
    <col min="6409" max="6409" width="6.81640625" style="118" customWidth="1"/>
    <col min="6410" max="6410" width="7.81640625" style="118"/>
    <col min="6411" max="6411" width="8" style="118" customWidth="1"/>
    <col min="6412" max="6656" width="7.81640625" style="118"/>
    <col min="6657" max="6657" width="3.1796875" style="118" customWidth="1"/>
    <col min="6658" max="6658" width="32" style="118" customWidth="1"/>
    <col min="6659" max="6659" width="10.453125" style="118" customWidth="1"/>
    <col min="6660" max="6660" width="8.81640625" style="118" customWidth="1"/>
    <col min="6661" max="6662" width="10.453125" style="118" customWidth="1"/>
    <col min="6663" max="6663" width="8.54296875" style="118" customWidth="1"/>
    <col min="6664" max="6664" width="10.453125" style="118" customWidth="1"/>
    <col min="6665" max="6665" width="6.81640625" style="118" customWidth="1"/>
    <col min="6666" max="6666" width="7.81640625" style="118"/>
    <col min="6667" max="6667" width="8" style="118" customWidth="1"/>
    <col min="6668" max="6912" width="7.81640625" style="118"/>
    <col min="6913" max="6913" width="3.1796875" style="118" customWidth="1"/>
    <col min="6914" max="6914" width="32" style="118" customWidth="1"/>
    <col min="6915" max="6915" width="10.453125" style="118" customWidth="1"/>
    <col min="6916" max="6916" width="8.81640625" style="118" customWidth="1"/>
    <col min="6917" max="6918" width="10.453125" style="118" customWidth="1"/>
    <col min="6919" max="6919" width="8.54296875" style="118" customWidth="1"/>
    <col min="6920" max="6920" width="10.453125" style="118" customWidth="1"/>
    <col min="6921" max="6921" width="6.81640625" style="118" customWidth="1"/>
    <col min="6922" max="6922" width="7.81640625" style="118"/>
    <col min="6923" max="6923" width="8" style="118" customWidth="1"/>
    <col min="6924" max="7168" width="7.81640625" style="118"/>
    <col min="7169" max="7169" width="3.1796875" style="118" customWidth="1"/>
    <col min="7170" max="7170" width="32" style="118" customWidth="1"/>
    <col min="7171" max="7171" width="10.453125" style="118" customWidth="1"/>
    <col min="7172" max="7172" width="8.81640625" style="118" customWidth="1"/>
    <col min="7173" max="7174" width="10.453125" style="118" customWidth="1"/>
    <col min="7175" max="7175" width="8.54296875" style="118" customWidth="1"/>
    <col min="7176" max="7176" width="10.453125" style="118" customWidth="1"/>
    <col min="7177" max="7177" width="6.81640625" style="118" customWidth="1"/>
    <col min="7178" max="7178" width="7.81640625" style="118"/>
    <col min="7179" max="7179" width="8" style="118" customWidth="1"/>
    <col min="7180" max="7424" width="7.81640625" style="118"/>
    <col min="7425" max="7425" width="3.1796875" style="118" customWidth="1"/>
    <col min="7426" max="7426" width="32" style="118" customWidth="1"/>
    <col min="7427" max="7427" width="10.453125" style="118" customWidth="1"/>
    <col min="7428" max="7428" width="8.81640625" style="118" customWidth="1"/>
    <col min="7429" max="7430" width="10.453125" style="118" customWidth="1"/>
    <col min="7431" max="7431" width="8.54296875" style="118" customWidth="1"/>
    <col min="7432" max="7432" width="10.453125" style="118" customWidth="1"/>
    <col min="7433" max="7433" width="6.81640625" style="118" customWidth="1"/>
    <col min="7434" max="7434" width="7.81640625" style="118"/>
    <col min="7435" max="7435" width="8" style="118" customWidth="1"/>
    <col min="7436" max="7680" width="7.81640625" style="118"/>
    <col min="7681" max="7681" width="3.1796875" style="118" customWidth="1"/>
    <col min="7682" max="7682" width="32" style="118" customWidth="1"/>
    <col min="7683" max="7683" width="10.453125" style="118" customWidth="1"/>
    <col min="7684" max="7684" width="8.81640625" style="118" customWidth="1"/>
    <col min="7685" max="7686" width="10.453125" style="118" customWidth="1"/>
    <col min="7687" max="7687" width="8.54296875" style="118" customWidth="1"/>
    <col min="7688" max="7688" width="10.453125" style="118" customWidth="1"/>
    <col min="7689" max="7689" width="6.81640625" style="118" customWidth="1"/>
    <col min="7690" max="7690" width="7.81640625" style="118"/>
    <col min="7691" max="7691" width="8" style="118" customWidth="1"/>
    <col min="7692" max="7936" width="7.81640625" style="118"/>
    <col min="7937" max="7937" width="3.1796875" style="118" customWidth="1"/>
    <col min="7938" max="7938" width="32" style="118" customWidth="1"/>
    <col min="7939" max="7939" width="10.453125" style="118" customWidth="1"/>
    <col min="7940" max="7940" width="8.81640625" style="118" customWidth="1"/>
    <col min="7941" max="7942" width="10.453125" style="118" customWidth="1"/>
    <col min="7943" max="7943" width="8.54296875" style="118" customWidth="1"/>
    <col min="7944" max="7944" width="10.453125" style="118" customWidth="1"/>
    <col min="7945" max="7945" width="6.81640625" style="118" customWidth="1"/>
    <col min="7946" max="7946" width="7.81640625" style="118"/>
    <col min="7947" max="7947" width="8" style="118" customWidth="1"/>
    <col min="7948" max="8192" width="7.81640625" style="118"/>
    <col min="8193" max="8193" width="3.1796875" style="118" customWidth="1"/>
    <col min="8194" max="8194" width="32" style="118" customWidth="1"/>
    <col min="8195" max="8195" width="10.453125" style="118" customWidth="1"/>
    <col min="8196" max="8196" width="8.81640625" style="118" customWidth="1"/>
    <col min="8197" max="8198" width="10.453125" style="118" customWidth="1"/>
    <col min="8199" max="8199" width="8.54296875" style="118" customWidth="1"/>
    <col min="8200" max="8200" width="10.453125" style="118" customWidth="1"/>
    <col min="8201" max="8201" width="6.81640625" style="118" customWidth="1"/>
    <col min="8202" max="8202" width="7.81640625" style="118"/>
    <col min="8203" max="8203" width="8" style="118" customWidth="1"/>
    <col min="8204" max="8448" width="7.81640625" style="118"/>
    <col min="8449" max="8449" width="3.1796875" style="118" customWidth="1"/>
    <col min="8450" max="8450" width="32" style="118" customWidth="1"/>
    <col min="8451" max="8451" width="10.453125" style="118" customWidth="1"/>
    <col min="8452" max="8452" width="8.81640625" style="118" customWidth="1"/>
    <col min="8453" max="8454" width="10.453125" style="118" customWidth="1"/>
    <col min="8455" max="8455" width="8.54296875" style="118" customWidth="1"/>
    <col min="8456" max="8456" width="10.453125" style="118" customWidth="1"/>
    <col min="8457" max="8457" width="6.81640625" style="118" customWidth="1"/>
    <col min="8458" max="8458" width="7.81640625" style="118"/>
    <col min="8459" max="8459" width="8" style="118" customWidth="1"/>
    <col min="8460" max="8704" width="7.81640625" style="118"/>
    <col min="8705" max="8705" width="3.1796875" style="118" customWidth="1"/>
    <col min="8706" max="8706" width="32" style="118" customWidth="1"/>
    <col min="8707" max="8707" width="10.453125" style="118" customWidth="1"/>
    <col min="8708" max="8708" width="8.81640625" style="118" customWidth="1"/>
    <col min="8709" max="8710" width="10.453125" style="118" customWidth="1"/>
    <col min="8711" max="8711" width="8.54296875" style="118" customWidth="1"/>
    <col min="8712" max="8712" width="10.453125" style="118" customWidth="1"/>
    <col min="8713" max="8713" width="6.81640625" style="118" customWidth="1"/>
    <col min="8714" max="8714" width="7.81640625" style="118"/>
    <col min="8715" max="8715" width="8" style="118" customWidth="1"/>
    <col min="8716" max="8960" width="7.81640625" style="118"/>
    <col min="8961" max="8961" width="3.1796875" style="118" customWidth="1"/>
    <col min="8962" max="8962" width="32" style="118" customWidth="1"/>
    <col min="8963" max="8963" width="10.453125" style="118" customWidth="1"/>
    <col min="8964" max="8964" width="8.81640625" style="118" customWidth="1"/>
    <col min="8965" max="8966" width="10.453125" style="118" customWidth="1"/>
    <col min="8967" max="8967" width="8.54296875" style="118" customWidth="1"/>
    <col min="8968" max="8968" width="10.453125" style="118" customWidth="1"/>
    <col min="8969" max="8969" width="6.81640625" style="118" customWidth="1"/>
    <col min="8970" max="8970" width="7.81640625" style="118"/>
    <col min="8971" max="8971" width="8" style="118" customWidth="1"/>
    <col min="8972" max="9216" width="7.81640625" style="118"/>
    <col min="9217" max="9217" width="3.1796875" style="118" customWidth="1"/>
    <col min="9218" max="9218" width="32" style="118" customWidth="1"/>
    <col min="9219" max="9219" width="10.453125" style="118" customWidth="1"/>
    <col min="9220" max="9220" width="8.81640625" style="118" customWidth="1"/>
    <col min="9221" max="9222" width="10.453125" style="118" customWidth="1"/>
    <col min="9223" max="9223" width="8.54296875" style="118" customWidth="1"/>
    <col min="9224" max="9224" width="10.453125" style="118" customWidth="1"/>
    <col min="9225" max="9225" width="6.81640625" style="118" customWidth="1"/>
    <col min="9226" max="9226" width="7.81640625" style="118"/>
    <col min="9227" max="9227" width="8" style="118" customWidth="1"/>
    <col min="9228" max="9472" width="7.81640625" style="118"/>
    <col min="9473" max="9473" width="3.1796875" style="118" customWidth="1"/>
    <col min="9474" max="9474" width="32" style="118" customWidth="1"/>
    <col min="9475" max="9475" width="10.453125" style="118" customWidth="1"/>
    <col min="9476" max="9476" width="8.81640625" style="118" customWidth="1"/>
    <col min="9477" max="9478" width="10.453125" style="118" customWidth="1"/>
    <col min="9479" max="9479" width="8.54296875" style="118" customWidth="1"/>
    <col min="9480" max="9480" width="10.453125" style="118" customWidth="1"/>
    <col min="9481" max="9481" width="6.81640625" style="118" customWidth="1"/>
    <col min="9482" max="9482" width="7.81640625" style="118"/>
    <col min="9483" max="9483" width="8" style="118" customWidth="1"/>
    <col min="9484" max="9728" width="7.81640625" style="118"/>
    <col min="9729" max="9729" width="3.1796875" style="118" customWidth="1"/>
    <col min="9730" max="9730" width="32" style="118" customWidth="1"/>
    <col min="9731" max="9731" width="10.453125" style="118" customWidth="1"/>
    <col min="9732" max="9732" width="8.81640625" style="118" customWidth="1"/>
    <col min="9733" max="9734" width="10.453125" style="118" customWidth="1"/>
    <col min="9735" max="9735" width="8.54296875" style="118" customWidth="1"/>
    <col min="9736" max="9736" width="10.453125" style="118" customWidth="1"/>
    <col min="9737" max="9737" width="6.81640625" style="118" customWidth="1"/>
    <col min="9738" max="9738" width="7.81640625" style="118"/>
    <col min="9739" max="9739" width="8" style="118" customWidth="1"/>
    <col min="9740" max="9984" width="7.81640625" style="118"/>
    <col min="9985" max="9985" width="3.1796875" style="118" customWidth="1"/>
    <col min="9986" max="9986" width="32" style="118" customWidth="1"/>
    <col min="9987" max="9987" width="10.453125" style="118" customWidth="1"/>
    <col min="9988" max="9988" width="8.81640625" style="118" customWidth="1"/>
    <col min="9989" max="9990" width="10.453125" style="118" customWidth="1"/>
    <col min="9991" max="9991" width="8.54296875" style="118" customWidth="1"/>
    <col min="9992" max="9992" width="10.453125" style="118" customWidth="1"/>
    <col min="9993" max="9993" width="6.81640625" style="118" customWidth="1"/>
    <col min="9994" max="9994" width="7.81640625" style="118"/>
    <col min="9995" max="9995" width="8" style="118" customWidth="1"/>
    <col min="9996" max="10240" width="7.81640625" style="118"/>
    <col min="10241" max="10241" width="3.1796875" style="118" customWidth="1"/>
    <col min="10242" max="10242" width="32" style="118" customWidth="1"/>
    <col min="10243" max="10243" width="10.453125" style="118" customWidth="1"/>
    <col min="10244" max="10244" width="8.81640625" style="118" customWidth="1"/>
    <col min="10245" max="10246" width="10.453125" style="118" customWidth="1"/>
    <col min="10247" max="10247" width="8.54296875" style="118" customWidth="1"/>
    <col min="10248" max="10248" width="10.453125" style="118" customWidth="1"/>
    <col min="10249" max="10249" width="6.81640625" style="118" customWidth="1"/>
    <col min="10250" max="10250" width="7.81640625" style="118"/>
    <col min="10251" max="10251" width="8" style="118" customWidth="1"/>
    <col min="10252" max="10496" width="7.81640625" style="118"/>
    <col min="10497" max="10497" width="3.1796875" style="118" customWidth="1"/>
    <col min="10498" max="10498" width="32" style="118" customWidth="1"/>
    <col min="10499" max="10499" width="10.453125" style="118" customWidth="1"/>
    <col min="10500" max="10500" width="8.81640625" style="118" customWidth="1"/>
    <col min="10501" max="10502" width="10.453125" style="118" customWidth="1"/>
    <col min="10503" max="10503" width="8.54296875" style="118" customWidth="1"/>
    <col min="10504" max="10504" width="10.453125" style="118" customWidth="1"/>
    <col min="10505" max="10505" width="6.81640625" style="118" customWidth="1"/>
    <col min="10506" max="10506" width="7.81640625" style="118"/>
    <col min="10507" max="10507" width="8" style="118" customWidth="1"/>
    <col min="10508" max="10752" width="7.81640625" style="118"/>
    <col min="10753" max="10753" width="3.1796875" style="118" customWidth="1"/>
    <col min="10754" max="10754" width="32" style="118" customWidth="1"/>
    <col min="10755" max="10755" width="10.453125" style="118" customWidth="1"/>
    <col min="10756" max="10756" width="8.81640625" style="118" customWidth="1"/>
    <col min="10757" max="10758" width="10.453125" style="118" customWidth="1"/>
    <col min="10759" max="10759" width="8.54296875" style="118" customWidth="1"/>
    <col min="10760" max="10760" width="10.453125" style="118" customWidth="1"/>
    <col min="10761" max="10761" width="6.81640625" style="118" customWidth="1"/>
    <col min="10762" max="10762" width="7.81640625" style="118"/>
    <col min="10763" max="10763" width="8" style="118" customWidth="1"/>
    <col min="10764" max="11008" width="7.81640625" style="118"/>
    <col min="11009" max="11009" width="3.1796875" style="118" customWidth="1"/>
    <col min="11010" max="11010" width="32" style="118" customWidth="1"/>
    <col min="11011" max="11011" width="10.453125" style="118" customWidth="1"/>
    <col min="11012" max="11012" width="8.81640625" style="118" customWidth="1"/>
    <col min="11013" max="11014" width="10.453125" style="118" customWidth="1"/>
    <col min="11015" max="11015" width="8.54296875" style="118" customWidth="1"/>
    <col min="11016" max="11016" width="10.453125" style="118" customWidth="1"/>
    <col min="11017" max="11017" width="6.81640625" style="118" customWidth="1"/>
    <col min="11018" max="11018" width="7.81640625" style="118"/>
    <col min="11019" max="11019" width="8" style="118" customWidth="1"/>
    <col min="11020" max="11264" width="7.81640625" style="118"/>
    <col min="11265" max="11265" width="3.1796875" style="118" customWidth="1"/>
    <col min="11266" max="11266" width="32" style="118" customWidth="1"/>
    <col min="11267" max="11267" width="10.453125" style="118" customWidth="1"/>
    <col min="11268" max="11268" width="8.81640625" style="118" customWidth="1"/>
    <col min="11269" max="11270" width="10.453125" style="118" customWidth="1"/>
    <col min="11271" max="11271" width="8.54296875" style="118" customWidth="1"/>
    <col min="11272" max="11272" width="10.453125" style="118" customWidth="1"/>
    <col min="11273" max="11273" width="6.81640625" style="118" customWidth="1"/>
    <col min="11274" max="11274" width="7.81640625" style="118"/>
    <col min="11275" max="11275" width="8" style="118" customWidth="1"/>
    <col min="11276" max="11520" width="7.81640625" style="118"/>
    <col min="11521" max="11521" width="3.1796875" style="118" customWidth="1"/>
    <col min="11522" max="11522" width="32" style="118" customWidth="1"/>
    <col min="11523" max="11523" width="10.453125" style="118" customWidth="1"/>
    <col min="11524" max="11524" width="8.81640625" style="118" customWidth="1"/>
    <col min="11525" max="11526" width="10.453125" style="118" customWidth="1"/>
    <col min="11527" max="11527" width="8.54296875" style="118" customWidth="1"/>
    <col min="11528" max="11528" width="10.453125" style="118" customWidth="1"/>
    <col min="11529" max="11529" width="6.81640625" style="118" customWidth="1"/>
    <col min="11530" max="11530" width="7.81640625" style="118"/>
    <col min="11531" max="11531" width="8" style="118" customWidth="1"/>
    <col min="11532" max="11776" width="7.81640625" style="118"/>
    <col min="11777" max="11777" width="3.1796875" style="118" customWidth="1"/>
    <col min="11778" max="11778" width="32" style="118" customWidth="1"/>
    <col min="11779" max="11779" width="10.453125" style="118" customWidth="1"/>
    <col min="11780" max="11780" width="8.81640625" style="118" customWidth="1"/>
    <col min="11781" max="11782" width="10.453125" style="118" customWidth="1"/>
    <col min="11783" max="11783" width="8.54296875" style="118" customWidth="1"/>
    <col min="11784" max="11784" width="10.453125" style="118" customWidth="1"/>
    <col min="11785" max="11785" width="6.81640625" style="118" customWidth="1"/>
    <col min="11786" max="11786" width="7.81640625" style="118"/>
    <col min="11787" max="11787" width="8" style="118" customWidth="1"/>
    <col min="11788" max="12032" width="7.81640625" style="118"/>
    <col min="12033" max="12033" width="3.1796875" style="118" customWidth="1"/>
    <col min="12034" max="12034" width="32" style="118" customWidth="1"/>
    <col min="12035" max="12035" width="10.453125" style="118" customWidth="1"/>
    <col min="12036" max="12036" width="8.81640625" style="118" customWidth="1"/>
    <col min="12037" max="12038" width="10.453125" style="118" customWidth="1"/>
    <col min="12039" max="12039" width="8.54296875" style="118" customWidth="1"/>
    <col min="12040" max="12040" width="10.453125" style="118" customWidth="1"/>
    <col min="12041" max="12041" width="6.81640625" style="118" customWidth="1"/>
    <col min="12042" max="12042" width="7.81640625" style="118"/>
    <col min="12043" max="12043" width="8" style="118" customWidth="1"/>
    <col min="12044" max="12288" width="7.81640625" style="118"/>
    <col min="12289" max="12289" width="3.1796875" style="118" customWidth="1"/>
    <col min="12290" max="12290" width="32" style="118" customWidth="1"/>
    <col min="12291" max="12291" width="10.453125" style="118" customWidth="1"/>
    <col min="12292" max="12292" width="8.81640625" style="118" customWidth="1"/>
    <col min="12293" max="12294" width="10.453125" style="118" customWidth="1"/>
    <col min="12295" max="12295" width="8.54296875" style="118" customWidth="1"/>
    <col min="12296" max="12296" width="10.453125" style="118" customWidth="1"/>
    <col min="12297" max="12297" width="6.81640625" style="118" customWidth="1"/>
    <col min="12298" max="12298" width="7.81640625" style="118"/>
    <col min="12299" max="12299" width="8" style="118" customWidth="1"/>
    <col min="12300" max="12544" width="7.81640625" style="118"/>
    <col min="12545" max="12545" width="3.1796875" style="118" customWidth="1"/>
    <col min="12546" max="12546" width="32" style="118" customWidth="1"/>
    <col min="12547" max="12547" width="10.453125" style="118" customWidth="1"/>
    <col min="12548" max="12548" width="8.81640625" style="118" customWidth="1"/>
    <col min="12549" max="12550" width="10.453125" style="118" customWidth="1"/>
    <col min="12551" max="12551" width="8.54296875" style="118" customWidth="1"/>
    <col min="12552" max="12552" width="10.453125" style="118" customWidth="1"/>
    <col min="12553" max="12553" width="6.81640625" style="118" customWidth="1"/>
    <col min="12554" max="12554" width="7.81640625" style="118"/>
    <col min="12555" max="12555" width="8" style="118" customWidth="1"/>
    <col min="12556" max="12800" width="7.81640625" style="118"/>
    <col min="12801" max="12801" width="3.1796875" style="118" customWidth="1"/>
    <col min="12802" max="12802" width="32" style="118" customWidth="1"/>
    <col min="12803" max="12803" width="10.453125" style="118" customWidth="1"/>
    <col min="12804" max="12804" width="8.81640625" style="118" customWidth="1"/>
    <col min="12805" max="12806" width="10.453125" style="118" customWidth="1"/>
    <col min="12807" max="12807" width="8.54296875" style="118" customWidth="1"/>
    <col min="12808" max="12808" width="10.453125" style="118" customWidth="1"/>
    <col min="12809" max="12809" width="6.81640625" style="118" customWidth="1"/>
    <col min="12810" max="12810" width="7.81640625" style="118"/>
    <col min="12811" max="12811" width="8" style="118" customWidth="1"/>
    <col min="12812" max="13056" width="7.81640625" style="118"/>
    <col min="13057" max="13057" width="3.1796875" style="118" customWidth="1"/>
    <col min="13058" max="13058" width="32" style="118" customWidth="1"/>
    <col min="13059" max="13059" width="10.453125" style="118" customWidth="1"/>
    <col min="13060" max="13060" width="8.81640625" style="118" customWidth="1"/>
    <col min="13061" max="13062" width="10.453125" style="118" customWidth="1"/>
    <col min="13063" max="13063" width="8.54296875" style="118" customWidth="1"/>
    <col min="13064" max="13064" width="10.453125" style="118" customWidth="1"/>
    <col min="13065" max="13065" width="6.81640625" style="118" customWidth="1"/>
    <col min="13066" max="13066" width="7.81640625" style="118"/>
    <col min="13067" max="13067" width="8" style="118" customWidth="1"/>
    <col min="13068" max="13312" width="7.81640625" style="118"/>
    <col min="13313" max="13313" width="3.1796875" style="118" customWidth="1"/>
    <col min="13314" max="13314" width="32" style="118" customWidth="1"/>
    <col min="13315" max="13315" width="10.453125" style="118" customWidth="1"/>
    <col min="13316" max="13316" width="8.81640625" style="118" customWidth="1"/>
    <col min="13317" max="13318" width="10.453125" style="118" customWidth="1"/>
    <col min="13319" max="13319" width="8.54296875" style="118" customWidth="1"/>
    <col min="13320" max="13320" width="10.453125" style="118" customWidth="1"/>
    <col min="13321" max="13321" width="6.81640625" style="118" customWidth="1"/>
    <col min="13322" max="13322" width="7.81640625" style="118"/>
    <col min="13323" max="13323" width="8" style="118" customWidth="1"/>
    <col min="13324" max="13568" width="7.81640625" style="118"/>
    <col min="13569" max="13569" width="3.1796875" style="118" customWidth="1"/>
    <col min="13570" max="13570" width="32" style="118" customWidth="1"/>
    <col min="13571" max="13571" width="10.453125" style="118" customWidth="1"/>
    <col min="13572" max="13572" width="8.81640625" style="118" customWidth="1"/>
    <col min="13573" max="13574" width="10.453125" style="118" customWidth="1"/>
    <col min="13575" max="13575" width="8.54296875" style="118" customWidth="1"/>
    <col min="13576" max="13576" width="10.453125" style="118" customWidth="1"/>
    <col min="13577" max="13577" width="6.81640625" style="118" customWidth="1"/>
    <col min="13578" max="13578" width="7.81640625" style="118"/>
    <col min="13579" max="13579" width="8" style="118" customWidth="1"/>
    <col min="13580" max="13824" width="7.81640625" style="118"/>
    <col min="13825" max="13825" width="3.1796875" style="118" customWidth="1"/>
    <col min="13826" max="13826" width="32" style="118" customWidth="1"/>
    <col min="13827" max="13827" width="10.453125" style="118" customWidth="1"/>
    <col min="13828" max="13828" width="8.81640625" style="118" customWidth="1"/>
    <col min="13829" max="13830" width="10.453125" style="118" customWidth="1"/>
    <col min="13831" max="13831" width="8.54296875" style="118" customWidth="1"/>
    <col min="13832" max="13832" width="10.453125" style="118" customWidth="1"/>
    <col min="13833" max="13833" width="6.81640625" style="118" customWidth="1"/>
    <col min="13834" max="13834" width="7.81640625" style="118"/>
    <col min="13835" max="13835" width="8" style="118" customWidth="1"/>
    <col min="13836" max="14080" width="7.81640625" style="118"/>
    <col min="14081" max="14081" width="3.1796875" style="118" customWidth="1"/>
    <col min="14082" max="14082" width="32" style="118" customWidth="1"/>
    <col min="14083" max="14083" width="10.453125" style="118" customWidth="1"/>
    <col min="14084" max="14084" width="8.81640625" style="118" customWidth="1"/>
    <col min="14085" max="14086" width="10.453125" style="118" customWidth="1"/>
    <col min="14087" max="14087" width="8.54296875" style="118" customWidth="1"/>
    <col min="14088" max="14088" width="10.453125" style="118" customWidth="1"/>
    <col min="14089" max="14089" width="6.81640625" style="118" customWidth="1"/>
    <col min="14090" max="14090" width="7.81640625" style="118"/>
    <col min="14091" max="14091" width="8" style="118" customWidth="1"/>
    <col min="14092" max="14336" width="7.81640625" style="118"/>
    <col min="14337" max="14337" width="3.1796875" style="118" customWidth="1"/>
    <col min="14338" max="14338" width="32" style="118" customWidth="1"/>
    <col min="14339" max="14339" width="10.453125" style="118" customWidth="1"/>
    <col min="14340" max="14340" width="8.81640625" style="118" customWidth="1"/>
    <col min="14341" max="14342" width="10.453125" style="118" customWidth="1"/>
    <col min="14343" max="14343" width="8.54296875" style="118" customWidth="1"/>
    <col min="14344" max="14344" width="10.453125" style="118" customWidth="1"/>
    <col min="14345" max="14345" width="6.81640625" style="118" customWidth="1"/>
    <col min="14346" max="14346" width="7.81640625" style="118"/>
    <col min="14347" max="14347" width="8" style="118" customWidth="1"/>
    <col min="14348" max="14592" width="7.81640625" style="118"/>
    <col min="14593" max="14593" width="3.1796875" style="118" customWidth="1"/>
    <col min="14594" max="14594" width="32" style="118" customWidth="1"/>
    <col min="14595" max="14595" width="10.453125" style="118" customWidth="1"/>
    <col min="14596" max="14596" width="8.81640625" style="118" customWidth="1"/>
    <col min="14597" max="14598" width="10.453125" style="118" customWidth="1"/>
    <col min="14599" max="14599" width="8.54296875" style="118" customWidth="1"/>
    <col min="14600" max="14600" width="10.453125" style="118" customWidth="1"/>
    <col min="14601" max="14601" width="6.81640625" style="118" customWidth="1"/>
    <col min="14602" max="14602" width="7.81640625" style="118"/>
    <col min="14603" max="14603" width="8" style="118" customWidth="1"/>
    <col min="14604" max="14848" width="7.81640625" style="118"/>
    <col min="14849" max="14849" width="3.1796875" style="118" customWidth="1"/>
    <col min="14850" max="14850" width="32" style="118" customWidth="1"/>
    <col min="14851" max="14851" width="10.453125" style="118" customWidth="1"/>
    <col min="14852" max="14852" width="8.81640625" style="118" customWidth="1"/>
    <col min="14853" max="14854" width="10.453125" style="118" customWidth="1"/>
    <col min="14855" max="14855" width="8.54296875" style="118" customWidth="1"/>
    <col min="14856" max="14856" width="10.453125" style="118" customWidth="1"/>
    <col min="14857" max="14857" width="6.81640625" style="118" customWidth="1"/>
    <col min="14858" max="14858" width="7.81640625" style="118"/>
    <col min="14859" max="14859" width="8" style="118" customWidth="1"/>
    <col min="14860" max="15104" width="7.81640625" style="118"/>
    <col min="15105" max="15105" width="3.1796875" style="118" customWidth="1"/>
    <col min="15106" max="15106" width="32" style="118" customWidth="1"/>
    <col min="15107" max="15107" width="10.453125" style="118" customWidth="1"/>
    <col min="15108" max="15108" width="8.81640625" style="118" customWidth="1"/>
    <col min="15109" max="15110" width="10.453125" style="118" customWidth="1"/>
    <col min="15111" max="15111" width="8.54296875" style="118" customWidth="1"/>
    <col min="15112" max="15112" width="10.453125" style="118" customWidth="1"/>
    <col min="15113" max="15113" width="6.81640625" style="118" customWidth="1"/>
    <col min="15114" max="15114" width="7.81640625" style="118"/>
    <col min="15115" max="15115" width="8" style="118" customWidth="1"/>
    <col min="15116" max="15360" width="7.81640625" style="118"/>
    <col min="15361" max="15361" width="3.1796875" style="118" customWidth="1"/>
    <col min="15362" max="15362" width="32" style="118" customWidth="1"/>
    <col min="15363" max="15363" width="10.453125" style="118" customWidth="1"/>
    <col min="15364" max="15364" width="8.81640625" style="118" customWidth="1"/>
    <col min="15365" max="15366" width="10.453125" style="118" customWidth="1"/>
    <col min="15367" max="15367" width="8.54296875" style="118" customWidth="1"/>
    <col min="15368" max="15368" width="10.453125" style="118" customWidth="1"/>
    <col min="15369" max="15369" width="6.81640625" style="118" customWidth="1"/>
    <col min="15370" max="15370" width="7.81640625" style="118"/>
    <col min="15371" max="15371" width="8" style="118" customWidth="1"/>
    <col min="15372" max="15616" width="7.81640625" style="118"/>
    <col min="15617" max="15617" width="3.1796875" style="118" customWidth="1"/>
    <col min="15618" max="15618" width="32" style="118" customWidth="1"/>
    <col min="15619" max="15619" width="10.453125" style="118" customWidth="1"/>
    <col min="15620" max="15620" width="8.81640625" style="118" customWidth="1"/>
    <col min="15621" max="15622" width="10.453125" style="118" customWidth="1"/>
    <col min="15623" max="15623" width="8.54296875" style="118" customWidth="1"/>
    <col min="15624" max="15624" width="10.453125" style="118" customWidth="1"/>
    <col min="15625" max="15625" width="6.81640625" style="118" customWidth="1"/>
    <col min="15626" max="15626" width="7.81640625" style="118"/>
    <col min="15627" max="15627" width="8" style="118" customWidth="1"/>
    <col min="15628" max="15872" width="7.81640625" style="118"/>
    <col min="15873" max="15873" width="3.1796875" style="118" customWidth="1"/>
    <col min="15874" max="15874" width="32" style="118" customWidth="1"/>
    <col min="15875" max="15875" width="10.453125" style="118" customWidth="1"/>
    <col min="15876" max="15876" width="8.81640625" style="118" customWidth="1"/>
    <col min="15877" max="15878" width="10.453125" style="118" customWidth="1"/>
    <col min="15879" max="15879" width="8.54296875" style="118" customWidth="1"/>
    <col min="15880" max="15880" width="10.453125" style="118" customWidth="1"/>
    <col min="15881" max="15881" width="6.81640625" style="118" customWidth="1"/>
    <col min="15882" max="15882" width="7.81640625" style="118"/>
    <col min="15883" max="15883" width="8" style="118" customWidth="1"/>
    <col min="15884" max="16128" width="7.81640625" style="118"/>
    <col min="16129" max="16129" width="3.1796875" style="118" customWidth="1"/>
    <col min="16130" max="16130" width="32" style="118" customWidth="1"/>
    <col min="16131" max="16131" width="10.453125" style="118" customWidth="1"/>
    <col min="16132" max="16132" width="8.81640625" style="118" customWidth="1"/>
    <col min="16133" max="16134" width="10.453125" style="118" customWidth="1"/>
    <col min="16135" max="16135" width="8.54296875" style="118" customWidth="1"/>
    <col min="16136" max="16136" width="10.453125" style="118" customWidth="1"/>
    <col min="16137" max="16137" width="6.81640625" style="118" customWidth="1"/>
    <col min="16138" max="16138" width="7.81640625" style="118"/>
    <col min="16139" max="16139" width="8" style="118" customWidth="1"/>
    <col min="16140" max="16384" width="7.81640625" style="118"/>
  </cols>
  <sheetData>
    <row r="1" spans="1:11" ht="11.25" customHeight="1">
      <c r="A1" s="439" t="s">
        <v>358</v>
      </c>
      <c r="B1" s="124"/>
      <c r="C1" s="121"/>
      <c r="D1" s="121"/>
      <c r="E1" s="121"/>
      <c r="F1" s="193"/>
      <c r="G1" s="121"/>
      <c r="H1" s="121"/>
    </row>
    <row r="2" spans="1:11">
      <c r="A2" s="2715" t="s">
        <v>722</v>
      </c>
      <c r="B2" s="2715"/>
      <c r="C2" s="2715"/>
      <c r="D2" s="2715"/>
      <c r="E2" s="2715"/>
      <c r="F2" s="2715"/>
    </row>
    <row r="3" spans="1:11" ht="18" customHeight="1">
      <c r="A3" s="2725" t="s">
        <v>723</v>
      </c>
      <c r="B3" s="2725"/>
      <c r="C3" s="2725"/>
      <c r="D3" s="2725"/>
      <c r="E3" s="2725"/>
      <c r="F3" s="2725"/>
      <c r="G3" s="2725"/>
      <c r="H3" s="2725"/>
      <c r="J3" s="121"/>
      <c r="K3" s="117"/>
    </row>
    <row r="4" spans="1:11">
      <c r="A4" s="2720">
        <v>2021</v>
      </c>
      <c r="B4" s="2769"/>
      <c r="C4" s="193"/>
      <c r="D4" s="738"/>
      <c r="E4" s="121"/>
      <c r="F4" s="190"/>
      <c r="H4" s="190" t="s">
        <v>534</v>
      </c>
    </row>
    <row r="5" spans="1:11" ht="22.5" customHeight="1">
      <c r="A5" s="2804" t="s">
        <v>535</v>
      </c>
      <c r="B5" s="2805"/>
      <c r="C5" s="2806" t="s">
        <v>724</v>
      </c>
      <c r="D5" s="2803"/>
      <c r="E5" s="2803"/>
      <c r="F5" s="2803"/>
      <c r="G5" s="2803"/>
      <c r="H5" s="2803"/>
    </row>
    <row r="6" spans="1:11" ht="21">
      <c r="A6" s="2770"/>
      <c r="B6" s="2771"/>
      <c r="C6" s="798" t="s">
        <v>0</v>
      </c>
      <c r="D6" s="799" t="s">
        <v>725</v>
      </c>
      <c r="E6" s="799" t="s">
        <v>726</v>
      </c>
      <c r="F6" s="799" t="s">
        <v>727</v>
      </c>
      <c r="G6" s="799" t="s">
        <v>728</v>
      </c>
      <c r="H6" s="799" t="s">
        <v>729</v>
      </c>
      <c r="I6" s="124"/>
      <c r="J6" s="124"/>
    </row>
    <row r="7" spans="1:11" s="124" customFormat="1" ht="20.25" customHeight="1">
      <c r="A7" s="124" t="s">
        <v>0</v>
      </c>
      <c r="B7" s="192"/>
      <c r="C7" s="208">
        <v>419</v>
      </c>
      <c r="D7" s="208">
        <v>83</v>
      </c>
      <c r="E7" s="208">
        <v>111</v>
      </c>
      <c r="F7" s="208">
        <v>85</v>
      </c>
      <c r="G7" s="208">
        <v>32</v>
      </c>
      <c r="H7" s="208">
        <v>108</v>
      </c>
    </row>
    <row r="8" spans="1:11" s="124" customFormat="1" ht="8.15" customHeight="1">
      <c r="C8" s="205"/>
      <c r="D8" s="205"/>
      <c r="E8" s="205"/>
      <c r="F8" s="205"/>
      <c r="G8" s="205"/>
      <c r="H8" s="205"/>
    </row>
    <row r="9" spans="1:11" s="121" customFormat="1" ht="15" customHeight="1">
      <c r="B9" s="121" t="s">
        <v>542</v>
      </c>
      <c r="C9" s="208">
        <v>87</v>
      </c>
      <c r="D9" s="225">
        <v>15</v>
      </c>
      <c r="E9" s="225">
        <v>25</v>
      </c>
      <c r="F9" s="225">
        <v>19</v>
      </c>
      <c r="G9" s="225">
        <v>9</v>
      </c>
      <c r="H9" s="225">
        <v>19</v>
      </c>
    </row>
    <row r="10" spans="1:11" s="121" customFormat="1" ht="15" customHeight="1">
      <c r="B10" s="121" t="s">
        <v>543</v>
      </c>
      <c r="C10" s="208">
        <v>39</v>
      </c>
      <c r="D10" s="225">
        <v>9</v>
      </c>
      <c r="E10" s="225">
        <v>10</v>
      </c>
      <c r="F10" s="225">
        <v>6</v>
      </c>
      <c r="G10" s="225">
        <v>3</v>
      </c>
      <c r="H10" s="225">
        <v>11</v>
      </c>
    </row>
    <row r="11" spans="1:11" s="121" customFormat="1" ht="15" customHeight="1">
      <c r="B11" s="119" t="s">
        <v>544</v>
      </c>
      <c r="C11" s="208">
        <v>11</v>
      </c>
      <c r="D11" s="225">
        <v>2</v>
      </c>
      <c r="E11" s="225">
        <v>0</v>
      </c>
      <c r="F11" s="225">
        <v>4</v>
      </c>
      <c r="G11" s="225">
        <v>3</v>
      </c>
      <c r="H11" s="225">
        <v>2</v>
      </c>
    </row>
    <row r="12" spans="1:11" s="121" customFormat="1" ht="15" customHeight="1">
      <c r="B12" s="119" t="s">
        <v>545</v>
      </c>
      <c r="C12" s="208">
        <v>26</v>
      </c>
      <c r="D12" s="225">
        <v>3</v>
      </c>
      <c r="E12" s="225">
        <v>5</v>
      </c>
      <c r="F12" s="225">
        <v>6</v>
      </c>
      <c r="G12" s="225">
        <v>0</v>
      </c>
      <c r="H12" s="225">
        <v>12</v>
      </c>
    </row>
    <row r="13" spans="1:11" s="121" customFormat="1" ht="15" customHeight="1">
      <c r="B13" s="119" t="s">
        <v>546</v>
      </c>
      <c r="C13" s="208">
        <v>58</v>
      </c>
      <c r="D13" s="225">
        <v>16</v>
      </c>
      <c r="E13" s="225">
        <v>23</v>
      </c>
      <c r="F13" s="225">
        <v>8</v>
      </c>
      <c r="G13" s="225">
        <v>1</v>
      </c>
      <c r="H13" s="225">
        <v>10</v>
      </c>
    </row>
    <row r="14" spans="1:11" s="121" customFormat="1" ht="15" customHeight="1">
      <c r="B14" s="119" t="s">
        <v>547</v>
      </c>
      <c r="C14" s="208">
        <v>59</v>
      </c>
      <c r="D14" s="225">
        <v>13</v>
      </c>
      <c r="E14" s="225">
        <v>13</v>
      </c>
      <c r="F14" s="225">
        <v>13</v>
      </c>
      <c r="G14" s="225">
        <v>3</v>
      </c>
      <c r="H14" s="225">
        <v>17</v>
      </c>
    </row>
    <row r="15" spans="1:11" s="121" customFormat="1" ht="15" customHeight="1">
      <c r="B15" s="119" t="s">
        <v>548</v>
      </c>
      <c r="C15" s="208">
        <v>52</v>
      </c>
      <c r="D15" s="225">
        <v>14</v>
      </c>
      <c r="E15" s="225">
        <v>9</v>
      </c>
      <c r="F15" s="225">
        <v>7</v>
      </c>
      <c r="G15" s="225">
        <v>7</v>
      </c>
      <c r="H15" s="225">
        <v>15</v>
      </c>
    </row>
    <row r="16" spans="1:11" s="121" customFormat="1" ht="15" customHeight="1">
      <c r="B16" s="119" t="s">
        <v>549</v>
      </c>
      <c r="C16" s="208">
        <v>61</v>
      </c>
      <c r="D16" s="225">
        <v>7</v>
      </c>
      <c r="E16" s="225">
        <v>19</v>
      </c>
      <c r="F16" s="225">
        <v>15</v>
      </c>
      <c r="G16" s="225">
        <v>5</v>
      </c>
      <c r="H16" s="225">
        <v>15</v>
      </c>
    </row>
    <row r="17" spans="1:8" s="121" customFormat="1" ht="15" customHeight="1">
      <c r="B17" s="119" t="s">
        <v>550</v>
      </c>
      <c r="C17" s="208">
        <v>16</v>
      </c>
      <c r="D17" s="225">
        <v>2</v>
      </c>
      <c r="E17" s="225">
        <v>3</v>
      </c>
      <c r="F17" s="225">
        <v>4</v>
      </c>
      <c r="G17" s="225">
        <v>1</v>
      </c>
      <c r="H17" s="225">
        <v>6</v>
      </c>
    </row>
    <row r="18" spans="1:8" s="121" customFormat="1" ht="15" customHeight="1">
      <c r="B18" s="121" t="s">
        <v>551</v>
      </c>
      <c r="C18" s="208">
        <v>10</v>
      </c>
      <c r="D18" s="225">
        <v>2</v>
      </c>
      <c r="E18" s="225">
        <v>4</v>
      </c>
      <c r="F18" s="225">
        <v>3</v>
      </c>
      <c r="G18" s="225">
        <v>0</v>
      </c>
      <c r="H18" s="225">
        <v>1</v>
      </c>
    </row>
    <row r="19" spans="1:8" s="121" customFormat="1" ht="2.25" customHeight="1">
      <c r="C19" s="208"/>
      <c r="D19" s="225"/>
      <c r="E19" s="225"/>
      <c r="F19" s="225"/>
      <c r="G19" s="225"/>
      <c r="H19" s="225"/>
    </row>
    <row r="20" spans="1:8" ht="3" customHeight="1" thickBot="1">
      <c r="A20" s="215"/>
      <c r="B20" s="215"/>
      <c r="C20" s="753"/>
      <c r="D20" s="753"/>
      <c r="E20" s="753"/>
      <c r="F20" s="753"/>
      <c r="G20" s="753"/>
      <c r="H20" s="753"/>
    </row>
    <row r="21" spans="1:8" ht="18.75" customHeight="1" thickTop="1">
      <c r="A21" s="2724" t="s">
        <v>552</v>
      </c>
      <c r="B21" s="2724"/>
      <c r="C21" s="2724"/>
      <c r="D21" s="2724"/>
      <c r="E21" s="2724"/>
    </row>
    <row r="22" spans="1:8" ht="10.5" customHeight="1">
      <c r="A22" s="2719"/>
      <c r="B22" s="2719"/>
      <c r="C22" s="2719"/>
      <c r="D22" s="2719"/>
      <c r="E22" s="2719"/>
      <c r="F22" s="121"/>
      <c r="G22" s="121"/>
    </row>
  </sheetData>
  <mergeCells count="7">
    <mergeCell ref="A22:E22"/>
    <mergeCell ref="A2:F2"/>
    <mergeCell ref="A3:H3"/>
    <mergeCell ref="A4:B4"/>
    <mergeCell ref="A5:B6"/>
    <mergeCell ref="C5:H5"/>
    <mergeCell ref="A21:E21"/>
  </mergeCells>
  <hyperlinks>
    <hyperlink ref="A1" location="Índice!A1" display="Voltar ao índice" xr:uid="{BE8EB263-E594-40DE-8449-F1C3E31F7C7E}"/>
  </hyperlinks>
  <pageMargins left="0.15748031496062992" right="0.15748031496062992" top="0.6692913385826772" bottom="0.47244094488188981" header="0" footer="0"/>
  <pageSetup paperSize="9" orientation="portrait" horizontalDpi="300" verticalDpi="300"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D14DF-0785-4D43-A9D6-B22E574B982F}">
  <sheetPr>
    <pageSetUpPr fitToPage="1"/>
  </sheetPr>
  <dimension ref="A1:K22"/>
  <sheetViews>
    <sheetView workbookViewId="0">
      <selection activeCell="A3" sqref="A3:H3"/>
    </sheetView>
  </sheetViews>
  <sheetFormatPr defaultColWidth="7.81640625" defaultRowHeight="10.5"/>
  <cols>
    <col min="1" max="1" width="3.1796875" style="118" customWidth="1"/>
    <col min="2" max="2" width="30.54296875" style="118" customWidth="1"/>
    <col min="3" max="8" width="8.81640625" style="118" customWidth="1"/>
    <col min="9" max="9" width="6.81640625" style="118" customWidth="1"/>
    <col min="10" max="10" width="7.81640625" style="118" customWidth="1"/>
    <col min="11" max="11" width="8" style="118" customWidth="1"/>
    <col min="12" max="256" width="7.81640625" style="118"/>
    <col min="257" max="257" width="3.1796875" style="118" customWidth="1"/>
    <col min="258" max="258" width="30.54296875" style="118" customWidth="1"/>
    <col min="259" max="259" width="9.7265625" style="118" customWidth="1"/>
    <col min="260" max="264" width="10.453125" style="118" customWidth="1"/>
    <col min="265" max="265" width="6.81640625" style="118" customWidth="1"/>
    <col min="266" max="266" width="7.81640625" style="118"/>
    <col min="267" max="267" width="8" style="118" customWidth="1"/>
    <col min="268" max="512" width="7.81640625" style="118"/>
    <col min="513" max="513" width="3.1796875" style="118" customWidth="1"/>
    <col min="514" max="514" width="30.54296875" style="118" customWidth="1"/>
    <col min="515" max="515" width="9.7265625" style="118" customWidth="1"/>
    <col min="516" max="520" width="10.453125" style="118" customWidth="1"/>
    <col min="521" max="521" width="6.81640625" style="118" customWidth="1"/>
    <col min="522" max="522" width="7.81640625" style="118"/>
    <col min="523" max="523" width="8" style="118" customWidth="1"/>
    <col min="524" max="768" width="7.81640625" style="118"/>
    <col min="769" max="769" width="3.1796875" style="118" customWidth="1"/>
    <col min="770" max="770" width="30.54296875" style="118" customWidth="1"/>
    <col min="771" max="771" width="9.7265625" style="118" customWidth="1"/>
    <col min="772" max="776" width="10.453125" style="118" customWidth="1"/>
    <col min="777" max="777" width="6.81640625" style="118" customWidth="1"/>
    <col min="778" max="778" width="7.81640625" style="118"/>
    <col min="779" max="779" width="8" style="118" customWidth="1"/>
    <col min="780" max="1024" width="7.81640625" style="118"/>
    <col min="1025" max="1025" width="3.1796875" style="118" customWidth="1"/>
    <col min="1026" max="1026" width="30.54296875" style="118" customWidth="1"/>
    <col min="1027" max="1027" width="9.7265625" style="118" customWidth="1"/>
    <col min="1028" max="1032" width="10.453125" style="118" customWidth="1"/>
    <col min="1033" max="1033" width="6.81640625" style="118" customWidth="1"/>
    <col min="1034" max="1034" width="7.81640625" style="118"/>
    <col min="1035" max="1035" width="8" style="118" customWidth="1"/>
    <col min="1036" max="1280" width="7.81640625" style="118"/>
    <col min="1281" max="1281" width="3.1796875" style="118" customWidth="1"/>
    <col min="1282" max="1282" width="30.54296875" style="118" customWidth="1"/>
    <col min="1283" max="1283" width="9.7265625" style="118" customWidth="1"/>
    <col min="1284" max="1288" width="10.453125" style="118" customWidth="1"/>
    <col min="1289" max="1289" width="6.81640625" style="118" customWidth="1"/>
    <col min="1290" max="1290" width="7.81640625" style="118"/>
    <col min="1291" max="1291" width="8" style="118" customWidth="1"/>
    <col min="1292" max="1536" width="7.81640625" style="118"/>
    <col min="1537" max="1537" width="3.1796875" style="118" customWidth="1"/>
    <col min="1538" max="1538" width="30.54296875" style="118" customWidth="1"/>
    <col min="1539" max="1539" width="9.7265625" style="118" customWidth="1"/>
    <col min="1540" max="1544" width="10.453125" style="118" customWidth="1"/>
    <col min="1545" max="1545" width="6.81640625" style="118" customWidth="1"/>
    <col min="1546" max="1546" width="7.81640625" style="118"/>
    <col min="1547" max="1547" width="8" style="118" customWidth="1"/>
    <col min="1548" max="1792" width="7.81640625" style="118"/>
    <col min="1793" max="1793" width="3.1796875" style="118" customWidth="1"/>
    <col min="1794" max="1794" width="30.54296875" style="118" customWidth="1"/>
    <col min="1795" max="1795" width="9.7265625" style="118" customWidth="1"/>
    <col min="1796" max="1800" width="10.453125" style="118" customWidth="1"/>
    <col min="1801" max="1801" width="6.81640625" style="118" customWidth="1"/>
    <col min="1802" max="1802" width="7.81640625" style="118"/>
    <col min="1803" max="1803" width="8" style="118" customWidth="1"/>
    <col min="1804" max="2048" width="7.81640625" style="118"/>
    <col min="2049" max="2049" width="3.1796875" style="118" customWidth="1"/>
    <col min="2050" max="2050" width="30.54296875" style="118" customWidth="1"/>
    <col min="2051" max="2051" width="9.7265625" style="118" customWidth="1"/>
    <col min="2052" max="2056" width="10.453125" style="118" customWidth="1"/>
    <col min="2057" max="2057" width="6.81640625" style="118" customWidth="1"/>
    <col min="2058" max="2058" width="7.81640625" style="118"/>
    <col min="2059" max="2059" width="8" style="118" customWidth="1"/>
    <col min="2060" max="2304" width="7.81640625" style="118"/>
    <col min="2305" max="2305" width="3.1796875" style="118" customWidth="1"/>
    <col min="2306" max="2306" width="30.54296875" style="118" customWidth="1"/>
    <col min="2307" max="2307" width="9.7265625" style="118" customWidth="1"/>
    <col min="2308" max="2312" width="10.453125" style="118" customWidth="1"/>
    <col min="2313" max="2313" width="6.81640625" style="118" customWidth="1"/>
    <col min="2314" max="2314" width="7.81640625" style="118"/>
    <col min="2315" max="2315" width="8" style="118" customWidth="1"/>
    <col min="2316" max="2560" width="7.81640625" style="118"/>
    <col min="2561" max="2561" width="3.1796875" style="118" customWidth="1"/>
    <col min="2562" max="2562" width="30.54296875" style="118" customWidth="1"/>
    <col min="2563" max="2563" width="9.7265625" style="118" customWidth="1"/>
    <col min="2564" max="2568" width="10.453125" style="118" customWidth="1"/>
    <col min="2569" max="2569" width="6.81640625" style="118" customWidth="1"/>
    <col min="2570" max="2570" width="7.81640625" style="118"/>
    <col min="2571" max="2571" width="8" style="118" customWidth="1"/>
    <col min="2572" max="2816" width="7.81640625" style="118"/>
    <col min="2817" max="2817" width="3.1796875" style="118" customWidth="1"/>
    <col min="2818" max="2818" width="30.54296875" style="118" customWidth="1"/>
    <col min="2819" max="2819" width="9.7265625" style="118" customWidth="1"/>
    <col min="2820" max="2824" width="10.453125" style="118" customWidth="1"/>
    <col min="2825" max="2825" width="6.81640625" style="118" customWidth="1"/>
    <col min="2826" max="2826" width="7.81640625" style="118"/>
    <col min="2827" max="2827" width="8" style="118" customWidth="1"/>
    <col min="2828" max="3072" width="7.81640625" style="118"/>
    <col min="3073" max="3073" width="3.1796875" style="118" customWidth="1"/>
    <col min="3074" max="3074" width="30.54296875" style="118" customWidth="1"/>
    <col min="3075" max="3075" width="9.7265625" style="118" customWidth="1"/>
    <col min="3076" max="3080" width="10.453125" style="118" customWidth="1"/>
    <col min="3081" max="3081" width="6.81640625" style="118" customWidth="1"/>
    <col min="3082" max="3082" width="7.81640625" style="118"/>
    <col min="3083" max="3083" width="8" style="118" customWidth="1"/>
    <col min="3084" max="3328" width="7.81640625" style="118"/>
    <col min="3329" max="3329" width="3.1796875" style="118" customWidth="1"/>
    <col min="3330" max="3330" width="30.54296875" style="118" customWidth="1"/>
    <col min="3331" max="3331" width="9.7265625" style="118" customWidth="1"/>
    <col min="3332" max="3336" width="10.453125" style="118" customWidth="1"/>
    <col min="3337" max="3337" width="6.81640625" style="118" customWidth="1"/>
    <col min="3338" max="3338" width="7.81640625" style="118"/>
    <col min="3339" max="3339" width="8" style="118" customWidth="1"/>
    <col min="3340" max="3584" width="7.81640625" style="118"/>
    <col min="3585" max="3585" width="3.1796875" style="118" customWidth="1"/>
    <col min="3586" max="3586" width="30.54296875" style="118" customWidth="1"/>
    <col min="3587" max="3587" width="9.7265625" style="118" customWidth="1"/>
    <col min="3588" max="3592" width="10.453125" style="118" customWidth="1"/>
    <col min="3593" max="3593" width="6.81640625" style="118" customWidth="1"/>
    <col min="3594" max="3594" width="7.81640625" style="118"/>
    <col min="3595" max="3595" width="8" style="118" customWidth="1"/>
    <col min="3596" max="3840" width="7.81640625" style="118"/>
    <col min="3841" max="3841" width="3.1796875" style="118" customWidth="1"/>
    <col min="3842" max="3842" width="30.54296875" style="118" customWidth="1"/>
    <col min="3843" max="3843" width="9.7265625" style="118" customWidth="1"/>
    <col min="3844" max="3848" width="10.453125" style="118" customWidth="1"/>
    <col min="3849" max="3849" width="6.81640625" style="118" customWidth="1"/>
    <col min="3850" max="3850" width="7.81640625" style="118"/>
    <col min="3851" max="3851" width="8" style="118" customWidth="1"/>
    <col min="3852" max="4096" width="7.81640625" style="118"/>
    <col min="4097" max="4097" width="3.1796875" style="118" customWidth="1"/>
    <col min="4098" max="4098" width="30.54296875" style="118" customWidth="1"/>
    <col min="4099" max="4099" width="9.7265625" style="118" customWidth="1"/>
    <col min="4100" max="4104" width="10.453125" style="118" customWidth="1"/>
    <col min="4105" max="4105" width="6.81640625" style="118" customWidth="1"/>
    <col min="4106" max="4106" width="7.81640625" style="118"/>
    <col min="4107" max="4107" width="8" style="118" customWidth="1"/>
    <col min="4108" max="4352" width="7.81640625" style="118"/>
    <col min="4353" max="4353" width="3.1796875" style="118" customWidth="1"/>
    <col min="4354" max="4354" width="30.54296875" style="118" customWidth="1"/>
    <col min="4355" max="4355" width="9.7265625" style="118" customWidth="1"/>
    <col min="4356" max="4360" width="10.453125" style="118" customWidth="1"/>
    <col min="4361" max="4361" width="6.81640625" style="118" customWidth="1"/>
    <col min="4362" max="4362" width="7.81640625" style="118"/>
    <col min="4363" max="4363" width="8" style="118" customWidth="1"/>
    <col min="4364" max="4608" width="7.81640625" style="118"/>
    <col min="4609" max="4609" width="3.1796875" style="118" customWidth="1"/>
    <col min="4610" max="4610" width="30.54296875" style="118" customWidth="1"/>
    <col min="4611" max="4611" width="9.7265625" style="118" customWidth="1"/>
    <col min="4612" max="4616" width="10.453125" style="118" customWidth="1"/>
    <col min="4617" max="4617" width="6.81640625" style="118" customWidth="1"/>
    <col min="4618" max="4618" width="7.81640625" style="118"/>
    <col min="4619" max="4619" width="8" style="118" customWidth="1"/>
    <col min="4620" max="4864" width="7.81640625" style="118"/>
    <col min="4865" max="4865" width="3.1796875" style="118" customWidth="1"/>
    <col min="4866" max="4866" width="30.54296875" style="118" customWidth="1"/>
    <col min="4867" max="4867" width="9.7265625" style="118" customWidth="1"/>
    <col min="4868" max="4872" width="10.453125" style="118" customWidth="1"/>
    <col min="4873" max="4873" width="6.81640625" style="118" customWidth="1"/>
    <col min="4874" max="4874" width="7.81640625" style="118"/>
    <col min="4875" max="4875" width="8" style="118" customWidth="1"/>
    <col min="4876" max="5120" width="7.81640625" style="118"/>
    <col min="5121" max="5121" width="3.1796875" style="118" customWidth="1"/>
    <col min="5122" max="5122" width="30.54296875" style="118" customWidth="1"/>
    <col min="5123" max="5123" width="9.7265625" style="118" customWidth="1"/>
    <col min="5124" max="5128" width="10.453125" style="118" customWidth="1"/>
    <col min="5129" max="5129" width="6.81640625" style="118" customWidth="1"/>
    <col min="5130" max="5130" width="7.81640625" style="118"/>
    <col min="5131" max="5131" width="8" style="118" customWidth="1"/>
    <col min="5132" max="5376" width="7.81640625" style="118"/>
    <col min="5377" max="5377" width="3.1796875" style="118" customWidth="1"/>
    <col min="5378" max="5378" width="30.54296875" style="118" customWidth="1"/>
    <col min="5379" max="5379" width="9.7265625" style="118" customWidth="1"/>
    <col min="5380" max="5384" width="10.453125" style="118" customWidth="1"/>
    <col min="5385" max="5385" width="6.81640625" style="118" customWidth="1"/>
    <col min="5386" max="5386" width="7.81640625" style="118"/>
    <col min="5387" max="5387" width="8" style="118" customWidth="1"/>
    <col min="5388" max="5632" width="7.81640625" style="118"/>
    <col min="5633" max="5633" width="3.1796875" style="118" customWidth="1"/>
    <col min="5634" max="5634" width="30.54296875" style="118" customWidth="1"/>
    <col min="5635" max="5635" width="9.7265625" style="118" customWidth="1"/>
    <col min="5636" max="5640" width="10.453125" style="118" customWidth="1"/>
    <col min="5641" max="5641" width="6.81640625" style="118" customWidth="1"/>
    <col min="5642" max="5642" width="7.81640625" style="118"/>
    <col min="5643" max="5643" width="8" style="118" customWidth="1"/>
    <col min="5644" max="5888" width="7.81640625" style="118"/>
    <col min="5889" max="5889" width="3.1796875" style="118" customWidth="1"/>
    <col min="5890" max="5890" width="30.54296875" style="118" customWidth="1"/>
    <col min="5891" max="5891" width="9.7265625" style="118" customWidth="1"/>
    <col min="5892" max="5896" width="10.453125" style="118" customWidth="1"/>
    <col min="5897" max="5897" width="6.81640625" style="118" customWidth="1"/>
    <col min="5898" max="5898" width="7.81640625" style="118"/>
    <col min="5899" max="5899" width="8" style="118" customWidth="1"/>
    <col min="5900" max="6144" width="7.81640625" style="118"/>
    <col min="6145" max="6145" width="3.1796875" style="118" customWidth="1"/>
    <col min="6146" max="6146" width="30.54296875" style="118" customWidth="1"/>
    <col min="6147" max="6147" width="9.7265625" style="118" customWidth="1"/>
    <col min="6148" max="6152" width="10.453125" style="118" customWidth="1"/>
    <col min="6153" max="6153" width="6.81640625" style="118" customWidth="1"/>
    <col min="6154" max="6154" width="7.81640625" style="118"/>
    <col min="6155" max="6155" width="8" style="118" customWidth="1"/>
    <col min="6156" max="6400" width="7.81640625" style="118"/>
    <col min="6401" max="6401" width="3.1796875" style="118" customWidth="1"/>
    <col min="6402" max="6402" width="30.54296875" style="118" customWidth="1"/>
    <col min="6403" max="6403" width="9.7265625" style="118" customWidth="1"/>
    <col min="6404" max="6408" width="10.453125" style="118" customWidth="1"/>
    <col min="6409" max="6409" width="6.81640625" style="118" customWidth="1"/>
    <col min="6410" max="6410" width="7.81640625" style="118"/>
    <col min="6411" max="6411" width="8" style="118" customWidth="1"/>
    <col min="6412" max="6656" width="7.81640625" style="118"/>
    <col min="6657" max="6657" width="3.1796875" style="118" customWidth="1"/>
    <col min="6658" max="6658" width="30.54296875" style="118" customWidth="1"/>
    <col min="6659" max="6659" width="9.7265625" style="118" customWidth="1"/>
    <col min="6660" max="6664" width="10.453125" style="118" customWidth="1"/>
    <col min="6665" max="6665" width="6.81640625" style="118" customWidth="1"/>
    <col min="6666" max="6666" width="7.81640625" style="118"/>
    <col min="6667" max="6667" width="8" style="118" customWidth="1"/>
    <col min="6668" max="6912" width="7.81640625" style="118"/>
    <col min="6913" max="6913" width="3.1796875" style="118" customWidth="1"/>
    <col min="6914" max="6914" width="30.54296875" style="118" customWidth="1"/>
    <col min="6915" max="6915" width="9.7265625" style="118" customWidth="1"/>
    <col min="6916" max="6920" width="10.453125" style="118" customWidth="1"/>
    <col min="6921" max="6921" width="6.81640625" style="118" customWidth="1"/>
    <col min="6922" max="6922" width="7.81640625" style="118"/>
    <col min="6923" max="6923" width="8" style="118" customWidth="1"/>
    <col min="6924" max="7168" width="7.81640625" style="118"/>
    <col min="7169" max="7169" width="3.1796875" style="118" customWidth="1"/>
    <col min="7170" max="7170" width="30.54296875" style="118" customWidth="1"/>
    <col min="7171" max="7171" width="9.7265625" style="118" customWidth="1"/>
    <col min="7172" max="7176" width="10.453125" style="118" customWidth="1"/>
    <col min="7177" max="7177" width="6.81640625" style="118" customWidth="1"/>
    <col min="7178" max="7178" width="7.81640625" style="118"/>
    <col min="7179" max="7179" width="8" style="118" customWidth="1"/>
    <col min="7180" max="7424" width="7.81640625" style="118"/>
    <col min="7425" max="7425" width="3.1796875" style="118" customWidth="1"/>
    <col min="7426" max="7426" width="30.54296875" style="118" customWidth="1"/>
    <col min="7427" max="7427" width="9.7265625" style="118" customWidth="1"/>
    <col min="7428" max="7432" width="10.453125" style="118" customWidth="1"/>
    <col min="7433" max="7433" width="6.81640625" style="118" customWidth="1"/>
    <col min="7434" max="7434" width="7.81640625" style="118"/>
    <col min="7435" max="7435" width="8" style="118" customWidth="1"/>
    <col min="7436" max="7680" width="7.81640625" style="118"/>
    <col min="7681" max="7681" width="3.1796875" style="118" customWidth="1"/>
    <col min="7682" max="7682" width="30.54296875" style="118" customWidth="1"/>
    <col min="7683" max="7683" width="9.7265625" style="118" customWidth="1"/>
    <col min="7684" max="7688" width="10.453125" style="118" customWidth="1"/>
    <col min="7689" max="7689" width="6.81640625" style="118" customWidth="1"/>
    <col min="7690" max="7690" width="7.81640625" style="118"/>
    <col min="7691" max="7691" width="8" style="118" customWidth="1"/>
    <col min="7692" max="7936" width="7.81640625" style="118"/>
    <col min="7937" max="7937" width="3.1796875" style="118" customWidth="1"/>
    <col min="7938" max="7938" width="30.54296875" style="118" customWidth="1"/>
    <col min="7939" max="7939" width="9.7265625" style="118" customWidth="1"/>
    <col min="7940" max="7944" width="10.453125" style="118" customWidth="1"/>
    <col min="7945" max="7945" width="6.81640625" style="118" customWidth="1"/>
    <col min="7946" max="7946" width="7.81640625" style="118"/>
    <col min="7947" max="7947" width="8" style="118" customWidth="1"/>
    <col min="7948" max="8192" width="7.81640625" style="118"/>
    <col min="8193" max="8193" width="3.1796875" style="118" customWidth="1"/>
    <col min="8194" max="8194" width="30.54296875" style="118" customWidth="1"/>
    <col min="8195" max="8195" width="9.7265625" style="118" customWidth="1"/>
    <col min="8196" max="8200" width="10.453125" style="118" customWidth="1"/>
    <col min="8201" max="8201" width="6.81640625" style="118" customWidth="1"/>
    <col min="8202" max="8202" width="7.81640625" style="118"/>
    <col min="8203" max="8203" width="8" style="118" customWidth="1"/>
    <col min="8204" max="8448" width="7.81640625" style="118"/>
    <col min="8449" max="8449" width="3.1796875" style="118" customWidth="1"/>
    <col min="8450" max="8450" width="30.54296875" style="118" customWidth="1"/>
    <col min="8451" max="8451" width="9.7265625" style="118" customWidth="1"/>
    <col min="8452" max="8456" width="10.453125" style="118" customWidth="1"/>
    <col min="8457" max="8457" width="6.81640625" style="118" customWidth="1"/>
    <col min="8458" max="8458" width="7.81640625" style="118"/>
    <col min="8459" max="8459" width="8" style="118" customWidth="1"/>
    <col min="8460" max="8704" width="7.81640625" style="118"/>
    <col min="8705" max="8705" width="3.1796875" style="118" customWidth="1"/>
    <col min="8706" max="8706" width="30.54296875" style="118" customWidth="1"/>
    <col min="8707" max="8707" width="9.7265625" style="118" customWidth="1"/>
    <col min="8708" max="8712" width="10.453125" style="118" customWidth="1"/>
    <col min="8713" max="8713" width="6.81640625" style="118" customWidth="1"/>
    <col min="8714" max="8714" width="7.81640625" style="118"/>
    <col min="8715" max="8715" width="8" style="118" customWidth="1"/>
    <col min="8716" max="8960" width="7.81640625" style="118"/>
    <col min="8961" max="8961" width="3.1796875" style="118" customWidth="1"/>
    <col min="8962" max="8962" width="30.54296875" style="118" customWidth="1"/>
    <col min="8963" max="8963" width="9.7265625" style="118" customWidth="1"/>
    <col min="8964" max="8968" width="10.453125" style="118" customWidth="1"/>
    <col min="8969" max="8969" width="6.81640625" style="118" customWidth="1"/>
    <col min="8970" max="8970" width="7.81640625" style="118"/>
    <col min="8971" max="8971" width="8" style="118" customWidth="1"/>
    <col min="8972" max="9216" width="7.81640625" style="118"/>
    <col min="9217" max="9217" width="3.1796875" style="118" customWidth="1"/>
    <col min="9218" max="9218" width="30.54296875" style="118" customWidth="1"/>
    <col min="9219" max="9219" width="9.7265625" style="118" customWidth="1"/>
    <col min="9220" max="9224" width="10.453125" style="118" customWidth="1"/>
    <col min="9225" max="9225" width="6.81640625" style="118" customWidth="1"/>
    <col min="9226" max="9226" width="7.81640625" style="118"/>
    <col min="9227" max="9227" width="8" style="118" customWidth="1"/>
    <col min="9228" max="9472" width="7.81640625" style="118"/>
    <col min="9473" max="9473" width="3.1796875" style="118" customWidth="1"/>
    <col min="9474" max="9474" width="30.54296875" style="118" customWidth="1"/>
    <col min="9475" max="9475" width="9.7265625" style="118" customWidth="1"/>
    <col min="9476" max="9480" width="10.453125" style="118" customWidth="1"/>
    <col min="9481" max="9481" width="6.81640625" style="118" customWidth="1"/>
    <col min="9482" max="9482" width="7.81640625" style="118"/>
    <col min="9483" max="9483" width="8" style="118" customWidth="1"/>
    <col min="9484" max="9728" width="7.81640625" style="118"/>
    <col min="9729" max="9729" width="3.1796875" style="118" customWidth="1"/>
    <col min="9730" max="9730" width="30.54296875" style="118" customWidth="1"/>
    <col min="9731" max="9731" width="9.7265625" style="118" customWidth="1"/>
    <col min="9732" max="9736" width="10.453125" style="118" customWidth="1"/>
    <col min="9737" max="9737" width="6.81640625" style="118" customWidth="1"/>
    <col min="9738" max="9738" width="7.81640625" style="118"/>
    <col min="9739" max="9739" width="8" style="118" customWidth="1"/>
    <col min="9740" max="9984" width="7.81640625" style="118"/>
    <col min="9985" max="9985" width="3.1796875" style="118" customWidth="1"/>
    <col min="9986" max="9986" width="30.54296875" style="118" customWidth="1"/>
    <col min="9987" max="9987" width="9.7265625" style="118" customWidth="1"/>
    <col min="9988" max="9992" width="10.453125" style="118" customWidth="1"/>
    <col min="9993" max="9993" width="6.81640625" style="118" customWidth="1"/>
    <col min="9994" max="9994" width="7.81640625" style="118"/>
    <col min="9995" max="9995" width="8" style="118" customWidth="1"/>
    <col min="9996" max="10240" width="7.81640625" style="118"/>
    <col min="10241" max="10241" width="3.1796875" style="118" customWidth="1"/>
    <col min="10242" max="10242" width="30.54296875" style="118" customWidth="1"/>
    <col min="10243" max="10243" width="9.7265625" style="118" customWidth="1"/>
    <col min="10244" max="10248" width="10.453125" style="118" customWidth="1"/>
    <col min="10249" max="10249" width="6.81640625" style="118" customWidth="1"/>
    <col min="10250" max="10250" width="7.81640625" style="118"/>
    <col min="10251" max="10251" width="8" style="118" customWidth="1"/>
    <col min="10252" max="10496" width="7.81640625" style="118"/>
    <col min="10497" max="10497" width="3.1796875" style="118" customWidth="1"/>
    <col min="10498" max="10498" width="30.54296875" style="118" customWidth="1"/>
    <col min="10499" max="10499" width="9.7265625" style="118" customWidth="1"/>
    <col min="10500" max="10504" width="10.453125" style="118" customWidth="1"/>
    <col min="10505" max="10505" width="6.81640625" style="118" customWidth="1"/>
    <col min="10506" max="10506" width="7.81640625" style="118"/>
    <col min="10507" max="10507" width="8" style="118" customWidth="1"/>
    <col min="10508" max="10752" width="7.81640625" style="118"/>
    <col min="10753" max="10753" width="3.1796875" style="118" customWidth="1"/>
    <col min="10754" max="10754" width="30.54296875" style="118" customWidth="1"/>
    <col min="10755" max="10755" width="9.7265625" style="118" customWidth="1"/>
    <col min="10756" max="10760" width="10.453125" style="118" customWidth="1"/>
    <col min="10761" max="10761" width="6.81640625" style="118" customWidth="1"/>
    <col min="10762" max="10762" width="7.81640625" style="118"/>
    <col min="10763" max="10763" width="8" style="118" customWidth="1"/>
    <col min="10764" max="11008" width="7.81640625" style="118"/>
    <col min="11009" max="11009" width="3.1796875" style="118" customWidth="1"/>
    <col min="11010" max="11010" width="30.54296875" style="118" customWidth="1"/>
    <col min="11011" max="11011" width="9.7265625" style="118" customWidth="1"/>
    <col min="11012" max="11016" width="10.453125" style="118" customWidth="1"/>
    <col min="11017" max="11017" width="6.81640625" style="118" customWidth="1"/>
    <col min="11018" max="11018" width="7.81640625" style="118"/>
    <col min="11019" max="11019" width="8" style="118" customWidth="1"/>
    <col min="11020" max="11264" width="7.81640625" style="118"/>
    <col min="11265" max="11265" width="3.1796875" style="118" customWidth="1"/>
    <col min="11266" max="11266" width="30.54296875" style="118" customWidth="1"/>
    <col min="11267" max="11267" width="9.7265625" style="118" customWidth="1"/>
    <col min="11268" max="11272" width="10.453125" style="118" customWidth="1"/>
    <col min="11273" max="11273" width="6.81640625" style="118" customWidth="1"/>
    <col min="11274" max="11274" width="7.81640625" style="118"/>
    <col min="11275" max="11275" width="8" style="118" customWidth="1"/>
    <col min="11276" max="11520" width="7.81640625" style="118"/>
    <col min="11521" max="11521" width="3.1796875" style="118" customWidth="1"/>
    <col min="11522" max="11522" width="30.54296875" style="118" customWidth="1"/>
    <col min="11523" max="11523" width="9.7265625" style="118" customWidth="1"/>
    <col min="11524" max="11528" width="10.453125" style="118" customWidth="1"/>
    <col min="11529" max="11529" width="6.81640625" style="118" customWidth="1"/>
    <col min="11530" max="11530" width="7.81640625" style="118"/>
    <col min="11531" max="11531" width="8" style="118" customWidth="1"/>
    <col min="11532" max="11776" width="7.81640625" style="118"/>
    <col min="11777" max="11777" width="3.1796875" style="118" customWidth="1"/>
    <col min="11778" max="11778" width="30.54296875" style="118" customWidth="1"/>
    <col min="11779" max="11779" width="9.7265625" style="118" customWidth="1"/>
    <col min="11780" max="11784" width="10.453125" style="118" customWidth="1"/>
    <col min="11785" max="11785" width="6.81640625" style="118" customWidth="1"/>
    <col min="11786" max="11786" width="7.81640625" style="118"/>
    <col min="11787" max="11787" width="8" style="118" customWidth="1"/>
    <col min="11788" max="12032" width="7.81640625" style="118"/>
    <col min="12033" max="12033" width="3.1796875" style="118" customWidth="1"/>
    <col min="12034" max="12034" width="30.54296875" style="118" customWidth="1"/>
    <col min="12035" max="12035" width="9.7265625" style="118" customWidth="1"/>
    <col min="12036" max="12040" width="10.453125" style="118" customWidth="1"/>
    <col min="12041" max="12041" width="6.81640625" style="118" customWidth="1"/>
    <col min="12042" max="12042" width="7.81640625" style="118"/>
    <col min="12043" max="12043" width="8" style="118" customWidth="1"/>
    <col min="12044" max="12288" width="7.81640625" style="118"/>
    <col min="12289" max="12289" width="3.1796875" style="118" customWidth="1"/>
    <col min="12290" max="12290" width="30.54296875" style="118" customWidth="1"/>
    <col min="12291" max="12291" width="9.7265625" style="118" customWidth="1"/>
    <col min="12292" max="12296" width="10.453125" style="118" customWidth="1"/>
    <col min="12297" max="12297" width="6.81640625" style="118" customWidth="1"/>
    <col min="12298" max="12298" width="7.81640625" style="118"/>
    <col min="12299" max="12299" width="8" style="118" customWidth="1"/>
    <col min="12300" max="12544" width="7.81640625" style="118"/>
    <col min="12545" max="12545" width="3.1796875" style="118" customWidth="1"/>
    <col min="12546" max="12546" width="30.54296875" style="118" customWidth="1"/>
    <col min="12547" max="12547" width="9.7265625" style="118" customWidth="1"/>
    <col min="12548" max="12552" width="10.453125" style="118" customWidth="1"/>
    <col min="12553" max="12553" width="6.81640625" style="118" customWidth="1"/>
    <col min="12554" max="12554" width="7.81640625" style="118"/>
    <col min="12555" max="12555" width="8" style="118" customWidth="1"/>
    <col min="12556" max="12800" width="7.81640625" style="118"/>
    <col min="12801" max="12801" width="3.1796875" style="118" customWidth="1"/>
    <col min="12802" max="12802" width="30.54296875" style="118" customWidth="1"/>
    <col min="12803" max="12803" width="9.7265625" style="118" customWidth="1"/>
    <col min="12804" max="12808" width="10.453125" style="118" customWidth="1"/>
    <col min="12809" max="12809" width="6.81640625" style="118" customWidth="1"/>
    <col min="12810" max="12810" width="7.81640625" style="118"/>
    <col min="12811" max="12811" width="8" style="118" customWidth="1"/>
    <col min="12812" max="13056" width="7.81640625" style="118"/>
    <col min="13057" max="13057" width="3.1796875" style="118" customWidth="1"/>
    <col min="13058" max="13058" width="30.54296875" style="118" customWidth="1"/>
    <col min="13059" max="13059" width="9.7265625" style="118" customWidth="1"/>
    <col min="13060" max="13064" width="10.453125" style="118" customWidth="1"/>
    <col min="13065" max="13065" width="6.81640625" style="118" customWidth="1"/>
    <col min="13066" max="13066" width="7.81640625" style="118"/>
    <col min="13067" max="13067" width="8" style="118" customWidth="1"/>
    <col min="13068" max="13312" width="7.81640625" style="118"/>
    <col min="13313" max="13313" width="3.1796875" style="118" customWidth="1"/>
    <col min="13314" max="13314" width="30.54296875" style="118" customWidth="1"/>
    <col min="13315" max="13315" width="9.7265625" style="118" customWidth="1"/>
    <col min="13316" max="13320" width="10.453125" style="118" customWidth="1"/>
    <col min="13321" max="13321" width="6.81640625" style="118" customWidth="1"/>
    <col min="13322" max="13322" width="7.81640625" style="118"/>
    <col min="13323" max="13323" width="8" style="118" customWidth="1"/>
    <col min="13324" max="13568" width="7.81640625" style="118"/>
    <col min="13569" max="13569" width="3.1796875" style="118" customWidth="1"/>
    <col min="13570" max="13570" width="30.54296875" style="118" customWidth="1"/>
    <col min="13571" max="13571" width="9.7265625" style="118" customWidth="1"/>
    <col min="13572" max="13576" width="10.453125" style="118" customWidth="1"/>
    <col min="13577" max="13577" width="6.81640625" style="118" customWidth="1"/>
    <col min="13578" max="13578" width="7.81640625" style="118"/>
    <col min="13579" max="13579" width="8" style="118" customWidth="1"/>
    <col min="13580" max="13824" width="7.81640625" style="118"/>
    <col min="13825" max="13825" width="3.1796875" style="118" customWidth="1"/>
    <col min="13826" max="13826" width="30.54296875" style="118" customWidth="1"/>
    <col min="13827" max="13827" width="9.7265625" style="118" customWidth="1"/>
    <col min="13828" max="13832" width="10.453125" style="118" customWidth="1"/>
    <col min="13833" max="13833" width="6.81640625" style="118" customWidth="1"/>
    <col min="13834" max="13834" width="7.81640625" style="118"/>
    <col min="13835" max="13835" width="8" style="118" customWidth="1"/>
    <col min="13836" max="14080" width="7.81640625" style="118"/>
    <col min="14081" max="14081" width="3.1796875" style="118" customWidth="1"/>
    <col min="14082" max="14082" width="30.54296875" style="118" customWidth="1"/>
    <col min="14083" max="14083" width="9.7265625" style="118" customWidth="1"/>
    <col min="14084" max="14088" width="10.453125" style="118" customWidth="1"/>
    <col min="14089" max="14089" width="6.81640625" style="118" customWidth="1"/>
    <col min="14090" max="14090" width="7.81640625" style="118"/>
    <col min="14091" max="14091" width="8" style="118" customWidth="1"/>
    <col min="14092" max="14336" width="7.81640625" style="118"/>
    <col min="14337" max="14337" width="3.1796875" style="118" customWidth="1"/>
    <col min="14338" max="14338" width="30.54296875" style="118" customWidth="1"/>
    <col min="14339" max="14339" width="9.7265625" style="118" customWidth="1"/>
    <col min="14340" max="14344" width="10.453125" style="118" customWidth="1"/>
    <col min="14345" max="14345" width="6.81640625" style="118" customWidth="1"/>
    <col min="14346" max="14346" width="7.81640625" style="118"/>
    <col min="14347" max="14347" width="8" style="118" customWidth="1"/>
    <col min="14348" max="14592" width="7.81640625" style="118"/>
    <col min="14593" max="14593" width="3.1796875" style="118" customWidth="1"/>
    <col min="14594" max="14594" width="30.54296875" style="118" customWidth="1"/>
    <col min="14595" max="14595" width="9.7265625" style="118" customWidth="1"/>
    <col min="14596" max="14600" width="10.453125" style="118" customWidth="1"/>
    <col min="14601" max="14601" width="6.81640625" style="118" customWidth="1"/>
    <col min="14602" max="14602" width="7.81640625" style="118"/>
    <col min="14603" max="14603" width="8" style="118" customWidth="1"/>
    <col min="14604" max="14848" width="7.81640625" style="118"/>
    <col min="14849" max="14849" width="3.1796875" style="118" customWidth="1"/>
    <col min="14850" max="14850" width="30.54296875" style="118" customWidth="1"/>
    <col min="14851" max="14851" width="9.7265625" style="118" customWidth="1"/>
    <col min="14852" max="14856" width="10.453125" style="118" customWidth="1"/>
    <col min="14857" max="14857" width="6.81640625" style="118" customWidth="1"/>
    <col min="14858" max="14858" width="7.81640625" style="118"/>
    <col min="14859" max="14859" width="8" style="118" customWidth="1"/>
    <col min="14860" max="15104" width="7.81640625" style="118"/>
    <col min="15105" max="15105" width="3.1796875" style="118" customWidth="1"/>
    <col min="15106" max="15106" width="30.54296875" style="118" customWidth="1"/>
    <col min="15107" max="15107" width="9.7265625" style="118" customWidth="1"/>
    <col min="15108" max="15112" width="10.453125" style="118" customWidth="1"/>
    <col min="15113" max="15113" width="6.81640625" style="118" customWidth="1"/>
    <col min="15114" max="15114" width="7.81640625" style="118"/>
    <col min="15115" max="15115" width="8" style="118" customWidth="1"/>
    <col min="15116" max="15360" width="7.81640625" style="118"/>
    <col min="15361" max="15361" width="3.1796875" style="118" customWidth="1"/>
    <col min="15362" max="15362" width="30.54296875" style="118" customWidth="1"/>
    <col min="15363" max="15363" width="9.7265625" style="118" customWidth="1"/>
    <col min="15364" max="15368" width="10.453125" style="118" customWidth="1"/>
    <col min="15369" max="15369" width="6.81640625" style="118" customWidth="1"/>
    <col min="15370" max="15370" width="7.81640625" style="118"/>
    <col min="15371" max="15371" width="8" style="118" customWidth="1"/>
    <col min="15372" max="15616" width="7.81640625" style="118"/>
    <col min="15617" max="15617" width="3.1796875" style="118" customWidth="1"/>
    <col min="15618" max="15618" width="30.54296875" style="118" customWidth="1"/>
    <col min="15619" max="15619" width="9.7265625" style="118" customWidth="1"/>
    <col min="15620" max="15624" width="10.453125" style="118" customWidth="1"/>
    <col min="15625" max="15625" width="6.81640625" style="118" customWidth="1"/>
    <col min="15626" max="15626" width="7.81640625" style="118"/>
    <col min="15627" max="15627" width="8" style="118" customWidth="1"/>
    <col min="15628" max="15872" width="7.81640625" style="118"/>
    <col min="15873" max="15873" width="3.1796875" style="118" customWidth="1"/>
    <col min="15874" max="15874" width="30.54296875" style="118" customWidth="1"/>
    <col min="15875" max="15875" width="9.7265625" style="118" customWidth="1"/>
    <col min="15876" max="15880" width="10.453125" style="118" customWidth="1"/>
    <col min="15881" max="15881" width="6.81640625" style="118" customWidth="1"/>
    <col min="15882" max="15882" width="7.81640625" style="118"/>
    <col min="15883" max="15883" width="8" style="118" customWidth="1"/>
    <col min="15884" max="16128" width="7.81640625" style="118"/>
    <col min="16129" max="16129" width="3.1796875" style="118" customWidth="1"/>
    <col min="16130" max="16130" width="30.54296875" style="118" customWidth="1"/>
    <col min="16131" max="16131" width="9.7265625" style="118" customWidth="1"/>
    <col min="16132" max="16136" width="10.453125" style="118" customWidth="1"/>
    <col min="16137" max="16137" width="6.81640625" style="118" customWidth="1"/>
    <col min="16138" max="16138" width="7.81640625" style="118"/>
    <col min="16139" max="16139" width="8" style="118" customWidth="1"/>
    <col min="16140" max="16384" width="7.81640625" style="118"/>
  </cols>
  <sheetData>
    <row r="1" spans="1:11" ht="11.25" customHeight="1">
      <c r="A1" s="439" t="s">
        <v>358</v>
      </c>
      <c r="B1" s="124"/>
      <c r="C1" s="121"/>
      <c r="D1" s="121"/>
      <c r="E1" s="121"/>
      <c r="F1" s="193"/>
      <c r="G1" s="121"/>
      <c r="H1" s="121"/>
    </row>
    <row r="2" spans="1:11">
      <c r="A2" s="2715" t="s">
        <v>730</v>
      </c>
      <c r="B2" s="2715"/>
      <c r="C2" s="2715"/>
      <c r="D2" s="2715"/>
      <c r="E2" s="2715"/>
      <c r="F2" s="2715"/>
    </row>
    <row r="3" spans="1:11" ht="25" customHeight="1">
      <c r="A3" s="2725" t="s">
        <v>731</v>
      </c>
      <c r="B3" s="2725"/>
      <c r="C3" s="2725"/>
      <c r="D3" s="2725"/>
      <c r="E3" s="2725"/>
      <c r="F3" s="2725"/>
      <c r="G3" s="2725"/>
      <c r="H3" s="2725"/>
      <c r="J3" s="121"/>
      <c r="K3" s="117"/>
    </row>
    <row r="4" spans="1:11">
      <c r="A4" s="2720">
        <v>2021</v>
      </c>
      <c r="B4" s="2769"/>
      <c r="C4" s="193"/>
      <c r="D4" s="738"/>
      <c r="E4" s="121"/>
      <c r="F4" s="190"/>
      <c r="H4" s="190" t="s">
        <v>534</v>
      </c>
    </row>
    <row r="5" spans="1:11" ht="22.5" customHeight="1">
      <c r="A5" s="2804" t="s">
        <v>535</v>
      </c>
      <c r="B5" s="2805"/>
      <c r="C5" s="2806" t="s">
        <v>732</v>
      </c>
      <c r="D5" s="2803"/>
      <c r="E5" s="2803"/>
      <c r="F5" s="2803"/>
      <c r="G5" s="2803"/>
      <c r="H5" s="2803"/>
    </row>
    <row r="6" spans="1:11" ht="21">
      <c r="A6" s="2770"/>
      <c r="B6" s="2771"/>
      <c r="C6" s="798" t="s">
        <v>0</v>
      </c>
      <c r="D6" s="799" t="s">
        <v>733</v>
      </c>
      <c r="E6" s="799" t="s">
        <v>734</v>
      </c>
      <c r="F6" s="799" t="s">
        <v>735</v>
      </c>
      <c r="G6" s="799" t="s">
        <v>736</v>
      </c>
      <c r="H6" s="799" t="s">
        <v>737</v>
      </c>
      <c r="I6" s="124"/>
      <c r="J6" s="124"/>
    </row>
    <row r="7" spans="1:11" s="124" customFormat="1" ht="24.75" customHeight="1">
      <c r="A7" s="124" t="s">
        <v>0</v>
      </c>
      <c r="B7" s="192"/>
      <c r="C7" s="208">
        <v>419</v>
      </c>
      <c r="D7" s="208">
        <v>30</v>
      </c>
      <c r="E7" s="208">
        <v>43</v>
      </c>
      <c r="F7" s="208">
        <v>126</v>
      </c>
      <c r="G7" s="208">
        <v>80</v>
      </c>
      <c r="H7" s="208">
        <v>140</v>
      </c>
    </row>
    <row r="8" spans="1:11" s="124" customFormat="1" ht="8.15" customHeight="1">
      <c r="C8" s="205"/>
      <c r="D8" s="205"/>
      <c r="E8" s="205"/>
      <c r="F8" s="205"/>
      <c r="G8" s="205"/>
      <c r="H8" s="205"/>
    </row>
    <row r="9" spans="1:11" s="121" customFormat="1" ht="15" customHeight="1">
      <c r="B9" s="121" t="s">
        <v>542</v>
      </c>
      <c r="C9" s="208">
        <v>87</v>
      </c>
      <c r="D9" s="225">
        <v>5</v>
      </c>
      <c r="E9" s="225">
        <v>9</v>
      </c>
      <c r="F9" s="225">
        <v>22</v>
      </c>
      <c r="G9" s="225">
        <v>13</v>
      </c>
      <c r="H9" s="225">
        <v>38</v>
      </c>
    </row>
    <row r="10" spans="1:11" s="121" customFormat="1" ht="15" customHeight="1">
      <c r="B10" s="121" t="s">
        <v>543</v>
      </c>
      <c r="C10" s="208">
        <v>39</v>
      </c>
      <c r="D10" s="225">
        <v>5</v>
      </c>
      <c r="E10" s="225">
        <v>3</v>
      </c>
      <c r="F10" s="225">
        <v>12</v>
      </c>
      <c r="G10" s="225">
        <v>8</v>
      </c>
      <c r="H10" s="225">
        <v>11</v>
      </c>
    </row>
    <row r="11" spans="1:11" s="121" customFormat="1" ht="15" customHeight="1">
      <c r="B11" s="119" t="s">
        <v>544</v>
      </c>
      <c r="C11" s="208">
        <v>11</v>
      </c>
      <c r="D11" s="225">
        <v>0</v>
      </c>
      <c r="E11" s="225">
        <v>1</v>
      </c>
      <c r="F11" s="225">
        <v>4</v>
      </c>
      <c r="G11" s="225">
        <v>3</v>
      </c>
      <c r="H11" s="225">
        <v>3</v>
      </c>
    </row>
    <row r="12" spans="1:11" s="121" customFormat="1" ht="15" customHeight="1">
      <c r="B12" s="119" t="s">
        <v>545</v>
      </c>
      <c r="C12" s="208">
        <v>26</v>
      </c>
      <c r="D12" s="225">
        <v>1</v>
      </c>
      <c r="E12" s="225">
        <v>2</v>
      </c>
      <c r="F12" s="225">
        <v>11</v>
      </c>
      <c r="G12" s="225">
        <v>9</v>
      </c>
      <c r="H12" s="225">
        <v>3</v>
      </c>
    </row>
    <row r="13" spans="1:11" s="121" customFormat="1" ht="15" customHeight="1">
      <c r="B13" s="119" t="s">
        <v>546</v>
      </c>
      <c r="C13" s="208">
        <v>58</v>
      </c>
      <c r="D13" s="225">
        <v>8</v>
      </c>
      <c r="E13" s="225">
        <v>5</v>
      </c>
      <c r="F13" s="225">
        <v>16</v>
      </c>
      <c r="G13" s="225">
        <v>14</v>
      </c>
      <c r="H13" s="225">
        <v>15</v>
      </c>
    </row>
    <row r="14" spans="1:11" s="121" customFormat="1" ht="15" customHeight="1">
      <c r="B14" s="119" t="s">
        <v>547</v>
      </c>
      <c r="C14" s="208">
        <v>59</v>
      </c>
      <c r="D14" s="225">
        <v>6</v>
      </c>
      <c r="E14" s="225">
        <v>13</v>
      </c>
      <c r="F14" s="225">
        <v>19</v>
      </c>
      <c r="G14" s="225">
        <v>11</v>
      </c>
      <c r="H14" s="225">
        <v>10</v>
      </c>
    </row>
    <row r="15" spans="1:11" s="121" customFormat="1" ht="15" customHeight="1">
      <c r="B15" s="119" t="s">
        <v>548</v>
      </c>
      <c r="C15" s="208">
        <v>52</v>
      </c>
      <c r="D15" s="225">
        <v>2</v>
      </c>
      <c r="E15" s="225">
        <v>2</v>
      </c>
      <c r="F15" s="225">
        <v>14</v>
      </c>
      <c r="G15" s="225">
        <v>9</v>
      </c>
      <c r="H15" s="225">
        <v>25</v>
      </c>
    </row>
    <row r="16" spans="1:11" s="121" customFormat="1" ht="15" customHeight="1">
      <c r="B16" s="119" t="s">
        <v>549</v>
      </c>
      <c r="C16" s="208">
        <v>61</v>
      </c>
      <c r="D16" s="225">
        <v>1</v>
      </c>
      <c r="E16" s="225">
        <v>3</v>
      </c>
      <c r="F16" s="225">
        <v>17</v>
      </c>
      <c r="G16" s="225">
        <v>10</v>
      </c>
      <c r="H16" s="225">
        <v>30</v>
      </c>
    </row>
    <row r="17" spans="1:8" s="121" customFormat="1" ht="15" customHeight="1">
      <c r="B17" s="119" t="s">
        <v>550</v>
      </c>
      <c r="C17" s="208">
        <v>16</v>
      </c>
      <c r="D17" s="225">
        <v>0</v>
      </c>
      <c r="E17" s="225">
        <v>1</v>
      </c>
      <c r="F17" s="225">
        <v>8</v>
      </c>
      <c r="G17" s="225">
        <v>3</v>
      </c>
      <c r="H17" s="225">
        <v>4</v>
      </c>
    </row>
    <row r="18" spans="1:8" s="121" customFormat="1" ht="15" customHeight="1">
      <c r="B18" s="121" t="s">
        <v>551</v>
      </c>
      <c r="C18" s="208">
        <v>10</v>
      </c>
      <c r="D18" s="225">
        <v>2</v>
      </c>
      <c r="E18" s="225">
        <v>4</v>
      </c>
      <c r="F18" s="225">
        <v>3</v>
      </c>
      <c r="G18" s="225">
        <v>0</v>
      </c>
      <c r="H18" s="225">
        <v>1</v>
      </c>
    </row>
    <row r="19" spans="1:8" s="121" customFormat="1" ht="3.75" customHeight="1">
      <c r="C19" s="208"/>
      <c r="D19" s="225"/>
      <c r="E19" s="225"/>
      <c r="F19" s="225"/>
      <c r="G19" s="225"/>
      <c r="H19" s="225"/>
    </row>
    <row r="20" spans="1:8" ht="3" customHeight="1" thickBot="1">
      <c r="A20" s="215"/>
      <c r="B20" s="215"/>
      <c r="C20" s="753"/>
      <c r="D20" s="753"/>
      <c r="E20" s="753"/>
      <c r="F20" s="753"/>
      <c r="G20" s="753"/>
      <c r="H20" s="753"/>
    </row>
    <row r="21" spans="1:8" ht="2.25" customHeight="1" thickTop="1">
      <c r="A21" s="121"/>
      <c r="B21" s="121"/>
      <c r="C21" s="193"/>
      <c r="D21" s="121"/>
      <c r="E21" s="121"/>
    </row>
    <row r="22" spans="1:8" ht="18" customHeight="1">
      <c r="A22" s="2724" t="s">
        <v>552</v>
      </c>
      <c r="B22" s="2724"/>
      <c r="C22" s="2724"/>
      <c r="D22" s="2724"/>
      <c r="E22" s="2724"/>
      <c r="F22" s="121"/>
      <c r="G22" s="121"/>
    </row>
  </sheetData>
  <mergeCells count="6">
    <mergeCell ref="A22:E22"/>
    <mergeCell ref="A2:F2"/>
    <mergeCell ref="A3:H3"/>
    <mergeCell ref="A4:B4"/>
    <mergeCell ref="A5:B6"/>
    <mergeCell ref="C5:H5"/>
  </mergeCells>
  <hyperlinks>
    <hyperlink ref="A1" location="Índice!A1" display="Voltar ao índice" xr:uid="{6E01DD39-1263-4546-8FC8-F3BCD5F7D694}"/>
  </hyperlinks>
  <pageMargins left="0.16" right="0.16" top="0.66" bottom="0.49" header="0" footer="0"/>
  <pageSetup paperSize="9" orientation="portrait" horizontalDpi="300" verticalDpi="300"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7A4F2-ED6E-41D7-89F4-827149FA6172}">
  <sheetPr>
    <pageSetUpPr fitToPage="1"/>
  </sheetPr>
  <dimension ref="A1:N22"/>
  <sheetViews>
    <sheetView workbookViewId="0">
      <selection activeCell="A3" sqref="A3:K3"/>
    </sheetView>
  </sheetViews>
  <sheetFormatPr defaultColWidth="7.81640625" defaultRowHeight="10.5"/>
  <cols>
    <col min="1" max="1" width="3.1796875" style="118" customWidth="1"/>
    <col min="2" max="2" width="30.7265625" style="118" customWidth="1"/>
    <col min="3" max="11" width="7.26953125" style="118" customWidth="1"/>
    <col min="12" max="12" width="6.81640625" style="118" customWidth="1"/>
    <col min="13" max="13" width="7.81640625" style="118" customWidth="1"/>
    <col min="14" max="14" width="8" style="118" customWidth="1"/>
    <col min="15" max="256" width="7.81640625" style="118"/>
    <col min="257" max="257" width="3.1796875" style="118" customWidth="1"/>
    <col min="258" max="258" width="30.7265625" style="118" customWidth="1"/>
    <col min="259" max="267" width="7.26953125" style="118" customWidth="1"/>
    <col min="268" max="268" width="6.81640625" style="118" customWidth="1"/>
    <col min="269" max="269" width="7.81640625" style="118"/>
    <col min="270" max="270" width="8" style="118" customWidth="1"/>
    <col min="271" max="512" width="7.81640625" style="118"/>
    <col min="513" max="513" width="3.1796875" style="118" customWidth="1"/>
    <col min="514" max="514" width="30.7265625" style="118" customWidth="1"/>
    <col min="515" max="523" width="7.26953125" style="118" customWidth="1"/>
    <col min="524" max="524" width="6.81640625" style="118" customWidth="1"/>
    <col min="525" max="525" width="7.81640625" style="118"/>
    <col min="526" max="526" width="8" style="118" customWidth="1"/>
    <col min="527" max="768" width="7.81640625" style="118"/>
    <col min="769" max="769" width="3.1796875" style="118" customWidth="1"/>
    <col min="770" max="770" width="30.7265625" style="118" customWidth="1"/>
    <col min="771" max="779" width="7.26953125" style="118" customWidth="1"/>
    <col min="780" max="780" width="6.81640625" style="118" customWidth="1"/>
    <col min="781" max="781" width="7.81640625" style="118"/>
    <col min="782" max="782" width="8" style="118" customWidth="1"/>
    <col min="783" max="1024" width="7.81640625" style="118"/>
    <col min="1025" max="1025" width="3.1796875" style="118" customWidth="1"/>
    <col min="1026" max="1026" width="30.7265625" style="118" customWidth="1"/>
    <col min="1027" max="1035" width="7.26953125" style="118" customWidth="1"/>
    <col min="1036" max="1036" width="6.81640625" style="118" customWidth="1"/>
    <col min="1037" max="1037" width="7.81640625" style="118"/>
    <col min="1038" max="1038" width="8" style="118" customWidth="1"/>
    <col min="1039" max="1280" width="7.81640625" style="118"/>
    <col min="1281" max="1281" width="3.1796875" style="118" customWidth="1"/>
    <col min="1282" max="1282" width="30.7265625" style="118" customWidth="1"/>
    <col min="1283" max="1291" width="7.26953125" style="118" customWidth="1"/>
    <col min="1292" max="1292" width="6.81640625" style="118" customWidth="1"/>
    <col min="1293" max="1293" width="7.81640625" style="118"/>
    <col min="1294" max="1294" width="8" style="118" customWidth="1"/>
    <col min="1295" max="1536" width="7.81640625" style="118"/>
    <col min="1537" max="1537" width="3.1796875" style="118" customWidth="1"/>
    <col min="1538" max="1538" width="30.7265625" style="118" customWidth="1"/>
    <col min="1539" max="1547" width="7.26953125" style="118" customWidth="1"/>
    <col min="1548" max="1548" width="6.81640625" style="118" customWidth="1"/>
    <col min="1549" max="1549" width="7.81640625" style="118"/>
    <col min="1550" max="1550" width="8" style="118" customWidth="1"/>
    <col min="1551" max="1792" width="7.81640625" style="118"/>
    <col min="1793" max="1793" width="3.1796875" style="118" customWidth="1"/>
    <col min="1794" max="1794" width="30.7265625" style="118" customWidth="1"/>
    <col min="1795" max="1803" width="7.26953125" style="118" customWidth="1"/>
    <col min="1804" max="1804" width="6.81640625" style="118" customWidth="1"/>
    <col min="1805" max="1805" width="7.81640625" style="118"/>
    <col min="1806" max="1806" width="8" style="118" customWidth="1"/>
    <col min="1807" max="2048" width="7.81640625" style="118"/>
    <col min="2049" max="2049" width="3.1796875" style="118" customWidth="1"/>
    <col min="2050" max="2050" width="30.7265625" style="118" customWidth="1"/>
    <col min="2051" max="2059" width="7.26953125" style="118" customWidth="1"/>
    <col min="2060" max="2060" width="6.81640625" style="118" customWidth="1"/>
    <col min="2061" max="2061" width="7.81640625" style="118"/>
    <col min="2062" max="2062" width="8" style="118" customWidth="1"/>
    <col min="2063" max="2304" width="7.81640625" style="118"/>
    <col min="2305" max="2305" width="3.1796875" style="118" customWidth="1"/>
    <col min="2306" max="2306" width="30.7265625" style="118" customWidth="1"/>
    <col min="2307" max="2315" width="7.26953125" style="118" customWidth="1"/>
    <col min="2316" max="2316" width="6.81640625" style="118" customWidth="1"/>
    <col min="2317" max="2317" width="7.81640625" style="118"/>
    <col min="2318" max="2318" width="8" style="118" customWidth="1"/>
    <col min="2319" max="2560" width="7.81640625" style="118"/>
    <col min="2561" max="2561" width="3.1796875" style="118" customWidth="1"/>
    <col min="2562" max="2562" width="30.7265625" style="118" customWidth="1"/>
    <col min="2563" max="2571" width="7.26953125" style="118" customWidth="1"/>
    <col min="2572" max="2572" width="6.81640625" style="118" customWidth="1"/>
    <col min="2573" max="2573" width="7.81640625" style="118"/>
    <col min="2574" max="2574" width="8" style="118" customWidth="1"/>
    <col min="2575" max="2816" width="7.81640625" style="118"/>
    <col min="2817" max="2817" width="3.1796875" style="118" customWidth="1"/>
    <col min="2818" max="2818" width="30.7265625" style="118" customWidth="1"/>
    <col min="2819" max="2827" width="7.26953125" style="118" customWidth="1"/>
    <col min="2828" max="2828" width="6.81640625" style="118" customWidth="1"/>
    <col min="2829" max="2829" width="7.81640625" style="118"/>
    <col min="2830" max="2830" width="8" style="118" customWidth="1"/>
    <col min="2831" max="3072" width="7.81640625" style="118"/>
    <col min="3073" max="3073" width="3.1796875" style="118" customWidth="1"/>
    <col min="3074" max="3074" width="30.7265625" style="118" customWidth="1"/>
    <col min="3075" max="3083" width="7.26953125" style="118" customWidth="1"/>
    <col min="3084" max="3084" width="6.81640625" style="118" customWidth="1"/>
    <col min="3085" max="3085" width="7.81640625" style="118"/>
    <col min="3086" max="3086" width="8" style="118" customWidth="1"/>
    <col min="3087" max="3328" width="7.81640625" style="118"/>
    <col min="3329" max="3329" width="3.1796875" style="118" customWidth="1"/>
    <col min="3330" max="3330" width="30.7265625" style="118" customWidth="1"/>
    <col min="3331" max="3339" width="7.26953125" style="118" customWidth="1"/>
    <col min="3340" max="3340" width="6.81640625" style="118" customWidth="1"/>
    <col min="3341" max="3341" width="7.81640625" style="118"/>
    <col min="3342" max="3342" width="8" style="118" customWidth="1"/>
    <col min="3343" max="3584" width="7.81640625" style="118"/>
    <col min="3585" max="3585" width="3.1796875" style="118" customWidth="1"/>
    <col min="3586" max="3586" width="30.7265625" style="118" customWidth="1"/>
    <col min="3587" max="3595" width="7.26953125" style="118" customWidth="1"/>
    <col min="3596" max="3596" width="6.81640625" style="118" customWidth="1"/>
    <col min="3597" max="3597" width="7.81640625" style="118"/>
    <col min="3598" max="3598" width="8" style="118" customWidth="1"/>
    <col min="3599" max="3840" width="7.81640625" style="118"/>
    <col min="3841" max="3841" width="3.1796875" style="118" customWidth="1"/>
    <col min="3842" max="3842" width="30.7265625" style="118" customWidth="1"/>
    <col min="3843" max="3851" width="7.26953125" style="118" customWidth="1"/>
    <col min="3852" max="3852" width="6.81640625" style="118" customWidth="1"/>
    <col min="3853" max="3853" width="7.81640625" style="118"/>
    <col min="3854" max="3854" width="8" style="118" customWidth="1"/>
    <col min="3855" max="4096" width="7.81640625" style="118"/>
    <col min="4097" max="4097" width="3.1796875" style="118" customWidth="1"/>
    <col min="4098" max="4098" width="30.7265625" style="118" customWidth="1"/>
    <col min="4099" max="4107" width="7.26953125" style="118" customWidth="1"/>
    <col min="4108" max="4108" width="6.81640625" style="118" customWidth="1"/>
    <col min="4109" max="4109" width="7.81640625" style="118"/>
    <col min="4110" max="4110" width="8" style="118" customWidth="1"/>
    <col min="4111" max="4352" width="7.81640625" style="118"/>
    <col min="4353" max="4353" width="3.1796875" style="118" customWidth="1"/>
    <col min="4354" max="4354" width="30.7265625" style="118" customWidth="1"/>
    <col min="4355" max="4363" width="7.26953125" style="118" customWidth="1"/>
    <col min="4364" max="4364" width="6.81640625" style="118" customWidth="1"/>
    <col min="4365" max="4365" width="7.81640625" style="118"/>
    <col min="4366" max="4366" width="8" style="118" customWidth="1"/>
    <col min="4367" max="4608" width="7.81640625" style="118"/>
    <col min="4609" max="4609" width="3.1796875" style="118" customWidth="1"/>
    <col min="4610" max="4610" width="30.7265625" style="118" customWidth="1"/>
    <col min="4611" max="4619" width="7.26953125" style="118" customWidth="1"/>
    <col min="4620" max="4620" width="6.81640625" style="118" customWidth="1"/>
    <col min="4621" max="4621" width="7.81640625" style="118"/>
    <col min="4622" max="4622" width="8" style="118" customWidth="1"/>
    <col min="4623" max="4864" width="7.81640625" style="118"/>
    <col min="4865" max="4865" width="3.1796875" style="118" customWidth="1"/>
    <col min="4866" max="4866" width="30.7265625" style="118" customWidth="1"/>
    <col min="4867" max="4875" width="7.26953125" style="118" customWidth="1"/>
    <col min="4876" max="4876" width="6.81640625" style="118" customWidth="1"/>
    <col min="4877" max="4877" width="7.81640625" style="118"/>
    <col min="4878" max="4878" width="8" style="118" customWidth="1"/>
    <col min="4879" max="5120" width="7.81640625" style="118"/>
    <col min="5121" max="5121" width="3.1796875" style="118" customWidth="1"/>
    <col min="5122" max="5122" width="30.7265625" style="118" customWidth="1"/>
    <col min="5123" max="5131" width="7.26953125" style="118" customWidth="1"/>
    <col min="5132" max="5132" width="6.81640625" style="118" customWidth="1"/>
    <col min="5133" max="5133" width="7.81640625" style="118"/>
    <col min="5134" max="5134" width="8" style="118" customWidth="1"/>
    <col min="5135" max="5376" width="7.81640625" style="118"/>
    <col min="5377" max="5377" width="3.1796875" style="118" customWidth="1"/>
    <col min="5378" max="5378" width="30.7265625" style="118" customWidth="1"/>
    <col min="5379" max="5387" width="7.26953125" style="118" customWidth="1"/>
    <col min="5388" max="5388" width="6.81640625" style="118" customWidth="1"/>
    <col min="5389" max="5389" width="7.81640625" style="118"/>
    <col min="5390" max="5390" width="8" style="118" customWidth="1"/>
    <col min="5391" max="5632" width="7.81640625" style="118"/>
    <col min="5633" max="5633" width="3.1796875" style="118" customWidth="1"/>
    <col min="5634" max="5634" width="30.7265625" style="118" customWidth="1"/>
    <col min="5635" max="5643" width="7.26953125" style="118" customWidth="1"/>
    <col min="5644" max="5644" width="6.81640625" style="118" customWidth="1"/>
    <col min="5645" max="5645" width="7.81640625" style="118"/>
    <col min="5646" max="5646" width="8" style="118" customWidth="1"/>
    <col min="5647" max="5888" width="7.81640625" style="118"/>
    <col min="5889" max="5889" width="3.1796875" style="118" customWidth="1"/>
    <col min="5890" max="5890" width="30.7265625" style="118" customWidth="1"/>
    <col min="5891" max="5899" width="7.26953125" style="118" customWidth="1"/>
    <col min="5900" max="5900" width="6.81640625" style="118" customWidth="1"/>
    <col min="5901" max="5901" width="7.81640625" style="118"/>
    <col min="5902" max="5902" width="8" style="118" customWidth="1"/>
    <col min="5903" max="6144" width="7.81640625" style="118"/>
    <col min="6145" max="6145" width="3.1796875" style="118" customWidth="1"/>
    <col min="6146" max="6146" width="30.7265625" style="118" customWidth="1"/>
    <col min="6147" max="6155" width="7.26953125" style="118" customWidth="1"/>
    <col min="6156" max="6156" width="6.81640625" style="118" customWidth="1"/>
    <col min="6157" max="6157" width="7.81640625" style="118"/>
    <col min="6158" max="6158" width="8" style="118" customWidth="1"/>
    <col min="6159" max="6400" width="7.81640625" style="118"/>
    <col min="6401" max="6401" width="3.1796875" style="118" customWidth="1"/>
    <col min="6402" max="6402" width="30.7265625" style="118" customWidth="1"/>
    <col min="6403" max="6411" width="7.26953125" style="118" customWidth="1"/>
    <col min="6412" max="6412" width="6.81640625" style="118" customWidth="1"/>
    <col min="6413" max="6413" width="7.81640625" style="118"/>
    <col min="6414" max="6414" width="8" style="118" customWidth="1"/>
    <col min="6415" max="6656" width="7.81640625" style="118"/>
    <col min="6657" max="6657" width="3.1796875" style="118" customWidth="1"/>
    <col min="6658" max="6658" width="30.7265625" style="118" customWidth="1"/>
    <col min="6659" max="6667" width="7.26953125" style="118" customWidth="1"/>
    <col min="6668" max="6668" width="6.81640625" style="118" customWidth="1"/>
    <col min="6669" max="6669" width="7.81640625" style="118"/>
    <col min="6670" max="6670" width="8" style="118" customWidth="1"/>
    <col min="6671" max="6912" width="7.81640625" style="118"/>
    <col min="6913" max="6913" width="3.1796875" style="118" customWidth="1"/>
    <col min="6914" max="6914" width="30.7265625" style="118" customWidth="1"/>
    <col min="6915" max="6923" width="7.26953125" style="118" customWidth="1"/>
    <col min="6924" max="6924" width="6.81640625" style="118" customWidth="1"/>
    <col min="6925" max="6925" width="7.81640625" style="118"/>
    <col min="6926" max="6926" width="8" style="118" customWidth="1"/>
    <col min="6927" max="7168" width="7.81640625" style="118"/>
    <col min="7169" max="7169" width="3.1796875" style="118" customWidth="1"/>
    <col min="7170" max="7170" width="30.7265625" style="118" customWidth="1"/>
    <col min="7171" max="7179" width="7.26953125" style="118" customWidth="1"/>
    <col min="7180" max="7180" width="6.81640625" style="118" customWidth="1"/>
    <col min="7181" max="7181" width="7.81640625" style="118"/>
    <col min="7182" max="7182" width="8" style="118" customWidth="1"/>
    <col min="7183" max="7424" width="7.81640625" style="118"/>
    <col min="7425" max="7425" width="3.1796875" style="118" customWidth="1"/>
    <col min="7426" max="7426" width="30.7265625" style="118" customWidth="1"/>
    <col min="7427" max="7435" width="7.26953125" style="118" customWidth="1"/>
    <col min="7436" max="7436" width="6.81640625" style="118" customWidth="1"/>
    <col min="7437" max="7437" width="7.81640625" style="118"/>
    <col min="7438" max="7438" width="8" style="118" customWidth="1"/>
    <col min="7439" max="7680" width="7.81640625" style="118"/>
    <col min="7681" max="7681" width="3.1796875" style="118" customWidth="1"/>
    <col min="7682" max="7682" width="30.7265625" style="118" customWidth="1"/>
    <col min="7683" max="7691" width="7.26953125" style="118" customWidth="1"/>
    <col min="7692" max="7692" width="6.81640625" style="118" customWidth="1"/>
    <col min="7693" max="7693" width="7.81640625" style="118"/>
    <col min="7694" max="7694" width="8" style="118" customWidth="1"/>
    <col min="7695" max="7936" width="7.81640625" style="118"/>
    <col min="7937" max="7937" width="3.1796875" style="118" customWidth="1"/>
    <col min="7938" max="7938" width="30.7265625" style="118" customWidth="1"/>
    <col min="7939" max="7947" width="7.26953125" style="118" customWidth="1"/>
    <col min="7948" max="7948" width="6.81640625" style="118" customWidth="1"/>
    <col min="7949" max="7949" width="7.81640625" style="118"/>
    <col min="7950" max="7950" width="8" style="118" customWidth="1"/>
    <col min="7951" max="8192" width="7.81640625" style="118"/>
    <col min="8193" max="8193" width="3.1796875" style="118" customWidth="1"/>
    <col min="8194" max="8194" width="30.7265625" style="118" customWidth="1"/>
    <col min="8195" max="8203" width="7.26953125" style="118" customWidth="1"/>
    <col min="8204" max="8204" width="6.81640625" style="118" customWidth="1"/>
    <col min="8205" max="8205" width="7.81640625" style="118"/>
    <col min="8206" max="8206" width="8" style="118" customWidth="1"/>
    <col min="8207" max="8448" width="7.81640625" style="118"/>
    <col min="8449" max="8449" width="3.1796875" style="118" customWidth="1"/>
    <col min="8450" max="8450" width="30.7265625" style="118" customWidth="1"/>
    <col min="8451" max="8459" width="7.26953125" style="118" customWidth="1"/>
    <col min="8460" max="8460" width="6.81640625" style="118" customWidth="1"/>
    <col min="8461" max="8461" width="7.81640625" style="118"/>
    <col min="8462" max="8462" width="8" style="118" customWidth="1"/>
    <col min="8463" max="8704" width="7.81640625" style="118"/>
    <col min="8705" max="8705" width="3.1796875" style="118" customWidth="1"/>
    <col min="8706" max="8706" width="30.7265625" style="118" customWidth="1"/>
    <col min="8707" max="8715" width="7.26953125" style="118" customWidth="1"/>
    <col min="8716" max="8716" width="6.81640625" style="118" customWidth="1"/>
    <col min="8717" max="8717" width="7.81640625" style="118"/>
    <col min="8718" max="8718" width="8" style="118" customWidth="1"/>
    <col min="8719" max="8960" width="7.81640625" style="118"/>
    <col min="8961" max="8961" width="3.1796875" style="118" customWidth="1"/>
    <col min="8962" max="8962" width="30.7265625" style="118" customWidth="1"/>
    <col min="8963" max="8971" width="7.26953125" style="118" customWidth="1"/>
    <col min="8972" max="8972" width="6.81640625" style="118" customWidth="1"/>
    <col min="8973" max="8973" width="7.81640625" style="118"/>
    <col min="8974" max="8974" width="8" style="118" customWidth="1"/>
    <col min="8975" max="9216" width="7.81640625" style="118"/>
    <col min="9217" max="9217" width="3.1796875" style="118" customWidth="1"/>
    <col min="9218" max="9218" width="30.7265625" style="118" customWidth="1"/>
    <col min="9219" max="9227" width="7.26953125" style="118" customWidth="1"/>
    <col min="9228" max="9228" width="6.81640625" style="118" customWidth="1"/>
    <col min="9229" max="9229" width="7.81640625" style="118"/>
    <col min="9230" max="9230" width="8" style="118" customWidth="1"/>
    <col min="9231" max="9472" width="7.81640625" style="118"/>
    <col min="9473" max="9473" width="3.1796875" style="118" customWidth="1"/>
    <col min="9474" max="9474" width="30.7265625" style="118" customWidth="1"/>
    <col min="9475" max="9483" width="7.26953125" style="118" customWidth="1"/>
    <col min="9484" max="9484" width="6.81640625" style="118" customWidth="1"/>
    <col min="9485" max="9485" width="7.81640625" style="118"/>
    <col min="9486" max="9486" width="8" style="118" customWidth="1"/>
    <col min="9487" max="9728" width="7.81640625" style="118"/>
    <col min="9729" max="9729" width="3.1796875" style="118" customWidth="1"/>
    <col min="9730" max="9730" width="30.7265625" style="118" customWidth="1"/>
    <col min="9731" max="9739" width="7.26953125" style="118" customWidth="1"/>
    <col min="9740" max="9740" width="6.81640625" style="118" customWidth="1"/>
    <col min="9741" max="9741" width="7.81640625" style="118"/>
    <col min="9742" max="9742" width="8" style="118" customWidth="1"/>
    <col min="9743" max="9984" width="7.81640625" style="118"/>
    <col min="9985" max="9985" width="3.1796875" style="118" customWidth="1"/>
    <col min="9986" max="9986" width="30.7265625" style="118" customWidth="1"/>
    <col min="9987" max="9995" width="7.26953125" style="118" customWidth="1"/>
    <col min="9996" max="9996" width="6.81640625" style="118" customWidth="1"/>
    <col min="9997" max="9997" width="7.81640625" style="118"/>
    <col min="9998" max="9998" width="8" style="118" customWidth="1"/>
    <col min="9999" max="10240" width="7.81640625" style="118"/>
    <col min="10241" max="10241" width="3.1796875" style="118" customWidth="1"/>
    <col min="10242" max="10242" width="30.7265625" style="118" customWidth="1"/>
    <col min="10243" max="10251" width="7.26953125" style="118" customWidth="1"/>
    <col min="10252" max="10252" width="6.81640625" style="118" customWidth="1"/>
    <col min="10253" max="10253" width="7.81640625" style="118"/>
    <col min="10254" max="10254" width="8" style="118" customWidth="1"/>
    <col min="10255" max="10496" width="7.81640625" style="118"/>
    <col min="10497" max="10497" width="3.1796875" style="118" customWidth="1"/>
    <col min="10498" max="10498" width="30.7265625" style="118" customWidth="1"/>
    <col min="10499" max="10507" width="7.26953125" style="118" customWidth="1"/>
    <col min="10508" max="10508" width="6.81640625" style="118" customWidth="1"/>
    <col min="10509" max="10509" width="7.81640625" style="118"/>
    <col min="10510" max="10510" width="8" style="118" customWidth="1"/>
    <col min="10511" max="10752" width="7.81640625" style="118"/>
    <col min="10753" max="10753" width="3.1796875" style="118" customWidth="1"/>
    <col min="10754" max="10754" width="30.7265625" style="118" customWidth="1"/>
    <col min="10755" max="10763" width="7.26953125" style="118" customWidth="1"/>
    <col min="10764" max="10764" width="6.81640625" style="118" customWidth="1"/>
    <col min="10765" max="10765" width="7.81640625" style="118"/>
    <col min="10766" max="10766" width="8" style="118" customWidth="1"/>
    <col min="10767" max="11008" width="7.81640625" style="118"/>
    <col min="11009" max="11009" width="3.1796875" style="118" customWidth="1"/>
    <col min="11010" max="11010" width="30.7265625" style="118" customWidth="1"/>
    <col min="11011" max="11019" width="7.26953125" style="118" customWidth="1"/>
    <col min="11020" max="11020" width="6.81640625" style="118" customWidth="1"/>
    <col min="11021" max="11021" width="7.81640625" style="118"/>
    <col min="11022" max="11022" width="8" style="118" customWidth="1"/>
    <col min="11023" max="11264" width="7.81640625" style="118"/>
    <col min="11265" max="11265" width="3.1796875" style="118" customWidth="1"/>
    <col min="11266" max="11266" width="30.7265625" style="118" customWidth="1"/>
    <col min="11267" max="11275" width="7.26953125" style="118" customWidth="1"/>
    <col min="11276" max="11276" width="6.81640625" style="118" customWidth="1"/>
    <col min="11277" max="11277" width="7.81640625" style="118"/>
    <col min="11278" max="11278" width="8" style="118" customWidth="1"/>
    <col min="11279" max="11520" width="7.81640625" style="118"/>
    <col min="11521" max="11521" width="3.1796875" style="118" customWidth="1"/>
    <col min="11522" max="11522" width="30.7265625" style="118" customWidth="1"/>
    <col min="11523" max="11531" width="7.26953125" style="118" customWidth="1"/>
    <col min="11532" max="11532" width="6.81640625" style="118" customWidth="1"/>
    <col min="11533" max="11533" width="7.81640625" style="118"/>
    <col min="11534" max="11534" width="8" style="118" customWidth="1"/>
    <col min="11535" max="11776" width="7.81640625" style="118"/>
    <col min="11777" max="11777" width="3.1796875" style="118" customWidth="1"/>
    <col min="11778" max="11778" width="30.7265625" style="118" customWidth="1"/>
    <col min="11779" max="11787" width="7.26953125" style="118" customWidth="1"/>
    <col min="11788" max="11788" width="6.81640625" style="118" customWidth="1"/>
    <col min="11789" max="11789" width="7.81640625" style="118"/>
    <col min="11790" max="11790" width="8" style="118" customWidth="1"/>
    <col min="11791" max="12032" width="7.81640625" style="118"/>
    <col min="12033" max="12033" width="3.1796875" style="118" customWidth="1"/>
    <col min="12034" max="12034" width="30.7265625" style="118" customWidth="1"/>
    <col min="12035" max="12043" width="7.26953125" style="118" customWidth="1"/>
    <col min="12044" max="12044" width="6.81640625" style="118" customWidth="1"/>
    <col min="12045" max="12045" width="7.81640625" style="118"/>
    <col min="12046" max="12046" width="8" style="118" customWidth="1"/>
    <col min="12047" max="12288" width="7.81640625" style="118"/>
    <col min="12289" max="12289" width="3.1796875" style="118" customWidth="1"/>
    <col min="12290" max="12290" width="30.7265625" style="118" customWidth="1"/>
    <col min="12291" max="12299" width="7.26953125" style="118" customWidth="1"/>
    <col min="12300" max="12300" width="6.81640625" style="118" customWidth="1"/>
    <col min="12301" max="12301" width="7.81640625" style="118"/>
    <col min="12302" max="12302" width="8" style="118" customWidth="1"/>
    <col min="12303" max="12544" width="7.81640625" style="118"/>
    <col min="12545" max="12545" width="3.1796875" style="118" customWidth="1"/>
    <col min="12546" max="12546" width="30.7265625" style="118" customWidth="1"/>
    <col min="12547" max="12555" width="7.26953125" style="118" customWidth="1"/>
    <col min="12556" max="12556" width="6.81640625" style="118" customWidth="1"/>
    <col min="12557" max="12557" width="7.81640625" style="118"/>
    <col min="12558" max="12558" width="8" style="118" customWidth="1"/>
    <col min="12559" max="12800" width="7.81640625" style="118"/>
    <col min="12801" max="12801" width="3.1796875" style="118" customWidth="1"/>
    <col min="12802" max="12802" width="30.7265625" style="118" customWidth="1"/>
    <col min="12803" max="12811" width="7.26953125" style="118" customWidth="1"/>
    <col min="12812" max="12812" width="6.81640625" style="118" customWidth="1"/>
    <col min="12813" max="12813" width="7.81640625" style="118"/>
    <col min="12814" max="12814" width="8" style="118" customWidth="1"/>
    <col min="12815" max="13056" width="7.81640625" style="118"/>
    <col min="13057" max="13057" width="3.1796875" style="118" customWidth="1"/>
    <col min="13058" max="13058" width="30.7265625" style="118" customWidth="1"/>
    <col min="13059" max="13067" width="7.26953125" style="118" customWidth="1"/>
    <col min="13068" max="13068" width="6.81640625" style="118" customWidth="1"/>
    <col min="13069" max="13069" width="7.81640625" style="118"/>
    <col min="13070" max="13070" width="8" style="118" customWidth="1"/>
    <col min="13071" max="13312" width="7.81640625" style="118"/>
    <col min="13313" max="13313" width="3.1796875" style="118" customWidth="1"/>
    <col min="13314" max="13314" width="30.7265625" style="118" customWidth="1"/>
    <col min="13315" max="13323" width="7.26953125" style="118" customWidth="1"/>
    <col min="13324" max="13324" width="6.81640625" style="118" customWidth="1"/>
    <col min="13325" max="13325" width="7.81640625" style="118"/>
    <col min="13326" max="13326" width="8" style="118" customWidth="1"/>
    <col min="13327" max="13568" width="7.81640625" style="118"/>
    <col min="13569" max="13569" width="3.1796875" style="118" customWidth="1"/>
    <col min="13570" max="13570" width="30.7265625" style="118" customWidth="1"/>
    <col min="13571" max="13579" width="7.26953125" style="118" customWidth="1"/>
    <col min="13580" max="13580" width="6.81640625" style="118" customWidth="1"/>
    <col min="13581" max="13581" width="7.81640625" style="118"/>
    <col min="13582" max="13582" width="8" style="118" customWidth="1"/>
    <col min="13583" max="13824" width="7.81640625" style="118"/>
    <col min="13825" max="13825" width="3.1796875" style="118" customWidth="1"/>
    <col min="13826" max="13826" width="30.7265625" style="118" customWidth="1"/>
    <col min="13827" max="13835" width="7.26953125" style="118" customWidth="1"/>
    <col min="13836" max="13836" width="6.81640625" style="118" customWidth="1"/>
    <col min="13837" max="13837" width="7.81640625" style="118"/>
    <col min="13838" max="13838" width="8" style="118" customWidth="1"/>
    <col min="13839" max="14080" width="7.81640625" style="118"/>
    <col min="14081" max="14081" width="3.1796875" style="118" customWidth="1"/>
    <col min="14082" max="14082" width="30.7265625" style="118" customWidth="1"/>
    <col min="14083" max="14091" width="7.26953125" style="118" customWidth="1"/>
    <col min="14092" max="14092" width="6.81640625" style="118" customWidth="1"/>
    <col min="14093" max="14093" width="7.81640625" style="118"/>
    <col min="14094" max="14094" width="8" style="118" customWidth="1"/>
    <col min="14095" max="14336" width="7.81640625" style="118"/>
    <col min="14337" max="14337" width="3.1796875" style="118" customWidth="1"/>
    <col min="14338" max="14338" width="30.7265625" style="118" customWidth="1"/>
    <col min="14339" max="14347" width="7.26953125" style="118" customWidth="1"/>
    <col min="14348" max="14348" width="6.81640625" style="118" customWidth="1"/>
    <col min="14349" max="14349" width="7.81640625" style="118"/>
    <col min="14350" max="14350" width="8" style="118" customWidth="1"/>
    <col min="14351" max="14592" width="7.81640625" style="118"/>
    <col min="14593" max="14593" width="3.1796875" style="118" customWidth="1"/>
    <col min="14594" max="14594" width="30.7265625" style="118" customWidth="1"/>
    <col min="14595" max="14603" width="7.26953125" style="118" customWidth="1"/>
    <col min="14604" max="14604" width="6.81640625" style="118" customWidth="1"/>
    <col min="14605" max="14605" width="7.81640625" style="118"/>
    <col min="14606" max="14606" width="8" style="118" customWidth="1"/>
    <col min="14607" max="14848" width="7.81640625" style="118"/>
    <col min="14849" max="14849" width="3.1796875" style="118" customWidth="1"/>
    <col min="14850" max="14850" width="30.7265625" style="118" customWidth="1"/>
    <col min="14851" max="14859" width="7.26953125" style="118" customWidth="1"/>
    <col min="14860" max="14860" width="6.81640625" style="118" customWidth="1"/>
    <col min="14861" max="14861" width="7.81640625" style="118"/>
    <col min="14862" max="14862" width="8" style="118" customWidth="1"/>
    <col min="14863" max="15104" width="7.81640625" style="118"/>
    <col min="15105" max="15105" width="3.1796875" style="118" customWidth="1"/>
    <col min="15106" max="15106" width="30.7265625" style="118" customWidth="1"/>
    <col min="15107" max="15115" width="7.26953125" style="118" customWidth="1"/>
    <col min="15116" max="15116" width="6.81640625" style="118" customWidth="1"/>
    <col min="15117" max="15117" width="7.81640625" style="118"/>
    <col min="15118" max="15118" width="8" style="118" customWidth="1"/>
    <col min="15119" max="15360" width="7.81640625" style="118"/>
    <col min="15361" max="15361" width="3.1796875" style="118" customWidth="1"/>
    <col min="15362" max="15362" width="30.7265625" style="118" customWidth="1"/>
    <col min="15363" max="15371" width="7.26953125" style="118" customWidth="1"/>
    <col min="15372" max="15372" width="6.81640625" style="118" customWidth="1"/>
    <col min="15373" max="15373" width="7.81640625" style="118"/>
    <col min="15374" max="15374" width="8" style="118" customWidth="1"/>
    <col min="15375" max="15616" width="7.81640625" style="118"/>
    <col min="15617" max="15617" width="3.1796875" style="118" customWidth="1"/>
    <col min="15618" max="15618" width="30.7265625" style="118" customWidth="1"/>
    <col min="15619" max="15627" width="7.26953125" style="118" customWidth="1"/>
    <col min="15628" max="15628" width="6.81640625" style="118" customWidth="1"/>
    <col min="15629" max="15629" width="7.81640625" style="118"/>
    <col min="15630" max="15630" width="8" style="118" customWidth="1"/>
    <col min="15631" max="15872" width="7.81640625" style="118"/>
    <col min="15873" max="15873" width="3.1796875" style="118" customWidth="1"/>
    <col min="15874" max="15874" width="30.7265625" style="118" customWidth="1"/>
    <col min="15875" max="15883" width="7.26953125" style="118" customWidth="1"/>
    <col min="15884" max="15884" width="6.81640625" style="118" customWidth="1"/>
    <col min="15885" max="15885" width="7.81640625" style="118"/>
    <col min="15886" max="15886" width="8" style="118" customWidth="1"/>
    <col min="15887" max="16128" width="7.81640625" style="118"/>
    <col min="16129" max="16129" width="3.1796875" style="118" customWidth="1"/>
    <col min="16130" max="16130" width="30.7265625" style="118" customWidth="1"/>
    <col min="16131" max="16139" width="7.26953125" style="118" customWidth="1"/>
    <col min="16140" max="16140" width="6.81640625" style="118" customWidth="1"/>
    <col min="16141" max="16141" width="7.81640625" style="118"/>
    <col min="16142" max="16142" width="8" style="118" customWidth="1"/>
    <col min="16143" max="16384" width="7.81640625" style="118"/>
  </cols>
  <sheetData>
    <row r="1" spans="1:14" ht="12" customHeight="1">
      <c r="A1" s="439" t="s">
        <v>358</v>
      </c>
      <c r="B1" s="124"/>
      <c r="C1" s="121"/>
      <c r="D1" s="121"/>
      <c r="E1" s="121"/>
      <c r="F1" s="121"/>
      <c r="G1" s="121"/>
      <c r="H1" s="121"/>
      <c r="I1" s="193"/>
      <c r="J1" s="121"/>
      <c r="K1" s="121"/>
    </row>
    <row r="2" spans="1:14">
      <c r="A2" s="2715" t="s">
        <v>738</v>
      </c>
      <c r="B2" s="2715"/>
      <c r="C2" s="2715"/>
      <c r="D2" s="2715"/>
      <c r="E2" s="2715"/>
      <c r="F2" s="2715"/>
      <c r="G2" s="2715"/>
      <c r="H2" s="2715"/>
      <c r="I2" s="2715"/>
    </row>
    <row r="3" spans="1:14" ht="18" customHeight="1">
      <c r="A3" s="2716" t="s">
        <v>739</v>
      </c>
      <c r="B3" s="2716"/>
      <c r="C3" s="2716"/>
      <c r="D3" s="2716"/>
      <c r="E3" s="2716"/>
      <c r="F3" s="2716"/>
      <c r="G3" s="2716"/>
      <c r="H3" s="2716"/>
      <c r="I3" s="2716"/>
      <c r="J3" s="2716"/>
      <c r="K3" s="2716"/>
      <c r="M3" s="121"/>
      <c r="N3" s="117"/>
    </row>
    <row r="4" spans="1:14" ht="16.5" customHeight="1">
      <c r="A4" s="2720">
        <v>2021</v>
      </c>
      <c r="B4" s="2769"/>
      <c r="C4" s="193"/>
      <c r="D4" s="193"/>
      <c r="E4" s="193"/>
      <c r="F4" s="738"/>
      <c r="G4" s="738"/>
      <c r="H4" s="121"/>
      <c r="I4" s="190"/>
      <c r="K4" s="190" t="s">
        <v>534</v>
      </c>
    </row>
    <row r="5" spans="1:14" ht="31.5" customHeight="1">
      <c r="A5" s="2804" t="s">
        <v>535</v>
      </c>
      <c r="B5" s="2805"/>
      <c r="C5" s="2807" t="s">
        <v>740</v>
      </c>
      <c r="D5" s="2808"/>
      <c r="E5" s="2809"/>
      <c r="F5" s="2810" t="s">
        <v>741</v>
      </c>
      <c r="G5" s="2812" t="s">
        <v>742</v>
      </c>
      <c r="H5" s="2809"/>
      <c r="I5" s="2812" t="s">
        <v>743</v>
      </c>
      <c r="J5" s="2808"/>
      <c r="K5" s="2808"/>
    </row>
    <row r="6" spans="1:14">
      <c r="A6" s="2770"/>
      <c r="B6" s="2771"/>
      <c r="C6" s="798" t="s">
        <v>0</v>
      </c>
      <c r="D6" s="798" t="s">
        <v>574</v>
      </c>
      <c r="E6" s="798" t="s">
        <v>575</v>
      </c>
      <c r="F6" s="2811"/>
      <c r="G6" s="798" t="s">
        <v>574</v>
      </c>
      <c r="H6" s="798" t="s">
        <v>575</v>
      </c>
      <c r="I6" s="799" t="s">
        <v>744</v>
      </c>
      <c r="J6" s="798" t="s">
        <v>745</v>
      </c>
      <c r="K6" s="799" t="s">
        <v>746</v>
      </c>
      <c r="L6" s="124"/>
      <c r="M6" s="124"/>
    </row>
    <row r="7" spans="1:14" s="124" customFormat="1" ht="24.75" customHeight="1">
      <c r="A7" s="124" t="s">
        <v>0</v>
      </c>
      <c r="B7" s="192"/>
      <c r="C7" s="208">
        <v>419</v>
      </c>
      <c r="D7" s="208">
        <v>397</v>
      </c>
      <c r="E7" s="208">
        <v>22</v>
      </c>
      <c r="F7" s="208">
        <v>3713</v>
      </c>
      <c r="G7" s="208">
        <v>388</v>
      </c>
      <c r="H7" s="208">
        <v>9</v>
      </c>
      <c r="I7" s="208">
        <v>175</v>
      </c>
      <c r="J7" s="208">
        <v>11</v>
      </c>
      <c r="K7" s="208">
        <v>202</v>
      </c>
    </row>
    <row r="8" spans="1:14" s="124" customFormat="1" ht="8.15" customHeight="1">
      <c r="C8" s="205"/>
      <c r="D8" s="205"/>
      <c r="E8" s="205"/>
      <c r="F8" s="205"/>
      <c r="G8" s="205"/>
      <c r="H8" s="205"/>
      <c r="I8" s="205"/>
      <c r="J8" s="205"/>
      <c r="K8" s="205"/>
    </row>
    <row r="9" spans="1:14" s="121" customFormat="1" ht="15" customHeight="1">
      <c r="B9" s="121" t="s">
        <v>542</v>
      </c>
      <c r="C9" s="208">
        <v>87</v>
      </c>
      <c r="D9" s="208">
        <v>81</v>
      </c>
      <c r="E9" s="208">
        <v>6</v>
      </c>
      <c r="F9" s="208">
        <v>933</v>
      </c>
      <c r="G9" s="225">
        <v>80</v>
      </c>
      <c r="H9" s="225">
        <v>1</v>
      </c>
      <c r="I9" s="225">
        <v>35</v>
      </c>
      <c r="J9" s="225">
        <v>1</v>
      </c>
      <c r="K9" s="225">
        <v>44</v>
      </c>
    </row>
    <row r="10" spans="1:14" s="121" customFormat="1" ht="15" customHeight="1">
      <c r="B10" s="121" t="s">
        <v>543</v>
      </c>
      <c r="C10" s="208">
        <v>39</v>
      </c>
      <c r="D10" s="208">
        <v>36</v>
      </c>
      <c r="E10" s="208">
        <v>3</v>
      </c>
      <c r="F10" s="208">
        <v>282</v>
      </c>
      <c r="G10" s="225">
        <v>35</v>
      </c>
      <c r="H10" s="225">
        <v>1</v>
      </c>
      <c r="I10" s="225">
        <v>10</v>
      </c>
      <c r="J10" s="225">
        <v>0</v>
      </c>
      <c r="K10" s="225">
        <v>25</v>
      </c>
    </row>
    <row r="11" spans="1:14" s="121" customFormat="1" ht="15" customHeight="1">
      <c r="B11" s="119" t="s">
        <v>544</v>
      </c>
      <c r="C11" s="208">
        <v>11</v>
      </c>
      <c r="D11" s="208">
        <v>11</v>
      </c>
      <c r="E11" s="208">
        <v>0</v>
      </c>
      <c r="F11" s="208">
        <v>136</v>
      </c>
      <c r="G11" s="225">
        <v>10</v>
      </c>
      <c r="H11" s="225">
        <v>1</v>
      </c>
      <c r="I11" s="225">
        <v>7</v>
      </c>
      <c r="J11" s="225">
        <v>1</v>
      </c>
      <c r="K11" s="225">
        <v>2</v>
      </c>
    </row>
    <row r="12" spans="1:14" s="121" customFormat="1" ht="15" customHeight="1">
      <c r="B12" s="119" t="s">
        <v>545</v>
      </c>
      <c r="C12" s="208">
        <v>26</v>
      </c>
      <c r="D12" s="208">
        <v>26</v>
      </c>
      <c r="E12" s="208">
        <v>0</v>
      </c>
      <c r="F12" s="208">
        <v>436</v>
      </c>
      <c r="G12" s="225">
        <v>26</v>
      </c>
      <c r="H12" s="225">
        <v>0</v>
      </c>
      <c r="I12" s="225">
        <v>8</v>
      </c>
      <c r="J12" s="225">
        <v>0</v>
      </c>
      <c r="K12" s="225">
        <v>18</v>
      </c>
    </row>
    <row r="13" spans="1:14" s="121" customFormat="1" ht="15" customHeight="1">
      <c r="B13" s="119" t="s">
        <v>546</v>
      </c>
      <c r="C13" s="208">
        <v>58</v>
      </c>
      <c r="D13" s="208">
        <v>56</v>
      </c>
      <c r="E13" s="208">
        <v>2</v>
      </c>
      <c r="F13" s="208">
        <v>256</v>
      </c>
      <c r="G13" s="225">
        <v>56</v>
      </c>
      <c r="H13" s="225">
        <v>0</v>
      </c>
      <c r="I13" s="225">
        <v>34</v>
      </c>
      <c r="J13" s="225">
        <v>1</v>
      </c>
      <c r="K13" s="225">
        <v>21</v>
      </c>
    </row>
    <row r="14" spans="1:14" s="121" customFormat="1" ht="15" customHeight="1">
      <c r="B14" s="119" t="s">
        <v>547</v>
      </c>
      <c r="C14" s="208">
        <v>59</v>
      </c>
      <c r="D14" s="208">
        <v>56</v>
      </c>
      <c r="E14" s="208">
        <v>3</v>
      </c>
      <c r="F14" s="208">
        <v>403</v>
      </c>
      <c r="G14" s="225">
        <v>55</v>
      </c>
      <c r="H14" s="225">
        <v>1</v>
      </c>
      <c r="I14" s="225">
        <v>21</v>
      </c>
      <c r="J14" s="225">
        <v>3</v>
      </c>
      <c r="K14" s="225">
        <v>31</v>
      </c>
    </row>
    <row r="15" spans="1:14" s="121" customFormat="1" ht="15" customHeight="1">
      <c r="B15" s="119" t="s">
        <v>548</v>
      </c>
      <c r="C15" s="208">
        <v>52</v>
      </c>
      <c r="D15" s="208">
        <v>51</v>
      </c>
      <c r="E15" s="208">
        <v>1</v>
      </c>
      <c r="F15" s="208">
        <v>493</v>
      </c>
      <c r="G15" s="225">
        <v>48</v>
      </c>
      <c r="H15" s="225">
        <v>3</v>
      </c>
      <c r="I15" s="225">
        <v>24</v>
      </c>
      <c r="J15" s="225">
        <v>3</v>
      </c>
      <c r="K15" s="225">
        <v>21</v>
      </c>
    </row>
    <row r="16" spans="1:14" s="121" customFormat="1" ht="15" customHeight="1">
      <c r="B16" s="119" t="s">
        <v>549</v>
      </c>
      <c r="C16" s="208">
        <v>61</v>
      </c>
      <c r="D16" s="208">
        <v>57</v>
      </c>
      <c r="E16" s="208">
        <v>4</v>
      </c>
      <c r="F16" s="208">
        <v>477</v>
      </c>
      <c r="G16" s="225">
        <v>55</v>
      </c>
      <c r="H16" s="225">
        <v>2</v>
      </c>
      <c r="I16" s="225">
        <v>29</v>
      </c>
      <c r="J16" s="225">
        <v>2</v>
      </c>
      <c r="K16" s="225">
        <v>24</v>
      </c>
    </row>
    <row r="17" spans="1:11" s="121" customFormat="1" ht="15" customHeight="1">
      <c r="B17" s="119" t="s">
        <v>550</v>
      </c>
      <c r="C17" s="208">
        <v>16</v>
      </c>
      <c r="D17" s="208">
        <v>15</v>
      </c>
      <c r="E17" s="208">
        <v>1</v>
      </c>
      <c r="F17" s="208">
        <v>216</v>
      </c>
      <c r="G17" s="225">
        <v>15</v>
      </c>
      <c r="H17" s="225">
        <v>0</v>
      </c>
      <c r="I17" s="225">
        <v>4</v>
      </c>
      <c r="J17" s="225">
        <v>0</v>
      </c>
      <c r="K17" s="225">
        <v>11</v>
      </c>
    </row>
    <row r="18" spans="1:11" s="121" customFormat="1" ht="15" customHeight="1">
      <c r="B18" s="121" t="s">
        <v>551</v>
      </c>
      <c r="C18" s="208">
        <v>10</v>
      </c>
      <c r="D18" s="208">
        <v>8</v>
      </c>
      <c r="E18" s="208">
        <v>2</v>
      </c>
      <c r="F18" s="208">
        <v>81</v>
      </c>
      <c r="G18" s="225">
        <v>8</v>
      </c>
      <c r="H18" s="225">
        <v>0</v>
      </c>
      <c r="I18" s="225">
        <v>3</v>
      </c>
      <c r="J18" s="225">
        <v>0</v>
      </c>
      <c r="K18" s="225">
        <v>5</v>
      </c>
    </row>
    <row r="19" spans="1:11" s="121" customFormat="1" ht="3" customHeight="1">
      <c r="C19" s="208"/>
      <c r="D19" s="208"/>
      <c r="E19" s="208"/>
      <c r="F19" s="208"/>
      <c r="G19" s="225"/>
      <c r="H19" s="225"/>
      <c r="I19" s="225"/>
      <c r="J19" s="225"/>
      <c r="K19" s="225"/>
    </row>
    <row r="20" spans="1:11" ht="3" customHeight="1" thickBot="1">
      <c r="A20" s="215"/>
      <c r="B20" s="215"/>
      <c r="C20" s="753"/>
      <c r="D20" s="753"/>
      <c r="E20" s="753"/>
      <c r="F20" s="753"/>
      <c r="G20" s="753"/>
      <c r="H20" s="753"/>
      <c r="I20" s="753"/>
      <c r="J20" s="753"/>
      <c r="K20" s="753"/>
    </row>
    <row r="21" spans="1:11" ht="11.25" customHeight="1" thickTop="1">
      <c r="A21" s="2724" t="s">
        <v>552</v>
      </c>
      <c r="B21" s="2724"/>
      <c r="C21" s="2724"/>
      <c r="D21" s="2724"/>
      <c r="E21" s="2724"/>
      <c r="F21" s="193"/>
      <c r="G21" s="121"/>
      <c r="H21" s="121"/>
    </row>
    <row r="22" spans="1:11" ht="10.5" customHeight="1">
      <c r="A22" s="2719"/>
      <c r="B22" s="2719"/>
      <c r="C22" s="2719"/>
      <c r="D22" s="2719"/>
      <c r="E22" s="2719"/>
      <c r="F22" s="2719"/>
      <c r="G22" s="2719"/>
      <c r="H22" s="2719"/>
      <c r="I22" s="121"/>
      <c r="J22" s="121"/>
    </row>
  </sheetData>
  <mergeCells count="10">
    <mergeCell ref="A21:E21"/>
    <mergeCell ref="A22:H22"/>
    <mergeCell ref="A2:I2"/>
    <mergeCell ref="A3:K3"/>
    <mergeCell ref="A4:B4"/>
    <mergeCell ref="A5:B6"/>
    <mergeCell ref="C5:E5"/>
    <mergeCell ref="F5:F6"/>
    <mergeCell ref="G5:H5"/>
    <mergeCell ref="I5:K5"/>
  </mergeCells>
  <hyperlinks>
    <hyperlink ref="A1" location="Índice!A1" display="Voltar ao índice" xr:uid="{23F2B82E-F27D-4C18-8BD7-B1CF39889E74}"/>
  </hyperlinks>
  <pageMargins left="0.16" right="0.48" top="0.66" bottom="0.49" header="0" footer="0"/>
  <pageSetup paperSize="9" scale="99" orientation="portrait" horizontalDpi="300" verticalDpi="300"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B1AE2-DAED-4A00-82AD-556269145A42}">
  <dimension ref="A1:K23"/>
  <sheetViews>
    <sheetView workbookViewId="0">
      <selection activeCell="A3" sqref="A3:H3"/>
    </sheetView>
  </sheetViews>
  <sheetFormatPr defaultColWidth="7.81640625" defaultRowHeight="10.5"/>
  <cols>
    <col min="1" max="1" width="3.1796875" style="118" customWidth="1"/>
    <col min="2" max="2" width="30.7265625" style="118" customWidth="1"/>
    <col min="3" max="3" width="9.453125" style="118" customWidth="1"/>
    <col min="4" max="4" width="8" style="118" customWidth="1"/>
    <col min="5" max="5" width="6.81640625" style="118" customWidth="1"/>
    <col min="6" max="7" width="8" style="118" customWidth="1"/>
    <col min="8" max="8" width="10" style="118" customWidth="1"/>
    <col min="9" max="9" width="6.81640625" style="118" customWidth="1"/>
    <col min="10" max="10" width="7.81640625" style="118" customWidth="1"/>
    <col min="11" max="11" width="8" style="118" customWidth="1"/>
    <col min="12" max="256" width="7.81640625" style="118"/>
    <col min="257" max="257" width="3.1796875" style="118" customWidth="1"/>
    <col min="258" max="258" width="30.7265625" style="118" customWidth="1"/>
    <col min="259" max="259" width="9.453125" style="118" customWidth="1"/>
    <col min="260" max="260" width="8" style="118" customWidth="1"/>
    <col min="261" max="261" width="6.81640625" style="118" customWidth="1"/>
    <col min="262" max="263" width="8" style="118" customWidth="1"/>
    <col min="264" max="264" width="10" style="118" customWidth="1"/>
    <col min="265" max="265" width="6.81640625" style="118" customWidth="1"/>
    <col min="266" max="266" width="7.81640625" style="118"/>
    <col min="267" max="267" width="8" style="118" customWidth="1"/>
    <col min="268" max="512" width="7.81640625" style="118"/>
    <col min="513" max="513" width="3.1796875" style="118" customWidth="1"/>
    <col min="514" max="514" width="30.7265625" style="118" customWidth="1"/>
    <col min="515" max="515" width="9.453125" style="118" customWidth="1"/>
    <col min="516" max="516" width="8" style="118" customWidth="1"/>
    <col min="517" max="517" width="6.81640625" style="118" customWidth="1"/>
    <col min="518" max="519" width="8" style="118" customWidth="1"/>
    <col min="520" max="520" width="10" style="118" customWidth="1"/>
    <col min="521" max="521" width="6.81640625" style="118" customWidth="1"/>
    <col min="522" max="522" width="7.81640625" style="118"/>
    <col min="523" max="523" width="8" style="118" customWidth="1"/>
    <col min="524" max="768" width="7.81640625" style="118"/>
    <col min="769" max="769" width="3.1796875" style="118" customWidth="1"/>
    <col min="770" max="770" width="30.7265625" style="118" customWidth="1"/>
    <col min="771" max="771" width="9.453125" style="118" customWidth="1"/>
    <col min="772" max="772" width="8" style="118" customWidth="1"/>
    <col min="773" max="773" width="6.81640625" style="118" customWidth="1"/>
    <col min="774" max="775" width="8" style="118" customWidth="1"/>
    <col min="776" max="776" width="10" style="118" customWidth="1"/>
    <col min="777" max="777" width="6.81640625" style="118" customWidth="1"/>
    <col min="778" max="778" width="7.81640625" style="118"/>
    <col min="779" max="779" width="8" style="118" customWidth="1"/>
    <col min="780" max="1024" width="7.81640625" style="118"/>
    <col min="1025" max="1025" width="3.1796875" style="118" customWidth="1"/>
    <col min="1026" max="1026" width="30.7265625" style="118" customWidth="1"/>
    <col min="1027" max="1027" width="9.453125" style="118" customWidth="1"/>
    <col min="1028" max="1028" width="8" style="118" customWidth="1"/>
    <col min="1029" max="1029" width="6.81640625" style="118" customWidth="1"/>
    <col min="1030" max="1031" width="8" style="118" customWidth="1"/>
    <col min="1032" max="1032" width="10" style="118" customWidth="1"/>
    <col min="1033" max="1033" width="6.81640625" style="118" customWidth="1"/>
    <col min="1034" max="1034" width="7.81640625" style="118"/>
    <col min="1035" max="1035" width="8" style="118" customWidth="1"/>
    <col min="1036" max="1280" width="7.81640625" style="118"/>
    <col min="1281" max="1281" width="3.1796875" style="118" customWidth="1"/>
    <col min="1282" max="1282" width="30.7265625" style="118" customWidth="1"/>
    <col min="1283" max="1283" width="9.453125" style="118" customWidth="1"/>
    <col min="1284" max="1284" width="8" style="118" customWidth="1"/>
    <col min="1285" max="1285" width="6.81640625" style="118" customWidth="1"/>
    <col min="1286" max="1287" width="8" style="118" customWidth="1"/>
    <col min="1288" max="1288" width="10" style="118" customWidth="1"/>
    <col min="1289" max="1289" width="6.81640625" style="118" customWidth="1"/>
    <col min="1290" max="1290" width="7.81640625" style="118"/>
    <col min="1291" max="1291" width="8" style="118" customWidth="1"/>
    <col min="1292" max="1536" width="7.81640625" style="118"/>
    <col min="1537" max="1537" width="3.1796875" style="118" customWidth="1"/>
    <col min="1538" max="1538" width="30.7265625" style="118" customWidth="1"/>
    <col min="1539" max="1539" width="9.453125" style="118" customWidth="1"/>
    <col min="1540" max="1540" width="8" style="118" customWidth="1"/>
    <col min="1541" max="1541" width="6.81640625" style="118" customWidth="1"/>
    <col min="1542" max="1543" width="8" style="118" customWidth="1"/>
    <col min="1544" max="1544" width="10" style="118" customWidth="1"/>
    <col min="1545" max="1545" width="6.81640625" style="118" customWidth="1"/>
    <col min="1546" max="1546" width="7.81640625" style="118"/>
    <col min="1547" max="1547" width="8" style="118" customWidth="1"/>
    <col min="1548" max="1792" width="7.81640625" style="118"/>
    <col min="1793" max="1793" width="3.1796875" style="118" customWidth="1"/>
    <col min="1794" max="1794" width="30.7265625" style="118" customWidth="1"/>
    <col min="1795" max="1795" width="9.453125" style="118" customWidth="1"/>
    <col min="1796" max="1796" width="8" style="118" customWidth="1"/>
    <col min="1797" max="1797" width="6.81640625" style="118" customWidth="1"/>
    <col min="1798" max="1799" width="8" style="118" customWidth="1"/>
    <col min="1800" max="1800" width="10" style="118" customWidth="1"/>
    <col min="1801" max="1801" width="6.81640625" style="118" customWidth="1"/>
    <col min="1802" max="1802" width="7.81640625" style="118"/>
    <col min="1803" max="1803" width="8" style="118" customWidth="1"/>
    <col min="1804" max="2048" width="7.81640625" style="118"/>
    <col min="2049" max="2049" width="3.1796875" style="118" customWidth="1"/>
    <col min="2050" max="2050" width="30.7265625" style="118" customWidth="1"/>
    <col min="2051" max="2051" width="9.453125" style="118" customWidth="1"/>
    <col min="2052" max="2052" width="8" style="118" customWidth="1"/>
    <col min="2053" max="2053" width="6.81640625" style="118" customWidth="1"/>
    <col min="2054" max="2055" width="8" style="118" customWidth="1"/>
    <col min="2056" max="2056" width="10" style="118" customWidth="1"/>
    <col min="2057" max="2057" width="6.81640625" style="118" customWidth="1"/>
    <col min="2058" max="2058" width="7.81640625" style="118"/>
    <col min="2059" max="2059" width="8" style="118" customWidth="1"/>
    <col min="2060" max="2304" width="7.81640625" style="118"/>
    <col min="2305" max="2305" width="3.1796875" style="118" customWidth="1"/>
    <col min="2306" max="2306" width="30.7265625" style="118" customWidth="1"/>
    <col min="2307" max="2307" width="9.453125" style="118" customWidth="1"/>
    <col min="2308" max="2308" width="8" style="118" customWidth="1"/>
    <col min="2309" max="2309" width="6.81640625" style="118" customWidth="1"/>
    <col min="2310" max="2311" width="8" style="118" customWidth="1"/>
    <col min="2312" max="2312" width="10" style="118" customWidth="1"/>
    <col min="2313" max="2313" width="6.81640625" style="118" customWidth="1"/>
    <col min="2314" max="2314" width="7.81640625" style="118"/>
    <col min="2315" max="2315" width="8" style="118" customWidth="1"/>
    <col min="2316" max="2560" width="7.81640625" style="118"/>
    <col min="2561" max="2561" width="3.1796875" style="118" customWidth="1"/>
    <col min="2562" max="2562" width="30.7265625" style="118" customWidth="1"/>
    <col min="2563" max="2563" width="9.453125" style="118" customWidth="1"/>
    <col min="2564" max="2564" width="8" style="118" customWidth="1"/>
    <col min="2565" max="2565" width="6.81640625" style="118" customWidth="1"/>
    <col min="2566" max="2567" width="8" style="118" customWidth="1"/>
    <col min="2568" max="2568" width="10" style="118" customWidth="1"/>
    <col min="2569" max="2569" width="6.81640625" style="118" customWidth="1"/>
    <col min="2570" max="2570" width="7.81640625" style="118"/>
    <col min="2571" max="2571" width="8" style="118" customWidth="1"/>
    <col min="2572" max="2816" width="7.81640625" style="118"/>
    <col min="2817" max="2817" width="3.1796875" style="118" customWidth="1"/>
    <col min="2818" max="2818" width="30.7265625" style="118" customWidth="1"/>
    <col min="2819" max="2819" width="9.453125" style="118" customWidth="1"/>
    <col min="2820" max="2820" width="8" style="118" customWidth="1"/>
    <col min="2821" max="2821" width="6.81640625" style="118" customWidth="1"/>
    <col min="2822" max="2823" width="8" style="118" customWidth="1"/>
    <col min="2824" max="2824" width="10" style="118" customWidth="1"/>
    <col min="2825" max="2825" width="6.81640625" style="118" customWidth="1"/>
    <col min="2826" max="2826" width="7.81640625" style="118"/>
    <col min="2827" max="2827" width="8" style="118" customWidth="1"/>
    <col min="2828" max="3072" width="7.81640625" style="118"/>
    <col min="3073" max="3073" width="3.1796875" style="118" customWidth="1"/>
    <col min="3074" max="3074" width="30.7265625" style="118" customWidth="1"/>
    <col min="3075" max="3075" width="9.453125" style="118" customWidth="1"/>
    <col min="3076" max="3076" width="8" style="118" customWidth="1"/>
    <col min="3077" max="3077" width="6.81640625" style="118" customWidth="1"/>
    <col min="3078" max="3079" width="8" style="118" customWidth="1"/>
    <col min="3080" max="3080" width="10" style="118" customWidth="1"/>
    <col min="3081" max="3081" width="6.81640625" style="118" customWidth="1"/>
    <col min="3082" max="3082" width="7.81640625" style="118"/>
    <col min="3083" max="3083" width="8" style="118" customWidth="1"/>
    <col min="3084" max="3328" width="7.81640625" style="118"/>
    <col min="3329" max="3329" width="3.1796875" style="118" customWidth="1"/>
    <col min="3330" max="3330" width="30.7265625" style="118" customWidth="1"/>
    <col min="3331" max="3331" width="9.453125" style="118" customWidth="1"/>
    <col min="3332" max="3332" width="8" style="118" customWidth="1"/>
    <col min="3333" max="3333" width="6.81640625" style="118" customWidth="1"/>
    <col min="3334" max="3335" width="8" style="118" customWidth="1"/>
    <col min="3336" max="3336" width="10" style="118" customWidth="1"/>
    <col min="3337" max="3337" width="6.81640625" style="118" customWidth="1"/>
    <col min="3338" max="3338" width="7.81640625" style="118"/>
    <col min="3339" max="3339" width="8" style="118" customWidth="1"/>
    <col min="3340" max="3584" width="7.81640625" style="118"/>
    <col min="3585" max="3585" width="3.1796875" style="118" customWidth="1"/>
    <col min="3586" max="3586" width="30.7265625" style="118" customWidth="1"/>
    <col min="3587" max="3587" width="9.453125" style="118" customWidth="1"/>
    <col min="3588" max="3588" width="8" style="118" customWidth="1"/>
    <col min="3589" max="3589" width="6.81640625" style="118" customWidth="1"/>
    <col min="3590" max="3591" width="8" style="118" customWidth="1"/>
    <col min="3592" max="3592" width="10" style="118" customWidth="1"/>
    <col min="3593" max="3593" width="6.81640625" style="118" customWidth="1"/>
    <col min="3594" max="3594" width="7.81640625" style="118"/>
    <col min="3595" max="3595" width="8" style="118" customWidth="1"/>
    <col min="3596" max="3840" width="7.81640625" style="118"/>
    <col min="3841" max="3841" width="3.1796875" style="118" customWidth="1"/>
    <col min="3842" max="3842" width="30.7265625" style="118" customWidth="1"/>
    <col min="3843" max="3843" width="9.453125" style="118" customWidth="1"/>
    <col min="3844" max="3844" width="8" style="118" customWidth="1"/>
    <col min="3845" max="3845" width="6.81640625" style="118" customWidth="1"/>
    <col min="3846" max="3847" width="8" style="118" customWidth="1"/>
    <col min="3848" max="3848" width="10" style="118" customWidth="1"/>
    <col min="3849" max="3849" width="6.81640625" style="118" customWidth="1"/>
    <col min="3850" max="3850" width="7.81640625" style="118"/>
    <col min="3851" max="3851" width="8" style="118" customWidth="1"/>
    <col min="3852" max="4096" width="7.81640625" style="118"/>
    <col min="4097" max="4097" width="3.1796875" style="118" customWidth="1"/>
    <col min="4098" max="4098" width="30.7265625" style="118" customWidth="1"/>
    <col min="4099" max="4099" width="9.453125" style="118" customWidth="1"/>
    <col min="4100" max="4100" width="8" style="118" customWidth="1"/>
    <col min="4101" max="4101" width="6.81640625" style="118" customWidth="1"/>
    <col min="4102" max="4103" width="8" style="118" customWidth="1"/>
    <col min="4104" max="4104" width="10" style="118" customWidth="1"/>
    <col min="4105" max="4105" width="6.81640625" style="118" customWidth="1"/>
    <col min="4106" max="4106" width="7.81640625" style="118"/>
    <col min="4107" max="4107" width="8" style="118" customWidth="1"/>
    <col min="4108" max="4352" width="7.81640625" style="118"/>
    <col min="4353" max="4353" width="3.1796875" style="118" customWidth="1"/>
    <col min="4354" max="4354" width="30.7265625" style="118" customWidth="1"/>
    <col min="4355" max="4355" width="9.453125" style="118" customWidth="1"/>
    <col min="4356" max="4356" width="8" style="118" customWidth="1"/>
    <col min="4357" max="4357" width="6.81640625" style="118" customWidth="1"/>
    <col min="4358" max="4359" width="8" style="118" customWidth="1"/>
    <col min="4360" max="4360" width="10" style="118" customWidth="1"/>
    <col min="4361" max="4361" width="6.81640625" style="118" customWidth="1"/>
    <col min="4362" max="4362" width="7.81640625" style="118"/>
    <col min="4363" max="4363" width="8" style="118" customWidth="1"/>
    <col min="4364" max="4608" width="7.81640625" style="118"/>
    <col min="4609" max="4609" width="3.1796875" style="118" customWidth="1"/>
    <col min="4610" max="4610" width="30.7265625" style="118" customWidth="1"/>
    <col min="4611" max="4611" width="9.453125" style="118" customWidth="1"/>
    <col min="4612" max="4612" width="8" style="118" customWidth="1"/>
    <col min="4613" max="4613" width="6.81640625" style="118" customWidth="1"/>
    <col min="4614" max="4615" width="8" style="118" customWidth="1"/>
    <col min="4616" max="4616" width="10" style="118" customWidth="1"/>
    <col min="4617" max="4617" width="6.81640625" style="118" customWidth="1"/>
    <col min="4618" max="4618" width="7.81640625" style="118"/>
    <col min="4619" max="4619" width="8" style="118" customWidth="1"/>
    <col min="4620" max="4864" width="7.81640625" style="118"/>
    <col min="4865" max="4865" width="3.1796875" style="118" customWidth="1"/>
    <col min="4866" max="4866" width="30.7265625" style="118" customWidth="1"/>
    <col min="4867" max="4867" width="9.453125" style="118" customWidth="1"/>
    <col min="4868" max="4868" width="8" style="118" customWidth="1"/>
    <col min="4869" max="4869" width="6.81640625" style="118" customWidth="1"/>
    <col min="4870" max="4871" width="8" style="118" customWidth="1"/>
    <col min="4872" max="4872" width="10" style="118" customWidth="1"/>
    <col min="4873" max="4873" width="6.81640625" style="118" customWidth="1"/>
    <col min="4874" max="4874" width="7.81640625" style="118"/>
    <col min="4875" max="4875" width="8" style="118" customWidth="1"/>
    <col min="4876" max="5120" width="7.81640625" style="118"/>
    <col min="5121" max="5121" width="3.1796875" style="118" customWidth="1"/>
    <col min="5122" max="5122" width="30.7265625" style="118" customWidth="1"/>
    <col min="5123" max="5123" width="9.453125" style="118" customWidth="1"/>
    <col min="5124" max="5124" width="8" style="118" customWidth="1"/>
    <col min="5125" max="5125" width="6.81640625" style="118" customWidth="1"/>
    <col min="5126" max="5127" width="8" style="118" customWidth="1"/>
    <col min="5128" max="5128" width="10" style="118" customWidth="1"/>
    <col min="5129" max="5129" width="6.81640625" style="118" customWidth="1"/>
    <col min="5130" max="5130" width="7.81640625" style="118"/>
    <col min="5131" max="5131" width="8" style="118" customWidth="1"/>
    <col min="5132" max="5376" width="7.81640625" style="118"/>
    <col min="5377" max="5377" width="3.1796875" style="118" customWidth="1"/>
    <col min="5378" max="5378" width="30.7265625" style="118" customWidth="1"/>
    <col min="5379" max="5379" width="9.453125" style="118" customWidth="1"/>
    <col min="5380" max="5380" width="8" style="118" customWidth="1"/>
    <col min="5381" max="5381" width="6.81640625" style="118" customWidth="1"/>
    <col min="5382" max="5383" width="8" style="118" customWidth="1"/>
    <col min="5384" max="5384" width="10" style="118" customWidth="1"/>
    <col min="5385" max="5385" width="6.81640625" style="118" customWidth="1"/>
    <col min="5386" max="5386" width="7.81640625" style="118"/>
    <col min="5387" max="5387" width="8" style="118" customWidth="1"/>
    <col min="5388" max="5632" width="7.81640625" style="118"/>
    <col min="5633" max="5633" width="3.1796875" style="118" customWidth="1"/>
    <col min="5634" max="5634" width="30.7265625" style="118" customWidth="1"/>
    <col min="5635" max="5635" width="9.453125" style="118" customWidth="1"/>
    <col min="5636" max="5636" width="8" style="118" customWidth="1"/>
    <col min="5637" max="5637" width="6.81640625" style="118" customWidth="1"/>
    <col min="5638" max="5639" width="8" style="118" customWidth="1"/>
    <col min="5640" max="5640" width="10" style="118" customWidth="1"/>
    <col min="5641" max="5641" width="6.81640625" style="118" customWidth="1"/>
    <col min="5642" max="5642" width="7.81640625" style="118"/>
    <col min="5643" max="5643" width="8" style="118" customWidth="1"/>
    <col min="5644" max="5888" width="7.81640625" style="118"/>
    <col min="5889" max="5889" width="3.1796875" style="118" customWidth="1"/>
    <col min="5890" max="5890" width="30.7265625" style="118" customWidth="1"/>
    <col min="5891" max="5891" width="9.453125" style="118" customWidth="1"/>
    <col min="5892" max="5892" width="8" style="118" customWidth="1"/>
    <col min="5893" max="5893" width="6.81640625" style="118" customWidth="1"/>
    <col min="5894" max="5895" width="8" style="118" customWidth="1"/>
    <col min="5896" max="5896" width="10" style="118" customWidth="1"/>
    <col min="5897" max="5897" width="6.81640625" style="118" customWidth="1"/>
    <col min="5898" max="5898" width="7.81640625" style="118"/>
    <col min="5899" max="5899" width="8" style="118" customWidth="1"/>
    <col min="5900" max="6144" width="7.81640625" style="118"/>
    <col min="6145" max="6145" width="3.1796875" style="118" customWidth="1"/>
    <col min="6146" max="6146" width="30.7265625" style="118" customWidth="1"/>
    <col min="6147" max="6147" width="9.453125" style="118" customWidth="1"/>
    <col min="6148" max="6148" width="8" style="118" customWidth="1"/>
    <col min="6149" max="6149" width="6.81640625" style="118" customWidth="1"/>
    <col min="6150" max="6151" width="8" style="118" customWidth="1"/>
    <col min="6152" max="6152" width="10" style="118" customWidth="1"/>
    <col min="6153" max="6153" width="6.81640625" style="118" customWidth="1"/>
    <col min="6154" max="6154" width="7.81640625" style="118"/>
    <col min="6155" max="6155" width="8" style="118" customWidth="1"/>
    <col min="6156" max="6400" width="7.81640625" style="118"/>
    <col min="6401" max="6401" width="3.1796875" style="118" customWidth="1"/>
    <col min="6402" max="6402" width="30.7265625" style="118" customWidth="1"/>
    <col min="6403" max="6403" width="9.453125" style="118" customWidth="1"/>
    <col min="6404" max="6404" width="8" style="118" customWidth="1"/>
    <col min="6405" max="6405" width="6.81640625" style="118" customWidth="1"/>
    <col min="6406" max="6407" width="8" style="118" customWidth="1"/>
    <col min="6408" max="6408" width="10" style="118" customWidth="1"/>
    <col min="6409" max="6409" width="6.81640625" style="118" customWidth="1"/>
    <col min="6410" max="6410" width="7.81640625" style="118"/>
    <col min="6411" max="6411" width="8" style="118" customWidth="1"/>
    <col min="6412" max="6656" width="7.81640625" style="118"/>
    <col min="6657" max="6657" width="3.1796875" style="118" customWidth="1"/>
    <col min="6658" max="6658" width="30.7265625" style="118" customWidth="1"/>
    <col min="6659" max="6659" width="9.453125" style="118" customWidth="1"/>
    <col min="6660" max="6660" width="8" style="118" customWidth="1"/>
    <col min="6661" max="6661" width="6.81640625" style="118" customWidth="1"/>
    <col min="6662" max="6663" width="8" style="118" customWidth="1"/>
    <col min="6664" max="6664" width="10" style="118" customWidth="1"/>
    <col min="6665" max="6665" width="6.81640625" style="118" customWidth="1"/>
    <col min="6666" max="6666" width="7.81640625" style="118"/>
    <col min="6667" max="6667" width="8" style="118" customWidth="1"/>
    <col min="6668" max="6912" width="7.81640625" style="118"/>
    <col min="6913" max="6913" width="3.1796875" style="118" customWidth="1"/>
    <col min="6914" max="6914" width="30.7265625" style="118" customWidth="1"/>
    <col min="6915" max="6915" width="9.453125" style="118" customWidth="1"/>
    <col min="6916" max="6916" width="8" style="118" customWidth="1"/>
    <col min="6917" max="6917" width="6.81640625" style="118" customWidth="1"/>
    <col min="6918" max="6919" width="8" style="118" customWidth="1"/>
    <col min="6920" max="6920" width="10" style="118" customWidth="1"/>
    <col min="6921" max="6921" width="6.81640625" style="118" customWidth="1"/>
    <col min="6922" max="6922" width="7.81640625" style="118"/>
    <col min="6923" max="6923" width="8" style="118" customWidth="1"/>
    <col min="6924" max="7168" width="7.81640625" style="118"/>
    <col min="7169" max="7169" width="3.1796875" style="118" customWidth="1"/>
    <col min="7170" max="7170" width="30.7265625" style="118" customWidth="1"/>
    <col min="7171" max="7171" width="9.453125" style="118" customWidth="1"/>
    <col min="7172" max="7172" width="8" style="118" customWidth="1"/>
    <col min="7173" max="7173" width="6.81640625" style="118" customWidth="1"/>
    <col min="7174" max="7175" width="8" style="118" customWidth="1"/>
    <col min="7176" max="7176" width="10" style="118" customWidth="1"/>
    <col min="7177" max="7177" width="6.81640625" style="118" customWidth="1"/>
    <col min="7178" max="7178" width="7.81640625" style="118"/>
    <col min="7179" max="7179" width="8" style="118" customWidth="1"/>
    <col min="7180" max="7424" width="7.81640625" style="118"/>
    <col min="7425" max="7425" width="3.1796875" style="118" customWidth="1"/>
    <col min="7426" max="7426" width="30.7265625" style="118" customWidth="1"/>
    <col min="7427" max="7427" width="9.453125" style="118" customWidth="1"/>
    <col min="7428" max="7428" width="8" style="118" customWidth="1"/>
    <col min="7429" max="7429" width="6.81640625" style="118" customWidth="1"/>
    <col min="7430" max="7431" width="8" style="118" customWidth="1"/>
    <col min="7432" max="7432" width="10" style="118" customWidth="1"/>
    <col min="7433" max="7433" width="6.81640625" style="118" customWidth="1"/>
    <col min="7434" max="7434" width="7.81640625" style="118"/>
    <col min="7435" max="7435" width="8" style="118" customWidth="1"/>
    <col min="7436" max="7680" width="7.81640625" style="118"/>
    <col min="7681" max="7681" width="3.1796875" style="118" customWidth="1"/>
    <col min="7682" max="7682" width="30.7265625" style="118" customWidth="1"/>
    <col min="7683" max="7683" width="9.453125" style="118" customWidth="1"/>
    <col min="7684" max="7684" width="8" style="118" customWidth="1"/>
    <col min="7685" max="7685" width="6.81640625" style="118" customWidth="1"/>
    <col min="7686" max="7687" width="8" style="118" customWidth="1"/>
    <col min="7688" max="7688" width="10" style="118" customWidth="1"/>
    <col min="7689" max="7689" width="6.81640625" style="118" customWidth="1"/>
    <col min="7690" max="7690" width="7.81640625" style="118"/>
    <col min="7691" max="7691" width="8" style="118" customWidth="1"/>
    <col min="7692" max="7936" width="7.81640625" style="118"/>
    <col min="7937" max="7937" width="3.1796875" style="118" customWidth="1"/>
    <col min="7938" max="7938" width="30.7265625" style="118" customWidth="1"/>
    <col min="7939" max="7939" width="9.453125" style="118" customWidth="1"/>
    <col min="7940" max="7940" width="8" style="118" customWidth="1"/>
    <col min="7941" max="7941" width="6.81640625" style="118" customWidth="1"/>
    <col min="7942" max="7943" width="8" style="118" customWidth="1"/>
    <col min="7944" max="7944" width="10" style="118" customWidth="1"/>
    <col min="7945" max="7945" width="6.81640625" style="118" customWidth="1"/>
    <col min="7946" max="7946" width="7.81640625" style="118"/>
    <col min="7947" max="7947" width="8" style="118" customWidth="1"/>
    <col min="7948" max="8192" width="7.81640625" style="118"/>
    <col min="8193" max="8193" width="3.1796875" style="118" customWidth="1"/>
    <col min="8194" max="8194" width="30.7265625" style="118" customWidth="1"/>
    <col min="8195" max="8195" width="9.453125" style="118" customWidth="1"/>
    <col min="8196" max="8196" width="8" style="118" customWidth="1"/>
    <col min="8197" max="8197" width="6.81640625" style="118" customWidth="1"/>
    <col min="8198" max="8199" width="8" style="118" customWidth="1"/>
    <col min="8200" max="8200" width="10" style="118" customWidth="1"/>
    <col min="8201" max="8201" width="6.81640625" style="118" customWidth="1"/>
    <col min="8202" max="8202" width="7.81640625" style="118"/>
    <col min="8203" max="8203" width="8" style="118" customWidth="1"/>
    <col min="8204" max="8448" width="7.81640625" style="118"/>
    <col min="8449" max="8449" width="3.1796875" style="118" customWidth="1"/>
    <col min="8450" max="8450" width="30.7265625" style="118" customWidth="1"/>
    <col min="8451" max="8451" width="9.453125" style="118" customWidth="1"/>
    <col min="8452" max="8452" width="8" style="118" customWidth="1"/>
    <col min="8453" max="8453" width="6.81640625" style="118" customWidth="1"/>
    <col min="8454" max="8455" width="8" style="118" customWidth="1"/>
    <col min="8456" max="8456" width="10" style="118" customWidth="1"/>
    <col min="8457" max="8457" width="6.81640625" style="118" customWidth="1"/>
    <col min="8458" max="8458" width="7.81640625" style="118"/>
    <col min="8459" max="8459" width="8" style="118" customWidth="1"/>
    <col min="8460" max="8704" width="7.81640625" style="118"/>
    <col min="8705" max="8705" width="3.1796875" style="118" customWidth="1"/>
    <col min="8706" max="8706" width="30.7265625" style="118" customWidth="1"/>
    <col min="8707" max="8707" width="9.453125" style="118" customWidth="1"/>
    <col min="8708" max="8708" width="8" style="118" customWidth="1"/>
    <col min="8709" max="8709" width="6.81640625" style="118" customWidth="1"/>
    <col min="8710" max="8711" width="8" style="118" customWidth="1"/>
    <col min="8712" max="8712" width="10" style="118" customWidth="1"/>
    <col min="8713" max="8713" width="6.81640625" style="118" customWidth="1"/>
    <col min="8714" max="8714" width="7.81640625" style="118"/>
    <col min="8715" max="8715" width="8" style="118" customWidth="1"/>
    <col min="8716" max="8960" width="7.81640625" style="118"/>
    <col min="8961" max="8961" width="3.1796875" style="118" customWidth="1"/>
    <col min="8962" max="8962" width="30.7265625" style="118" customWidth="1"/>
    <col min="8963" max="8963" width="9.453125" style="118" customWidth="1"/>
    <col min="8964" max="8964" width="8" style="118" customWidth="1"/>
    <col min="8965" max="8965" width="6.81640625" style="118" customWidth="1"/>
    <col min="8966" max="8967" width="8" style="118" customWidth="1"/>
    <col min="8968" max="8968" width="10" style="118" customWidth="1"/>
    <col min="8969" max="8969" width="6.81640625" style="118" customWidth="1"/>
    <col min="8970" max="8970" width="7.81640625" style="118"/>
    <col min="8971" max="8971" width="8" style="118" customWidth="1"/>
    <col min="8972" max="9216" width="7.81640625" style="118"/>
    <col min="9217" max="9217" width="3.1796875" style="118" customWidth="1"/>
    <col min="9218" max="9218" width="30.7265625" style="118" customWidth="1"/>
    <col min="9219" max="9219" width="9.453125" style="118" customWidth="1"/>
    <col min="9220" max="9220" width="8" style="118" customWidth="1"/>
    <col min="9221" max="9221" width="6.81640625" style="118" customWidth="1"/>
    <col min="9222" max="9223" width="8" style="118" customWidth="1"/>
    <col min="9224" max="9224" width="10" style="118" customWidth="1"/>
    <col min="9225" max="9225" width="6.81640625" style="118" customWidth="1"/>
    <col min="9226" max="9226" width="7.81640625" style="118"/>
    <col min="9227" max="9227" width="8" style="118" customWidth="1"/>
    <col min="9228" max="9472" width="7.81640625" style="118"/>
    <col min="9473" max="9473" width="3.1796875" style="118" customWidth="1"/>
    <col min="9474" max="9474" width="30.7265625" style="118" customWidth="1"/>
    <col min="9475" max="9475" width="9.453125" style="118" customWidth="1"/>
    <col min="9476" max="9476" width="8" style="118" customWidth="1"/>
    <col min="9477" max="9477" width="6.81640625" style="118" customWidth="1"/>
    <col min="9478" max="9479" width="8" style="118" customWidth="1"/>
    <col min="9480" max="9480" width="10" style="118" customWidth="1"/>
    <col min="9481" max="9481" width="6.81640625" style="118" customWidth="1"/>
    <col min="9482" max="9482" width="7.81640625" style="118"/>
    <col min="9483" max="9483" width="8" style="118" customWidth="1"/>
    <col min="9484" max="9728" width="7.81640625" style="118"/>
    <col min="9729" max="9729" width="3.1796875" style="118" customWidth="1"/>
    <col min="9730" max="9730" width="30.7265625" style="118" customWidth="1"/>
    <col min="9731" max="9731" width="9.453125" style="118" customWidth="1"/>
    <col min="9732" max="9732" width="8" style="118" customWidth="1"/>
    <col min="9733" max="9733" width="6.81640625" style="118" customWidth="1"/>
    <col min="9734" max="9735" width="8" style="118" customWidth="1"/>
    <col min="9736" max="9736" width="10" style="118" customWidth="1"/>
    <col min="9737" max="9737" width="6.81640625" style="118" customWidth="1"/>
    <col min="9738" max="9738" width="7.81640625" style="118"/>
    <col min="9739" max="9739" width="8" style="118" customWidth="1"/>
    <col min="9740" max="9984" width="7.81640625" style="118"/>
    <col min="9985" max="9985" width="3.1796875" style="118" customWidth="1"/>
    <col min="9986" max="9986" width="30.7265625" style="118" customWidth="1"/>
    <col min="9987" max="9987" width="9.453125" style="118" customWidth="1"/>
    <col min="9988" max="9988" width="8" style="118" customWidth="1"/>
    <col min="9989" max="9989" width="6.81640625" style="118" customWidth="1"/>
    <col min="9990" max="9991" width="8" style="118" customWidth="1"/>
    <col min="9992" max="9992" width="10" style="118" customWidth="1"/>
    <col min="9993" max="9993" width="6.81640625" style="118" customWidth="1"/>
    <col min="9994" max="9994" width="7.81640625" style="118"/>
    <col min="9995" max="9995" width="8" style="118" customWidth="1"/>
    <col min="9996" max="10240" width="7.81640625" style="118"/>
    <col min="10241" max="10241" width="3.1796875" style="118" customWidth="1"/>
    <col min="10242" max="10242" width="30.7265625" style="118" customWidth="1"/>
    <col min="10243" max="10243" width="9.453125" style="118" customWidth="1"/>
    <col min="10244" max="10244" width="8" style="118" customWidth="1"/>
    <col min="10245" max="10245" width="6.81640625" style="118" customWidth="1"/>
    <col min="10246" max="10247" width="8" style="118" customWidth="1"/>
    <col min="10248" max="10248" width="10" style="118" customWidth="1"/>
    <col min="10249" max="10249" width="6.81640625" style="118" customWidth="1"/>
    <col min="10250" max="10250" width="7.81640625" style="118"/>
    <col min="10251" max="10251" width="8" style="118" customWidth="1"/>
    <col min="10252" max="10496" width="7.81640625" style="118"/>
    <col min="10497" max="10497" width="3.1796875" style="118" customWidth="1"/>
    <col min="10498" max="10498" width="30.7265625" style="118" customWidth="1"/>
    <col min="10499" max="10499" width="9.453125" style="118" customWidth="1"/>
    <col min="10500" max="10500" width="8" style="118" customWidth="1"/>
    <col min="10501" max="10501" width="6.81640625" style="118" customWidth="1"/>
    <col min="10502" max="10503" width="8" style="118" customWidth="1"/>
    <col min="10504" max="10504" width="10" style="118" customWidth="1"/>
    <col min="10505" max="10505" width="6.81640625" style="118" customWidth="1"/>
    <col min="10506" max="10506" width="7.81640625" style="118"/>
    <col min="10507" max="10507" width="8" style="118" customWidth="1"/>
    <col min="10508" max="10752" width="7.81640625" style="118"/>
    <col min="10753" max="10753" width="3.1796875" style="118" customWidth="1"/>
    <col min="10754" max="10754" width="30.7265625" style="118" customWidth="1"/>
    <col min="10755" max="10755" width="9.453125" style="118" customWidth="1"/>
    <col min="10756" max="10756" width="8" style="118" customWidth="1"/>
    <col min="10757" max="10757" width="6.81640625" style="118" customWidth="1"/>
    <col min="10758" max="10759" width="8" style="118" customWidth="1"/>
    <col min="10760" max="10760" width="10" style="118" customWidth="1"/>
    <col min="10761" max="10761" width="6.81640625" style="118" customWidth="1"/>
    <col min="10762" max="10762" width="7.81640625" style="118"/>
    <col min="10763" max="10763" width="8" style="118" customWidth="1"/>
    <col min="10764" max="11008" width="7.81640625" style="118"/>
    <col min="11009" max="11009" width="3.1796875" style="118" customWidth="1"/>
    <col min="11010" max="11010" width="30.7265625" style="118" customWidth="1"/>
    <col min="11011" max="11011" width="9.453125" style="118" customWidth="1"/>
    <col min="11012" max="11012" width="8" style="118" customWidth="1"/>
    <col min="11013" max="11013" width="6.81640625" style="118" customWidth="1"/>
    <col min="11014" max="11015" width="8" style="118" customWidth="1"/>
    <col min="11016" max="11016" width="10" style="118" customWidth="1"/>
    <col min="11017" max="11017" width="6.81640625" style="118" customWidth="1"/>
    <col min="11018" max="11018" width="7.81640625" style="118"/>
    <col min="11019" max="11019" width="8" style="118" customWidth="1"/>
    <col min="11020" max="11264" width="7.81640625" style="118"/>
    <col min="11265" max="11265" width="3.1796875" style="118" customWidth="1"/>
    <col min="11266" max="11266" width="30.7265625" style="118" customWidth="1"/>
    <col min="11267" max="11267" width="9.453125" style="118" customWidth="1"/>
    <col min="11268" max="11268" width="8" style="118" customWidth="1"/>
    <col min="11269" max="11269" width="6.81640625" style="118" customWidth="1"/>
    <col min="11270" max="11271" width="8" style="118" customWidth="1"/>
    <col min="11272" max="11272" width="10" style="118" customWidth="1"/>
    <col min="11273" max="11273" width="6.81640625" style="118" customWidth="1"/>
    <col min="11274" max="11274" width="7.81640625" style="118"/>
    <col min="11275" max="11275" width="8" style="118" customWidth="1"/>
    <col min="11276" max="11520" width="7.81640625" style="118"/>
    <col min="11521" max="11521" width="3.1796875" style="118" customWidth="1"/>
    <col min="11522" max="11522" width="30.7265625" style="118" customWidth="1"/>
    <col min="11523" max="11523" width="9.453125" style="118" customWidth="1"/>
    <col min="11524" max="11524" width="8" style="118" customWidth="1"/>
    <col min="11525" max="11525" width="6.81640625" style="118" customWidth="1"/>
    <col min="11526" max="11527" width="8" style="118" customWidth="1"/>
    <col min="11528" max="11528" width="10" style="118" customWidth="1"/>
    <col min="11529" max="11529" width="6.81640625" style="118" customWidth="1"/>
    <col min="11530" max="11530" width="7.81640625" style="118"/>
    <col min="11531" max="11531" width="8" style="118" customWidth="1"/>
    <col min="11532" max="11776" width="7.81640625" style="118"/>
    <col min="11777" max="11777" width="3.1796875" style="118" customWidth="1"/>
    <col min="11778" max="11778" width="30.7265625" style="118" customWidth="1"/>
    <col min="11779" max="11779" width="9.453125" style="118" customWidth="1"/>
    <col min="11780" max="11780" width="8" style="118" customWidth="1"/>
    <col min="11781" max="11781" width="6.81640625" style="118" customWidth="1"/>
    <col min="11782" max="11783" width="8" style="118" customWidth="1"/>
    <col min="11784" max="11784" width="10" style="118" customWidth="1"/>
    <col min="11785" max="11785" width="6.81640625" style="118" customWidth="1"/>
    <col min="11786" max="11786" width="7.81640625" style="118"/>
    <col min="11787" max="11787" width="8" style="118" customWidth="1"/>
    <col min="11788" max="12032" width="7.81640625" style="118"/>
    <col min="12033" max="12033" width="3.1796875" style="118" customWidth="1"/>
    <col min="12034" max="12034" width="30.7265625" style="118" customWidth="1"/>
    <col min="12035" max="12035" width="9.453125" style="118" customWidth="1"/>
    <col min="12036" max="12036" width="8" style="118" customWidth="1"/>
    <col min="12037" max="12037" width="6.81640625" style="118" customWidth="1"/>
    <col min="12038" max="12039" width="8" style="118" customWidth="1"/>
    <col min="12040" max="12040" width="10" style="118" customWidth="1"/>
    <col min="12041" max="12041" width="6.81640625" style="118" customWidth="1"/>
    <col min="12042" max="12042" width="7.81640625" style="118"/>
    <col min="12043" max="12043" width="8" style="118" customWidth="1"/>
    <col min="12044" max="12288" width="7.81640625" style="118"/>
    <col min="12289" max="12289" width="3.1796875" style="118" customWidth="1"/>
    <col min="12290" max="12290" width="30.7265625" style="118" customWidth="1"/>
    <col min="12291" max="12291" width="9.453125" style="118" customWidth="1"/>
    <col min="12292" max="12292" width="8" style="118" customWidth="1"/>
    <col min="12293" max="12293" width="6.81640625" style="118" customWidth="1"/>
    <col min="12294" max="12295" width="8" style="118" customWidth="1"/>
    <col min="12296" max="12296" width="10" style="118" customWidth="1"/>
    <col min="12297" max="12297" width="6.81640625" style="118" customWidth="1"/>
    <col min="12298" max="12298" width="7.81640625" style="118"/>
    <col min="12299" max="12299" width="8" style="118" customWidth="1"/>
    <col min="12300" max="12544" width="7.81640625" style="118"/>
    <col min="12545" max="12545" width="3.1796875" style="118" customWidth="1"/>
    <col min="12546" max="12546" width="30.7265625" style="118" customWidth="1"/>
    <col min="12547" max="12547" width="9.453125" style="118" customWidth="1"/>
    <col min="12548" max="12548" width="8" style="118" customWidth="1"/>
    <col min="12549" max="12549" width="6.81640625" style="118" customWidth="1"/>
    <col min="12550" max="12551" width="8" style="118" customWidth="1"/>
    <col min="12552" max="12552" width="10" style="118" customWidth="1"/>
    <col min="12553" max="12553" width="6.81640625" style="118" customWidth="1"/>
    <col min="12554" max="12554" width="7.81640625" style="118"/>
    <col min="12555" max="12555" width="8" style="118" customWidth="1"/>
    <col min="12556" max="12800" width="7.81640625" style="118"/>
    <col min="12801" max="12801" width="3.1796875" style="118" customWidth="1"/>
    <col min="12802" max="12802" width="30.7265625" style="118" customWidth="1"/>
    <col min="12803" max="12803" width="9.453125" style="118" customWidth="1"/>
    <col min="12804" max="12804" width="8" style="118" customWidth="1"/>
    <col min="12805" max="12805" width="6.81640625" style="118" customWidth="1"/>
    <col min="12806" max="12807" width="8" style="118" customWidth="1"/>
    <col min="12808" max="12808" width="10" style="118" customWidth="1"/>
    <col min="12809" max="12809" width="6.81640625" style="118" customWidth="1"/>
    <col min="12810" max="12810" width="7.81640625" style="118"/>
    <col min="12811" max="12811" width="8" style="118" customWidth="1"/>
    <col min="12812" max="13056" width="7.81640625" style="118"/>
    <col min="13057" max="13057" width="3.1796875" style="118" customWidth="1"/>
    <col min="13058" max="13058" width="30.7265625" style="118" customWidth="1"/>
    <col min="13059" max="13059" width="9.453125" style="118" customWidth="1"/>
    <col min="13060" max="13060" width="8" style="118" customWidth="1"/>
    <col min="13061" max="13061" width="6.81640625" style="118" customWidth="1"/>
    <col min="13062" max="13063" width="8" style="118" customWidth="1"/>
    <col min="13064" max="13064" width="10" style="118" customWidth="1"/>
    <col min="13065" max="13065" width="6.81640625" style="118" customWidth="1"/>
    <col min="13066" max="13066" width="7.81640625" style="118"/>
    <col min="13067" max="13067" width="8" style="118" customWidth="1"/>
    <col min="13068" max="13312" width="7.81640625" style="118"/>
    <col min="13313" max="13313" width="3.1796875" style="118" customWidth="1"/>
    <col min="13314" max="13314" width="30.7265625" style="118" customWidth="1"/>
    <col min="13315" max="13315" width="9.453125" style="118" customWidth="1"/>
    <col min="13316" max="13316" width="8" style="118" customWidth="1"/>
    <col min="13317" max="13317" width="6.81640625" style="118" customWidth="1"/>
    <col min="13318" max="13319" width="8" style="118" customWidth="1"/>
    <col min="13320" max="13320" width="10" style="118" customWidth="1"/>
    <col min="13321" max="13321" width="6.81640625" style="118" customWidth="1"/>
    <col min="13322" max="13322" width="7.81640625" style="118"/>
    <col min="13323" max="13323" width="8" style="118" customWidth="1"/>
    <col min="13324" max="13568" width="7.81640625" style="118"/>
    <col min="13569" max="13569" width="3.1796875" style="118" customWidth="1"/>
    <col min="13570" max="13570" width="30.7265625" style="118" customWidth="1"/>
    <col min="13571" max="13571" width="9.453125" style="118" customWidth="1"/>
    <col min="13572" max="13572" width="8" style="118" customWidth="1"/>
    <col min="13573" max="13573" width="6.81640625" style="118" customWidth="1"/>
    <col min="13574" max="13575" width="8" style="118" customWidth="1"/>
    <col min="13576" max="13576" width="10" style="118" customWidth="1"/>
    <col min="13577" max="13577" width="6.81640625" style="118" customWidth="1"/>
    <col min="13578" max="13578" width="7.81640625" style="118"/>
    <col min="13579" max="13579" width="8" style="118" customWidth="1"/>
    <col min="13580" max="13824" width="7.81640625" style="118"/>
    <col min="13825" max="13825" width="3.1796875" style="118" customWidth="1"/>
    <col min="13826" max="13826" width="30.7265625" style="118" customWidth="1"/>
    <col min="13827" max="13827" width="9.453125" style="118" customWidth="1"/>
    <col min="13828" max="13828" width="8" style="118" customWidth="1"/>
    <col min="13829" max="13829" width="6.81640625" style="118" customWidth="1"/>
    <col min="13830" max="13831" width="8" style="118" customWidth="1"/>
    <col min="13832" max="13832" width="10" style="118" customWidth="1"/>
    <col min="13833" max="13833" width="6.81640625" style="118" customWidth="1"/>
    <col min="13834" max="13834" width="7.81640625" style="118"/>
    <col min="13835" max="13835" width="8" style="118" customWidth="1"/>
    <col min="13836" max="14080" width="7.81640625" style="118"/>
    <col min="14081" max="14081" width="3.1796875" style="118" customWidth="1"/>
    <col min="14082" max="14082" width="30.7265625" style="118" customWidth="1"/>
    <col min="14083" max="14083" width="9.453125" style="118" customWidth="1"/>
    <col min="14084" max="14084" width="8" style="118" customWidth="1"/>
    <col min="14085" max="14085" width="6.81640625" style="118" customWidth="1"/>
    <col min="14086" max="14087" width="8" style="118" customWidth="1"/>
    <col min="14088" max="14088" width="10" style="118" customWidth="1"/>
    <col min="14089" max="14089" width="6.81640625" style="118" customWidth="1"/>
    <col min="14090" max="14090" width="7.81640625" style="118"/>
    <col min="14091" max="14091" width="8" style="118" customWidth="1"/>
    <col min="14092" max="14336" width="7.81640625" style="118"/>
    <col min="14337" max="14337" width="3.1796875" style="118" customWidth="1"/>
    <col min="14338" max="14338" width="30.7265625" style="118" customWidth="1"/>
    <col min="14339" max="14339" width="9.453125" style="118" customWidth="1"/>
    <col min="14340" max="14340" width="8" style="118" customWidth="1"/>
    <col min="14341" max="14341" width="6.81640625" style="118" customWidth="1"/>
    <col min="14342" max="14343" width="8" style="118" customWidth="1"/>
    <col min="14344" max="14344" width="10" style="118" customWidth="1"/>
    <col min="14345" max="14345" width="6.81640625" style="118" customWidth="1"/>
    <col min="14346" max="14346" width="7.81640625" style="118"/>
    <col min="14347" max="14347" width="8" style="118" customWidth="1"/>
    <col min="14348" max="14592" width="7.81640625" style="118"/>
    <col min="14593" max="14593" width="3.1796875" style="118" customWidth="1"/>
    <col min="14594" max="14594" width="30.7265625" style="118" customWidth="1"/>
    <col min="14595" max="14595" width="9.453125" style="118" customWidth="1"/>
    <col min="14596" max="14596" width="8" style="118" customWidth="1"/>
    <col min="14597" max="14597" width="6.81640625" style="118" customWidth="1"/>
    <col min="14598" max="14599" width="8" style="118" customWidth="1"/>
    <col min="14600" max="14600" width="10" style="118" customWidth="1"/>
    <col min="14601" max="14601" width="6.81640625" style="118" customWidth="1"/>
    <col min="14602" max="14602" width="7.81640625" style="118"/>
    <col min="14603" max="14603" width="8" style="118" customWidth="1"/>
    <col min="14604" max="14848" width="7.81640625" style="118"/>
    <col min="14849" max="14849" width="3.1796875" style="118" customWidth="1"/>
    <col min="14850" max="14850" width="30.7265625" style="118" customWidth="1"/>
    <col min="14851" max="14851" width="9.453125" style="118" customWidth="1"/>
    <col min="14852" max="14852" width="8" style="118" customWidth="1"/>
    <col min="14853" max="14853" width="6.81640625" style="118" customWidth="1"/>
    <col min="14854" max="14855" width="8" style="118" customWidth="1"/>
    <col min="14856" max="14856" width="10" style="118" customWidth="1"/>
    <col min="14857" max="14857" width="6.81640625" style="118" customWidth="1"/>
    <col min="14858" max="14858" width="7.81640625" style="118"/>
    <col min="14859" max="14859" width="8" style="118" customWidth="1"/>
    <col min="14860" max="15104" width="7.81640625" style="118"/>
    <col min="15105" max="15105" width="3.1796875" style="118" customWidth="1"/>
    <col min="15106" max="15106" width="30.7265625" style="118" customWidth="1"/>
    <col min="15107" max="15107" width="9.453125" style="118" customWidth="1"/>
    <col min="15108" max="15108" width="8" style="118" customWidth="1"/>
    <col min="15109" max="15109" width="6.81640625" style="118" customWidth="1"/>
    <col min="15110" max="15111" width="8" style="118" customWidth="1"/>
    <col min="15112" max="15112" width="10" style="118" customWidth="1"/>
    <col min="15113" max="15113" width="6.81640625" style="118" customWidth="1"/>
    <col min="15114" max="15114" width="7.81640625" style="118"/>
    <col min="15115" max="15115" width="8" style="118" customWidth="1"/>
    <col min="15116" max="15360" width="7.81640625" style="118"/>
    <col min="15361" max="15361" width="3.1796875" style="118" customWidth="1"/>
    <col min="15362" max="15362" width="30.7265625" style="118" customWidth="1"/>
    <col min="15363" max="15363" width="9.453125" style="118" customWidth="1"/>
    <col min="15364" max="15364" width="8" style="118" customWidth="1"/>
    <col min="15365" max="15365" width="6.81640625" style="118" customWidth="1"/>
    <col min="15366" max="15367" width="8" style="118" customWidth="1"/>
    <col min="15368" max="15368" width="10" style="118" customWidth="1"/>
    <col min="15369" max="15369" width="6.81640625" style="118" customWidth="1"/>
    <col min="15370" max="15370" width="7.81640625" style="118"/>
    <col min="15371" max="15371" width="8" style="118" customWidth="1"/>
    <col min="15372" max="15616" width="7.81640625" style="118"/>
    <col min="15617" max="15617" width="3.1796875" style="118" customWidth="1"/>
    <col min="15618" max="15618" width="30.7265625" style="118" customWidth="1"/>
    <col min="15619" max="15619" width="9.453125" style="118" customWidth="1"/>
    <col min="15620" max="15620" width="8" style="118" customWidth="1"/>
    <col min="15621" max="15621" width="6.81640625" style="118" customWidth="1"/>
    <col min="15622" max="15623" width="8" style="118" customWidth="1"/>
    <col min="15624" max="15624" width="10" style="118" customWidth="1"/>
    <col min="15625" max="15625" width="6.81640625" style="118" customWidth="1"/>
    <col min="15626" max="15626" width="7.81640625" style="118"/>
    <col min="15627" max="15627" width="8" style="118" customWidth="1"/>
    <col min="15628" max="15872" width="7.81640625" style="118"/>
    <col min="15873" max="15873" width="3.1796875" style="118" customWidth="1"/>
    <col min="15874" max="15874" width="30.7265625" style="118" customWidth="1"/>
    <col min="15875" max="15875" width="9.453125" style="118" customWidth="1"/>
    <col min="15876" max="15876" width="8" style="118" customWidth="1"/>
    <col min="15877" max="15877" width="6.81640625" style="118" customWidth="1"/>
    <col min="15878" max="15879" width="8" style="118" customWidth="1"/>
    <col min="15880" max="15880" width="10" style="118" customWidth="1"/>
    <col min="15881" max="15881" width="6.81640625" style="118" customWidth="1"/>
    <col min="15882" max="15882" width="7.81640625" style="118"/>
    <col min="15883" max="15883" width="8" style="118" customWidth="1"/>
    <col min="15884" max="16128" width="7.81640625" style="118"/>
    <col min="16129" max="16129" width="3.1796875" style="118" customWidth="1"/>
    <col min="16130" max="16130" width="30.7265625" style="118" customWidth="1"/>
    <col min="16131" max="16131" width="9.453125" style="118" customWidth="1"/>
    <col min="16132" max="16132" width="8" style="118" customWidth="1"/>
    <col min="16133" max="16133" width="6.81640625" style="118" customWidth="1"/>
    <col min="16134" max="16135" width="8" style="118" customWidth="1"/>
    <col min="16136" max="16136" width="10" style="118" customWidth="1"/>
    <col min="16137" max="16137" width="6.81640625" style="118" customWidth="1"/>
    <col min="16138" max="16138" width="7.81640625" style="118"/>
    <col min="16139" max="16139" width="8" style="118" customWidth="1"/>
    <col min="16140" max="16384" width="7.81640625" style="118"/>
  </cols>
  <sheetData>
    <row r="1" spans="1:11" ht="11.25" customHeight="1">
      <c r="A1" s="439" t="s">
        <v>358</v>
      </c>
      <c r="B1" s="124"/>
      <c r="C1" s="121"/>
      <c r="D1" s="121"/>
      <c r="E1" s="121"/>
      <c r="F1" s="193"/>
      <c r="G1" s="121"/>
      <c r="H1" s="121"/>
    </row>
    <row r="2" spans="1:11">
      <c r="A2" s="2715" t="s">
        <v>747</v>
      </c>
      <c r="B2" s="2715"/>
      <c r="C2" s="2715"/>
      <c r="D2" s="2715"/>
      <c r="E2" s="2715"/>
      <c r="F2" s="2715"/>
    </row>
    <row r="3" spans="1:11" ht="25.5" customHeight="1">
      <c r="A3" s="2716" t="s">
        <v>748</v>
      </c>
      <c r="B3" s="2716"/>
      <c r="C3" s="2716"/>
      <c r="D3" s="2716"/>
      <c r="E3" s="2716"/>
      <c r="F3" s="2716"/>
      <c r="G3" s="2716"/>
      <c r="H3" s="2716"/>
      <c r="J3" s="121"/>
      <c r="K3" s="117"/>
    </row>
    <row r="4" spans="1:11">
      <c r="A4" s="2720">
        <v>2021</v>
      </c>
      <c r="B4" s="2769"/>
      <c r="C4" s="193"/>
      <c r="D4" s="738"/>
      <c r="E4" s="121"/>
      <c r="F4" s="190"/>
      <c r="H4" s="190" t="s">
        <v>534</v>
      </c>
    </row>
    <row r="5" spans="1:11" ht="22.5" customHeight="1">
      <c r="A5" s="2804" t="s">
        <v>535</v>
      </c>
      <c r="B5" s="2813"/>
      <c r="C5" s="2816" t="s">
        <v>749</v>
      </c>
      <c r="D5" s="2806" t="s">
        <v>750</v>
      </c>
      <c r="E5" s="2803"/>
      <c r="F5" s="2803"/>
      <c r="G5" s="2803"/>
      <c r="H5" s="2803"/>
    </row>
    <row r="6" spans="1:11" ht="22.5" customHeight="1">
      <c r="A6" s="2814"/>
      <c r="B6" s="2744"/>
      <c r="C6" s="2777"/>
      <c r="D6" s="2812" t="s">
        <v>751</v>
      </c>
      <c r="E6" s="2809"/>
      <c r="F6" s="2812" t="s">
        <v>752</v>
      </c>
      <c r="G6" s="2808"/>
      <c r="H6" s="2808"/>
    </row>
    <row r="7" spans="1:11" ht="42">
      <c r="A7" s="2751"/>
      <c r="B7" s="2815"/>
      <c r="C7" s="2817"/>
      <c r="D7" s="799" t="s">
        <v>574</v>
      </c>
      <c r="E7" s="798" t="s">
        <v>575</v>
      </c>
      <c r="F7" s="799" t="s">
        <v>753</v>
      </c>
      <c r="G7" s="798" t="s">
        <v>754</v>
      </c>
      <c r="H7" s="799" t="s">
        <v>755</v>
      </c>
      <c r="I7" s="124"/>
      <c r="J7" s="124"/>
    </row>
    <row r="8" spans="1:11" s="124" customFormat="1" ht="24.75" customHeight="1">
      <c r="A8" s="124" t="s">
        <v>0</v>
      </c>
      <c r="B8" s="192"/>
      <c r="C8" s="208">
        <v>356</v>
      </c>
      <c r="D8" s="208">
        <v>181</v>
      </c>
      <c r="E8" s="208">
        <v>175</v>
      </c>
      <c r="F8" s="208">
        <v>99</v>
      </c>
      <c r="G8" s="208">
        <v>47</v>
      </c>
      <c r="H8" s="208">
        <v>210</v>
      </c>
    </row>
    <row r="9" spans="1:11" s="124" customFormat="1" ht="8.15" customHeight="1">
      <c r="C9" s="205"/>
      <c r="D9" s="205"/>
      <c r="E9" s="205"/>
      <c r="F9" s="205"/>
      <c r="G9" s="205"/>
      <c r="H9" s="205"/>
    </row>
    <row r="10" spans="1:11" s="121" customFormat="1" ht="15" customHeight="1">
      <c r="B10" s="121" t="s">
        <v>542</v>
      </c>
      <c r="C10" s="208">
        <v>74</v>
      </c>
      <c r="D10" s="225">
        <v>39</v>
      </c>
      <c r="E10" s="225">
        <v>35</v>
      </c>
      <c r="F10" s="225">
        <v>23</v>
      </c>
      <c r="G10" s="225">
        <v>9</v>
      </c>
      <c r="H10" s="225">
        <v>42</v>
      </c>
    </row>
    <row r="11" spans="1:11" s="121" customFormat="1" ht="15" customHeight="1">
      <c r="B11" s="121" t="s">
        <v>543</v>
      </c>
      <c r="C11" s="208">
        <v>32</v>
      </c>
      <c r="D11" s="225">
        <v>11</v>
      </c>
      <c r="E11" s="225">
        <v>21</v>
      </c>
      <c r="F11" s="225">
        <v>9</v>
      </c>
      <c r="G11" s="225">
        <v>1</v>
      </c>
      <c r="H11" s="225">
        <v>22</v>
      </c>
    </row>
    <row r="12" spans="1:11" s="121" customFormat="1" ht="15" customHeight="1">
      <c r="B12" s="119" t="s">
        <v>544</v>
      </c>
      <c r="C12" s="208">
        <v>8</v>
      </c>
      <c r="D12" s="225">
        <v>4</v>
      </c>
      <c r="E12" s="225">
        <v>4</v>
      </c>
      <c r="F12" s="225">
        <v>3</v>
      </c>
      <c r="G12" s="225">
        <v>1</v>
      </c>
      <c r="H12" s="225">
        <v>4</v>
      </c>
    </row>
    <row r="13" spans="1:11" s="121" customFormat="1" ht="15" customHeight="1">
      <c r="B13" s="119" t="s">
        <v>545</v>
      </c>
      <c r="C13" s="208">
        <v>26</v>
      </c>
      <c r="D13" s="225">
        <v>21</v>
      </c>
      <c r="E13" s="225">
        <v>5</v>
      </c>
      <c r="F13" s="225">
        <v>9</v>
      </c>
      <c r="G13" s="225">
        <v>4</v>
      </c>
      <c r="H13" s="225">
        <v>13</v>
      </c>
    </row>
    <row r="14" spans="1:11" s="121" customFormat="1" ht="15" customHeight="1">
      <c r="B14" s="119" t="s">
        <v>546</v>
      </c>
      <c r="C14" s="208">
        <v>51</v>
      </c>
      <c r="D14" s="225">
        <v>17</v>
      </c>
      <c r="E14" s="225">
        <v>34</v>
      </c>
      <c r="F14" s="225">
        <v>16</v>
      </c>
      <c r="G14" s="225">
        <v>5</v>
      </c>
      <c r="H14" s="225">
        <v>30</v>
      </c>
    </row>
    <row r="15" spans="1:11" s="121" customFormat="1" ht="15" customHeight="1">
      <c r="B15" s="119" t="s">
        <v>547</v>
      </c>
      <c r="C15" s="208">
        <v>53</v>
      </c>
      <c r="D15" s="225">
        <v>29</v>
      </c>
      <c r="E15" s="225">
        <v>24</v>
      </c>
      <c r="F15" s="225">
        <v>9</v>
      </c>
      <c r="G15" s="225">
        <v>7</v>
      </c>
      <c r="H15" s="225">
        <v>37</v>
      </c>
    </row>
    <row r="16" spans="1:11" s="121" customFormat="1" ht="15" customHeight="1">
      <c r="B16" s="119" t="s">
        <v>548</v>
      </c>
      <c r="C16" s="208">
        <v>43</v>
      </c>
      <c r="D16" s="225">
        <v>25</v>
      </c>
      <c r="E16" s="225">
        <v>18</v>
      </c>
      <c r="F16" s="225">
        <v>13</v>
      </c>
      <c r="G16" s="225">
        <v>7</v>
      </c>
      <c r="H16" s="225">
        <v>23</v>
      </c>
    </row>
    <row r="17" spans="1:8" s="121" customFormat="1" ht="15" customHeight="1">
      <c r="B17" s="119" t="s">
        <v>549</v>
      </c>
      <c r="C17" s="208">
        <v>48</v>
      </c>
      <c r="D17" s="225">
        <v>23</v>
      </c>
      <c r="E17" s="225">
        <v>25</v>
      </c>
      <c r="F17" s="225">
        <v>13</v>
      </c>
      <c r="G17" s="225">
        <v>8</v>
      </c>
      <c r="H17" s="225">
        <v>27</v>
      </c>
    </row>
    <row r="18" spans="1:8" s="121" customFormat="1" ht="15" customHeight="1">
      <c r="B18" s="119" t="s">
        <v>550</v>
      </c>
      <c r="C18" s="208">
        <v>13</v>
      </c>
      <c r="D18" s="225">
        <v>8</v>
      </c>
      <c r="E18" s="225">
        <v>5</v>
      </c>
      <c r="F18" s="225">
        <v>3</v>
      </c>
      <c r="G18" s="225">
        <v>5</v>
      </c>
      <c r="H18" s="225">
        <v>5</v>
      </c>
    </row>
    <row r="19" spans="1:8" s="121" customFormat="1" ht="15" customHeight="1">
      <c r="B19" s="121" t="s">
        <v>551</v>
      </c>
      <c r="C19" s="208">
        <v>8</v>
      </c>
      <c r="D19" s="225">
        <v>4</v>
      </c>
      <c r="E19" s="225">
        <v>4</v>
      </c>
      <c r="F19" s="225">
        <v>1</v>
      </c>
      <c r="G19" s="225">
        <v>0</v>
      </c>
      <c r="H19" s="225">
        <v>7</v>
      </c>
    </row>
    <row r="20" spans="1:8" s="121" customFormat="1" ht="9" customHeight="1">
      <c r="C20" s="208"/>
      <c r="D20" s="225"/>
      <c r="E20" s="225"/>
      <c r="F20" s="225"/>
      <c r="G20" s="225"/>
      <c r="H20" s="225"/>
    </row>
    <row r="21" spans="1:8" ht="3" customHeight="1" thickBot="1">
      <c r="A21" s="215"/>
      <c r="B21" s="215"/>
      <c r="C21" s="753"/>
      <c r="D21" s="753"/>
      <c r="E21" s="753"/>
      <c r="F21" s="753"/>
      <c r="G21" s="753"/>
      <c r="H21" s="753"/>
    </row>
    <row r="22" spans="1:8" ht="19.5" customHeight="1" thickTop="1">
      <c r="A22" s="2724" t="s">
        <v>552</v>
      </c>
      <c r="B22" s="2724"/>
      <c r="C22" s="2724"/>
      <c r="D22" s="2724"/>
      <c r="E22" s="2724"/>
    </row>
    <row r="23" spans="1:8" ht="10.5" customHeight="1">
      <c r="A23" s="2719"/>
      <c r="B23" s="2719"/>
      <c r="C23" s="2719"/>
      <c r="D23" s="2719"/>
      <c r="E23" s="2719"/>
      <c r="F23" s="121"/>
      <c r="G23" s="121"/>
    </row>
  </sheetData>
  <mergeCells count="10">
    <mergeCell ref="A22:E22"/>
    <mergeCell ref="A23:E23"/>
    <mergeCell ref="A2:F2"/>
    <mergeCell ref="A3:H3"/>
    <mergeCell ref="A4:B4"/>
    <mergeCell ref="A5:B7"/>
    <mergeCell ref="C5:C7"/>
    <mergeCell ref="D5:H5"/>
    <mergeCell ref="D6:E6"/>
    <mergeCell ref="F6:H6"/>
  </mergeCells>
  <hyperlinks>
    <hyperlink ref="A1" location="Índice!A1" display="Voltar ao índice" xr:uid="{06F8F5C7-EF86-4924-96CA-2924802DECF9}"/>
  </hyperlinks>
  <pageMargins left="0.88" right="0.15748031496062992" top="0.6692913385826772" bottom="0.47244094488188981" header="0.35" footer="0"/>
  <pageSetup paperSize="9" orientation="portrait" horizontalDpi="300" verticalDpi="300"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A03F5-98BF-4F24-AE57-48A0A37B33A2}">
  <dimension ref="A1:H37"/>
  <sheetViews>
    <sheetView workbookViewId="0">
      <selection activeCell="A3" sqref="A3:E3"/>
    </sheetView>
  </sheetViews>
  <sheetFormatPr defaultColWidth="7.81640625" defaultRowHeight="10.5"/>
  <cols>
    <col min="1" max="1" width="6" style="118" customWidth="1"/>
    <col min="2" max="2" width="34.1796875" style="118" customWidth="1"/>
    <col min="3" max="3" width="11" style="118" customWidth="1"/>
    <col min="4" max="4" width="8.26953125" style="118" customWidth="1"/>
    <col min="5" max="5" width="9.81640625" style="118" customWidth="1"/>
    <col min="6" max="255" width="7.81640625" style="118"/>
    <col min="256" max="256" width="3.1796875" style="118" customWidth="1"/>
    <col min="257" max="257" width="6" style="118" customWidth="1"/>
    <col min="258" max="258" width="34.1796875" style="118" customWidth="1"/>
    <col min="259" max="259" width="11" style="118" customWidth="1"/>
    <col min="260" max="260" width="8.26953125" style="118" customWidth="1"/>
    <col min="261" max="261" width="9.81640625" style="118" customWidth="1"/>
    <col min="262" max="511" width="7.81640625" style="118"/>
    <col min="512" max="512" width="3.1796875" style="118" customWidth="1"/>
    <col min="513" max="513" width="6" style="118" customWidth="1"/>
    <col min="514" max="514" width="34.1796875" style="118" customWidth="1"/>
    <col min="515" max="515" width="11" style="118" customWidth="1"/>
    <col min="516" max="516" width="8.26953125" style="118" customWidth="1"/>
    <col min="517" max="517" width="9.81640625" style="118" customWidth="1"/>
    <col min="518" max="767" width="7.81640625" style="118"/>
    <col min="768" max="768" width="3.1796875" style="118" customWidth="1"/>
    <col min="769" max="769" width="6" style="118" customWidth="1"/>
    <col min="770" max="770" width="34.1796875" style="118" customWidth="1"/>
    <col min="771" max="771" width="11" style="118" customWidth="1"/>
    <col min="772" max="772" width="8.26953125" style="118" customWidth="1"/>
    <col min="773" max="773" width="9.81640625" style="118" customWidth="1"/>
    <col min="774" max="1023" width="7.81640625" style="118"/>
    <col min="1024" max="1024" width="3.1796875" style="118" customWidth="1"/>
    <col min="1025" max="1025" width="6" style="118" customWidth="1"/>
    <col min="1026" max="1026" width="34.1796875" style="118" customWidth="1"/>
    <col min="1027" max="1027" width="11" style="118" customWidth="1"/>
    <col min="1028" max="1028" width="8.26953125" style="118" customWidth="1"/>
    <col min="1029" max="1029" width="9.81640625" style="118" customWidth="1"/>
    <col min="1030" max="1279" width="7.81640625" style="118"/>
    <col min="1280" max="1280" width="3.1796875" style="118" customWidth="1"/>
    <col min="1281" max="1281" width="6" style="118" customWidth="1"/>
    <col min="1282" max="1282" width="34.1796875" style="118" customWidth="1"/>
    <col min="1283" max="1283" width="11" style="118" customWidth="1"/>
    <col min="1284" max="1284" width="8.26953125" style="118" customWidth="1"/>
    <col min="1285" max="1285" width="9.81640625" style="118" customWidth="1"/>
    <col min="1286" max="1535" width="7.81640625" style="118"/>
    <col min="1536" max="1536" width="3.1796875" style="118" customWidth="1"/>
    <col min="1537" max="1537" width="6" style="118" customWidth="1"/>
    <col min="1538" max="1538" width="34.1796875" style="118" customWidth="1"/>
    <col min="1539" max="1539" width="11" style="118" customWidth="1"/>
    <col min="1540" max="1540" width="8.26953125" style="118" customWidth="1"/>
    <col min="1541" max="1541" width="9.81640625" style="118" customWidth="1"/>
    <col min="1542" max="1791" width="7.81640625" style="118"/>
    <col min="1792" max="1792" width="3.1796875" style="118" customWidth="1"/>
    <col min="1793" max="1793" width="6" style="118" customWidth="1"/>
    <col min="1794" max="1794" width="34.1796875" style="118" customWidth="1"/>
    <col min="1795" max="1795" width="11" style="118" customWidth="1"/>
    <col min="1796" max="1796" width="8.26953125" style="118" customWidth="1"/>
    <col min="1797" max="1797" width="9.81640625" style="118" customWidth="1"/>
    <col min="1798" max="2047" width="7.81640625" style="118"/>
    <col min="2048" max="2048" width="3.1796875" style="118" customWidth="1"/>
    <col min="2049" max="2049" width="6" style="118" customWidth="1"/>
    <col min="2050" max="2050" width="34.1796875" style="118" customWidth="1"/>
    <col min="2051" max="2051" width="11" style="118" customWidth="1"/>
    <col min="2052" max="2052" width="8.26953125" style="118" customWidth="1"/>
    <col min="2053" max="2053" width="9.81640625" style="118" customWidth="1"/>
    <col min="2054" max="2303" width="7.81640625" style="118"/>
    <col min="2304" max="2304" width="3.1796875" style="118" customWidth="1"/>
    <col min="2305" max="2305" width="6" style="118" customWidth="1"/>
    <col min="2306" max="2306" width="34.1796875" style="118" customWidth="1"/>
    <col min="2307" max="2307" width="11" style="118" customWidth="1"/>
    <col min="2308" max="2308" width="8.26953125" style="118" customWidth="1"/>
    <col min="2309" max="2309" width="9.81640625" style="118" customWidth="1"/>
    <col min="2310" max="2559" width="7.81640625" style="118"/>
    <col min="2560" max="2560" width="3.1796875" style="118" customWidth="1"/>
    <col min="2561" max="2561" width="6" style="118" customWidth="1"/>
    <col min="2562" max="2562" width="34.1796875" style="118" customWidth="1"/>
    <col min="2563" max="2563" width="11" style="118" customWidth="1"/>
    <col min="2564" max="2564" width="8.26953125" style="118" customWidth="1"/>
    <col min="2565" max="2565" width="9.81640625" style="118" customWidth="1"/>
    <col min="2566" max="2815" width="7.81640625" style="118"/>
    <col min="2816" max="2816" width="3.1796875" style="118" customWidth="1"/>
    <col min="2817" max="2817" width="6" style="118" customWidth="1"/>
    <col min="2818" max="2818" width="34.1796875" style="118" customWidth="1"/>
    <col min="2819" max="2819" width="11" style="118" customWidth="1"/>
    <col min="2820" max="2820" width="8.26953125" style="118" customWidth="1"/>
    <col min="2821" max="2821" width="9.81640625" style="118" customWidth="1"/>
    <col min="2822" max="3071" width="7.81640625" style="118"/>
    <col min="3072" max="3072" width="3.1796875" style="118" customWidth="1"/>
    <col min="3073" max="3073" width="6" style="118" customWidth="1"/>
    <col min="3074" max="3074" width="34.1796875" style="118" customWidth="1"/>
    <col min="3075" max="3075" width="11" style="118" customWidth="1"/>
    <col min="3076" max="3076" width="8.26953125" style="118" customWidth="1"/>
    <col min="3077" max="3077" width="9.81640625" style="118" customWidth="1"/>
    <col min="3078" max="3327" width="7.81640625" style="118"/>
    <col min="3328" max="3328" width="3.1796875" style="118" customWidth="1"/>
    <col min="3329" max="3329" width="6" style="118" customWidth="1"/>
    <col min="3330" max="3330" width="34.1796875" style="118" customWidth="1"/>
    <col min="3331" max="3331" width="11" style="118" customWidth="1"/>
    <col min="3332" max="3332" width="8.26953125" style="118" customWidth="1"/>
    <col min="3333" max="3333" width="9.81640625" style="118" customWidth="1"/>
    <col min="3334" max="3583" width="7.81640625" style="118"/>
    <col min="3584" max="3584" width="3.1796875" style="118" customWidth="1"/>
    <col min="3585" max="3585" width="6" style="118" customWidth="1"/>
    <col min="3586" max="3586" width="34.1796875" style="118" customWidth="1"/>
    <col min="3587" max="3587" width="11" style="118" customWidth="1"/>
    <col min="3588" max="3588" width="8.26953125" style="118" customWidth="1"/>
    <col min="3589" max="3589" width="9.81640625" style="118" customWidth="1"/>
    <col min="3590" max="3839" width="7.81640625" style="118"/>
    <col min="3840" max="3840" width="3.1796875" style="118" customWidth="1"/>
    <col min="3841" max="3841" width="6" style="118" customWidth="1"/>
    <col min="3842" max="3842" width="34.1796875" style="118" customWidth="1"/>
    <col min="3843" max="3843" width="11" style="118" customWidth="1"/>
    <col min="3844" max="3844" width="8.26953125" style="118" customWidth="1"/>
    <col min="3845" max="3845" width="9.81640625" style="118" customWidth="1"/>
    <col min="3846" max="4095" width="7.81640625" style="118"/>
    <col min="4096" max="4096" width="3.1796875" style="118" customWidth="1"/>
    <col min="4097" max="4097" width="6" style="118" customWidth="1"/>
    <col min="4098" max="4098" width="34.1796875" style="118" customWidth="1"/>
    <col min="4099" max="4099" width="11" style="118" customWidth="1"/>
    <col min="4100" max="4100" width="8.26953125" style="118" customWidth="1"/>
    <col min="4101" max="4101" width="9.81640625" style="118" customWidth="1"/>
    <col min="4102" max="4351" width="7.81640625" style="118"/>
    <col min="4352" max="4352" width="3.1796875" style="118" customWidth="1"/>
    <col min="4353" max="4353" width="6" style="118" customWidth="1"/>
    <col min="4354" max="4354" width="34.1796875" style="118" customWidth="1"/>
    <col min="4355" max="4355" width="11" style="118" customWidth="1"/>
    <col min="4356" max="4356" width="8.26953125" style="118" customWidth="1"/>
    <col min="4357" max="4357" width="9.81640625" style="118" customWidth="1"/>
    <col min="4358" max="4607" width="7.81640625" style="118"/>
    <col min="4608" max="4608" width="3.1796875" style="118" customWidth="1"/>
    <col min="4609" max="4609" width="6" style="118" customWidth="1"/>
    <col min="4610" max="4610" width="34.1796875" style="118" customWidth="1"/>
    <col min="4611" max="4611" width="11" style="118" customWidth="1"/>
    <col min="4612" max="4612" width="8.26953125" style="118" customWidth="1"/>
    <col min="4613" max="4613" width="9.81640625" style="118" customWidth="1"/>
    <col min="4614" max="4863" width="7.81640625" style="118"/>
    <col min="4864" max="4864" width="3.1796875" style="118" customWidth="1"/>
    <col min="4865" max="4865" width="6" style="118" customWidth="1"/>
    <col min="4866" max="4866" width="34.1796875" style="118" customWidth="1"/>
    <col min="4867" max="4867" width="11" style="118" customWidth="1"/>
    <col min="4868" max="4868" width="8.26953125" style="118" customWidth="1"/>
    <col min="4869" max="4869" width="9.81640625" style="118" customWidth="1"/>
    <col min="4870" max="5119" width="7.81640625" style="118"/>
    <col min="5120" max="5120" width="3.1796875" style="118" customWidth="1"/>
    <col min="5121" max="5121" width="6" style="118" customWidth="1"/>
    <col min="5122" max="5122" width="34.1796875" style="118" customWidth="1"/>
    <col min="5123" max="5123" width="11" style="118" customWidth="1"/>
    <col min="5124" max="5124" width="8.26953125" style="118" customWidth="1"/>
    <col min="5125" max="5125" width="9.81640625" style="118" customWidth="1"/>
    <col min="5126" max="5375" width="7.81640625" style="118"/>
    <col min="5376" max="5376" width="3.1796875" style="118" customWidth="1"/>
    <col min="5377" max="5377" width="6" style="118" customWidth="1"/>
    <col min="5378" max="5378" width="34.1796875" style="118" customWidth="1"/>
    <col min="5379" max="5379" width="11" style="118" customWidth="1"/>
    <col min="5380" max="5380" width="8.26953125" style="118" customWidth="1"/>
    <col min="5381" max="5381" width="9.81640625" style="118" customWidth="1"/>
    <col min="5382" max="5631" width="7.81640625" style="118"/>
    <col min="5632" max="5632" width="3.1796875" style="118" customWidth="1"/>
    <col min="5633" max="5633" width="6" style="118" customWidth="1"/>
    <col min="5634" max="5634" width="34.1796875" style="118" customWidth="1"/>
    <col min="5635" max="5635" width="11" style="118" customWidth="1"/>
    <col min="5636" max="5636" width="8.26953125" style="118" customWidth="1"/>
    <col min="5637" max="5637" width="9.81640625" style="118" customWidth="1"/>
    <col min="5638" max="5887" width="7.81640625" style="118"/>
    <col min="5888" max="5888" width="3.1796875" style="118" customWidth="1"/>
    <col min="5889" max="5889" width="6" style="118" customWidth="1"/>
    <col min="5890" max="5890" width="34.1796875" style="118" customWidth="1"/>
    <col min="5891" max="5891" width="11" style="118" customWidth="1"/>
    <col min="5892" max="5892" width="8.26953125" style="118" customWidth="1"/>
    <col min="5893" max="5893" width="9.81640625" style="118" customWidth="1"/>
    <col min="5894" max="6143" width="7.81640625" style="118"/>
    <col min="6144" max="6144" width="3.1796875" style="118" customWidth="1"/>
    <col min="6145" max="6145" width="6" style="118" customWidth="1"/>
    <col min="6146" max="6146" width="34.1796875" style="118" customWidth="1"/>
    <col min="6147" max="6147" width="11" style="118" customWidth="1"/>
    <col min="6148" max="6148" width="8.26953125" style="118" customWidth="1"/>
    <col min="6149" max="6149" width="9.81640625" style="118" customWidth="1"/>
    <col min="6150" max="6399" width="7.81640625" style="118"/>
    <col min="6400" max="6400" width="3.1796875" style="118" customWidth="1"/>
    <col min="6401" max="6401" width="6" style="118" customWidth="1"/>
    <col min="6402" max="6402" width="34.1796875" style="118" customWidth="1"/>
    <col min="6403" max="6403" width="11" style="118" customWidth="1"/>
    <col min="6404" max="6404" width="8.26953125" style="118" customWidth="1"/>
    <col min="6405" max="6405" width="9.81640625" style="118" customWidth="1"/>
    <col min="6406" max="6655" width="7.81640625" style="118"/>
    <col min="6656" max="6656" width="3.1796875" style="118" customWidth="1"/>
    <col min="6657" max="6657" width="6" style="118" customWidth="1"/>
    <col min="6658" max="6658" width="34.1796875" style="118" customWidth="1"/>
    <col min="6659" max="6659" width="11" style="118" customWidth="1"/>
    <col min="6660" max="6660" width="8.26953125" style="118" customWidth="1"/>
    <col min="6661" max="6661" width="9.81640625" style="118" customWidth="1"/>
    <col min="6662" max="6911" width="7.81640625" style="118"/>
    <col min="6912" max="6912" width="3.1796875" style="118" customWidth="1"/>
    <col min="6913" max="6913" width="6" style="118" customWidth="1"/>
    <col min="6914" max="6914" width="34.1796875" style="118" customWidth="1"/>
    <col min="6915" max="6915" width="11" style="118" customWidth="1"/>
    <col min="6916" max="6916" width="8.26953125" style="118" customWidth="1"/>
    <col min="6917" max="6917" width="9.81640625" style="118" customWidth="1"/>
    <col min="6918" max="7167" width="7.81640625" style="118"/>
    <col min="7168" max="7168" width="3.1796875" style="118" customWidth="1"/>
    <col min="7169" max="7169" width="6" style="118" customWidth="1"/>
    <col min="7170" max="7170" width="34.1796875" style="118" customWidth="1"/>
    <col min="7171" max="7171" width="11" style="118" customWidth="1"/>
    <col min="7172" max="7172" width="8.26953125" style="118" customWidth="1"/>
    <col min="7173" max="7173" width="9.81640625" style="118" customWidth="1"/>
    <col min="7174" max="7423" width="7.81640625" style="118"/>
    <col min="7424" max="7424" width="3.1796875" style="118" customWidth="1"/>
    <col min="7425" max="7425" width="6" style="118" customWidth="1"/>
    <col min="7426" max="7426" width="34.1796875" style="118" customWidth="1"/>
    <col min="7427" max="7427" width="11" style="118" customWidth="1"/>
    <col min="7428" max="7428" width="8.26953125" style="118" customWidth="1"/>
    <col min="7429" max="7429" width="9.81640625" style="118" customWidth="1"/>
    <col min="7430" max="7679" width="7.81640625" style="118"/>
    <col min="7680" max="7680" width="3.1796875" style="118" customWidth="1"/>
    <col min="7681" max="7681" width="6" style="118" customWidth="1"/>
    <col min="7682" max="7682" width="34.1796875" style="118" customWidth="1"/>
    <col min="7683" max="7683" width="11" style="118" customWidth="1"/>
    <col min="7684" max="7684" width="8.26953125" style="118" customWidth="1"/>
    <col min="7685" max="7685" width="9.81640625" style="118" customWidth="1"/>
    <col min="7686" max="7935" width="7.81640625" style="118"/>
    <col min="7936" max="7936" width="3.1796875" style="118" customWidth="1"/>
    <col min="7937" max="7937" width="6" style="118" customWidth="1"/>
    <col min="7938" max="7938" width="34.1796875" style="118" customWidth="1"/>
    <col min="7939" max="7939" width="11" style="118" customWidth="1"/>
    <col min="7940" max="7940" width="8.26953125" style="118" customWidth="1"/>
    <col min="7941" max="7941" width="9.81640625" style="118" customWidth="1"/>
    <col min="7942" max="8191" width="7.81640625" style="118"/>
    <col min="8192" max="8192" width="3.1796875" style="118" customWidth="1"/>
    <col min="8193" max="8193" width="6" style="118" customWidth="1"/>
    <col min="8194" max="8194" width="34.1796875" style="118" customWidth="1"/>
    <col min="8195" max="8195" width="11" style="118" customWidth="1"/>
    <col min="8196" max="8196" width="8.26953125" style="118" customWidth="1"/>
    <col min="8197" max="8197" width="9.81640625" style="118" customWidth="1"/>
    <col min="8198" max="8447" width="7.81640625" style="118"/>
    <col min="8448" max="8448" width="3.1796875" style="118" customWidth="1"/>
    <col min="8449" max="8449" width="6" style="118" customWidth="1"/>
    <col min="8450" max="8450" width="34.1796875" style="118" customWidth="1"/>
    <col min="8451" max="8451" width="11" style="118" customWidth="1"/>
    <col min="8452" max="8452" width="8.26953125" style="118" customWidth="1"/>
    <col min="8453" max="8453" width="9.81640625" style="118" customWidth="1"/>
    <col min="8454" max="8703" width="7.81640625" style="118"/>
    <col min="8704" max="8704" width="3.1796875" style="118" customWidth="1"/>
    <col min="8705" max="8705" width="6" style="118" customWidth="1"/>
    <col min="8706" max="8706" width="34.1796875" style="118" customWidth="1"/>
    <col min="8707" max="8707" width="11" style="118" customWidth="1"/>
    <col min="8708" max="8708" width="8.26953125" style="118" customWidth="1"/>
    <col min="8709" max="8709" width="9.81640625" style="118" customWidth="1"/>
    <col min="8710" max="8959" width="7.81640625" style="118"/>
    <col min="8960" max="8960" width="3.1796875" style="118" customWidth="1"/>
    <col min="8961" max="8961" width="6" style="118" customWidth="1"/>
    <col min="8962" max="8962" width="34.1796875" style="118" customWidth="1"/>
    <col min="8963" max="8963" width="11" style="118" customWidth="1"/>
    <col min="8964" max="8964" width="8.26953125" style="118" customWidth="1"/>
    <col min="8965" max="8965" width="9.81640625" style="118" customWidth="1"/>
    <col min="8966" max="9215" width="7.81640625" style="118"/>
    <col min="9216" max="9216" width="3.1796875" style="118" customWidth="1"/>
    <col min="9217" max="9217" width="6" style="118" customWidth="1"/>
    <col min="9218" max="9218" width="34.1796875" style="118" customWidth="1"/>
    <col min="9219" max="9219" width="11" style="118" customWidth="1"/>
    <col min="9220" max="9220" width="8.26953125" style="118" customWidth="1"/>
    <col min="9221" max="9221" width="9.81640625" style="118" customWidth="1"/>
    <col min="9222" max="9471" width="7.81640625" style="118"/>
    <col min="9472" max="9472" width="3.1796875" style="118" customWidth="1"/>
    <col min="9473" max="9473" width="6" style="118" customWidth="1"/>
    <col min="9474" max="9474" width="34.1796875" style="118" customWidth="1"/>
    <col min="9475" max="9475" width="11" style="118" customWidth="1"/>
    <col min="9476" max="9476" width="8.26953125" style="118" customWidth="1"/>
    <col min="9477" max="9477" width="9.81640625" style="118" customWidth="1"/>
    <col min="9478" max="9727" width="7.81640625" style="118"/>
    <col min="9728" max="9728" width="3.1796875" style="118" customWidth="1"/>
    <col min="9729" max="9729" width="6" style="118" customWidth="1"/>
    <col min="9730" max="9730" width="34.1796875" style="118" customWidth="1"/>
    <col min="9731" max="9731" width="11" style="118" customWidth="1"/>
    <col min="9732" max="9732" width="8.26953125" style="118" customWidth="1"/>
    <col min="9733" max="9733" width="9.81640625" style="118" customWidth="1"/>
    <col min="9734" max="9983" width="7.81640625" style="118"/>
    <col min="9984" max="9984" width="3.1796875" style="118" customWidth="1"/>
    <col min="9985" max="9985" width="6" style="118" customWidth="1"/>
    <col min="9986" max="9986" width="34.1796875" style="118" customWidth="1"/>
    <col min="9987" max="9987" width="11" style="118" customWidth="1"/>
    <col min="9988" max="9988" width="8.26953125" style="118" customWidth="1"/>
    <col min="9989" max="9989" width="9.81640625" style="118" customWidth="1"/>
    <col min="9990" max="10239" width="7.81640625" style="118"/>
    <col min="10240" max="10240" width="3.1796875" style="118" customWidth="1"/>
    <col min="10241" max="10241" width="6" style="118" customWidth="1"/>
    <col min="10242" max="10242" width="34.1796875" style="118" customWidth="1"/>
    <col min="10243" max="10243" width="11" style="118" customWidth="1"/>
    <col min="10244" max="10244" width="8.26953125" style="118" customWidth="1"/>
    <col min="10245" max="10245" width="9.81640625" style="118" customWidth="1"/>
    <col min="10246" max="10495" width="7.81640625" style="118"/>
    <col min="10496" max="10496" width="3.1796875" style="118" customWidth="1"/>
    <col min="10497" max="10497" width="6" style="118" customWidth="1"/>
    <col min="10498" max="10498" width="34.1796875" style="118" customWidth="1"/>
    <col min="10499" max="10499" width="11" style="118" customWidth="1"/>
    <col min="10500" max="10500" width="8.26953125" style="118" customWidth="1"/>
    <col min="10501" max="10501" width="9.81640625" style="118" customWidth="1"/>
    <col min="10502" max="10751" width="7.81640625" style="118"/>
    <col min="10752" max="10752" width="3.1796875" style="118" customWidth="1"/>
    <col min="10753" max="10753" width="6" style="118" customWidth="1"/>
    <col min="10754" max="10754" width="34.1796875" style="118" customWidth="1"/>
    <col min="10755" max="10755" width="11" style="118" customWidth="1"/>
    <col min="10756" max="10756" width="8.26953125" style="118" customWidth="1"/>
    <col min="10757" max="10757" width="9.81640625" style="118" customWidth="1"/>
    <col min="10758" max="11007" width="7.81640625" style="118"/>
    <col min="11008" max="11008" width="3.1796875" style="118" customWidth="1"/>
    <col min="11009" max="11009" width="6" style="118" customWidth="1"/>
    <col min="11010" max="11010" width="34.1796875" style="118" customWidth="1"/>
    <col min="11011" max="11011" width="11" style="118" customWidth="1"/>
    <col min="11012" max="11012" width="8.26953125" style="118" customWidth="1"/>
    <col min="11013" max="11013" width="9.81640625" style="118" customWidth="1"/>
    <col min="11014" max="11263" width="7.81640625" style="118"/>
    <col min="11264" max="11264" width="3.1796875" style="118" customWidth="1"/>
    <col min="11265" max="11265" width="6" style="118" customWidth="1"/>
    <col min="11266" max="11266" width="34.1796875" style="118" customWidth="1"/>
    <col min="11267" max="11267" width="11" style="118" customWidth="1"/>
    <col min="11268" max="11268" width="8.26953125" style="118" customWidth="1"/>
    <col min="11269" max="11269" width="9.81640625" style="118" customWidth="1"/>
    <col min="11270" max="11519" width="7.81640625" style="118"/>
    <col min="11520" max="11520" width="3.1796875" style="118" customWidth="1"/>
    <col min="11521" max="11521" width="6" style="118" customWidth="1"/>
    <col min="11522" max="11522" width="34.1796875" style="118" customWidth="1"/>
    <col min="11523" max="11523" width="11" style="118" customWidth="1"/>
    <col min="11524" max="11524" width="8.26953125" style="118" customWidth="1"/>
    <col min="11525" max="11525" width="9.81640625" style="118" customWidth="1"/>
    <col min="11526" max="11775" width="7.81640625" style="118"/>
    <col min="11776" max="11776" width="3.1796875" style="118" customWidth="1"/>
    <col min="11777" max="11777" width="6" style="118" customWidth="1"/>
    <col min="11778" max="11778" width="34.1796875" style="118" customWidth="1"/>
    <col min="11779" max="11779" width="11" style="118" customWidth="1"/>
    <col min="11780" max="11780" width="8.26953125" style="118" customWidth="1"/>
    <col min="11781" max="11781" width="9.81640625" style="118" customWidth="1"/>
    <col min="11782" max="12031" width="7.81640625" style="118"/>
    <col min="12032" max="12032" width="3.1796875" style="118" customWidth="1"/>
    <col min="12033" max="12033" width="6" style="118" customWidth="1"/>
    <col min="12034" max="12034" width="34.1796875" style="118" customWidth="1"/>
    <col min="12035" max="12035" width="11" style="118" customWidth="1"/>
    <col min="12036" max="12036" width="8.26953125" style="118" customWidth="1"/>
    <col min="12037" max="12037" width="9.81640625" style="118" customWidth="1"/>
    <col min="12038" max="12287" width="7.81640625" style="118"/>
    <col min="12288" max="12288" width="3.1796875" style="118" customWidth="1"/>
    <col min="12289" max="12289" width="6" style="118" customWidth="1"/>
    <col min="12290" max="12290" width="34.1796875" style="118" customWidth="1"/>
    <col min="12291" max="12291" width="11" style="118" customWidth="1"/>
    <col min="12292" max="12292" width="8.26953125" style="118" customWidth="1"/>
    <col min="12293" max="12293" width="9.81640625" style="118" customWidth="1"/>
    <col min="12294" max="12543" width="7.81640625" style="118"/>
    <col min="12544" max="12544" width="3.1796875" style="118" customWidth="1"/>
    <col min="12545" max="12545" width="6" style="118" customWidth="1"/>
    <col min="12546" max="12546" width="34.1796875" style="118" customWidth="1"/>
    <col min="12547" max="12547" width="11" style="118" customWidth="1"/>
    <col min="12548" max="12548" width="8.26953125" style="118" customWidth="1"/>
    <col min="12549" max="12549" width="9.81640625" style="118" customWidth="1"/>
    <col min="12550" max="12799" width="7.81640625" style="118"/>
    <col min="12800" max="12800" width="3.1796875" style="118" customWidth="1"/>
    <col min="12801" max="12801" width="6" style="118" customWidth="1"/>
    <col min="12802" max="12802" width="34.1796875" style="118" customWidth="1"/>
    <col min="12803" max="12803" width="11" style="118" customWidth="1"/>
    <col min="12804" max="12804" width="8.26953125" style="118" customWidth="1"/>
    <col min="12805" max="12805" width="9.81640625" style="118" customWidth="1"/>
    <col min="12806" max="13055" width="7.81640625" style="118"/>
    <col min="13056" max="13056" width="3.1796875" style="118" customWidth="1"/>
    <col min="13057" max="13057" width="6" style="118" customWidth="1"/>
    <col min="13058" max="13058" width="34.1796875" style="118" customWidth="1"/>
    <col min="13059" max="13059" width="11" style="118" customWidth="1"/>
    <col min="13060" max="13060" width="8.26953125" style="118" customWidth="1"/>
    <col min="13061" max="13061" width="9.81640625" style="118" customWidth="1"/>
    <col min="13062" max="13311" width="7.81640625" style="118"/>
    <col min="13312" max="13312" width="3.1796875" style="118" customWidth="1"/>
    <col min="13313" max="13313" width="6" style="118" customWidth="1"/>
    <col min="13314" max="13314" width="34.1796875" style="118" customWidth="1"/>
    <col min="13315" max="13315" width="11" style="118" customWidth="1"/>
    <col min="13316" max="13316" width="8.26953125" style="118" customWidth="1"/>
    <col min="13317" max="13317" width="9.81640625" style="118" customWidth="1"/>
    <col min="13318" max="13567" width="7.81640625" style="118"/>
    <col min="13568" max="13568" width="3.1796875" style="118" customWidth="1"/>
    <col min="13569" max="13569" width="6" style="118" customWidth="1"/>
    <col min="13570" max="13570" width="34.1796875" style="118" customWidth="1"/>
    <col min="13571" max="13571" width="11" style="118" customWidth="1"/>
    <col min="13572" max="13572" width="8.26953125" style="118" customWidth="1"/>
    <col min="13573" max="13573" width="9.81640625" style="118" customWidth="1"/>
    <col min="13574" max="13823" width="7.81640625" style="118"/>
    <col min="13824" max="13824" width="3.1796875" style="118" customWidth="1"/>
    <col min="13825" max="13825" width="6" style="118" customWidth="1"/>
    <col min="13826" max="13826" width="34.1796875" style="118" customWidth="1"/>
    <col min="13827" max="13827" width="11" style="118" customWidth="1"/>
    <col min="13828" max="13828" width="8.26953125" style="118" customWidth="1"/>
    <col min="13829" max="13829" width="9.81640625" style="118" customWidth="1"/>
    <col min="13830" max="14079" width="7.81640625" style="118"/>
    <col min="14080" max="14080" width="3.1796875" style="118" customWidth="1"/>
    <col min="14081" max="14081" width="6" style="118" customWidth="1"/>
    <col min="14082" max="14082" width="34.1796875" style="118" customWidth="1"/>
    <col min="14083" max="14083" width="11" style="118" customWidth="1"/>
    <col min="14084" max="14084" width="8.26953125" style="118" customWidth="1"/>
    <col min="14085" max="14085" width="9.81640625" style="118" customWidth="1"/>
    <col min="14086" max="14335" width="7.81640625" style="118"/>
    <col min="14336" max="14336" width="3.1796875" style="118" customWidth="1"/>
    <col min="14337" max="14337" width="6" style="118" customWidth="1"/>
    <col min="14338" max="14338" width="34.1796875" style="118" customWidth="1"/>
    <col min="14339" max="14339" width="11" style="118" customWidth="1"/>
    <col min="14340" max="14340" width="8.26953125" style="118" customWidth="1"/>
    <col min="14341" max="14341" width="9.81640625" style="118" customWidth="1"/>
    <col min="14342" max="14591" width="7.81640625" style="118"/>
    <col min="14592" max="14592" width="3.1796875" style="118" customWidth="1"/>
    <col min="14593" max="14593" width="6" style="118" customWidth="1"/>
    <col min="14594" max="14594" width="34.1796875" style="118" customWidth="1"/>
    <col min="14595" max="14595" width="11" style="118" customWidth="1"/>
    <col min="14596" max="14596" width="8.26953125" style="118" customWidth="1"/>
    <col min="14597" max="14597" width="9.81640625" style="118" customWidth="1"/>
    <col min="14598" max="14847" width="7.81640625" style="118"/>
    <col min="14848" max="14848" width="3.1796875" style="118" customWidth="1"/>
    <col min="14849" max="14849" width="6" style="118" customWidth="1"/>
    <col min="14850" max="14850" width="34.1796875" style="118" customWidth="1"/>
    <col min="14851" max="14851" width="11" style="118" customWidth="1"/>
    <col min="14852" max="14852" width="8.26953125" style="118" customWidth="1"/>
    <col min="14853" max="14853" width="9.81640625" style="118" customWidth="1"/>
    <col min="14854" max="15103" width="7.81640625" style="118"/>
    <col min="15104" max="15104" width="3.1796875" style="118" customWidth="1"/>
    <col min="15105" max="15105" width="6" style="118" customWidth="1"/>
    <col min="15106" max="15106" width="34.1796875" style="118" customWidth="1"/>
    <col min="15107" max="15107" width="11" style="118" customWidth="1"/>
    <col min="15108" max="15108" width="8.26953125" style="118" customWidth="1"/>
    <col min="15109" max="15109" width="9.81640625" style="118" customWidth="1"/>
    <col min="15110" max="15359" width="7.81640625" style="118"/>
    <col min="15360" max="15360" width="3.1796875" style="118" customWidth="1"/>
    <col min="15361" max="15361" width="6" style="118" customWidth="1"/>
    <col min="15362" max="15362" width="34.1796875" style="118" customWidth="1"/>
    <col min="15363" max="15363" width="11" style="118" customWidth="1"/>
    <col min="15364" max="15364" width="8.26953125" style="118" customWidth="1"/>
    <col min="15365" max="15365" width="9.81640625" style="118" customWidth="1"/>
    <col min="15366" max="15615" width="7.81640625" style="118"/>
    <col min="15616" max="15616" width="3.1796875" style="118" customWidth="1"/>
    <col min="15617" max="15617" width="6" style="118" customWidth="1"/>
    <col min="15618" max="15618" width="34.1796875" style="118" customWidth="1"/>
    <col min="15619" max="15619" width="11" style="118" customWidth="1"/>
    <col min="15620" max="15620" width="8.26953125" style="118" customWidth="1"/>
    <col min="15621" max="15621" width="9.81640625" style="118" customWidth="1"/>
    <col min="15622" max="15871" width="7.81640625" style="118"/>
    <col min="15872" max="15872" width="3.1796875" style="118" customWidth="1"/>
    <col min="15873" max="15873" width="6" style="118" customWidth="1"/>
    <col min="15874" max="15874" width="34.1796875" style="118" customWidth="1"/>
    <col min="15875" max="15875" width="11" style="118" customWidth="1"/>
    <col min="15876" max="15876" width="8.26953125" style="118" customWidth="1"/>
    <col min="15877" max="15877" width="9.81640625" style="118" customWidth="1"/>
    <col min="15878" max="16127" width="7.81640625" style="118"/>
    <col min="16128" max="16128" width="3.1796875" style="118" customWidth="1"/>
    <col min="16129" max="16129" width="6" style="118" customWidth="1"/>
    <col min="16130" max="16130" width="34.1796875" style="118" customWidth="1"/>
    <col min="16131" max="16131" width="11" style="118" customWidth="1"/>
    <col min="16132" max="16132" width="8.26953125" style="118" customWidth="1"/>
    <col min="16133" max="16133" width="9.81640625" style="118" customWidth="1"/>
    <col min="16134" max="16384" width="7.81640625" style="118"/>
  </cols>
  <sheetData>
    <row r="1" spans="1:8" ht="11.25" customHeight="1">
      <c r="A1" s="439" t="s">
        <v>358</v>
      </c>
      <c r="B1" s="121"/>
      <c r="C1" s="121"/>
      <c r="D1" s="121"/>
    </row>
    <row r="2" spans="1:8" ht="15" customHeight="1">
      <c r="A2" s="840" t="s">
        <v>756</v>
      </c>
      <c r="B2" s="841"/>
      <c r="C2" s="841"/>
      <c r="D2" s="841"/>
    </row>
    <row r="3" spans="1:8" ht="25" customHeight="1">
      <c r="A3" s="2725" t="s">
        <v>757</v>
      </c>
      <c r="B3" s="2725"/>
      <c r="C3" s="2725"/>
      <c r="D3" s="2725"/>
      <c r="E3" s="2725"/>
    </row>
    <row r="4" spans="1:8">
      <c r="A4" s="842">
        <v>2021</v>
      </c>
      <c r="B4" s="193"/>
      <c r="C4" s="193"/>
      <c r="D4" s="738"/>
      <c r="E4" s="190"/>
      <c r="F4" s="121"/>
    </row>
    <row r="5" spans="1:8">
      <c r="A5" s="2741"/>
      <c r="B5" s="780"/>
      <c r="C5" s="2797" t="s">
        <v>0</v>
      </c>
      <c r="D5" s="2797" t="s">
        <v>574</v>
      </c>
      <c r="E5" s="2730" t="s">
        <v>575</v>
      </c>
    </row>
    <row r="6" spans="1:8">
      <c r="A6" s="2741"/>
      <c r="B6" s="780"/>
      <c r="C6" s="2797"/>
      <c r="D6" s="2797"/>
      <c r="E6" s="2730"/>
    </row>
    <row r="7" spans="1:8" s="124" customFormat="1" ht="12.75" customHeight="1">
      <c r="A7" s="797"/>
      <c r="B7" s="817"/>
      <c r="C7" s="800"/>
      <c r="D7" s="839" t="s">
        <v>126</v>
      </c>
      <c r="E7" s="839"/>
    </row>
    <row r="8" spans="1:8" s="124" customFormat="1" ht="15" customHeight="1">
      <c r="A8" s="843" t="s">
        <v>758</v>
      </c>
      <c r="D8" s="205"/>
      <c r="E8" s="205"/>
    </row>
    <row r="9" spans="1:8" s="121" customFormat="1" ht="15" customHeight="1">
      <c r="B9" s="121" t="s">
        <v>759</v>
      </c>
      <c r="C9" s="208">
        <v>356</v>
      </c>
      <c r="D9" s="207">
        <v>354</v>
      </c>
      <c r="E9" s="207">
        <v>2</v>
      </c>
      <c r="F9" s="808"/>
      <c r="G9" s="808"/>
    </row>
    <row r="10" spans="1:8" s="121" customFormat="1" ht="15" customHeight="1">
      <c r="A10" s="119"/>
      <c r="B10" s="119" t="s">
        <v>760</v>
      </c>
      <c r="C10" s="208">
        <v>356</v>
      </c>
      <c r="D10" s="207">
        <v>354</v>
      </c>
      <c r="E10" s="207">
        <v>2</v>
      </c>
      <c r="F10" s="808"/>
      <c r="G10" s="808"/>
      <c r="H10" s="119"/>
    </row>
    <row r="11" spans="1:8" s="121" customFormat="1" ht="15" customHeight="1">
      <c r="A11" s="119"/>
      <c r="B11" s="119" t="s">
        <v>761</v>
      </c>
      <c r="C11" s="208">
        <v>356</v>
      </c>
      <c r="D11" s="207">
        <v>313</v>
      </c>
      <c r="E11" s="207">
        <v>43</v>
      </c>
      <c r="F11" s="808"/>
      <c r="G11" s="808"/>
      <c r="H11" s="119"/>
    </row>
    <row r="12" spans="1:8" s="121" customFormat="1" ht="15" customHeight="1">
      <c r="B12" s="121" t="s">
        <v>762</v>
      </c>
      <c r="C12" s="208">
        <v>356</v>
      </c>
      <c r="D12" s="207">
        <v>295</v>
      </c>
      <c r="E12" s="207">
        <v>61</v>
      </c>
      <c r="F12" s="808"/>
      <c r="G12" s="808"/>
    </row>
    <row r="13" spans="1:8" s="121" customFormat="1" ht="15" customHeight="1">
      <c r="A13" s="119"/>
      <c r="B13" s="119" t="s">
        <v>763</v>
      </c>
      <c r="C13" s="208">
        <v>356</v>
      </c>
      <c r="D13" s="207">
        <v>280</v>
      </c>
      <c r="E13" s="207">
        <v>76</v>
      </c>
      <c r="F13" s="808"/>
      <c r="G13" s="808"/>
      <c r="H13" s="119"/>
    </row>
    <row r="14" spans="1:8" s="121" customFormat="1" ht="15" customHeight="1">
      <c r="A14" s="119"/>
      <c r="B14" s="119" t="s">
        <v>764</v>
      </c>
      <c r="C14" s="208">
        <v>356</v>
      </c>
      <c r="D14" s="207">
        <v>170</v>
      </c>
      <c r="E14" s="207">
        <v>186</v>
      </c>
      <c r="F14" s="808"/>
      <c r="G14" s="808"/>
      <c r="H14" s="119"/>
    </row>
    <row r="15" spans="1:8" s="121" customFormat="1" ht="15" customHeight="1">
      <c r="A15" s="119"/>
      <c r="B15" s="119" t="s">
        <v>765</v>
      </c>
      <c r="C15" s="208">
        <v>356</v>
      </c>
      <c r="D15" s="207">
        <v>282</v>
      </c>
      <c r="E15" s="207">
        <v>74</v>
      </c>
      <c r="F15" s="808"/>
      <c r="G15" s="808"/>
      <c r="H15" s="119"/>
    </row>
    <row r="16" spans="1:8" s="121" customFormat="1" ht="15" customHeight="1">
      <c r="B16" s="121" t="s">
        <v>766</v>
      </c>
      <c r="C16" s="208">
        <v>356</v>
      </c>
      <c r="D16" s="207">
        <v>147</v>
      </c>
      <c r="E16" s="207">
        <v>209</v>
      </c>
      <c r="F16" s="808"/>
      <c r="G16" s="808"/>
    </row>
    <row r="17" spans="1:8" s="121" customFormat="1" ht="15" customHeight="1">
      <c r="A17" s="119"/>
      <c r="B17" s="119" t="s">
        <v>767</v>
      </c>
      <c r="C17" s="208">
        <v>356</v>
      </c>
      <c r="D17" s="207">
        <v>87</v>
      </c>
      <c r="E17" s="207">
        <v>269</v>
      </c>
      <c r="F17" s="808"/>
      <c r="G17" s="808"/>
      <c r="H17" s="119"/>
    </row>
    <row r="18" spans="1:8" s="121" customFormat="1" ht="15" customHeight="1">
      <c r="A18" s="119"/>
      <c r="B18" s="119" t="s">
        <v>694</v>
      </c>
      <c r="C18" s="208">
        <v>356</v>
      </c>
      <c r="D18" s="207">
        <v>208</v>
      </c>
      <c r="E18" s="207">
        <v>148</v>
      </c>
      <c r="F18" s="808"/>
      <c r="G18" s="808"/>
      <c r="H18" s="118"/>
    </row>
    <row r="19" spans="1:8" s="121" customFormat="1" ht="15" customHeight="1">
      <c r="A19" s="119"/>
      <c r="B19" s="119"/>
      <c r="C19" s="190"/>
      <c r="D19" s="207"/>
      <c r="E19" s="207"/>
      <c r="H19" s="118"/>
    </row>
    <row r="20" spans="1:8" s="124" customFormat="1" ht="15" customHeight="1">
      <c r="A20" s="843" t="s">
        <v>768</v>
      </c>
      <c r="D20" s="205"/>
      <c r="E20" s="205"/>
      <c r="H20" s="118"/>
    </row>
    <row r="21" spans="1:8" s="121" customFormat="1" ht="22.5" customHeight="1">
      <c r="B21" s="121" t="s">
        <v>769</v>
      </c>
      <c r="C21" s="208">
        <v>356</v>
      </c>
      <c r="D21" s="207">
        <v>79</v>
      </c>
      <c r="E21" s="207">
        <v>277</v>
      </c>
      <c r="F21" s="808"/>
      <c r="G21" s="808"/>
      <c r="H21" s="118"/>
    </row>
    <row r="22" spans="1:8" s="121" customFormat="1" ht="15" customHeight="1">
      <c r="A22" s="119"/>
      <c r="B22" s="119" t="s">
        <v>770</v>
      </c>
      <c r="C22" s="208">
        <v>356</v>
      </c>
      <c r="D22" s="207">
        <v>101</v>
      </c>
      <c r="E22" s="207">
        <v>255</v>
      </c>
      <c r="F22" s="808"/>
      <c r="G22" s="808"/>
      <c r="H22" s="118"/>
    </row>
    <row r="23" spans="1:8" s="121" customFormat="1" ht="15" customHeight="1">
      <c r="A23" s="119"/>
      <c r="B23" s="119" t="s">
        <v>771</v>
      </c>
      <c r="C23" s="208">
        <v>356</v>
      </c>
      <c r="D23" s="207">
        <v>92</v>
      </c>
      <c r="E23" s="207">
        <v>264</v>
      </c>
      <c r="F23" s="808"/>
      <c r="G23" s="808"/>
      <c r="H23" s="118"/>
    </row>
    <row r="24" spans="1:8" s="121" customFormat="1" ht="15" customHeight="1">
      <c r="B24" s="121" t="s">
        <v>772</v>
      </c>
      <c r="C24" s="208">
        <v>356</v>
      </c>
      <c r="D24" s="207">
        <v>69</v>
      </c>
      <c r="E24" s="207">
        <v>287</v>
      </c>
      <c r="F24" s="808"/>
      <c r="G24" s="808"/>
      <c r="H24" s="118"/>
    </row>
    <row r="25" spans="1:8" s="121" customFormat="1" ht="15" customHeight="1">
      <c r="C25" s="190"/>
      <c r="D25" s="207"/>
      <c r="E25" s="207"/>
      <c r="H25" s="118"/>
    </row>
    <row r="26" spans="1:8" s="121" customFormat="1" ht="15" customHeight="1">
      <c r="A26" s="843" t="s">
        <v>773</v>
      </c>
      <c r="C26" s="190"/>
      <c r="D26" s="207"/>
      <c r="E26" s="207"/>
      <c r="H26" s="118"/>
    </row>
    <row r="27" spans="1:8" s="121" customFormat="1" ht="15" customHeight="1">
      <c r="A27" s="119"/>
      <c r="B27" s="119" t="s">
        <v>774</v>
      </c>
      <c r="C27" s="208">
        <v>356</v>
      </c>
      <c r="D27" s="207">
        <v>135</v>
      </c>
      <c r="E27" s="207">
        <v>221</v>
      </c>
      <c r="F27" s="808"/>
      <c r="G27" s="808"/>
      <c r="H27" s="118"/>
    </row>
    <row r="28" spans="1:8" s="121" customFormat="1" ht="15" customHeight="1">
      <c r="A28" s="119"/>
      <c r="B28" s="119" t="s">
        <v>775</v>
      </c>
      <c r="C28" s="208">
        <v>356</v>
      </c>
      <c r="D28" s="207">
        <v>131</v>
      </c>
      <c r="E28" s="207">
        <v>225</v>
      </c>
      <c r="F28" s="808"/>
      <c r="G28" s="808"/>
      <c r="H28" s="118"/>
    </row>
    <row r="29" spans="1:8" s="121" customFormat="1" ht="15" customHeight="1">
      <c r="A29" s="119"/>
      <c r="B29" s="119"/>
      <c r="C29" s="190"/>
      <c r="D29" s="207"/>
      <c r="E29" s="207"/>
      <c r="H29" s="118"/>
    </row>
    <row r="30" spans="1:8" s="121" customFormat="1" ht="15" customHeight="1">
      <c r="A30" s="843" t="s">
        <v>776</v>
      </c>
      <c r="B30" s="119"/>
      <c r="C30" s="190"/>
      <c r="D30" s="207"/>
      <c r="E30" s="207"/>
      <c r="H30" s="118"/>
    </row>
    <row r="31" spans="1:8" s="121" customFormat="1" ht="14.25" customHeight="1">
      <c r="A31" s="119"/>
      <c r="B31" s="119" t="s">
        <v>777</v>
      </c>
      <c r="C31" s="208">
        <v>356</v>
      </c>
      <c r="D31" s="207">
        <v>99</v>
      </c>
      <c r="E31" s="207">
        <v>257</v>
      </c>
      <c r="F31" s="808"/>
      <c r="G31" s="808"/>
      <c r="H31" s="118"/>
    </row>
    <row r="32" spans="1:8" s="121" customFormat="1" ht="15" customHeight="1">
      <c r="B32" s="121" t="s">
        <v>778</v>
      </c>
      <c r="C32" s="208">
        <v>356</v>
      </c>
      <c r="D32" s="207">
        <v>100</v>
      </c>
      <c r="E32" s="207">
        <v>256</v>
      </c>
      <c r="F32" s="808"/>
      <c r="G32" s="808"/>
      <c r="H32" s="118"/>
    </row>
    <row r="33" spans="1:8" s="121" customFormat="1" ht="15" customHeight="1">
      <c r="A33" s="119"/>
      <c r="B33" s="119" t="s">
        <v>779</v>
      </c>
      <c r="C33" s="208">
        <v>356</v>
      </c>
      <c r="D33" s="207">
        <v>103</v>
      </c>
      <c r="E33" s="207">
        <v>253</v>
      </c>
      <c r="F33" s="808"/>
      <c r="G33" s="808"/>
      <c r="H33" s="118"/>
    </row>
    <row r="34" spans="1:8" s="121" customFormat="1" ht="4.5" customHeight="1">
      <c r="D34" s="225"/>
      <c r="E34" s="225"/>
      <c r="H34" s="118"/>
    </row>
    <row r="35" spans="1:8" ht="3" customHeight="1" thickBot="1">
      <c r="A35" s="215"/>
      <c r="B35" s="215"/>
      <c r="C35" s="215"/>
      <c r="D35" s="753"/>
      <c r="E35" s="753"/>
    </row>
    <row r="36" spans="1:8" ht="14.25" customHeight="1" thickTop="1">
      <c r="A36" s="2724" t="s">
        <v>552</v>
      </c>
      <c r="B36" s="2724"/>
      <c r="C36" s="2724"/>
      <c r="D36" s="2724"/>
      <c r="E36" s="2724"/>
    </row>
    <row r="37" spans="1:8" ht="10.5" customHeight="1">
      <c r="A37" s="2818"/>
      <c r="B37" s="2818"/>
      <c r="C37" s="2818"/>
      <c r="D37" s="2818"/>
    </row>
  </sheetData>
  <mergeCells count="7">
    <mergeCell ref="A37:D37"/>
    <mergeCell ref="A3:E3"/>
    <mergeCell ref="A5:A6"/>
    <mergeCell ref="C5:C6"/>
    <mergeCell ref="D5:D6"/>
    <mergeCell ref="E5:E6"/>
    <mergeCell ref="A36:E36"/>
  </mergeCells>
  <hyperlinks>
    <hyperlink ref="A1" location="Índice!A1" display="Voltar ao índice" xr:uid="{39E1F21B-6969-468E-87DE-9D44FFDE41D7}"/>
  </hyperlinks>
  <pageMargins left="0.73" right="0.15" top="0.35" bottom="0.34" header="0" footer="0"/>
  <pageSetup paperSize="9" orientation="portrait" horizontalDpi="300" verticalDpi="300"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E5B9-1E5E-4E56-87D0-353C1451BAA9}">
  <sheetPr syncVertical="1" syncRef="A1" transitionEvaluation="1"/>
  <dimension ref="A1:F501"/>
  <sheetViews>
    <sheetView showGridLines="0" workbookViewId="0">
      <selection activeCell="A3" sqref="A3:E3"/>
    </sheetView>
  </sheetViews>
  <sheetFormatPr defaultColWidth="9.7265625" defaultRowHeight="10.5"/>
  <cols>
    <col min="1" max="1" width="43" style="845" customWidth="1"/>
    <col min="2" max="2" width="13.453125" style="845" customWidth="1"/>
    <col min="3" max="3" width="11.7265625" style="845" customWidth="1"/>
    <col min="4" max="4" width="9.54296875" style="845" customWidth="1"/>
    <col min="5" max="5" width="9.1796875" style="845" customWidth="1"/>
    <col min="6" max="16384" width="9.7265625" style="845"/>
  </cols>
  <sheetData>
    <row r="1" spans="1:6" ht="13">
      <c r="A1" s="439" t="s">
        <v>358</v>
      </c>
    </row>
    <row r="2" spans="1:6" ht="12.75" customHeight="1">
      <c r="A2" s="2820" t="s">
        <v>780</v>
      </c>
      <c r="B2" s="2820"/>
      <c r="C2" s="2820"/>
      <c r="D2" s="2820"/>
      <c r="E2" s="2820"/>
    </row>
    <row r="3" spans="1:6" ht="21.75" customHeight="1">
      <c r="A3" s="2821" t="s">
        <v>781</v>
      </c>
      <c r="B3" s="2821"/>
      <c r="C3" s="2821"/>
      <c r="D3" s="2821"/>
      <c r="E3" s="2821"/>
    </row>
    <row r="4" spans="1:6" ht="13" customHeight="1">
      <c r="A4" s="846"/>
      <c r="E4" s="190" t="s">
        <v>534</v>
      </c>
      <c r="F4" s="847"/>
    </row>
    <row r="5" spans="1:6" ht="22.5" customHeight="1">
      <c r="A5" s="2822" t="s">
        <v>782</v>
      </c>
      <c r="B5" s="2825" t="s">
        <v>783</v>
      </c>
      <c r="C5" s="2826"/>
      <c r="D5" s="2826"/>
      <c r="E5" s="2827"/>
    </row>
    <row r="6" spans="1:6" ht="12" customHeight="1">
      <c r="A6" s="2823"/>
      <c r="B6" s="851"/>
      <c r="C6" s="848"/>
      <c r="D6" s="852"/>
      <c r="E6" s="852"/>
    </row>
    <row r="7" spans="1:6" ht="12" customHeight="1">
      <c r="A7" s="2823"/>
      <c r="B7" s="853" t="s">
        <v>0</v>
      </c>
      <c r="C7" s="850" t="s">
        <v>784</v>
      </c>
      <c r="D7" s="853" t="s">
        <v>785</v>
      </c>
      <c r="E7" s="853" t="s">
        <v>786</v>
      </c>
      <c r="F7" s="854"/>
    </row>
    <row r="8" spans="1:6" ht="12" customHeight="1">
      <c r="A8" s="2824"/>
      <c r="B8" s="856"/>
      <c r="C8" s="855"/>
      <c r="D8" s="856"/>
      <c r="E8" s="856"/>
      <c r="F8" s="854"/>
    </row>
    <row r="9" spans="1:6" ht="6" customHeight="1">
      <c r="A9" s="857"/>
      <c r="B9" s="858"/>
      <c r="C9" s="859"/>
    </row>
    <row r="10" spans="1:6" ht="12.75" customHeight="1">
      <c r="A10" s="846">
        <v>2020</v>
      </c>
      <c r="B10" s="860">
        <v>4622</v>
      </c>
      <c r="C10" s="861">
        <v>3519</v>
      </c>
      <c r="D10" s="862">
        <v>573</v>
      </c>
      <c r="E10" s="862">
        <v>530</v>
      </c>
    </row>
    <row r="11" spans="1:6" ht="7.5" customHeight="1">
      <c r="A11" s="857"/>
      <c r="B11" s="858"/>
      <c r="C11" s="859"/>
    </row>
    <row r="12" spans="1:6" ht="12.75" customHeight="1">
      <c r="A12" s="857">
        <v>2021</v>
      </c>
      <c r="B12" s="858"/>
      <c r="C12" s="859"/>
    </row>
    <row r="13" spans="1:6" ht="13" customHeight="1">
      <c r="A13" s="863" t="s">
        <v>142</v>
      </c>
      <c r="B13" s="864">
        <f>B15+B51+B53</f>
        <v>4655</v>
      </c>
      <c r="C13" s="864">
        <f t="shared" ref="C13:E13" si="0">C15+C51+C53</f>
        <v>3543</v>
      </c>
      <c r="D13" s="864">
        <f t="shared" si="0"/>
        <v>576</v>
      </c>
      <c r="E13" s="864">
        <f t="shared" si="0"/>
        <v>536</v>
      </c>
      <c r="F13" s="865"/>
    </row>
    <row r="14" spans="1:6" ht="7.5" customHeight="1">
      <c r="A14" s="857"/>
      <c r="B14" s="858"/>
      <c r="C14" s="858"/>
      <c r="D14" s="858"/>
      <c r="E14" s="858"/>
      <c r="F14" s="865"/>
    </row>
    <row r="15" spans="1:6" ht="13" customHeight="1">
      <c r="A15" s="486" t="s">
        <v>787</v>
      </c>
      <c r="B15" s="860">
        <v>4147</v>
      </c>
      <c r="C15" s="860">
        <v>3055</v>
      </c>
      <c r="D15" s="860">
        <v>562</v>
      </c>
      <c r="E15" s="860">
        <v>530</v>
      </c>
      <c r="F15" s="865"/>
    </row>
    <row r="16" spans="1:6" ht="9" customHeight="1">
      <c r="A16" s="482"/>
      <c r="B16" s="860"/>
      <c r="C16" s="861"/>
      <c r="D16" s="861"/>
      <c r="E16" s="861"/>
      <c r="F16" s="865"/>
    </row>
    <row r="17" spans="1:6" s="867" customFormat="1" ht="13" customHeight="1">
      <c r="A17" s="486" t="s">
        <v>788</v>
      </c>
      <c r="B17" s="866">
        <v>1398</v>
      </c>
      <c r="C17" s="866">
        <v>1042</v>
      </c>
      <c r="D17" s="866">
        <v>167</v>
      </c>
      <c r="E17" s="866">
        <v>189</v>
      </c>
      <c r="F17" s="865"/>
    </row>
    <row r="18" spans="1:6" s="867" customFormat="1" ht="7.5" customHeight="1">
      <c r="A18" s="486"/>
      <c r="B18" s="866"/>
      <c r="C18" s="868"/>
      <c r="D18" s="868"/>
      <c r="E18" s="868"/>
      <c r="F18" s="865"/>
    </row>
    <row r="19" spans="1:6" s="867" customFormat="1" ht="13" customHeight="1">
      <c r="A19" s="482" t="s">
        <v>789</v>
      </c>
      <c r="B19" s="866">
        <v>204</v>
      </c>
      <c r="C19" s="868">
        <v>146</v>
      </c>
      <c r="D19" s="868">
        <v>27</v>
      </c>
      <c r="E19" s="868">
        <v>31</v>
      </c>
      <c r="F19" s="865"/>
    </row>
    <row r="20" spans="1:6" s="867" customFormat="1" ht="13" customHeight="1">
      <c r="A20" s="482" t="s">
        <v>790</v>
      </c>
      <c r="B20" s="866">
        <v>129</v>
      </c>
      <c r="C20" s="868">
        <v>86</v>
      </c>
      <c r="D20" s="868">
        <v>19</v>
      </c>
      <c r="E20" s="868">
        <v>24</v>
      </c>
      <c r="F20" s="865"/>
    </row>
    <row r="21" spans="1:6" s="867" customFormat="1" ht="13" customHeight="1">
      <c r="A21" s="482" t="s">
        <v>791</v>
      </c>
      <c r="B21" s="866">
        <v>121</v>
      </c>
      <c r="C21" s="868">
        <v>91</v>
      </c>
      <c r="D21" s="868">
        <v>14</v>
      </c>
      <c r="E21" s="868">
        <v>16</v>
      </c>
      <c r="F21" s="865"/>
    </row>
    <row r="22" spans="1:6" s="867" customFormat="1" ht="13" customHeight="1">
      <c r="A22" s="482" t="s">
        <v>792</v>
      </c>
      <c r="B22" s="866">
        <v>288</v>
      </c>
      <c r="C22" s="868">
        <v>210</v>
      </c>
      <c r="D22" s="868">
        <v>54</v>
      </c>
      <c r="E22" s="868">
        <v>24</v>
      </c>
      <c r="F22" s="865"/>
    </row>
    <row r="23" spans="1:6" s="867" customFormat="1" ht="13" customHeight="1">
      <c r="A23" s="482" t="s">
        <v>793</v>
      </c>
      <c r="B23" s="866">
        <v>84</v>
      </c>
      <c r="C23" s="868">
        <v>48</v>
      </c>
      <c r="D23" s="868">
        <v>7</v>
      </c>
      <c r="E23" s="868">
        <v>29</v>
      </c>
      <c r="F23" s="865"/>
    </row>
    <row r="24" spans="1:6" s="867" customFormat="1" ht="13" customHeight="1">
      <c r="A24" s="482" t="s">
        <v>794</v>
      </c>
      <c r="B24" s="866">
        <v>145</v>
      </c>
      <c r="C24" s="868">
        <v>106</v>
      </c>
      <c r="D24" s="868">
        <v>14</v>
      </c>
      <c r="E24" s="868">
        <v>25</v>
      </c>
      <c r="F24" s="865"/>
    </row>
    <row r="25" spans="1:6" s="867" customFormat="1" ht="13" customHeight="1">
      <c r="A25" s="482" t="s">
        <v>795</v>
      </c>
      <c r="B25" s="866">
        <v>318</v>
      </c>
      <c r="C25" s="868">
        <v>265</v>
      </c>
      <c r="D25" s="868">
        <v>28</v>
      </c>
      <c r="E25" s="868">
        <v>25</v>
      </c>
      <c r="F25" s="865"/>
    </row>
    <row r="26" spans="1:6" s="867" customFormat="1" ht="13" customHeight="1">
      <c r="A26" s="482" t="s">
        <v>796</v>
      </c>
      <c r="B26" s="866">
        <v>109</v>
      </c>
      <c r="C26" s="868">
        <v>90</v>
      </c>
      <c r="D26" s="868">
        <v>4</v>
      </c>
      <c r="E26" s="868">
        <v>15</v>
      </c>
      <c r="F26" s="865"/>
    </row>
    <row r="27" spans="1:6" s="867" customFormat="1" ht="9" customHeight="1">
      <c r="A27" s="486"/>
      <c r="B27" s="866"/>
      <c r="C27" s="868"/>
      <c r="D27" s="868"/>
      <c r="E27" s="868"/>
      <c r="F27" s="865"/>
    </row>
    <row r="28" spans="1:6" s="867" customFormat="1" ht="13" customHeight="1">
      <c r="A28" s="486" t="s">
        <v>797</v>
      </c>
      <c r="B28" s="866">
        <v>1154</v>
      </c>
      <c r="C28" s="866">
        <v>902</v>
      </c>
      <c r="D28" s="866">
        <v>144</v>
      </c>
      <c r="E28" s="866">
        <v>108</v>
      </c>
      <c r="F28" s="869"/>
    </row>
    <row r="29" spans="1:6" s="867" customFormat="1" ht="7.5" customHeight="1">
      <c r="A29" s="486"/>
      <c r="B29" s="866"/>
      <c r="C29" s="868"/>
      <c r="D29" s="868"/>
      <c r="E29" s="868"/>
      <c r="F29" s="870"/>
    </row>
    <row r="30" spans="1:6" s="867" customFormat="1" ht="13" customHeight="1">
      <c r="A30" s="482" t="s">
        <v>798</v>
      </c>
      <c r="B30" s="866">
        <v>150</v>
      </c>
      <c r="C30" s="868">
        <v>120</v>
      </c>
      <c r="D30" s="868">
        <v>16</v>
      </c>
      <c r="E30" s="868">
        <v>14</v>
      </c>
      <c r="F30" s="870"/>
    </row>
    <row r="31" spans="1:6" s="867" customFormat="1" ht="13" customHeight="1">
      <c r="A31" s="482" t="s">
        <v>799</v>
      </c>
      <c r="B31" s="866">
        <v>74</v>
      </c>
      <c r="C31" s="868">
        <v>50</v>
      </c>
      <c r="D31" s="868">
        <v>18</v>
      </c>
      <c r="E31" s="868">
        <v>6</v>
      </c>
      <c r="F31" s="870"/>
    </row>
    <row r="32" spans="1:6" s="867" customFormat="1" ht="13" customHeight="1">
      <c r="A32" s="482" t="s">
        <v>800</v>
      </c>
      <c r="B32" s="866">
        <v>239</v>
      </c>
      <c r="C32" s="868">
        <v>193</v>
      </c>
      <c r="D32" s="868">
        <v>33</v>
      </c>
      <c r="E32" s="868">
        <v>13</v>
      </c>
      <c r="F32" s="870"/>
    </row>
    <row r="33" spans="1:6" s="867" customFormat="1" ht="13" customHeight="1">
      <c r="A33" s="482" t="s">
        <v>801</v>
      </c>
      <c r="B33" s="866">
        <v>76</v>
      </c>
      <c r="C33" s="868">
        <v>57</v>
      </c>
      <c r="D33" s="868">
        <v>11</v>
      </c>
      <c r="E33" s="868">
        <v>8</v>
      </c>
      <c r="F33" s="870"/>
    </row>
    <row r="34" spans="1:6" s="867" customFormat="1" ht="13" customHeight="1">
      <c r="A34" s="482" t="s">
        <v>802</v>
      </c>
      <c r="B34" s="866">
        <v>189</v>
      </c>
      <c r="C34" s="868">
        <v>139</v>
      </c>
      <c r="D34" s="868">
        <v>19</v>
      </c>
      <c r="E34" s="868">
        <v>31</v>
      </c>
      <c r="F34" s="870"/>
    </row>
    <row r="35" spans="1:6" s="867" customFormat="1" ht="13" customHeight="1">
      <c r="A35" s="482" t="s">
        <v>803</v>
      </c>
      <c r="B35" s="866">
        <v>49</v>
      </c>
      <c r="C35" s="868">
        <v>41</v>
      </c>
      <c r="D35" s="868">
        <v>5</v>
      </c>
      <c r="E35" s="868">
        <v>3</v>
      </c>
      <c r="F35" s="870"/>
    </row>
    <row r="36" spans="1:6" s="867" customFormat="1" ht="13" customHeight="1">
      <c r="A36" s="482" t="s">
        <v>804</v>
      </c>
      <c r="B36" s="866">
        <v>163</v>
      </c>
      <c r="C36" s="868">
        <v>135</v>
      </c>
      <c r="D36" s="868">
        <v>15</v>
      </c>
      <c r="E36" s="868">
        <v>13</v>
      </c>
      <c r="F36" s="870"/>
    </row>
    <row r="37" spans="1:6" s="867" customFormat="1" ht="13" customHeight="1">
      <c r="A37" s="482" t="s">
        <v>805</v>
      </c>
      <c r="B37" s="866">
        <v>214</v>
      </c>
      <c r="C37" s="868">
        <v>167</v>
      </c>
      <c r="D37" s="868">
        <v>27</v>
      </c>
      <c r="E37" s="868">
        <v>20</v>
      </c>
      <c r="F37" s="870"/>
    </row>
    <row r="38" spans="1:6" s="867" customFormat="1" ht="9" customHeight="1">
      <c r="A38" s="486"/>
      <c r="B38" s="866"/>
      <c r="C38" s="868"/>
      <c r="D38" s="868"/>
      <c r="E38" s="868"/>
      <c r="F38" s="870"/>
    </row>
    <row r="39" spans="1:6" ht="13" customHeight="1">
      <c r="A39" s="486" t="s">
        <v>806</v>
      </c>
      <c r="B39" s="871">
        <v>676</v>
      </c>
      <c r="C39" s="868">
        <v>490</v>
      </c>
      <c r="D39" s="868">
        <v>141</v>
      </c>
      <c r="E39" s="868">
        <v>45</v>
      </c>
      <c r="F39" s="865"/>
    </row>
    <row r="40" spans="1:6" ht="9" customHeight="1">
      <c r="A40" s="486"/>
      <c r="B40" s="866"/>
      <c r="C40" s="868"/>
      <c r="D40" s="868"/>
      <c r="E40" s="868"/>
      <c r="F40" s="865"/>
    </row>
    <row r="41" spans="1:6" ht="13" customHeight="1">
      <c r="A41" s="486" t="s">
        <v>807</v>
      </c>
      <c r="B41" s="866">
        <v>737</v>
      </c>
      <c r="C41" s="866">
        <v>487</v>
      </c>
      <c r="D41" s="866">
        <v>88</v>
      </c>
      <c r="E41" s="866">
        <v>162</v>
      </c>
      <c r="F41" s="865"/>
    </row>
    <row r="42" spans="1:6" ht="7.5" customHeight="1">
      <c r="A42" s="486"/>
      <c r="B42" s="866"/>
      <c r="C42" s="868"/>
      <c r="D42" s="868"/>
      <c r="E42" s="868"/>
      <c r="F42" s="865"/>
    </row>
    <row r="43" spans="1:6" ht="13" customHeight="1">
      <c r="A43" s="482" t="s">
        <v>808</v>
      </c>
      <c r="B43" s="866">
        <v>54</v>
      </c>
      <c r="C43" s="868">
        <v>39</v>
      </c>
      <c r="D43" s="868">
        <v>3</v>
      </c>
      <c r="E43" s="868">
        <v>12</v>
      </c>
      <c r="F43" s="865"/>
    </row>
    <row r="44" spans="1:6" ht="13" customHeight="1">
      <c r="A44" s="482" t="s">
        <v>809</v>
      </c>
      <c r="B44" s="866">
        <v>120</v>
      </c>
      <c r="C44" s="868">
        <v>91</v>
      </c>
      <c r="D44" s="868">
        <v>12</v>
      </c>
      <c r="E44" s="868">
        <v>17</v>
      </c>
      <c r="F44" s="865"/>
    </row>
    <row r="45" spans="1:6" ht="13" customHeight="1">
      <c r="A45" s="482" t="s">
        <v>810</v>
      </c>
      <c r="B45" s="866">
        <v>85</v>
      </c>
      <c r="C45" s="868">
        <v>66</v>
      </c>
      <c r="D45" s="868">
        <v>12</v>
      </c>
      <c r="E45" s="868">
        <v>7</v>
      </c>
      <c r="F45" s="865"/>
    </row>
    <row r="46" spans="1:6" ht="13" customHeight="1">
      <c r="A46" s="482" t="s">
        <v>811</v>
      </c>
      <c r="B46" s="866">
        <v>210</v>
      </c>
      <c r="C46" s="868">
        <v>122</v>
      </c>
      <c r="D46" s="868">
        <v>19</v>
      </c>
      <c r="E46" s="868">
        <v>69</v>
      </c>
      <c r="F46" s="865"/>
    </row>
    <row r="47" spans="1:6" ht="13" customHeight="1">
      <c r="A47" s="482" t="s">
        <v>812</v>
      </c>
      <c r="B47" s="866">
        <v>268</v>
      </c>
      <c r="C47" s="868">
        <v>169</v>
      </c>
      <c r="D47" s="868">
        <v>42</v>
      </c>
      <c r="E47" s="868">
        <v>57</v>
      </c>
      <c r="F47" s="865"/>
    </row>
    <row r="48" spans="1:6" ht="9" customHeight="1">
      <c r="A48" s="486"/>
      <c r="B48" s="866"/>
      <c r="C48" s="868"/>
      <c r="D48" s="868"/>
      <c r="E48" s="868"/>
      <c r="F48" s="865"/>
    </row>
    <row r="49" spans="1:6" ht="11.25" customHeight="1">
      <c r="A49" s="486" t="s">
        <v>813</v>
      </c>
      <c r="B49" s="871">
        <v>182</v>
      </c>
      <c r="C49" s="872">
        <v>134</v>
      </c>
      <c r="D49" s="872">
        <v>22</v>
      </c>
      <c r="E49" s="872">
        <v>26</v>
      </c>
      <c r="F49" s="865"/>
    </row>
    <row r="50" spans="1:6" ht="10.5" customHeight="1">
      <c r="B50" s="858"/>
      <c r="C50" s="865"/>
      <c r="D50" s="865"/>
      <c r="E50" s="865"/>
      <c r="F50" s="865"/>
    </row>
    <row r="51" spans="1:6" ht="13" customHeight="1">
      <c r="A51" s="873" t="s">
        <v>814</v>
      </c>
      <c r="B51" s="874">
        <v>328</v>
      </c>
      <c r="C51" s="860">
        <v>315</v>
      </c>
      <c r="D51" s="860">
        <v>7</v>
      </c>
      <c r="E51" s="875">
        <v>6</v>
      </c>
      <c r="F51" s="865"/>
    </row>
    <row r="52" spans="1:6" ht="4.5" customHeight="1">
      <c r="A52" s="873"/>
      <c r="B52" s="876"/>
      <c r="C52" s="876"/>
      <c r="D52" s="876"/>
      <c r="E52" s="877"/>
      <c r="F52" s="865"/>
    </row>
    <row r="53" spans="1:6" ht="13" customHeight="1">
      <c r="A53" s="873" t="s">
        <v>815</v>
      </c>
      <c r="B53" s="874">
        <v>180</v>
      </c>
      <c r="C53" s="878">
        <v>173</v>
      </c>
      <c r="D53" s="878">
        <v>7</v>
      </c>
      <c r="E53" s="878">
        <v>0</v>
      </c>
      <c r="F53" s="865"/>
    </row>
    <row r="54" spans="1:6" ht="7" customHeight="1" thickBot="1">
      <c r="A54" s="879"/>
      <c r="B54" s="880"/>
      <c r="C54" s="880"/>
      <c r="D54" s="880"/>
      <c r="E54" s="880"/>
    </row>
    <row r="55" spans="1:6" ht="3.75" customHeight="1" thickTop="1">
      <c r="B55" s="881"/>
      <c r="C55" s="881"/>
      <c r="D55" s="881"/>
      <c r="E55" s="881"/>
    </row>
    <row r="56" spans="1:6" s="867" customFormat="1" ht="13" customHeight="1">
      <c r="A56" s="2828" t="s">
        <v>816</v>
      </c>
      <c r="B56" s="2828"/>
      <c r="C56" s="2828"/>
      <c r="D56" s="2828"/>
      <c r="E56" s="2828"/>
    </row>
    <row r="57" spans="1:6" ht="13" customHeight="1">
      <c r="A57" s="2819" t="s">
        <v>817</v>
      </c>
      <c r="B57" s="2819"/>
      <c r="C57" s="2819"/>
      <c r="D57" s="2819"/>
      <c r="E57" s="2819"/>
    </row>
    <row r="58" spans="1:6" s="882" customFormat="1" ht="13" customHeight="1">
      <c r="A58" s="2819" t="s">
        <v>818</v>
      </c>
      <c r="B58" s="2819"/>
      <c r="C58" s="2819"/>
      <c r="D58" s="2819"/>
      <c r="E58" s="2819"/>
    </row>
    <row r="59" spans="1:6" s="758" customFormat="1" ht="13.5" customHeight="1">
      <c r="A59" s="830" t="s">
        <v>77</v>
      </c>
      <c r="B59" s="755"/>
      <c r="C59" s="756"/>
      <c r="D59" s="755"/>
      <c r="E59" s="755"/>
      <c r="F59" s="755"/>
    </row>
    <row r="60" spans="1:6" s="782" customFormat="1" ht="12" customHeight="1">
      <c r="A60" s="767" t="s">
        <v>819</v>
      </c>
      <c r="B60" s="755"/>
      <c r="C60" s="756"/>
      <c r="D60" s="755"/>
      <c r="E60" s="755"/>
      <c r="F60" s="755"/>
    </row>
    <row r="61" spans="1:6" ht="12" customHeight="1"/>
    <row r="62" spans="1:6" ht="12" customHeight="1"/>
    <row r="63" spans="1:6" ht="12" customHeight="1"/>
    <row r="64" spans="1:6"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sheetData>
  <mergeCells count="7">
    <mergeCell ref="A58:E58"/>
    <mergeCell ref="A2:E2"/>
    <mergeCell ref="A3:E3"/>
    <mergeCell ref="A5:A8"/>
    <mergeCell ref="B5:E5"/>
    <mergeCell ref="A56:E56"/>
    <mergeCell ref="A57:E57"/>
  </mergeCells>
  <hyperlinks>
    <hyperlink ref="A60" r:id="rId1" xr:uid="{F5A3E63F-DC5A-466A-AAFD-866925499FAD}"/>
    <hyperlink ref="A1" location="Índice!A1" display="Voltar ao índice" xr:uid="{41CC6ECE-6669-4A14-8DFC-A114565ABFE7}"/>
  </hyperlinks>
  <printOptions horizontalCentered="1" gridLinesSet="0"/>
  <pageMargins left="0.78740157480314965" right="0.78740157480314965" top="1.1811023622047243" bottom="0.78740157480314965" header="0" footer="0"/>
  <pageSetup paperSize="9" orientation="portrait"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BD328-1B35-4B9D-BB3F-B5A3F008EF87}">
  <sheetPr syncVertical="1" syncRef="A1" transitionEvaluation="1"/>
  <dimension ref="A1:IV509"/>
  <sheetViews>
    <sheetView showGridLines="0" zoomScaleNormal="100" zoomScaleSheetLayoutView="100" workbookViewId="0"/>
  </sheetViews>
  <sheetFormatPr defaultColWidth="9.7265625" defaultRowHeight="10.5"/>
  <cols>
    <col min="1" max="1" width="41.54296875" style="845" customWidth="1"/>
    <col min="2" max="2" width="11" style="845" customWidth="1"/>
    <col min="3" max="3" width="11.7265625" style="845" customWidth="1"/>
    <col min="4" max="4" width="10.81640625" style="845" customWidth="1"/>
    <col min="5" max="5" width="12.7265625" style="845" customWidth="1"/>
    <col min="6" max="16384" width="9.7265625" style="845"/>
  </cols>
  <sheetData>
    <row r="1" spans="1:256" ht="13">
      <c r="A1" s="439" t="s">
        <v>358</v>
      </c>
    </row>
    <row r="2" spans="1:256" ht="12.75" customHeight="1">
      <c r="A2" s="2820" t="s">
        <v>820</v>
      </c>
      <c r="B2" s="2820"/>
      <c r="C2" s="2820"/>
      <c r="D2" s="2820"/>
      <c r="E2" s="2820"/>
    </row>
    <row r="3" spans="1:256" ht="21.75" customHeight="1">
      <c r="A3" s="2821" t="s">
        <v>821</v>
      </c>
      <c r="B3" s="2821"/>
      <c r="C3" s="2821"/>
      <c r="D3" s="2821"/>
      <c r="E3" s="2821"/>
      <c r="G3" s="854"/>
      <c r="H3" s="854"/>
      <c r="I3" s="854"/>
      <c r="J3" s="854"/>
      <c r="K3" s="854"/>
    </row>
    <row r="4" spans="1:256" ht="13" customHeight="1">
      <c r="A4" s="846"/>
      <c r="E4" s="190" t="s">
        <v>534</v>
      </c>
      <c r="F4" s="847"/>
      <c r="G4" s="854"/>
      <c r="H4" s="854"/>
      <c r="I4" s="854"/>
      <c r="J4" s="854"/>
      <c r="K4" s="854"/>
    </row>
    <row r="5" spans="1:256" ht="22.5" customHeight="1">
      <c r="A5" s="2822" t="s">
        <v>782</v>
      </c>
      <c r="B5" s="2825" t="s">
        <v>822</v>
      </c>
      <c r="C5" s="2826"/>
      <c r="D5" s="2826"/>
      <c r="E5" s="2827"/>
      <c r="G5" s="854"/>
      <c r="I5" s="854"/>
      <c r="J5" s="854"/>
      <c r="K5" s="854"/>
    </row>
    <row r="6" spans="1:256" ht="12" customHeight="1">
      <c r="A6" s="2823"/>
      <c r="B6" s="2822" t="s">
        <v>0</v>
      </c>
      <c r="C6" s="2822" t="s">
        <v>823</v>
      </c>
      <c r="D6" s="852" t="s">
        <v>824</v>
      </c>
      <c r="E6" s="852" t="s">
        <v>824</v>
      </c>
    </row>
    <row r="7" spans="1:256" ht="12" customHeight="1">
      <c r="A7" s="2823"/>
      <c r="B7" s="2823"/>
      <c r="C7" s="2823"/>
      <c r="D7" s="853" t="s">
        <v>825</v>
      </c>
      <c r="E7" s="853" t="s">
        <v>825</v>
      </c>
    </row>
    <row r="8" spans="1:256" ht="12" customHeight="1">
      <c r="A8" s="2824"/>
      <c r="B8" s="2824"/>
      <c r="C8" s="2824"/>
      <c r="D8" s="856" t="s">
        <v>826</v>
      </c>
      <c r="E8" s="856" t="s">
        <v>827</v>
      </c>
    </row>
    <row r="9" spans="1:256" ht="7.5" customHeight="1">
      <c r="A9" s="857"/>
      <c r="B9" s="858"/>
      <c r="C9" s="859"/>
    </row>
    <row r="10" spans="1:256" ht="12" customHeight="1">
      <c r="A10" s="846">
        <v>2020</v>
      </c>
      <c r="B10" s="858">
        <v>4622</v>
      </c>
      <c r="C10" s="883">
        <v>826</v>
      </c>
      <c r="D10" s="861" t="s">
        <v>828</v>
      </c>
      <c r="E10" s="862" t="s">
        <v>829</v>
      </c>
    </row>
    <row r="11" spans="1:256" ht="7.5" customHeight="1">
      <c r="A11" s="846"/>
      <c r="B11" s="865"/>
      <c r="C11" s="884"/>
    </row>
    <row r="12" spans="1:256" ht="12" customHeight="1">
      <c r="A12" s="857">
        <v>2021</v>
      </c>
      <c r="B12" s="858"/>
      <c r="C12" s="859"/>
    </row>
    <row r="13" spans="1:256" ht="12" customHeight="1">
      <c r="A13" s="863" t="s">
        <v>142</v>
      </c>
      <c r="B13" s="885">
        <v>4655</v>
      </c>
      <c r="C13" s="885">
        <v>831</v>
      </c>
      <c r="D13" s="885">
        <v>2957</v>
      </c>
      <c r="E13" s="885">
        <v>867</v>
      </c>
      <c r="G13" s="886"/>
    </row>
    <row r="14" spans="1:256" ht="7.5" customHeight="1">
      <c r="A14" s="857"/>
      <c r="B14" s="858"/>
      <c r="C14" s="859"/>
      <c r="D14" s="859"/>
      <c r="E14" s="859"/>
    </row>
    <row r="15" spans="1:256" ht="12" customHeight="1">
      <c r="A15" s="486" t="s">
        <v>787</v>
      </c>
      <c r="B15" s="874">
        <v>4147</v>
      </c>
      <c r="C15" s="874">
        <v>821</v>
      </c>
      <c r="D15" s="874">
        <v>2730</v>
      </c>
      <c r="E15" s="874">
        <v>596</v>
      </c>
      <c r="G15" s="886"/>
      <c r="I15" s="867"/>
      <c r="J15" s="867"/>
      <c r="K15" s="867"/>
      <c r="L15" s="867"/>
      <c r="M15" s="867"/>
      <c r="N15" s="867"/>
      <c r="O15" s="867"/>
      <c r="P15" s="867"/>
      <c r="Q15" s="867"/>
      <c r="R15" s="867"/>
      <c r="S15" s="867"/>
      <c r="T15" s="867"/>
      <c r="U15" s="867"/>
      <c r="V15" s="867"/>
      <c r="W15" s="867"/>
      <c r="X15" s="867"/>
      <c r="Y15" s="867"/>
      <c r="Z15" s="867"/>
      <c r="AA15" s="867"/>
      <c r="AB15" s="867"/>
      <c r="AC15" s="867"/>
      <c r="AD15" s="867"/>
      <c r="AE15" s="867"/>
      <c r="AF15" s="867"/>
      <c r="AG15" s="867"/>
      <c r="AH15" s="867"/>
      <c r="AI15" s="867"/>
      <c r="AJ15" s="867"/>
      <c r="AK15" s="867"/>
      <c r="AL15" s="867"/>
      <c r="AM15" s="867"/>
      <c r="AN15" s="867"/>
      <c r="AO15" s="867"/>
      <c r="AP15" s="867"/>
      <c r="AQ15" s="867"/>
      <c r="AR15" s="867"/>
      <c r="AS15" s="867"/>
      <c r="AT15" s="867"/>
      <c r="AU15" s="867"/>
      <c r="AV15" s="867"/>
      <c r="AW15" s="867"/>
      <c r="AX15" s="867"/>
      <c r="AY15" s="867"/>
      <c r="AZ15" s="867"/>
      <c r="BA15" s="867"/>
      <c r="BB15" s="867"/>
      <c r="BC15" s="867"/>
      <c r="BD15" s="867"/>
      <c r="BE15" s="867"/>
      <c r="BF15" s="867"/>
      <c r="BG15" s="867"/>
      <c r="BH15" s="867"/>
      <c r="BI15" s="867"/>
      <c r="BJ15" s="867"/>
      <c r="BK15" s="867"/>
      <c r="BL15" s="867"/>
      <c r="BM15" s="867"/>
      <c r="BN15" s="867"/>
      <c r="BO15" s="867"/>
      <c r="BP15" s="867"/>
      <c r="BQ15" s="867"/>
      <c r="BR15" s="867"/>
      <c r="BS15" s="867"/>
      <c r="BT15" s="867"/>
      <c r="BU15" s="867"/>
      <c r="BV15" s="867"/>
      <c r="BW15" s="867"/>
      <c r="BX15" s="867"/>
      <c r="BY15" s="867"/>
      <c r="BZ15" s="867"/>
      <c r="CA15" s="867"/>
      <c r="CB15" s="867"/>
      <c r="CC15" s="867"/>
      <c r="CD15" s="867"/>
      <c r="CE15" s="867"/>
      <c r="CF15" s="867"/>
      <c r="CG15" s="867"/>
      <c r="CH15" s="867"/>
      <c r="CI15" s="867"/>
      <c r="CJ15" s="867"/>
      <c r="CK15" s="867"/>
      <c r="CL15" s="867"/>
      <c r="CM15" s="867"/>
      <c r="CN15" s="867"/>
      <c r="CO15" s="867"/>
      <c r="CP15" s="867"/>
      <c r="CQ15" s="867"/>
      <c r="CR15" s="867"/>
      <c r="CS15" s="867"/>
      <c r="CT15" s="867"/>
      <c r="CU15" s="867"/>
      <c r="CV15" s="867"/>
      <c r="CW15" s="867"/>
      <c r="CX15" s="867"/>
      <c r="CY15" s="867"/>
      <c r="CZ15" s="867"/>
      <c r="DA15" s="867"/>
      <c r="DB15" s="867"/>
      <c r="DC15" s="867"/>
      <c r="DD15" s="867"/>
      <c r="DE15" s="867"/>
      <c r="DF15" s="867"/>
      <c r="DG15" s="867"/>
      <c r="DH15" s="867"/>
      <c r="DI15" s="867"/>
      <c r="DJ15" s="867"/>
      <c r="DK15" s="867"/>
      <c r="DL15" s="867"/>
      <c r="DM15" s="867"/>
      <c r="DN15" s="867"/>
      <c r="DO15" s="867"/>
      <c r="DP15" s="867"/>
      <c r="DQ15" s="867"/>
      <c r="DR15" s="867"/>
      <c r="DS15" s="867"/>
      <c r="DT15" s="867"/>
      <c r="DU15" s="867"/>
      <c r="DV15" s="867"/>
      <c r="DW15" s="867"/>
      <c r="DX15" s="867"/>
      <c r="DY15" s="867"/>
      <c r="DZ15" s="867"/>
      <c r="EA15" s="867"/>
      <c r="EB15" s="867"/>
      <c r="EC15" s="867"/>
      <c r="ED15" s="867"/>
      <c r="EE15" s="867"/>
      <c r="EF15" s="867"/>
      <c r="EG15" s="867"/>
      <c r="EH15" s="867"/>
      <c r="EI15" s="867"/>
      <c r="EJ15" s="867"/>
      <c r="EK15" s="867"/>
      <c r="EL15" s="867"/>
      <c r="EM15" s="867"/>
      <c r="EN15" s="867"/>
      <c r="EO15" s="867"/>
      <c r="EP15" s="867"/>
      <c r="EQ15" s="867"/>
      <c r="ER15" s="867"/>
      <c r="ES15" s="867"/>
      <c r="ET15" s="867"/>
      <c r="EU15" s="867"/>
      <c r="EV15" s="867"/>
      <c r="EW15" s="867"/>
      <c r="EX15" s="867"/>
      <c r="EY15" s="867"/>
      <c r="EZ15" s="867"/>
      <c r="FA15" s="867"/>
      <c r="FB15" s="867"/>
      <c r="FC15" s="867"/>
      <c r="FD15" s="867"/>
      <c r="FE15" s="867"/>
      <c r="FF15" s="867"/>
      <c r="FG15" s="867"/>
      <c r="FH15" s="867"/>
      <c r="FI15" s="867"/>
      <c r="FJ15" s="867"/>
      <c r="FK15" s="867"/>
      <c r="FL15" s="867"/>
      <c r="FM15" s="867"/>
      <c r="FN15" s="867"/>
      <c r="FO15" s="867"/>
      <c r="FP15" s="867"/>
      <c r="FQ15" s="867"/>
      <c r="FR15" s="867"/>
      <c r="FS15" s="867"/>
      <c r="FT15" s="867"/>
      <c r="FU15" s="867"/>
      <c r="FV15" s="867"/>
      <c r="FW15" s="867"/>
      <c r="FX15" s="867"/>
      <c r="FY15" s="867"/>
      <c r="FZ15" s="867"/>
      <c r="GA15" s="867"/>
      <c r="GB15" s="867"/>
      <c r="GC15" s="867"/>
      <c r="GD15" s="867"/>
      <c r="GE15" s="867"/>
      <c r="GF15" s="867"/>
      <c r="GG15" s="867"/>
      <c r="GH15" s="867"/>
      <c r="GI15" s="867"/>
      <c r="GJ15" s="867"/>
      <c r="GK15" s="867"/>
      <c r="GL15" s="867"/>
      <c r="GM15" s="867"/>
      <c r="GN15" s="867"/>
      <c r="GO15" s="867"/>
      <c r="GP15" s="867"/>
      <c r="GQ15" s="867"/>
      <c r="GR15" s="867"/>
      <c r="GS15" s="867"/>
      <c r="GT15" s="867"/>
      <c r="GU15" s="867"/>
      <c r="GV15" s="867"/>
      <c r="GW15" s="867"/>
      <c r="GX15" s="867"/>
      <c r="GY15" s="867"/>
      <c r="GZ15" s="867"/>
      <c r="HA15" s="867"/>
      <c r="HB15" s="867"/>
      <c r="HC15" s="867"/>
      <c r="HD15" s="867"/>
      <c r="HE15" s="867"/>
      <c r="HF15" s="867"/>
      <c r="HG15" s="867"/>
      <c r="HH15" s="867"/>
      <c r="HI15" s="867"/>
      <c r="HJ15" s="867"/>
      <c r="HK15" s="867"/>
      <c r="HL15" s="867"/>
      <c r="HM15" s="867"/>
      <c r="HN15" s="867"/>
      <c r="HO15" s="867"/>
      <c r="HP15" s="867"/>
      <c r="HQ15" s="867"/>
      <c r="HR15" s="867"/>
      <c r="HS15" s="867"/>
      <c r="HT15" s="867"/>
      <c r="HU15" s="867"/>
      <c r="HV15" s="867"/>
      <c r="HW15" s="867"/>
      <c r="HX15" s="867"/>
      <c r="HY15" s="867"/>
      <c r="HZ15" s="867"/>
      <c r="IA15" s="867"/>
      <c r="IB15" s="867"/>
      <c r="IC15" s="867"/>
      <c r="ID15" s="867"/>
      <c r="IE15" s="867"/>
      <c r="IF15" s="867"/>
      <c r="IG15" s="867"/>
      <c r="IH15" s="867"/>
      <c r="II15" s="867"/>
      <c r="IJ15" s="867"/>
      <c r="IK15" s="867"/>
      <c r="IL15" s="867"/>
      <c r="IM15" s="867"/>
      <c r="IN15" s="867"/>
      <c r="IO15" s="867"/>
      <c r="IP15" s="867"/>
      <c r="IQ15" s="867"/>
      <c r="IR15" s="867"/>
      <c r="IS15" s="867"/>
      <c r="IT15" s="867"/>
      <c r="IU15" s="867"/>
      <c r="IV15" s="867"/>
    </row>
    <row r="16" spans="1:256" ht="7.5" customHeight="1">
      <c r="A16" s="482"/>
      <c r="B16" s="874"/>
      <c r="C16" s="883"/>
      <c r="D16" s="883"/>
      <c r="E16" s="883"/>
      <c r="F16" s="854"/>
    </row>
    <row r="17" spans="1:256" s="867" customFormat="1" ht="12" customHeight="1">
      <c r="A17" s="486" t="s">
        <v>788</v>
      </c>
      <c r="B17" s="874">
        <v>1398</v>
      </c>
      <c r="C17" s="874">
        <v>276</v>
      </c>
      <c r="D17" s="874">
        <v>1010</v>
      </c>
      <c r="E17" s="874">
        <v>112</v>
      </c>
      <c r="F17" s="845"/>
      <c r="G17" s="845"/>
      <c r="H17" s="845"/>
      <c r="I17" s="845"/>
      <c r="J17" s="845"/>
      <c r="K17" s="845"/>
      <c r="L17" s="845"/>
      <c r="M17" s="845"/>
      <c r="N17" s="845"/>
      <c r="O17" s="845"/>
      <c r="P17" s="845"/>
      <c r="Q17" s="845"/>
      <c r="R17" s="845"/>
      <c r="S17" s="845"/>
      <c r="T17" s="845"/>
      <c r="U17" s="845"/>
      <c r="V17" s="845"/>
      <c r="W17" s="845"/>
      <c r="X17" s="845"/>
      <c r="Y17" s="845"/>
      <c r="Z17" s="845"/>
      <c r="AA17" s="845"/>
      <c r="AB17" s="845"/>
      <c r="AC17" s="845"/>
      <c r="AD17" s="845"/>
      <c r="AE17" s="845"/>
      <c r="AF17" s="845"/>
      <c r="AG17" s="845"/>
      <c r="AH17" s="845"/>
      <c r="AI17" s="845"/>
      <c r="AJ17" s="845"/>
      <c r="AK17" s="845"/>
      <c r="AL17" s="845"/>
      <c r="AM17" s="845"/>
      <c r="AN17" s="845"/>
      <c r="AO17" s="845"/>
      <c r="AP17" s="845"/>
      <c r="AQ17" s="845"/>
      <c r="AR17" s="845"/>
      <c r="AS17" s="845"/>
      <c r="AT17" s="845"/>
      <c r="AU17" s="845"/>
      <c r="AV17" s="845"/>
      <c r="AW17" s="845"/>
      <c r="AX17" s="845"/>
      <c r="AY17" s="845"/>
      <c r="AZ17" s="845"/>
      <c r="BA17" s="845"/>
      <c r="BB17" s="845"/>
      <c r="BC17" s="845"/>
      <c r="BD17" s="845"/>
      <c r="BE17" s="845"/>
      <c r="BF17" s="845"/>
      <c r="BG17" s="845"/>
      <c r="BH17" s="845"/>
      <c r="BI17" s="845"/>
      <c r="BJ17" s="845"/>
      <c r="BK17" s="845"/>
      <c r="BL17" s="845"/>
      <c r="BM17" s="845"/>
      <c r="BN17" s="845"/>
      <c r="BO17" s="845"/>
      <c r="BP17" s="845"/>
      <c r="BQ17" s="845"/>
      <c r="BR17" s="845"/>
      <c r="BS17" s="845"/>
      <c r="BT17" s="845"/>
      <c r="BU17" s="845"/>
      <c r="BV17" s="845"/>
      <c r="BW17" s="845"/>
      <c r="BX17" s="845"/>
      <c r="BY17" s="845"/>
      <c r="BZ17" s="845"/>
      <c r="CA17" s="845"/>
      <c r="CB17" s="845"/>
      <c r="CC17" s="845"/>
      <c r="CD17" s="845"/>
      <c r="CE17" s="845"/>
      <c r="CF17" s="845"/>
      <c r="CG17" s="845"/>
      <c r="CH17" s="845"/>
      <c r="CI17" s="845"/>
      <c r="CJ17" s="845"/>
      <c r="CK17" s="845"/>
      <c r="CL17" s="845"/>
      <c r="CM17" s="845"/>
      <c r="CN17" s="845"/>
      <c r="CO17" s="845"/>
      <c r="CP17" s="845"/>
      <c r="CQ17" s="845"/>
      <c r="CR17" s="845"/>
      <c r="CS17" s="845"/>
      <c r="CT17" s="845"/>
      <c r="CU17" s="845"/>
      <c r="CV17" s="845"/>
      <c r="CW17" s="845"/>
      <c r="CX17" s="845"/>
      <c r="CY17" s="845"/>
      <c r="CZ17" s="845"/>
      <c r="DA17" s="845"/>
      <c r="DB17" s="845"/>
      <c r="DC17" s="845"/>
      <c r="DD17" s="845"/>
      <c r="DE17" s="845"/>
      <c r="DF17" s="845"/>
      <c r="DG17" s="845"/>
      <c r="DH17" s="845"/>
      <c r="DI17" s="845"/>
      <c r="DJ17" s="845"/>
      <c r="DK17" s="845"/>
      <c r="DL17" s="845"/>
      <c r="DM17" s="845"/>
      <c r="DN17" s="845"/>
      <c r="DO17" s="845"/>
      <c r="DP17" s="845"/>
      <c r="DQ17" s="845"/>
      <c r="DR17" s="845"/>
      <c r="DS17" s="845"/>
      <c r="DT17" s="845"/>
      <c r="DU17" s="845"/>
      <c r="DV17" s="845"/>
      <c r="DW17" s="845"/>
      <c r="DX17" s="845"/>
      <c r="DY17" s="845"/>
      <c r="DZ17" s="845"/>
      <c r="EA17" s="845"/>
      <c r="EB17" s="845"/>
      <c r="EC17" s="845"/>
      <c r="ED17" s="845"/>
      <c r="EE17" s="845"/>
      <c r="EF17" s="845"/>
      <c r="EG17" s="845"/>
      <c r="EH17" s="845"/>
      <c r="EI17" s="845"/>
      <c r="EJ17" s="845"/>
      <c r="EK17" s="845"/>
      <c r="EL17" s="845"/>
      <c r="EM17" s="845"/>
      <c r="EN17" s="845"/>
      <c r="EO17" s="845"/>
      <c r="EP17" s="845"/>
      <c r="EQ17" s="845"/>
      <c r="ER17" s="845"/>
      <c r="ES17" s="845"/>
      <c r="ET17" s="845"/>
      <c r="EU17" s="845"/>
      <c r="EV17" s="845"/>
      <c r="EW17" s="845"/>
      <c r="EX17" s="845"/>
      <c r="EY17" s="845"/>
      <c r="EZ17" s="845"/>
      <c r="FA17" s="845"/>
      <c r="FB17" s="845"/>
      <c r="FC17" s="845"/>
      <c r="FD17" s="845"/>
      <c r="FE17" s="845"/>
      <c r="FF17" s="845"/>
      <c r="FG17" s="845"/>
      <c r="FH17" s="845"/>
      <c r="FI17" s="845"/>
      <c r="FJ17" s="845"/>
      <c r="FK17" s="845"/>
      <c r="FL17" s="845"/>
      <c r="FM17" s="845"/>
      <c r="FN17" s="845"/>
      <c r="FO17" s="845"/>
      <c r="FP17" s="845"/>
      <c r="FQ17" s="845"/>
      <c r="FR17" s="845"/>
      <c r="FS17" s="845"/>
      <c r="FT17" s="845"/>
      <c r="FU17" s="845"/>
      <c r="FV17" s="845"/>
      <c r="FW17" s="845"/>
      <c r="FX17" s="845"/>
      <c r="FY17" s="845"/>
      <c r="FZ17" s="845"/>
      <c r="GA17" s="845"/>
      <c r="GB17" s="845"/>
      <c r="GC17" s="845"/>
      <c r="GD17" s="845"/>
      <c r="GE17" s="845"/>
      <c r="GF17" s="845"/>
      <c r="GG17" s="845"/>
      <c r="GH17" s="845"/>
      <c r="GI17" s="845"/>
      <c r="GJ17" s="845"/>
      <c r="GK17" s="845"/>
      <c r="GL17" s="845"/>
      <c r="GM17" s="845"/>
      <c r="GN17" s="845"/>
      <c r="GO17" s="845"/>
      <c r="GP17" s="845"/>
      <c r="GQ17" s="845"/>
      <c r="GR17" s="845"/>
      <c r="GS17" s="845"/>
      <c r="GT17" s="845"/>
      <c r="GU17" s="845"/>
      <c r="GV17" s="845"/>
      <c r="GW17" s="845"/>
      <c r="GX17" s="845"/>
      <c r="GY17" s="845"/>
      <c r="GZ17" s="845"/>
      <c r="HA17" s="845"/>
      <c r="HB17" s="845"/>
      <c r="HC17" s="845"/>
      <c r="HD17" s="845"/>
      <c r="HE17" s="845"/>
      <c r="HF17" s="845"/>
      <c r="HG17" s="845"/>
      <c r="HH17" s="845"/>
      <c r="HI17" s="845"/>
      <c r="HJ17" s="845"/>
      <c r="HK17" s="845"/>
      <c r="HL17" s="845"/>
      <c r="HM17" s="845"/>
      <c r="HN17" s="845"/>
      <c r="HO17" s="845"/>
      <c r="HP17" s="845"/>
      <c r="HQ17" s="845"/>
      <c r="HR17" s="845"/>
      <c r="HS17" s="845"/>
      <c r="HT17" s="845"/>
      <c r="HU17" s="845"/>
      <c r="HV17" s="845"/>
      <c r="HW17" s="845"/>
      <c r="HX17" s="845"/>
      <c r="HY17" s="845"/>
      <c r="HZ17" s="845"/>
      <c r="IA17" s="845"/>
      <c r="IB17" s="845"/>
      <c r="IC17" s="845"/>
      <c r="ID17" s="845"/>
      <c r="IE17" s="845"/>
      <c r="IF17" s="845"/>
      <c r="IG17" s="845"/>
      <c r="IH17" s="845"/>
      <c r="II17" s="845"/>
      <c r="IJ17" s="845"/>
      <c r="IK17" s="845"/>
      <c r="IL17" s="845"/>
      <c r="IM17" s="845"/>
      <c r="IN17" s="845"/>
      <c r="IO17" s="845"/>
      <c r="IP17" s="845"/>
      <c r="IQ17" s="845"/>
      <c r="IR17" s="845"/>
      <c r="IS17" s="845"/>
      <c r="IT17" s="845"/>
      <c r="IU17" s="845"/>
      <c r="IV17" s="845"/>
    </row>
    <row r="18" spans="1:256" s="867" customFormat="1" ht="6.75" customHeight="1">
      <c r="A18" s="486"/>
      <c r="B18" s="874"/>
      <c r="C18" s="883"/>
      <c r="D18" s="883"/>
      <c r="E18" s="883"/>
      <c r="F18" s="854"/>
      <c r="G18" s="845"/>
      <c r="H18" s="845"/>
      <c r="I18" s="845"/>
      <c r="J18" s="845"/>
      <c r="K18" s="845"/>
      <c r="L18" s="845"/>
      <c r="M18" s="845"/>
      <c r="N18" s="845"/>
      <c r="O18" s="845"/>
      <c r="P18" s="845"/>
      <c r="Q18" s="845"/>
      <c r="R18" s="845"/>
      <c r="S18" s="845"/>
      <c r="T18" s="845"/>
      <c r="U18" s="845"/>
      <c r="V18" s="845"/>
      <c r="W18" s="845"/>
      <c r="X18" s="845"/>
      <c r="Y18" s="845"/>
      <c r="Z18" s="845"/>
      <c r="AA18" s="845"/>
      <c r="AB18" s="845"/>
      <c r="AC18" s="845"/>
      <c r="AD18" s="845"/>
      <c r="AE18" s="845"/>
      <c r="AF18" s="845"/>
      <c r="AG18" s="845"/>
      <c r="AH18" s="845"/>
      <c r="AI18" s="845"/>
      <c r="AJ18" s="845"/>
      <c r="AK18" s="845"/>
      <c r="AL18" s="845"/>
      <c r="AM18" s="845"/>
      <c r="AN18" s="845"/>
      <c r="AO18" s="845"/>
      <c r="AP18" s="845"/>
      <c r="AQ18" s="845"/>
      <c r="AR18" s="845"/>
      <c r="AS18" s="845"/>
      <c r="AT18" s="845"/>
      <c r="AU18" s="845"/>
      <c r="AV18" s="845"/>
      <c r="AW18" s="845"/>
      <c r="AX18" s="845"/>
      <c r="AY18" s="845"/>
      <c r="AZ18" s="845"/>
      <c r="BA18" s="845"/>
      <c r="BB18" s="845"/>
      <c r="BC18" s="845"/>
      <c r="BD18" s="845"/>
      <c r="BE18" s="845"/>
      <c r="BF18" s="845"/>
      <c r="BG18" s="845"/>
      <c r="BH18" s="845"/>
      <c r="BI18" s="845"/>
      <c r="BJ18" s="845"/>
      <c r="BK18" s="845"/>
      <c r="BL18" s="845"/>
      <c r="BM18" s="845"/>
      <c r="BN18" s="845"/>
      <c r="BO18" s="845"/>
      <c r="BP18" s="845"/>
      <c r="BQ18" s="845"/>
      <c r="BR18" s="845"/>
      <c r="BS18" s="845"/>
      <c r="BT18" s="845"/>
      <c r="BU18" s="845"/>
      <c r="BV18" s="845"/>
      <c r="BW18" s="845"/>
      <c r="BX18" s="845"/>
      <c r="BY18" s="845"/>
      <c r="BZ18" s="845"/>
      <c r="CA18" s="845"/>
      <c r="CB18" s="845"/>
      <c r="CC18" s="845"/>
      <c r="CD18" s="845"/>
      <c r="CE18" s="845"/>
      <c r="CF18" s="845"/>
      <c r="CG18" s="845"/>
      <c r="CH18" s="845"/>
      <c r="CI18" s="845"/>
      <c r="CJ18" s="845"/>
      <c r="CK18" s="845"/>
      <c r="CL18" s="845"/>
      <c r="CM18" s="845"/>
      <c r="CN18" s="845"/>
      <c r="CO18" s="845"/>
      <c r="CP18" s="845"/>
      <c r="CQ18" s="845"/>
      <c r="CR18" s="845"/>
      <c r="CS18" s="845"/>
      <c r="CT18" s="845"/>
      <c r="CU18" s="845"/>
      <c r="CV18" s="845"/>
      <c r="CW18" s="845"/>
      <c r="CX18" s="845"/>
      <c r="CY18" s="845"/>
      <c r="CZ18" s="845"/>
      <c r="DA18" s="845"/>
      <c r="DB18" s="845"/>
      <c r="DC18" s="845"/>
      <c r="DD18" s="845"/>
      <c r="DE18" s="845"/>
      <c r="DF18" s="845"/>
      <c r="DG18" s="845"/>
      <c r="DH18" s="845"/>
      <c r="DI18" s="845"/>
      <c r="DJ18" s="845"/>
      <c r="DK18" s="845"/>
      <c r="DL18" s="845"/>
      <c r="DM18" s="845"/>
      <c r="DN18" s="845"/>
      <c r="DO18" s="845"/>
      <c r="DP18" s="845"/>
      <c r="DQ18" s="845"/>
      <c r="DR18" s="845"/>
      <c r="DS18" s="845"/>
      <c r="DT18" s="845"/>
      <c r="DU18" s="845"/>
      <c r="DV18" s="845"/>
      <c r="DW18" s="845"/>
      <c r="DX18" s="845"/>
      <c r="DY18" s="845"/>
      <c r="DZ18" s="845"/>
      <c r="EA18" s="845"/>
      <c r="EB18" s="845"/>
      <c r="EC18" s="845"/>
      <c r="ED18" s="845"/>
      <c r="EE18" s="845"/>
      <c r="EF18" s="845"/>
      <c r="EG18" s="845"/>
      <c r="EH18" s="845"/>
      <c r="EI18" s="845"/>
      <c r="EJ18" s="845"/>
      <c r="EK18" s="845"/>
      <c r="EL18" s="845"/>
      <c r="EM18" s="845"/>
      <c r="EN18" s="845"/>
      <c r="EO18" s="845"/>
      <c r="EP18" s="845"/>
      <c r="EQ18" s="845"/>
      <c r="ER18" s="845"/>
      <c r="ES18" s="845"/>
      <c r="ET18" s="845"/>
      <c r="EU18" s="845"/>
      <c r="EV18" s="845"/>
      <c r="EW18" s="845"/>
      <c r="EX18" s="845"/>
      <c r="EY18" s="845"/>
      <c r="EZ18" s="845"/>
      <c r="FA18" s="845"/>
      <c r="FB18" s="845"/>
      <c r="FC18" s="845"/>
      <c r="FD18" s="845"/>
      <c r="FE18" s="845"/>
      <c r="FF18" s="845"/>
      <c r="FG18" s="845"/>
      <c r="FH18" s="845"/>
      <c r="FI18" s="845"/>
      <c r="FJ18" s="845"/>
      <c r="FK18" s="845"/>
      <c r="FL18" s="845"/>
      <c r="FM18" s="845"/>
      <c r="FN18" s="845"/>
      <c r="FO18" s="845"/>
      <c r="FP18" s="845"/>
      <c r="FQ18" s="845"/>
      <c r="FR18" s="845"/>
      <c r="FS18" s="845"/>
      <c r="FT18" s="845"/>
      <c r="FU18" s="845"/>
      <c r="FV18" s="845"/>
      <c r="FW18" s="845"/>
      <c r="FX18" s="845"/>
      <c r="FY18" s="845"/>
      <c r="FZ18" s="845"/>
      <c r="GA18" s="845"/>
      <c r="GB18" s="845"/>
      <c r="GC18" s="845"/>
      <c r="GD18" s="845"/>
      <c r="GE18" s="845"/>
      <c r="GF18" s="845"/>
      <c r="GG18" s="845"/>
      <c r="GH18" s="845"/>
      <c r="GI18" s="845"/>
      <c r="GJ18" s="845"/>
      <c r="GK18" s="845"/>
      <c r="GL18" s="845"/>
      <c r="GM18" s="845"/>
      <c r="GN18" s="845"/>
      <c r="GO18" s="845"/>
      <c r="GP18" s="845"/>
      <c r="GQ18" s="845"/>
      <c r="GR18" s="845"/>
      <c r="GS18" s="845"/>
      <c r="GT18" s="845"/>
      <c r="GU18" s="845"/>
      <c r="GV18" s="845"/>
      <c r="GW18" s="845"/>
      <c r="GX18" s="845"/>
      <c r="GY18" s="845"/>
      <c r="GZ18" s="845"/>
      <c r="HA18" s="845"/>
      <c r="HB18" s="845"/>
      <c r="HC18" s="845"/>
      <c r="HD18" s="845"/>
      <c r="HE18" s="845"/>
      <c r="HF18" s="845"/>
      <c r="HG18" s="845"/>
      <c r="HH18" s="845"/>
      <c r="HI18" s="845"/>
      <c r="HJ18" s="845"/>
      <c r="HK18" s="845"/>
      <c r="HL18" s="845"/>
      <c r="HM18" s="845"/>
      <c r="HN18" s="845"/>
      <c r="HO18" s="845"/>
      <c r="HP18" s="845"/>
      <c r="HQ18" s="845"/>
      <c r="HR18" s="845"/>
      <c r="HS18" s="845"/>
      <c r="HT18" s="845"/>
      <c r="HU18" s="845"/>
      <c r="HV18" s="845"/>
      <c r="HW18" s="845"/>
      <c r="HX18" s="845"/>
      <c r="HY18" s="845"/>
      <c r="HZ18" s="845"/>
      <c r="IA18" s="845"/>
      <c r="IB18" s="845"/>
      <c r="IC18" s="845"/>
      <c r="ID18" s="845"/>
      <c r="IE18" s="845"/>
      <c r="IF18" s="845"/>
      <c r="IG18" s="845"/>
      <c r="IH18" s="845"/>
      <c r="II18" s="845"/>
      <c r="IJ18" s="845"/>
      <c r="IK18" s="845"/>
      <c r="IL18" s="845"/>
      <c r="IM18" s="845"/>
      <c r="IN18" s="845"/>
      <c r="IO18" s="845"/>
      <c r="IP18" s="845"/>
      <c r="IQ18" s="845"/>
      <c r="IR18" s="845"/>
      <c r="IS18" s="845"/>
      <c r="IT18" s="845"/>
      <c r="IU18" s="845"/>
      <c r="IV18" s="845"/>
    </row>
    <row r="19" spans="1:256" s="867" customFormat="1" ht="13" customHeight="1">
      <c r="A19" s="887" t="s">
        <v>789</v>
      </c>
      <c r="B19" s="874">
        <v>204</v>
      </c>
      <c r="C19" s="883">
        <v>55</v>
      </c>
      <c r="D19" s="883">
        <v>133</v>
      </c>
      <c r="E19" s="883">
        <v>16</v>
      </c>
      <c r="F19" s="854"/>
      <c r="G19" s="845"/>
      <c r="H19" s="845"/>
      <c r="I19" s="845"/>
      <c r="J19" s="845"/>
      <c r="K19" s="845"/>
      <c r="L19" s="845"/>
      <c r="M19" s="845"/>
      <c r="N19" s="845"/>
      <c r="O19" s="845"/>
      <c r="P19" s="845"/>
      <c r="Q19" s="845"/>
      <c r="R19" s="845"/>
      <c r="S19" s="845"/>
      <c r="T19" s="845"/>
      <c r="U19" s="845"/>
      <c r="V19" s="845"/>
      <c r="W19" s="845"/>
      <c r="X19" s="845"/>
      <c r="Y19" s="845"/>
      <c r="Z19" s="845"/>
      <c r="AA19" s="845"/>
      <c r="AB19" s="845"/>
      <c r="AC19" s="845"/>
      <c r="AD19" s="845"/>
      <c r="AE19" s="845"/>
      <c r="AF19" s="845"/>
      <c r="AG19" s="845"/>
      <c r="AH19" s="845"/>
      <c r="AI19" s="845"/>
      <c r="AJ19" s="845"/>
      <c r="AK19" s="845"/>
      <c r="AL19" s="845"/>
      <c r="AM19" s="845"/>
      <c r="AN19" s="845"/>
      <c r="AO19" s="845"/>
      <c r="AP19" s="845"/>
      <c r="AQ19" s="845"/>
      <c r="AR19" s="845"/>
      <c r="AS19" s="845"/>
      <c r="AT19" s="845"/>
      <c r="AU19" s="845"/>
      <c r="AV19" s="845"/>
      <c r="AW19" s="845"/>
      <c r="AX19" s="845"/>
      <c r="AY19" s="845"/>
      <c r="AZ19" s="845"/>
      <c r="BA19" s="845"/>
      <c r="BB19" s="845"/>
      <c r="BC19" s="845"/>
      <c r="BD19" s="845"/>
      <c r="BE19" s="845"/>
      <c r="BF19" s="845"/>
      <c r="BG19" s="845"/>
      <c r="BH19" s="845"/>
      <c r="BI19" s="845"/>
      <c r="BJ19" s="845"/>
      <c r="BK19" s="845"/>
      <c r="BL19" s="845"/>
      <c r="BM19" s="845"/>
      <c r="BN19" s="845"/>
      <c r="BO19" s="845"/>
      <c r="BP19" s="845"/>
      <c r="BQ19" s="845"/>
      <c r="BR19" s="845"/>
      <c r="BS19" s="845"/>
      <c r="BT19" s="845"/>
      <c r="BU19" s="845"/>
      <c r="BV19" s="845"/>
      <c r="BW19" s="845"/>
      <c r="BX19" s="845"/>
      <c r="BY19" s="845"/>
      <c r="BZ19" s="845"/>
      <c r="CA19" s="845"/>
      <c r="CB19" s="845"/>
      <c r="CC19" s="845"/>
      <c r="CD19" s="845"/>
      <c r="CE19" s="845"/>
      <c r="CF19" s="845"/>
      <c r="CG19" s="845"/>
      <c r="CH19" s="845"/>
      <c r="CI19" s="845"/>
      <c r="CJ19" s="845"/>
      <c r="CK19" s="845"/>
      <c r="CL19" s="845"/>
      <c r="CM19" s="845"/>
      <c r="CN19" s="845"/>
      <c r="CO19" s="845"/>
      <c r="CP19" s="845"/>
      <c r="CQ19" s="845"/>
      <c r="CR19" s="845"/>
      <c r="CS19" s="845"/>
      <c r="CT19" s="845"/>
      <c r="CU19" s="845"/>
      <c r="CV19" s="845"/>
      <c r="CW19" s="845"/>
      <c r="CX19" s="845"/>
      <c r="CY19" s="845"/>
      <c r="CZ19" s="845"/>
      <c r="DA19" s="845"/>
      <c r="DB19" s="845"/>
      <c r="DC19" s="845"/>
      <c r="DD19" s="845"/>
      <c r="DE19" s="845"/>
      <c r="DF19" s="845"/>
      <c r="DG19" s="845"/>
      <c r="DH19" s="845"/>
      <c r="DI19" s="845"/>
      <c r="DJ19" s="845"/>
      <c r="DK19" s="845"/>
      <c r="DL19" s="845"/>
      <c r="DM19" s="845"/>
      <c r="DN19" s="845"/>
      <c r="DO19" s="845"/>
      <c r="DP19" s="845"/>
      <c r="DQ19" s="845"/>
      <c r="DR19" s="845"/>
      <c r="DS19" s="845"/>
      <c r="DT19" s="845"/>
      <c r="DU19" s="845"/>
      <c r="DV19" s="845"/>
      <c r="DW19" s="845"/>
      <c r="DX19" s="845"/>
      <c r="DY19" s="845"/>
      <c r="DZ19" s="845"/>
      <c r="EA19" s="845"/>
      <c r="EB19" s="845"/>
      <c r="EC19" s="845"/>
      <c r="ED19" s="845"/>
      <c r="EE19" s="845"/>
      <c r="EF19" s="845"/>
      <c r="EG19" s="845"/>
      <c r="EH19" s="845"/>
      <c r="EI19" s="845"/>
      <c r="EJ19" s="845"/>
      <c r="EK19" s="845"/>
      <c r="EL19" s="845"/>
      <c r="EM19" s="845"/>
      <c r="EN19" s="845"/>
      <c r="EO19" s="845"/>
      <c r="EP19" s="845"/>
      <c r="EQ19" s="845"/>
      <c r="ER19" s="845"/>
      <c r="ES19" s="845"/>
      <c r="ET19" s="845"/>
      <c r="EU19" s="845"/>
      <c r="EV19" s="845"/>
      <c r="EW19" s="845"/>
      <c r="EX19" s="845"/>
      <c r="EY19" s="845"/>
      <c r="EZ19" s="845"/>
      <c r="FA19" s="845"/>
      <c r="FB19" s="845"/>
      <c r="FC19" s="845"/>
      <c r="FD19" s="845"/>
      <c r="FE19" s="845"/>
      <c r="FF19" s="845"/>
      <c r="FG19" s="845"/>
      <c r="FH19" s="845"/>
      <c r="FI19" s="845"/>
      <c r="FJ19" s="845"/>
      <c r="FK19" s="845"/>
      <c r="FL19" s="845"/>
      <c r="FM19" s="845"/>
      <c r="FN19" s="845"/>
      <c r="FO19" s="845"/>
      <c r="FP19" s="845"/>
      <c r="FQ19" s="845"/>
      <c r="FR19" s="845"/>
      <c r="FS19" s="845"/>
      <c r="FT19" s="845"/>
      <c r="FU19" s="845"/>
      <c r="FV19" s="845"/>
      <c r="FW19" s="845"/>
      <c r="FX19" s="845"/>
      <c r="FY19" s="845"/>
      <c r="FZ19" s="845"/>
      <c r="GA19" s="845"/>
      <c r="GB19" s="845"/>
      <c r="GC19" s="845"/>
      <c r="GD19" s="845"/>
      <c r="GE19" s="845"/>
      <c r="GF19" s="845"/>
      <c r="GG19" s="845"/>
      <c r="GH19" s="845"/>
      <c r="GI19" s="845"/>
      <c r="GJ19" s="845"/>
      <c r="GK19" s="845"/>
      <c r="GL19" s="845"/>
      <c r="GM19" s="845"/>
      <c r="GN19" s="845"/>
      <c r="GO19" s="845"/>
      <c r="GP19" s="845"/>
      <c r="GQ19" s="845"/>
      <c r="GR19" s="845"/>
      <c r="GS19" s="845"/>
      <c r="GT19" s="845"/>
      <c r="GU19" s="845"/>
      <c r="GV19" s="845"/>
      <c r="GW19" s="845"/>
      <c r="GX19" s="845"/>
      <c r="GY19" s="845"/>
      <c r="GZ19" s="845"/>
      <c r="HA19" s="845"/>
      <c r="HB19" s="845"/>
      <c r="HC19" s="845"/>
      <c r="HD19" s="845"/>
      <c r="HE19" s="845"/>
      <c r="HF19" s="845"/>
      <c r="HG19" s="845"/>
      <c r="HH19" s="845"/>
      <c r="HI19" s="845"/>
      <c r="HJ19" s="845"/>
      <c r="HK19" s="845"/>
      <c r="HL19" s="845"/>
      <c r="HM19" s="845"/>
      <c r="HN19" s="845"/>
      <c r="HO19" s="845"/>
      <c r="HP19" s="845"/>
      <c r="HQ19" s="845"/>
      <c r="HR19" s="845"/>
      <c r="HS19" s="845"/>
      <c r="HT19" s="845"/>
      <c r="HU19" s="845"/>
      <c r="HV19" s="845"/>
      <c r="HW19" s="845"/>
      <c r="HX19" s="845"/>
      <c r="HY19" s="845"/>
      <c r="HZ19" s="845"/>
      <c r="IA19" s="845"/>
      <c r="IB19" s="845"/>
      <c r="IC19" s="845"/>
      <c r="ID19" s="845"/>
      <c r="IE19" s="845"/>
      <c r="IF19" s="845"/>
      <c r="IG19" s="845"/>
      <c r="IH19" s="845"/>
      <c r="II19" s="845"/>
      <c r="IJ19" s="845"/>
      <c r="IK19" s="845"/>
      <c r="IL19" s="845"/>
      <c r="IM19" s="845"/>
      <c r="IN19" s="845"/>
      <c r="IO19" s="845"/>
      <c r="IP19" s="845"/>
      <c r="IQ19" s="845"/>
      <c r="IR19" s="845"/>
      <c r="IS19" s="845"/>
      <c r="IT19" s="845"/>
      <c r="IU19" s="845"/>
      <c r="IV19" s="845"/>
    </row>
    <row r="20" spans="1:256" s="867" customFormat="1" ht="13" customHeight="1">
      <c r="A20" s="887" t="s">
        <v>790</v>
      </c>
      <c r="B20" s="874">
        <v>129</v>
      </c>
      <c r="C20" s="883">
        <v>32</v>
      </c>
      <c r="D20" s="883">
        <v>93</v>
      </c>
      <c r="E20" s="883">
        <v>4</v>
      </c>
      <c r="F20" s="854"/>
      <c r="G20" s="845"/>
      <c r="H20" s="845"/>
      <c r="I20" s="845"/>
      <c r="J20" s="845"/>
      <c r="K20" s="845"/>
      <c r="L20" s="845"/>
      <c r="M20" s="845"/>
      <c r="N20" s="845"/>
      <c r="O20" s="845"/>
      <c r="P20" s="845"/>
      <c r="Q20" s="845"/>
      <c r="R20" s="845"/>
      <c r="S20" s="845"/>
      <c r="T20" s="845"/>
      <c r="U20" s="845"/>
      <c r="V20" s="845"/>
      <c r="W20" s="845"/>
      <c r="X20" s="845"/>
      <c r="Y20" s="845"/>
      <c r="Z20" s="845"/>
      <c r="AA20" s="845"/>
      <c r="AB20" s="845"/>
      <c r="AC20" s="845"/>
      <c r="AD20" s="845"/>
      <c r="AE20" s="845"/>
      <c r="AF20" s="845"/>
      <c r="AG20" s="845"/>
      <c r="AH20" s="845"/>
      <c r="AI20" s="845"/>
      <c r="AJ20" s="845"/>
      <c r="AK20" s="845"/>
      <c r="AL20" s="845"/>
      <c r="AM20" s="845"/>
      <c r="AN20" s="845"/>
      <c r="AO20" s="845"/>
      <c r="AP20" s="845"/>
      <c r="AQ20" s="845"/>
      <c r="AR20" s="845"/>
      <c r="AS20" s="845"/>
      <c r="AT20" s="845"/>
      <c r="AU20" s="845"/>
      <c r="AV20" s="845"/>
      <c r="AW20" s="845"/>
      <c r="AX20" s="845"/>
      <c r="AY20" s="845"/>
      <c r="AZ20" s="845"/>
      <c r="BA20" s="845"/>
      <c r="BB20" s="845"/>
      <c r="BC20" s="845"/>
      <c r="BD20" s="845"/>
      <c r="BE20" s="845"/>
      <c r="BF20" s="845"/>
      <c r="BG20" s="845"/>
      <c r="BH20" s="845"/>
      <c r="BI20" s="845"/>
      <c r="BJ20" s="845"/>
      <c r="BK20" s="845"/>
      <c r="BL20" s="845"/>
      <c r="BM20" s="845"/>
      <c r="BN20" s="845"/>
      <c r="BO20" s="845"/>
      <c r="BP20" s="845"/>
      <c r="BQ20" s="845"/>
      <c r="BR20" s="845"/>
      <c r="BS20" s="845"/>
      <c r="BT20" s="845"/>
      <c r="BU20" s="845"/>
      <c r="BV20" s="845"/>
      <c r="BW20" s="845"/>
      <c r="BX20" s="845"/>
      <c r="BY20" s="845"/>
      <c r="BZ20" s="845"/>
      <c r="CA20" s="845"/>
      <c r="CB20" s="845"/>
      <c r="CC20" s="845"/>
      <c r="CD20" s="845"/>
      <c r="CE20" s="845"/>
      <c r="CF20" s="845"/>
      <c r="CG20" s="845"/>
      <c r="CH20" s="845"/>
      <c r="CI20" s="845"/>
      <c r="CJ20" s="845"/>
      <c r="CK20" s="845"/>
      <c r="CL20" s="845"/>
      <c r="CM20" s="845"/>
      <c r="CN20" s="845"/>
      <c r="CO20" s="845"/>
      <c r="CP20" s="845"/>
      <c r="CQ20" s="845"/>
      <c r="CR20" s="845"/>
      <c r="CS20" s="845"/>
      <c r="CT20" s="845"/>
      <c r="CU20" s="845"/>
      <c r="CV20" s="845"/>
      <c r="CW20" s="845"/>
      <c r="CX20" s="845"/>
      <c r="CY20" s="845"/>
      <c r="CZ20" s="845"/>
      <c r="DA20" s="845"/>
      <c r="DB20" s="845"/>
      <c r="DC20" s="845"/>
      <c r="DD20" s="845"/>
      <c r="DE20" s="845"/>
      <c r="DF20" s="845"/>
      <c r="DG20" s="845"/>
      <c r="DH20" s="845"/>
      <c r="DI20" s="845"/>
      <c r="DJ20" s="845"/>
      <c r="DK20" s="845"/>
      <c r="DL20" s="845"/>
      <c r="DM20" s="845"/>
      <c r="DN20" s="845"/>
      <c r="DO20" s="845"/>
      <c r="DP20" s="845"/>
      <c r="DQ20" s="845"/>
      <c r="DR20" s="845"/>
      <c r="DS20" s="845"/>
      <c r="DT20" s="845"/>
      <c r="DU20" s="845"/>
      <c r="DV20" s="845"/>
      <c r="DW20" s="845"/>
      <c r="DX20" s="845"/>
      <c r="DY20" s="845"/>
      <c r="DZ20" s="845"/>
      <c r="EA20" s="845"/>
      <c r="EB20" s="845"/>
      <c r="EC20" s="845"/>
      <c r="ED20" s="845"/>
      <c r="EE20" s="845"/>
      <c r="EF20" s="845"/>
      <c r="EG20" s="845"/>
      <c r="EH20" s="845"/>
      <c r="EI20" s="845"/>
      <c r="EJ20" s="845"/>
      <c r="EK20" s="845"/>
      <c r="EL20" s="845"/>
      <c r="EM20" s="845"/>
      <c r="EN20" s="845"/>
      <c r="EO20" s="845"/>
      <c r="EP20" s="845"/>
      <c r="EQ20" s="845"/>
      <c r="ER20" s="845"/>
      <c r="ES20" s="845"/>
      <c r="ET20" s="845"/>
      <c r="EU20" s="845"/>
      <c r="EV20" s="845"/>
      <c r="EW20" s="845"/>
      <c r="EX20" s="845"/>
      <c r="EY20" s="845"/>
      <c r="EZ20" s="845"/>
      <c r="FA20" s="845"/>
      <c r="FB20" s="845"/>
      <c r="FC20" s="845"/>
      <c r="FD20" s="845"/>
      <c r="FE20" s="845"/>
      <c r="FF20" s="845"/>
      <c r="FG20" s="845"/>
      <c r="FH20" s="845"/>
      <c r="FI20" s="845"/>
      <c r="FJ20" s="845"/>
      <c r="FK20" s="845"/>
      <c r="FL20" s="845"/>
      <c r="FM20" s="845"/>
      <c r="FN20" s="845"/>
      <c r="FO20" s="845"/>
      <c r="FP20" s="845"/>
      <c r="FQ20" s="845"/>
      <c r="FR20" s="845"/>
      <c r="FS20" s="845"/>
      <c r="FT20" s="845"/>
      <c r="FU20" s="845"/>
      <c r="FV20" s="845"/>
      <c r="FW20" s="845"/>
      <c r="FX20" s="845"/>
      <c r="FY20" s="845"/>
      <c r="FZ20" s="845"/>
      <c r="GA20" s="845"/>
      <c r="GB20" s="845"/>
      <c r="GC20" s="845"/>
      <c r="GD20" s="845"/>
      <c r="GE20" s="845"/>
      <c r="GF20" s="845"/>
      <c r="GG20" s="845"/>
      <c r="GH20" s="845"/>
      <c r="GI20" s="845"/>
      <c r="GJ20" s="845"/>
      <c r="GK20" s="845"/>
      <c r="GL20" s="845"/>
      <c r="GM20" s="845"/>
      <c r="GN20" s="845"/>
      <c r="GO20" s="845"/>
      <c r="GP20" s="845"/>
      <c r="GQ20" s="845"/>
      <c r="GR20" s="845"/>
      <c r="GS20" s="845"/>
      <c r="GT20" s="845"/>
      <c r="GU20" s="845"/>
      <c r="GV20" s="845"/>
      <c r="GW20" s="845"/>
      <c r="GX20" s="845"/>
      <c r="GY20" s="845"/>
      <c r="GZ20" s="845"/>
      <c r="HA20" s="845"/>
      <c r="HB20" s="845"/>
      <c r="HC20" s="845"/>
      <c r="HD20" s="845"/>
      <c r="HE20" s="845"/>
      <c r="HF20" s="845"/>
      <c r="HG20" s="845"/>
      <c r="HH20" s="845"/>
      <c r="HI20" s="845"/>
      <c r="HJ20" s="845"/>
      <c r="HK20" s="845"/>
      <c r="HL20" s="845"/>
      <c r="HM20" s="845"/>
      <c r="HN20" s="845"/>
      <c r="HO20" s="845"/>
      <c r="HP20" s="845"/>
      <c r="HQ20" s="845"/>
      <c r="HR20" s="845"/>
      <c r="HS20" s="845"/>
      <c r="HT20" s="845"/>
      <c r="HU20" s="845"/>
      <c r="HV20" s="845"/>
      <c r="HW20" s="845"/>
      <c r="HX20" s="845"/>
      <c r="HY20" s="845"/>
      <c r="HZ20" s="845"/>
      <c r="IA20" s="845"/>
      <c r="IB20" s="845"/>
      <c r="IC20" s="845"/>
      <c r="ID20" s="845"/>
      <c r="IE20" s="845"/>
      <c r="IF20" s="845"/>
      <c r="IG20" s="845"/>
      <c r="IH20" s="845"/>
      <c r="II20" s="845"/>
      <c r="IJ20" s="845"/>
      <c r="IK20" s="845"/>
      <c r="IL20" s="845"/>
      <c r="IM20" s="845"/>
      <c r="IN20" s="845"/>
      <c r="IO20" s="845"/>
      <c r="IP20" s="845"/>
      <c r="IQ20" s="845"/>
      <c r="IR20" s="845"/>
      <c r="IS20" s="845"/>
      <c r="IT20" s="845"/>
      <c r="IU20" s="845"/>
      <c r="IV20" s="845"/>
    </row>
    <row r="21" spans="1:256" s="867" customFormat="1" ht="13" customHeight="1">
      <c r="A21" s="887" t="s">
        <v>791</v>
      </c>
      <c r="B21" s="874">
        <v>121</v>
      </c>
      <c r="C21" s="883">
        <v>29</v>
      </c>
      <c r="D21" s="883">
        <v>75</v>
      </c>
      <c r="E21" s="883">
        <v>17</v>
      </c>
      <c r="F21" s="854"/>
      <c r="G21" s="845"/>
      <c r="H21" s="845"/>
      <c r="I21" s="845"/>
      <c r="J21" s="845"/>
      <c r="K21" s="845"/>
      <c r="L21" s="845"/>
      <c r="M21" s="845"/>
      <c r="N21" s="845"/>
      <c r="O21" s="845"/>
      <c r="P21" s="845"/>
      <c r="Q21" s="845"/>
      <c r="R21" s="845"/>
      <c r="S21" s="845"/>
      <c r="T21" s="845"/>
      <c r="U21" s="845"/>
      <c r="V21" s="845"/>
      <c r="W21" s="845"/>
      <c r="X21" s="845"/>
      <c r="Y21" s="845"/>
      <c r="Z21" s="845"/>
      <c r="AA21" s="845"/>
      <c r="AB21" s="845"/>
      <c r="AC21" s="845"/>
      <c r="AD21" s="845"/>
      <c r="AE21" s="845"/>
      <c r="AF21" s="845"/>
      <c r="AG21" s="845"/>
      <c r="AH21" s="845"/>
      <c r="AI21" s="845"/>
      <c r="AJ21" s="845"/>
      <c r="AK21" s="845"/>
      <c r="AL21" s="845"/>
      <c r="AM21" s="845"/>
      <c r="AN21" s="845"/>
      <c r="AO21" s="845"/>
      <c r="AP21" s="845"/>
      <c r="AQ21" s="845"/>
      <c r="AR21" s="845"/>
      <c r="AS21" s="845"/>
      <c r="AT21" s="845"/>
      <c r="AU21" s="845"/>
      <c r="AV21" s="845"/>
      <c r="AW21" s="845"/>
      <c r="AX21" s="845"/>
      <c r="AY21" s="845"/>
      <c r="AZ21" s="845"/>
      <c r="BA21" s="845"/>
      <c r="BB21" s="845"/>
      <c r="BC21" s="845"/>
      <c r="BD21" s="845"/>
      <c r="BE21" s="845"/>
      <c r="BF21" s="845"/>
      <c r="BG21" s="845"/>
      <c r="BH21" s="845"/>
      <c r="BI21" s="845"/>
      <c r="BJ21" s="845"/>
      <c r="BK21" s="845"/>
      <c r="BL21" s="845"/>
      <c r="BM21" s="845"/>
      <c r="BN21" s="845"/>
      <c r="BO21" s="845"/>
      <c r="BP21" s="845"/>
      <c r="BQ21" s="845"/>
      <c r="BR21" s="845"/>
      <c r="BS21" s="845"/>
      <c r="BT21" s="845"/>
      <c r="BU21" s="845"/>
      <c r="BV21" s="845"/>
      <c r="BW21" s="845"/>
      <c r="BX21" s="845"/>
      <c r="BY21" s="845"/>
      <c r="BZ21" s="845"/>
      <c r="CA21" s="845"/>
      <c r="CB21" s="845"/>
      <c r="CC21" s="845"/>
      <c r="CD21" s="845"/>
      <c r="CE21" s="845"/>
      <c r="CF21" s="845"/>
      <c r="CG21" s="845"/>
      <c r="CH21" s="845"/>
      <c r="CI21" s="845"/>
      <c r="CJ21" s="845"/>
      <c r="CK21" s="845"/>
      <c r="CL21" s="845"/>
      <c r="CM21" s="845"/>
      <c r="CN21" s="845"/>
      <c r="CO21" s="845"/>
      <c r="CP21" s="845"/>
      <c r="CQ21" s="845"/>
      <c r="CR21" s="845"/>
      <c r="CS21" s="845"/>
      <c r="CT21" s="845"/>
      <c r="CU21" s="845"/>
      <c r="CV21" s="845"/>
      <c r="CW21" s="845"/>
      <c r="CX21" s="845"/>
      <c r="CY21" s="845"/>
      <c r="CZ21" s="845"/>
      <c r="DA21" s="845"/>
      <c r="DB21" s="845"/>
      <c r="DC21" s="845"/>
      <c r="DD21" s="845"/>
      <c r="DE21" s="845"/>
      <c r="DF21" s="845"/>
      <c r="DG21" s="845"/>
      <c r="DH21" s="845"/>
      <c r="DI21" s="845"/>
      <c r="DJ21" s="845"/>
      <c r="DK21" s="845"/>
      <c r="DL21" s="845"/>
      <c r="DM21" s="845"/>
      <c r="DN21" s="845"/>
      <c r="DO21" s="845"/>
      <c r="DP21" s="845"/>
      <c r="DQ21" s="845"/>
      <c r="DR21" s="845"/>
      <c r="DS21" s="845"/>
      <c r="DT21" s="845"/>
      <c r="DU21" s="845"/>
      <c r="DV21" s="845"/>
      <c r="DW21" s="845"/>
      <c r="DX21" s="845"/>
      <c r="DY21" s="845"/>
      <c r="DZ21" s="845"/>
      <c r="EA21" s="845"/>
      <c r="EB21" s="845"/>
      <c r="EC21" s="845"/>
      <c r="ED21" s="845"/>
      <c r="EE21" s="845"/>
      <c r="EF21" s="845"/>
      <c r="EG21" s="845"/>
      <c r="EH21" s="845"/>
      <c r="EI21" s="845"/>
      <c r="EJ21" s="845"/>
      <c r="EK21" s="845"/>
      <c r="EL21" s="845"/>
      <c r="EM21" s="845"/>
      <c r="EN21" s="845"/>
      <c r="EO21" s="845"/>
      <c r="EP21" s="845"/>
      <c r="EQ21" s="845"/>
      <c r="ER21" s="845"/>
      <c r="ES21" s="845"/>
      <c r="ET21" s="845"/>
      <c r="EU21" s="845"/>
      <c r="EV21" s="845"/>
      <c r="EW21" s="845"/>
      <c r="EX21" s="845"/>
      <c r="EY21" s="845"/>
      <c r="EZ21" s="845"/>
      <c r="FA21" s="845"/>
      <c r="FB21" s="845"/>
      <c r="FC21" s="845"/>
      <c r="FD21" s="845"/>
      <c r="FE21" s="845"/>
      <c r="FF21" s="845"/>
      <c r="FG21" s="845"/>
      <c r="FH21" s="845"/>
      <c r="FI21" s="845"/>
      <c r="FJ21" s="845"/>
      <c r="FK21" s="845"/>
      <c r="FL21" s="845"/>
      <c r="FM21" s="845"/>
      <c r="FN21" s="845"/>
      <c r="FO21" s="845"/>
      <c r="FP21" s="845"/>
      <c r="FQ21" s="845"/>
      <c r="FR21" s="845"/>
      <c r="FS21" s="845"/>
      <c r="FT21" s="845"/>
      <c r="FU21" s="845"/>
      <c r="FV21" s="845"/>
      <c r="FW21" s="845"/>
      <c r="FX21" s="845"/>
      <c r="FY21" s="845"/>
      <c r="FZ21" s="845"/>
      <c r="GA21" s="845"/>
      <c r="GB21" s="845"/>
      <c r="GC21" s="845"/>
      <c r="GD21" s="845"/>
      <c r="GE21" s="845"/>
      <c r="GF21" s="845"/>
      <c r="GG21" s="845"/>
      <c r="GH21" s="845"/>
      <c r="GI21" s="845"/>
      <c r="GJ21" s="845"/>
      <c r="GK21" s="845"/>
      <c r="GL21" s="845"/>
      <c r="GM21" s="845"/>
      <c r="GN21" s="845"/>
      <c r="GO21" s="845"/>
      <c r="GP21" s="845"/>
      <c r="GQ21" s="845"/>
      <c r="GR21" s="845"/>
      <c r="GS21" s="845"/>
      <c r="GT21" s="845"/>
      <c r="GU21" s="845"/>
      <c r="GV21" s="845"/>
      <c r="GW21" s="845"/>
      <c r="GX21" s="845"/>
      <c r="GY21" s="845"/>
      <c r="GZ21" s="845"/>
      <c r="HA21" s="845"/>
      <c r="HB21" s="845"/>
      <c r="HC21" s="845"/>
      <c r="HD21" s="845"/>
      <c r="HE21" s="845"/>
      <c r="HF21" s="845"/>
      <c r="HG21" s="845"/>
      <c r="HH21" s="845"/>
      <c r="HI21" s="845"/>
      <c r="HJ21" s="845"/>
      <c r="HK21" s="845"/>
      <c r="HL21" s="845"/>
      <c r="HM21" s="845"/>
      <c r="HN21" s="845"/>
      <c r="HO21" s="845"/>
      <c r="HP21" s="845"/>
      <c r="HQ21" s="845"/>
      <c r="HR21" s="845"/>
      <c r="HS21" s="845"/>
      <c r="HT21" s="845"/>
      <c r="HU21" s="845"/>
      <c r="HV21" s="845"/>
      <c r="HW21" s="845"/>
      <c r="HX21" s="845"/>
      <c r="HY21" s="845"/>
      <c r="HZ21" s="845"/>
      <c r="IA21" s="845"/>
      <c r="IB21" s="845"/>
      <c r="IC21" s="845"/>
      <c r="ID21" s="845"/>
      <c r="IE21" s="845"/>
      <c r="IF21" s="845"/>
      <c r="IG21" s="845"/>
      <c r="IH21" s="845"/>
      <c r="II21" s="845"/>
      <c r="IJ21" s="845"/>
      <c r="IK21" s="845"/>
      <c r="IL21" s="845"/>
      <c r="IM21" s="845"/>
      <c r="IN21" s="845"/>
      <c r="IO21" s="845"/>
      <c r="IP21" s="845"/>
      <c r="IQ21" s="845"/>
      <c r="IR21" s="845"/>
      <c r="IS21" s="845"/>
      <c r="IT21" s="845"/>
      <c r="IU21" s="845"/>
      <c r="IV21" s="845"/>
    </row>
    <row r="22" spans="1:256" s="867" customFormat="1" ht="13" customHeight="1">
      <c r="A22" s="887" t="s">
        <v>792</v>
      </c>
      <c r="B22" s="874">
        <v>288</v>
      </c>
      <c r="C22" s="883">
        <v>56</v>
      </c>
      <c r="D22" s="883">
        <v>206</v>
      </c>
      <c r="E22" s="883">
        <v>26</v>
      </c>
      <c r="F22" s="854"/>
      <c r="G22" s="845"/>
      <c r="H22" s="845"/>
      <c r="I22" s="845"/>
      <c r="J22" s="845"/>
      <c r="K22" s="845"/>
      <c r="L22" s="845"/>
      <c r="M22" s="845"/>
      <c r="N22" s="845"/>
      <c r="O22" s="845"/>
      <c r="P22" s="845"/>
      <c r="Q22" s="845"/>
      <c r="R22" s="845"/>
      <c r="S22" s="845"/>
      <c r="T22" s="845"/>
      <c r="U22" s="845"/>
      <c r="V22" s="845"/>
      <c r="W22" s="845"/>
      <c r="X22" s="845"/>
      <c r="Y22" s="845"/>
      <c r="Z22" s="845"/>
      <c r="AA22" s="845"/>
      <c r="AB22" s="845"/>
      <c r="AC22" s="845"/>
      <c r="AD22" s="845"/>
      <c r="AE22" s="845"/>
      <c r="AF22" s="845"/>
      <c r="AG22" s="845"/>
      <c r="AH22" s="845"/>
      <c r="AI22" s="845"/>
      <c r="AJ22" s="845"/>
      <c r="AK22" s="845"/>
      <c r="AL22" s="845"/>
      <c r="AM22" s="845"/>
      <c r="AN22" s="845"/>
      <c r="AO22" s="845"/>
      <c r="AP22" s="845"/>
      <c r="AQ22" s="845"/>
      <c r="AR22" s="845"/>
      <c r="AS22" s="845"/>
      <c r="AT22" s="845"/>
      <c r="AU22" s="845"/>
      <c r="AV22" s="845"/>
      <c r="AW22" s="845"/>
      <c r="AX22" s="845"/>
      <c r="AY22" s="845"/>
      <c r="AZ22" s="845"/>
      <c r="BA22" s="845"/>
      <c r="BB22" s="845"/>
      <c r="BC22" s="845"/>
      <c r="BD22" s="845"/>
      <c r="BE22" s="845"/>
      <c r="BF22" s="845"/>
      <c r="BG22" s="845"/>
      <c r="BH22" s="845"/>
      <c r="BI22" s="845"/>
      <c r="BJ22" s="845"/>
      <c r="BK22" s="845"/>
      <c r="BL22" s="845"/>
      <c r="BM22" s="845"/>
      <c r="BN22" s="845"/>
      <c r="BO22" s="845"/>
      <c r="BP22" s="845"/>
      <c r="BQ22" s="845"/>
      <c r="BR22" s="845"/>
      <c r="BS22" s="845"/>
      <c r="BT22" s="845"/>
      <c r="BU22" s="845"/>
      <c r="BV22" s="845"/>
      <c r="BW22" s="845"/>
      <c r="BX22" s="845"/>
      <c r="BY22" s="845"/>
      <c r="BZ22" s="845"/>
      <c r="CA22" s="845"/>
      <c r="CB22" s="845"/>
      <c r="CC22" s="845"/>
      <c r="CD22" s="845"/>
      <c r="CE22" s="845"/>
      <c r="CF22" s="845"/>
      <c r="CG22" s="845"/>
      <c r="CH22" s="845"/>
      <c r="CI22" s="845"/>
      <c r="CJ22" s="845"/>
      <c r="CK22" s="845"/>
      <c r="CL22" s="845"/>
      <c r="CM22" s="845"/>
      <c r="CN22" s="845"/>
      <c r="CO22" s="845"/>
      <c r="CP22" s="845"/>
      <c r="CQ22" s="845"/>
      <c r="CR22" s="845"/>
      <c r="CS22" s="845"/>
      <c r="CT22" s="845"/>
      <c r="CU22" s="845"/>
      <c r="CV22" s="845"/>
      <c r="CW22" s="845"/>
      <c r="CX22" s="845"/>
      <c r="CY22" s="845"/>
      <c r="CZ22" s="845"/>
      <c r="DA22" s="845"/>
      <c r="DB22" s="845"/>
      <c r="DC22" s="845"/>
      <c r="DD22" s="845"/>
      <c r="DE22" s="845"/>
      <c r="DF22" s="845"/>
      <c r="DG22" s="845"/>
      <c r="DH22" s="845"/>
      <c r="DI22" s="845"/>
      <c r="DJ22" s="845"/>
      <c r="DK22" s="845"/>
      <c r="DL22" s="845"/>
      <c r="DM22" s="845"/>
      <c r="DN22" s="845"/>
      <c r="DO22" s="845"/>
      <c r="DP22" s="845"/>
      <c r="DQ22" s="845"/>
      <c r="DR22" s="845"/>
      <c r="DS22" s="845"/>
      <c r="DT22" s="845"/>
      <c r="DU22" s="845"/>
      <c r="DV22" s="845"/>
      <c r="DW22" s="845"/>
      <c r="DX22" s="845"/>
      <c r="DY22" s="845"/>
      <c r="DZ22" s="845"/>
      <c r="EA22" s="845"/>
      <c r="EB22" s="845"/>
      <c r="EC22" s="845"/>
      <c r="ED22" s="845"/>
      <c r="EE22" s="845"/>
      <c r="EF22" s="845"/>
      <c r="EG22" s="845"/>
      <c r="EH22" s="845"/>
      <c r="EI22" s="845"/>
      <c r="EJ22" s="845"/>
      <c r="EK22" s="845"/>
      <c r="EL22" s="845"/>
      <c r="EM22" s="845"/>
      <c r="EN22" s="845"/>
      <c r="EO22" s="845"/>
      <c r="EP22" s="845"/>
      <c r="EQ22" s="845"/>
      <c r="ER22" s="845"/>
      <c r="ES22" s="845"/>
      <c r="ET22" s="845"/>
      <c r="EU22" s="845"/>
      <c r="EV22" s="845"/>
      <c r="EW22" s="845"/>
      <c r="EX22" s="845"/>
      <c r="EY22" s="845"/>
      <c r="EZ22" s="845"/>
      <c r="FA22" s="845"/>
      <c r="FB22" s="845"/>
      <c r="FC22" s="845"/>
      <c r="FD22" s="845"/>
      <c r="FE22" s="845"/>
      <c r="FF22" s="845"/>
      <c r="FG22" s="845"/>
      <c r="FH22" s="845"/>
      <c r="FI22" s="845"/>
      <c r="FJ22" s="845"/>
      <c r="FK22" s="845"/>
      <c r="FL22" s="845"/>
      <c r="FM22" s="845"/>
      <c r="FN22" s="845"/>
      <c r="FO22" s="845"/>
      <c r="FP22" s="845"/>
      <c r="FQ22" s="845"/>
      <c r="FR22" s="845"/>
      <c r="FS22" s="845"/>
      <c r="FT22" s="845"/>
      <c r="FU22" s="845"/>
      <c r="FV22" s="845"/>
      <c r="FW22" s="845"/>
      <c r="FX22" s="845"/>
      <c r="FY22" s="845"/>
      <c r="FZ22" s="845"/>
      <c r="GA22" s="845"/>
      <c r="GB22" s="845"/>
      <c r="GC22" s="845"/>
      <c r="GD22" s="845"/>
      <c r="GE22" s="845"/>
      <c r="GF22" s="845"/>
      <c r="GG22" s="845"/>
      <c r="GH22" s="845"/>
      <c r="GI22" s="845"/>
      <c r="GJ22" s="845"/>
      <c r="GK22" s="845"/>
      <c r="GL22" s="845"/>
      <c r="GM22" s="845"/>
      <c r="GN22" s="845"/>
      <c r="GO22" s="845"/>
      <c r="GP22" s="845"/>
      <c r="GQ22" s="845"/>
      <c r="GR22" s="845"/>
      <c r="GS22" s="845"/>
      <c r="GT22" s="845"/>
      <c r="GU22" s="845"/>
      <c r="GV22" s="845"/>
      <c r="GW22" s="845"/>
      <c r="GX22" s="845"/>
      <c r="GY22" s="845"/>
      <c r="GZ22" s="845"/>
      <c r="HA22" s="845"/>
      <c r="HB22" s="845"/>
      <c r="HC22" s="845"/>
      <c r="HD22" s="845"/>
      <c r="HE22" s="845"/>
      <c r="HF22" s="845"/>
      <c r="HG22" s="845"/>
      <c r="HH22" s="845"/>
      <c r="HI22" s="845"/>
      <c r="HJ22" s="845"/>
      <c r="HK22" s="845"/>
      <c r="HL22" s="845"/>
      <c r="HM22" s="845"/>
      <c r="HN22" s="845"/>
      <c r="HO22" s="845"/>
      <c r="HP22" s="845"/>
      <c r="HQ22" s="845"/>
      <c r="HR22" s="845"/>
      <c r="HS22" s="845"/>
      <c r="HT22" s="845"/>
      <c r="HU22" s="845"/>
      <c r="HV22" s="845"/>
      <c r="HW22" s="845"/>
      <c r="HX22" s="845"/>
      <c r="HY22" s="845"/>
      <c r="HZ22" s="845"/>
      <c r="IA22" s="845"/>
      <c r="IB22" s="845"/>
      <c r="IC22" s="845"/>
      <c r="ID22" s="845"/>
      <c r="IE22" s="845"/>
      <c r="IF22" s="845"/>
      <c r="IG22" s="845"/>
      <c r="IH22" s="845"/>
      <c r="II22" s="845"/>
      <c r="IJ22" s="845"/>
      <c r="IK22" s="845"/>
      <c r="IL22" s="845"/>
      <c r="IM22" s="845"/>
      <c r="IN22" s="845"/>
      <c r="IO22" s="845"/>
      <c r="IP22" s="845"/>
      <c r="IQ22" s="845"/>
      <c r="IR22" s="845"/>
      <c r="IS22" s="845"/>
      <c r="IT22" s="845"/>
      <c r="IU22" s="845"/>
      <c r="IV22" s="845"/>
    </row>
    <row r="23" spans="1:256" s="867" customFormat="1" ht="13" customHeight="1">
      <c r="A23" s="887" t="s">
        <v>830</v>
      </c>
      <c r="B23" s="874">
        <v>84</v>
      </c>
      <c r="C23" s="883">
        <v>12</v>
      </c>
      <c r="D23" s="883">
        <v>63</v>
      </c>
      <c r="E23" s="883">
        <v>9</v>
      </c>
      <c r="F23" s="854"/>
      <c r="G23" s="845"/>
      <c r="H23" s="845"/>
      <c r="I23" s="845"/>
      <c r="J23" s="845"/>
      <c r="K23" s="845"/>
      <c r="L23" s="845"/>
      <c r="M23" s="845"/>
      <c r="N23" s="845"/>
      <c r="O23" s="845"/>
      <c r="P23" s="845"/>
      <c r="Q23" s="845"/>
      <c r="R23" s="845"/>
      <c r="S23" s="845"/>
      <c r="T23" s="845"/>
      <c r="U23" s="845"/>
      <c r="V23" s="845"/>
      <c r="W23" s="845"/>
      <c r="X23" s="845"/>
      <c r="Y23" s="845"/>
      <c r="Z23" s="845"/>
      <c r="AA23" s="845"/>
      <c r="AB23" s="845"/>
      <c r="AC23" s="845"/>
      <c r="AD23" s="845"/>
      <c r="AE23" s="845"/>
      <c r="AF23" s="845"/>
      <c r="AG23" s="845"/>
      <c r="AH23" s="845"/>
      <c r="AI23" s="845"/>
      <c r="AJ23" s="845"/>
      <c r="AK23" s="845"/>
      <c r="AL23" s="845"/>
      <c r="AM23" s="845"/>
      <c r="AN23" s="845"/>
      <c r="AO23" s="845"/>
      <c r="AP23" s="845"/>
      <c r="AQ23" s="845"/>
      <c r="AR23" s="845"/>
      <c r="AS23" s="845"/>
      <c r="AT23" s="845"/>
      <c r="AU23" s="845"/>
      <c r="AV23" s="845"/>
      <c r="AW23" s="845"/>
      <c r="AX23" s="845"/>
      <c r="AY23" s="845"/>
      <c r="AZ23" s="845"/>
      <c r="BA23" s="845"/>
      <c r="BB23" s="845"/>
      <c r="BC23" s="845"/>
      <c r="BD23" s="845"/>
      <c r="BE23" s="845"/>
      <c r="BF23" s="845"/>
      <c r="BG23" s="845"/>
      <c r="BH23" s="845"/>
      <c r="BI23" s="845"/>
      <c r="BJ23" s="845"/>
      <c r="BK23" s="845"/>
      <c r="BL23" s="845"/>
      <c r="BM23" s="845"/>
      <c r="BN23" s="845"/>
      <c r="BO23" s="845"/>
      <c r="BP23" s="845"/>
      <c r="BQ23" s="845"/>
      <c r="BR23" s="845"/>
      <c r="BS23" s="845"/>
      <c r="BT23" s="845"/>
      <c r="BU23" s="845"/>
      <c r="BV23" s="845"/>
      <c r="BW23" s="845"/>
      <c r="BX23" s="845"/>
      <c r="BY23" s="845"/>
      <c r="BZ23" s="845"/>
      <c r="CA23" s="845"/>
      <c r="CB23" s="845"/>
      <c r="CC23" s="845"/>
      <c r="CD23" s="845"/>
      <c r="CE23" s="845"/>
      <c r="CF23" s="845"/>
      <c r="CG23" s="845"/>
      <c r="CH23" s="845"/>
      <c r="CI23" s="845"/>
      <c r="CJ23" s="845"/>
      <c r="CK23" s="845"/>
      <c r="CL23" s="845"/>
      <c r="CM23" s="845"/>
      <c r="CN23" s="845"/>
      <c r="CO23" s="845"/>
      <c r="CP23" s="845"/>
      <c r="CQ23" s="845"/>
      <c r="CR23" s="845"/>
      <c r="CS23" s="845"/>
      <c r="CT23" s="845"/>
      <c r="CU23" s="845"/>
      <c r="CV23" s="845"/>
      <c r="CW23" s="845"/>
      <c r="CX23" s="845"/>
      <c r="CY23" s="845"/>
      <c r="CZ23" s="845"/>
      <c r="DA23" s="845"/>
      <c r="DB23" s="845"/>
      <c r="DC23" s="845"/>
      <c r="DD23" s="845"/>
      <c r="DE23" s="845"/>
      <c r="DF23" s="845"/>
      <c r="DG23" s="845"/>
      <c r="DH23" s="845"/>
      <c r="DI23" s="845"/>
      <c r="DJ23" s="845"/>
      <c r="DK23" s="845"/>
      <c r="DL23" s="845"/>
      <c r="DM23" s="845"/>
      <c r="DN23" s="845"/>
      <c r="DO23" s="845"/>
      <c r="DP23" s="845"/>
      <c r="DQ23" s="845"/>
      <c r="DR23" s="845"/>
      <c r="DS23" s="845"/>
      <c r="DT23" s="845"/>
      <c r="DU23" s="845"/>
      <c r="DV23" s="845"/>
      <c r="DW23" s="845"/>
      <c r="DX23" s="845"/>
      <c r="DY23" s="845"/>
      <c r="DZ23" s="845"/>
      <c r="EA23" s="845"/>
      <c r="EB23" s="845"/>
      <c r="EC23" s="845"/>
      <c r="ED23" s="845"/>
      <c r="EE23" s="845"/>
      <c r="EF23" s="845"/>
      <c r="EG23" s="845"/>
      <c r="EH23" s="845"/>
      <c r="EI23" s="845"/>
      <c r="EJ23" s="845"/>
      <c r="EK23" s="845"/>
      <c r="EL23" s="845"/>
      <c r="EM23" s="845"/>
      <c r="EN23" s="845"/>
      <c r="EO23" s="845"/>
      <c r="EP23" s="845"/>
      <c r="EQ23" s="845"/>
      <c r="ER23" s="845"/>
      <c r="ES23" s="845"/>
      <c r="ET23" s="845"/>
      <c r="EU23" s="845"/>
      <c r="EV23" s="845"/>
      <c r="EW23" s="845"/>
      <c r="EX23" s="845"/>
      <c r="EY23" s="845"/>
      <c r="EZ23" s="845"/>
      <c r="FA23" s="845"/>
      <c r="FB23" s="845"/>
      <c r="FC23" s="845"/>
      <c r="FD23" s="845"/>
      <c r="FE23" s="845"/>
      <c r="FF23" s="845"/>
      <c r="FG23" s="845"/>
      <c r="FH23" s="845"/>
      <c r="FI23" s="845"/>
      <c r="FJ23" s="845"/>
      <c r="FK23" s="845"/>
      <c r="FL23" s="845"/>
      <c r="FM23" s="845"/>
      <c r="FN23" s="845"/>
      <c r="FO23" s="845"/>
      <c r="FP23" s="845"/>
      <c r="FQ23" s="845"/>
      <c r="FR23" s="845"/>
      <c r="FS23" s="845"/>
      <c r="FT23" s="845"/>
      <c r="FU23" s="845"/>
      <c r="FV23" s="845"/>
      <c r="FW23" s="845"/>
      <c r="FX23" s="845"/>
      <c r="FY23" s="845"/>
      <c r="FZ23" s="845"/>
      <c r="GA23" s="845"/>
      <c r="GB23" s="845"/>
      <c r="GC23" s="845"/>
      <c r="GD23" s="845"/>
      <c r="GE23" s="845"/>
      <c r="GF23" s="845"/>
      <c r="GG23" s="845"/>
      <c r="GH23" s="845"/>
      <c r="GI23" s="845"/>
      <c r="GJ23" s="845"/>
      <c r="GK23" s="845"/>
      <c r="GL23" s="845"/>
      <c r="GM23" s="845"/>
      <c r="GN23" s="845"/>
      <c r="GO23" s="845"/>
      <c r="GP23" s="845"/>
      <c r="GQ23" s="845"/>
      <c r="GR23" s="845"/>
      <c r="GS23" s="845"/>
      <c r="GT23" s="845"/>
      <c r="GU23" s="845"/>
      <c r="GV23" s="845"/>
      <c r="GW23" s="845"/>
      <c r="GX23" s="845"/>
      <c r="GY23" s="845"/>
      <c r="GZ23" s="845"/>
      <c r="HA23" s="845"/>
      <c r="HB23" s="845"/>
      <c r="HC23" s="845"/>
      <c r="HD23" s="845"/>
      <c r="HE23" s="845"/>
      <c r="HF23" s="845"/>
      <c r="HG23" s="845"/>
      <c r="HH23" s="845"/>
      <c r="HI23" s="845"/>
      <c r="HJ23" s="845"/>
      <c r="HK23" s="845"/>
      <c r="HL23" s="845"/>
      <c r="HM23" s="845"/>
      <c r="HN23" s="845"/>
      <c r="HO23" s="845"/>
      <c r="HP23" s="845"/>
      <c r="HQ23" s="845"/>
      <c r="HR23" s="845"/>
      <c r="HS23" s="845"/>
      <c r="HT23" s="845"/>
      <c r="HU23" s="845"/>
      <c r="HV23" s="845"/>
      <c r="HW23" s="845"/>
      <c r="HX23" s="845"/>
      <c r="HY23" s="845"/>
      <c r="HZ23" s="845"/>
      <c r="IA23" s="845"/>
      <c r="IB23" s="845"/>
      <c r="IC23" s="845"/>
      <c r="ID23" s="845"/>
      <c r="IE23" s="845"/>
      <c r="IF23" s="845"/>
      <c r="IG23" s="845"/>
      <c r="IH23" s="845"/>
      <c r="II23" s="845"/>
      <c r="IJ23" s="845"/>
      <c r="IK23" s="845"/>
      <c r="IL23" s="845"/>
      <c r="IM23" s="845"/>
      <c r="IN23" s="845"/>
      <c r="IO23" s="845"/>
      <c r="IP23" s="845"/>
      <c r="IQ23" s="845"/>
      <c r="IR23" s="845"/>
      <c r="IS23" s="845"/>
      <c r="IT23" s="845"/>
      <c r="IU23" s="845"/>
      <c r="IV23" s="845"/>
    </row>
    <row r="24" spans="1:256" s="867" customFormat="1" ht="13" customHeight="1">
      <c r="A24" s="887" t="s">
        <v>794</v>
      </c>
      <c r="B24" s="874">
        <v>145</v>
      </c>
      <c r="C24" s="883">
        <v>41</v>
      </c>
      <c r="D24" s="883">
        <v>93</v>
      </c>
      <c r="E24" s="883">
        <v>11</v>
      </c>
      <c r="F24" s="854"/>
      <c r="G24" s="845"/>
      <c r="H24" s="845"/>
      <c r="I24" s="845"/>
      <c r="J24" s="845"/>
      <c r="K24" s="845"/>
      <c r="L24" s="845"/>
      <c r="M24" s="845"/>
      <c r="N24" s="845"/>
      <c r="O24" s="845"/>
      <c r="P24" s="845"/>
      <c r="Q24" s="845"/>
      <c r="R24" s="845"/>
      <c r="S24" s="845"/>
      <c r="T24" s="845"/>
      <c r="U24" s="845"/>
      <c r="V24" s="845"/>
      <c r="W24" s="845"/>
      <c r="X24" s="845"/>
      <c r="Y24" s="845"/>
      <c r="Z24" s="845"/>
      <c r="AA24" s="845"/>
      <c r="AB24" s="845"/>
      <c r="AC24" s="845"/>
      <c r="AD24" s="845"/>
      <c r="AE24" s="845"/>
      <c r="AF24" s="845"/>
      <c r="AG24" s="845"/>
      <c r="AH24" s="845"/>
      <c r="AI24" s="845"/>
      <c r="AJ24" s="845"/>
      <c r="AK24" s="845"/>
      <c r="AL24" s="845"/>
      <c r="AM24" s="845"/>
      <c r="AN24" s="845"/>
      <c r="AO24" s="845"/>
      <c r="AP24" s="845"/>
      <c r="AQ24" s="845"/>
      <c r="AR24" s="845"/>
      <c r="AS24" s="845"/>
      <c r="AT24" s="845"/>
      <c r="AU24" s="845"/>
      <c r="AV24" s="845"/>
      <c r="AW24" s="845"/>
      <c r="AX24" s="845"/>
      <c r="AY24" s="845"/>
      <c r="AZ24" s="845"/>
      <c r="BA24" s="845"/>
      <c r="BB24" s="845"/>
      <c r="BC24" s="845"/>
      <c r="BD24" s="845"/>
      <c r="BE24" s="845"/>
      <c r="BF24" s="845"/>
      <c r="BG24" s="845"/>
      <c r="BH24" s="845"/>
      <c r="BI24" s="845"/>
      <c r="BJ24" s="845"/>
      <c r="BK24" s="845"/>
      <c r="BL24" s="845"/>
      <c r="BM24" s="845"/>
      <c r="BN24" s="845"/>
      <c r="BO24" s="845"/>
      <c r="BP24" s="845"/>
      <c r="BQ24" s="845"/>
      <c r="BR24" s="845"/>
      <c r="BS24" s="845"/>
      <c r="BT24" s="845"/>
      <c r="BU24" s="845"/>
      <c r="BV24" s="845"/>
      <c r="BW24" s="845"/>
      <c r="BX24" s="845"/>
      <c r="BY24" s="845"/>
      <c r="BZ24" s="845"/>
      <c r="CA24" s="845"/>
      <c r="CB24" s="845"/>
      <c r="CC24" s="845"/>
      <c r="CD24" s="845"/>
      <c r="CE24" s="845"/>
      <c r="CF24" s="845"/>
      <c r="CG24" s="845"/>
      <c r="CH24" s="845"/>
      <c r="CI24" s="845"/>
      <c r="CJ24" s="845"/>
      <c r="CK24" s="845"/>
      <c r="CL24" s="845"/>
      <c r="CM24" s="845"/>
      <c r="CN24" s="845"/>
      <c r="CO24" s="845"/>
      <c r="CP24" s="845"/>
      <c r="CQ24" s="845"/>
      <c r="CR24" s="845"/>
      <c r="CS24" s="845"/>
      <c r="CT24" s="845"/>
      <c r="CU24" s="845"/>
      <c r="CV24" s="845"/>
      <c r="CW24" s="845"/>
      <c r="CX24" s="845"/>
      <c r="CY24" s="845"/>
      <c r="CZ24" s="845"/>
      <c r="DA24" s="845"/>
      <c r="DB24" s="845"/>
      <c r="DC24" s="845"/>
      <c r="DD24" s="845"/>
      <c r="DE24" s="845"/>
      <c r="DF24" s="845"/>
      <c r="DG24" s="845"/>
      <c r="DH24" s="845"/>
      <c r="DI24" s="845"/>
      <c r="DJ24" s="845"/>
      <c r="DK24" s="845"/>
      <c r="DL24" s="845"/>
      <c r="DM24" s="845"/>
      <c r="DN24" s="845"/>
      <c r="DO24" s="845"/>
      <c r="DP24" s="845"/>
      <c r="DQ24" s="845"/>
      <c r="DR24" s="845"/>
      <c r="DS24" s="845"/>
      <c r="DT24" s="845"/>
      <c r="DU24" s="845"/>
      <c r="DV24" s="845"/>
      <c r="DW24" s="845"/>
      <c r="DX24" s="845"/>
      <c r="DY24" s="845"/>
      <c r="DZ24" s="845"/>
      <c r="EA24" s="845"/>
      <c r="EB24" s="845"/>
      <c r="EC24" s="845"/>
      <c r="ED24" s="845"/>
      <c r="EE24" s="845"/>
      <c r="EF24" s="845"/>
      <c r="EG24" s="845"/>
      <c r="EH24" s="845"/>
      <c r="EI24" s="845"/>
      <c r="EJ24" s="845"/>
      <c r="EK24" s="845"/>
      <c r="EL24" s="845"/>
      <c r="EM24" s="845"/>
      <c r="EN24" s="845"/>
      <c r="EO24" s="845"/>
      <c r="EP24" s="845"/>
      <c r="EQ24" s="845"/>
      <c r="ER24" s="845"/>
      <c r="ES24" s="845"/>
      <c r="ET24" s="845"/>
      <c r="EU24" s="845"/>
      <c r="EV24" s="845"/>
      <c r="EW24" s="845"/>
      <c r="EX24" s="845"/>
      <c r="EY24" s="845"/>
      <c r="EZ24" s="845"/>
      <c r="FA24" s="845"/>
      <c r="FB24" s="845"/>
      <c r="FC24" s="845"/>
      <c r="FD24" s="845"/>
      <c r="FE24" s="845"/>
      <c r="FF24" s="845"/>
      <c r="FG24" s="845"/>
      <c r="FH24" s="845"/>
      <c r="FI24" s="845"/>
      <c r="FJ24" s="845"/>
      <c r="FK24" s="845"/>
      <c r="FL24" s="845"/>
      <c r="FM24" s="845"/>
      <c r="FN24" s="845"/>
      <c r="FO24" s="845"/>
      <c r="FP24" s="845"/>
      <c r="FQ24" s="845"/>
      <c r="FR24" s="845"/>
      <c r="FS24" s="845"/>
      <c r="FT24" s="845"/>
      <c r="FU24" s="845"/>
      <c r="FV24" s="845"/>
      <c r="FW24" s="845"/>
      <c r="FX24" s="845"/>
      <c r="FY24" s="845"/>
      <c r="FZ24" s="845"/>
      <c r="GA24" s="845"/>
      <c r="GB24" s="845"/>
      <c r="GC24" s="845"/>
      <c r="GD24" s="845"/>
      <c r="GE24" s="845"/>
      <c r="GF24" s="845"/>
      <c r="GG24" s="845"/>
      <c r="GH24" s="845"/>
      <c r="GI24" s="845"/>
      <c r="GJ24" s="845"/>
      <c r="GK24" s="845"/>
      <c r="GL24" s="845"/>
      <c r="GM24" s="845"/>
      <c r="GN24" s="845"/>
      <c r="GO24" s="845"/>
      <c r="GP24" s="845"/>
      <c r="GQ24" s="845"/>
      <c r="GR24" s="845"/>
      <c r="GS24" s="845"/>
      <c r="GT24" s="845"/>
      <c r="GU24" s="845"/>
      <c r="GV24" s="845"/>
      <c r="GW24" s="845"/>
      <c r="GX24" s="845"/>
      <c r="GY24" s="845"/>
      <c r="GZ24" s="845"/>
      <c r="HA24" s="845"/>
      <c r="HB24" s="845"/>
      <c r="HC24" s="845"/>
      <c r="HD24" s="845"/>
      <c r="HE24" s="845"/>
      <c r="HF24" s="845"/>
      <c r="HG24" s="845"/>
      <c r="HH24" s="845"/>
      <c r="HI24" s="845"/>
      <c r="HJ24" s="845"/>
      <c r="HK24" s="845"/>
      <c r="HL24" s="845"/>
      <c r="HM24" s="845"/>
      <c r="HN24" s="845"/>
      <c r="HO24" s="845"/>
      <c r="HP24" s="845"/>
      <c r="HQ24" s="845"/>
      <c r="HR24" s="845"/>
      <c r="HS24" s="845"/>
      <c r="HT24" s="845"/>
      <c r="HU24" s="845"/>
      <c r="HV24" s="845"/>
      <c r="HW24" s="845"/>
      <c r="HX24" s="845"/>
      <c r="HY24" s="845"/>
      <c r="HZ24" s="845"/>
      <c r="IA24" s="845"/>
      <c r="IB24" s="845"/>
      <c r="IC24" s="845"/>
      <c r="ID24" s="845"/>
      <c r="IE24" s="845"/>
      <c r="IF24" s="845"/>
      <c r="IG24" s="845"/>
      <c r="IH24" s="845"/>
      <c r="II24" s="845"/>
      <c r="IJ24" s="845"/>
      <c r="IK24" s="845"/>
      <c r="IL24" s="845"/>
      <c r="IM24" s="845"/>
      <c r="IN24" s="845"/>
      <c r="IO24" s="845"/>
      <c r="IP24" s="845"/>
      <c r="IQ24" s="845"/>
      <c r="IR24" s="845"/>
      <c r="IS24" s="845"/>
      <c r="IT24" s="845"/>
      <c r="IU24" s="845"/>
      <c r="IV24" s="845"/>
    </row>
    <row r="25" spans="1:256" s="867" customFormat="1" ht="13" customHeight="1">
      <c r="A25" s="887" t="s">
        <v>795</v>
      </c>
      <c r="B25" s="874">
        <v>318</v>
      </c>
      <c r="C25" s="883">
        <v>38</v>
      </c>
      <c r="D25" s="883">
        <v>256</v>
      </c>
      <c r="E25" s="883">
        <v>24</v>
      </c>
      <c r="F25" s="854"/>
      <c r="G25" s="845"/>
      <c r="H25" s="845"/>
      <c r="I25" s="845"/>
      <c r="J25" s="845"/>
      <c r="K25" s="845"/>
      <c r="L25" s="845"/>
      <c r="M25" s="845"/>
      <c r="N25" s="845"/>
      <c r="O25" s="845"/>
      <c r="P25" s="845"/>
      <c r="Q25" s="845"/>
      <c r="R25" s="845"/>
      <c r="S25" s="845"/>
      <c r="T25" s="845"/>
      <c r="U25" s="845"/>
      <c r="V25" s="845"/>
      <c r="W25" s="845"/>
      <c r="X25" s="845"/>
      <c r="Y25" s="845"/>
      <c r="Z25" s="845"/>
      <c r="AA25" s="845"/>
      <c r="AB25" s="845"/>
      <c r="AC25" s="845"/>
      <c r="AD25" s="845"/>
      <c r="AE25" s="845"/>
      <c r="AF25" s="845"/>
      <c r="AG25" s="845"/>
      <c r="AH25" s="845"/>
      <c r="AI25" s="845"/>
      <c r="AJ25" s="845"/>
      <c r="AK25" s="845"/>
      <c r="AL25" s="845"/>
      <c r="AM25" s="845"/>
      <c r="AN25" s="845"/>
      <c r="AO25" s="845"/>
      <c r="AP25" s="845"/>
      <c r="AQ25" s="845"/>
      <c r="AR25" s="845"/>
      <c r="AS25" s="845"/>
      <c r="AT25" s="845"/>
      <c r="AU25" s="845"/>
      <c r="AV25" s="845"/>
      <c r="AW25" s="845"/>
      <c r="AX25" s="845"/>
      <c r="AY25" s="845"/>
      <c r="AZ25" s="845"/>
      <c r="BA25" s="845"/>
      <c r="BB25" s="845"/>
      <c r="BC25" s="845"/>
      <c r="BD25" s="845"/>
      <c r="BE25" s="845"/>
      <c r="BF25" s="845"/>
      <c r="BG25" s="845"/>
      <c r="BH25" s="845"/>
      <c r="BI25" s="845"/>
      <c r="BJ25" s="845"/>
      <c r="BK25" s="845"/>
      <c r="BL25" s="845"/>
      <c r="BM25" s="845"/>
      <c r="BN25" s="845"/>
      <c r="BO25" s="845"/>
      <c r="BP25" s="845"/>
      <c r="BQ25" s="845"/>
      <c r="BR25" s="845"/>
      <c r="BS25" s="845"/>
      <c r="BT25" s="845"/>
      <c r="BU25" s="845"/>
      <c r="BV25" s="845"/>
      <c r="BW25" s="845"/>
      <c r="BX25" s="845"/>
      <c r="BY25" s="845"/>
      <c r="BZ25" s="845"/>
      <c r="CA25" s="845"/>
      <c r="CB25" s="845"/>
      <c r="CC25" s="845"/>
      <c r="CD25" s="845"/>
      <c r="CE25" s="845"/>
      <c r="CF25" s="845"/>
      <c r="CG25" s="845"/>
      <c r="CH25" s="845"/>
      <c r="CI25" s="845"/>
      <c r="CJ25" s="845"/>
      <c r="CK25" s="845"/>
      <c r="CL25" s="845"/>
      <c r="CM25" s="845"/>
      <c r="CN25" s="845"/>
      <c r="CO25" s="845"/>
      <c r="CP25" s="845"/>
      <c r="CQ25" s="845"/>
      <c r="CR25" s="845"/>
      <c r="CS25" s="845"/>
      <c r="CT25" s="845"/>
      <c r="CU25" s="845"/>
      <c r="CV25" s="845"/>
      <c r="CW25" s="845"/>
      <c r="CX25" s="845"/>
      <c r="CY25" s="845"/>
      <c r="CZ25" s="845"/>
      <c r="DA25" s="845"/>
      <c r="DB25" s="845"/>
      <c r="DC25" s="845"/>
      <c r="DD25" s="845"/>
      <c r="DE25" s="845"/>
      <c r="DF25" s="845"/>
      <c r="DG25" s="845"/>
      <c r="DH25" s="845"/>
      <c r="DI25" s="845"/>
      <c r="DJ25" s="845"/>
      <c r="DK25" s="845"/>
      <c r="DL25" s="845"/>
      <c r="DM25" s="845"/>
      <c r="DN25" s="845"/>
      <c r="DO25" s="845"/>
      <c r="DP25" s="845"/>
      <c r="DQ25" s="845"/>
      <c r="DR25" s="845"/>
      <c r="DS25" s="845"/>
      <c r="DT25" s="845"/>
      <c r="DU25" s="845"/>
      <c r="DV25" s="845"/>
      <c r="DW25" s="845"/>
      <c r="DX25" s="845"/>
      <c r="DY25" s="845"/>
      <c r="DZ25" s="845"/>
      <c r="EA25" s="845"/>
      <c r="EB25" s="845"/>
      <c r="EC25" s="845"/>
      <c r="ED25" s="845"/>
      <c r="EE25" s="845"/>
      <c r="EF25" s="845"/>
      <c r="EG25" s="845"/>
      <c r="EH25" s="845"/>
      <c r="EI25" s="845"/>
      <c r="EJ25" s="845"/>
      <c r="EK25" s="845"/>
      <c r="EL25" s="845"/>
      <c r="EM25" s="845"/>
      <c r="EN25" s="845"/>
      <c r="EO25" s="845"/>
      <c r="EP25" s="845"/>
      <c r="EQ25" s="845"/>
      <c r="ER25" s="845"/>
      <c r="ES25" s="845"/>
      <c r="ET25" s="845"/>
      <c r="EU25" s="845"/>
      <c r="EV25" s="845"/>
      <c r="EW25" s="845"/>
      <c r="EX25" s="845"/>
      <c r="EY25" s="845"/>
      <c r="EZ25" s="845"/>
      <c r="FA25" s="845"/>
      <c r="FB25" s="845"/>
      <c r="FC25" s="845"/>
      <c r="FD25" s="845"/>
      <c r="FE25" s="845"/>
      <c r="FF25" s="845"/>
      <c r="FG25" s="845"/>
      <c r="FH25" s="845"/>
      <c r="FI25" s="845"/>
      <c r="FJ25" s="845"/>
      <c r="FK25" s="845"/>
      <c r="FL25" s="845"/>
      <c r="FM25" s="845"/>
      <c r="FN25" s="845"/>
      <c r="FO25" s="845"/>
      <c r="FP25" s="845"/>
      <c r="FQ25" s="845"/>
      <c r="FR25" s="845"/>
      <c r="FS25" s="845"/>
      <c r="FT25" s="845"/>
      <c r="FU25" s="845"/>
      <c r="FV25" s="845"/>
      <c r="FW25" s="845"/>
      <c r="FX25" s="845"/>
      <c r="FY25" s="845"/>
      <c r="FZ25" s="845"/>
      <c r="GA25" s="845"/>
      <c r="GB25" s="845"/>
      <c r="GC25" s="845"/>
      <c r="GD25" s="845"/>
      <c r="GE25" s="845"/>
      <c r="GF25" s="845"/>
      <c r="GG25" s="845"/>
      <c r="GH25" s="845"/>
      <c r="GI25" s="845"/>
      <c r="GJ25" s="845"/>
      <c r="GK25" s="845"/>
      <c r="GL25" s="845"/>
      <c r="GM25" s="845"/>
      <c r="GN25" s="845"/>
      <c r="GO25" s="845"/>
      <c r="GP25" s="845"/>
      <c r="GQ25" s="845"/>
      <c r="GR25" s="845"/>
      <c r="GS25" s="845"/>
      <c r="GT25" s="845"/>
      <c r="GU25" s="845"/>
      <c r="GV25" s="845"/>
      <c r="GW25" s="845"/>
      <c r="GX25" s="845"/>
      <c r="GY25" s="845"/>
      <c r="GZ25" s="845"/>
      <c r="HA25" s="845"/>
      <c r="HB25" s="845"/>
      <c r="HC25" s="845"/>
      <c r="HD25" s="845"/>
      <c r="HE25" s="845"/>
      <c r="HF25" s="845"/>
      <c r="HG25" s="845"/>
      <c r="HH25" s="845"/>
      <c r="HI25" s="845"/>
      <c r="HJ25" s="845"/>
      <c r="HK25" s="845"/>
      <c r="HL25" s="845"/>
      <c r="HM25" s="845"/>
      <c r="HN25" s="845"/>
      <c r="HO25" s="845"/>
      <c r="HP25" s="845"/>
      <c r="HQ25" s="845"/>
      <c r="HR25" s="845"/>
      <c r="HS25" s="845"/>
      <c r="HT25" s="845"/>
      <c r="HU25" s="845"/>
      <c r="HV25" s="845"/>
      <c r="HW25" s="845"/>
      <c r="HX25" s="845"/>
      <c r="HY25" s="845"/>
      <c r="HZ25" s="845"/>
      <c r="IA25" s="845"/>
      <c r="IB25" s="845"/>
      <c r="IC25" s="845"/>
      <c r="ID25" s="845"/>
      <c r="IE25" s="845"/>
      <c r="IF25" s="845"/>
      <c r="IG25" s="845"/>
      <c r="IH25" s="845"/>
      <c r="II25" s="845"/>
      <c r="IJ25" s="845"/>
      <c r="IK25" s="845"/>
      <c r="IL25" s="845"/>
      <c r="IM25" s="845"/>
      <c r="IN25" s="845"/>
      <c r="IO25" s="845"/>
      <c r="IP25" s="845"/>
      <c r="IQ25" s="845"/>
      <c r="IR25" s="845"/>
      <c r="IS25" s="845"/>
      <c r="IT25" s="845"/>
      <c r="IU25" s="845"/>
      <c r="IV25" s="845"/>
    </row>
    <row r="26" spans="1:256" s="867" customFormat="1" ht="13" customHeight="1">
      <c r="A26" s="887" t="s">
        <v>796</v>
      </c>
      <c r="B26" s="874">
        <v>109</v>
      </c>
      <c r="C26" s="883">
        <v>13</v>
      </c>
      <c r="D26" s="883">
        <v>91</v>
      </c>
      <c r="E26" s="883">
        <v>5</v>
      </c>
      <c r="F26" s="854"/>
      <c r="G26" s="845"/>
      <c r="H26" s="845"/>
      <c r="I26" s="845"/>
      <c r="J26" s="845"/>
      <c r="K26" s="845"/>
      <c r="L26" s="845"/>
      <c r="M26" s="845"/>
      <c r="N26" s="845"/>
      <c r="O26" s="845"/>
      <c r="P26" s="845"/>
      <c r="Q26" s="845"/>
      <c r="R26" s="845"/>
      <c r="S26" s="845"/>
      <c r="T26" s="845"/>
      <c r="U26" s="845"/>
      <c r="V26" s="845"/>
      <c r="W26" s="845"/>
      <c r="X26" s="845"/>
      <c r="Y26" s="845"/>
      <c r="Z26" s="845"/>
      <c r="AA26" s="845"/>
      <c r="AB26" s="845"/>
      <c r="AC26" s="845"/>
      <c r="AD26" s="845"/>
      <c r="AE26" s="845"/>
      <c r="AF26" s="845"/>
      <c r="AG26" s="845"/>
      <c r="AH26" s="845"/>
      <c r="AI26" s="845"/>
      <c r="AJ26" s="845"/>
      <c r="AK26" s="845"/>
      <c r="AL26" s="845"/>
      <c r="AM26" s="845"/>
      <c r="AN26" s="845"/>
      <c r="AO26" s="845"/>
      <c r="AP26" s="845"/>
      <c r="AQ26" s="845"/>
      <c r="AR26" s="845"/>
      <c r="AS26" s="845"/>
      <c r="AT26" s="845"/>
      <c r="AU26" s="845"/>
      <c r="AV26" s="845"/>
      <c r="AW26" s="845"/>
      <c r="AX26" s="845"/>
      <c r="AY26" s="845"/>
      <c r="AZ26" s="845"/>
      <c r="BA26" s="845"/>
      <c r="BB26" s="845"/>
      <c r="BC26" s="845"/>
      <c r="BD26" s="845"/>
      <c r="BE26" s="845"/>
      <c r="BF26" s="845"/>
      <c r="BG26" s="845"/>
      <c r="BH26" s="845"/>
      <c r="BI26" s="845"/>
      <c r="BJ26" s="845"/>
      <c r="BK26" s="845"/>
      <c r="BL26" s="845"/>
      <c r="BM26" s="845"/>
      <c r="BN26" s="845"/>
      <c r="BO26" s="845"/>
      <c r="BP26" s="845"/>
      <c r="BQ26" s="845"/>
      <c r="BR26" s="845"/>
      <c r="BS26" s="845"/>
      <c r="BT26" s="845"/>
      <c r="BU26" s="845"/>
      <c r="BV26" s="845"/>
      <c r="BW26" s="845"/>
      <c r="BX26" s="845"/>
      <c r="BY26" s="845"/>
      <c r="BZ26" s="845"/>
      <c r="CA26" s="845"/>
      <c r="CB26" s="845"/>
      <c r="CC26" s="845"/>
      <c r="CD26" s="845"/>
      <c r="CE26" s="845"/>
      <c r="CF26" s="845"/>
      <c r="CG26" s="845"/>
      <c r="CH26" s="845"/>
      <c r="CI26" s="845"/>
      <c r="CJ26" s="845"/>
      <c r="CK26" s="845"/>
      <c r="CL26" s="845"/>
      <c r="CM26" s="845"/>
      <c r="CN26" s="845"/>
      <c r="CO26" s="845"/>
      <c r="CP26" s="845"/>
      <c r="CQ26" s="845"/>
      <c r="CR26" s="845"/>
      <c r="CS26" s="845"/>
      <c r="CT26" s="845"/>
      <c r="CU26" s="845"/>
      <c r="CV26" s="845"/>
      <c r="CW26" s="845"/>
      <c r="CX26" s="845"/>
      <c r="CY26" s="845"/>
      <c r="CZ26" s="845"/>
      <c r="DA26" s="845"/>
      <c r="DB26" s="845"/>
      <c r="DC26" s="845"/>
      <c r="DD26" s="845"/>
      <c r="DE26" s="845"/>
      <c r="DF26" s="845"/>
      <c r="DG26" s="845"/>
      <c r="DH26" s="845"/>
      <c r="DI26" s="845"/>
      <c r="DJ26" s="845"/>
      <c r="DK26" s="845"/>
      <c r="DL26" s="845"/>
      <c r="DM26" s="845"/>
      <c r="DN26" s="845"/>
      <c r="DO26" s="845"/>
      <c r="DP26" s="845"/>
      <c r="DQ26" s="845"/>
      <c r="DR26" s="845"/>
      <c r="DS26" s="845"/>
      <c r="DT26" s="845"/>
      <c r="DU26" s="845"/>
      <c r="DV26" s="845"/>
      <c r="DW26" s="845"/>
      <c r="DX26" s="845"/>
      <c r="DY26" s="845"/>
      <c r="DZ26" s="845"/>
      <c r="EA26" s="845"/>
      <c r="EB26" s="845"/>
      <c r="EC26" s="845"/>
      <c r="ED26" s="845"/>
      <c r="EE26" s="845"/>
      <c r="EF26" s="845"/>
      <c r="EG26" s="845"/>
      <c r="EH26" s="845"/>
      <c r="EI26" s="845"/>
      <c r="EJ26" s="845"/>
      <c r="EK26" s="845"/>
      <c r="EL26" s="845"/>
      <c r="EM26" s="845"/>
      <c r="EN26" s="845"/>
      <c r="EO26" s="845"/>
      <c r="EP26" s="845"/>
      <c r="EQ26" s="845"/>
      <c r="ER26" s="845"/>
      <c r="ES26" s="845"/>
      <c r="ET26" s="845"/>
      <c r="EU26" s="845"/>
      <c r="EV26" s="845"/>
      <c r="EW26" s="845"/>
      <c r="EX26" s="845"/>
      <c r="EY26" s="845"/>
      <c r="EZ26" s="845"/>
      <c r="FA26" s="845"/>
      <c r="FB26" s="845"/>
      <c r="FC26" s="845"/>
      <c r="FD26" s="845"/>
      <c r="FE26" s="845"/>
      <c r="FF26" s="845"/>
      <c r="FG26" s="845"/>
      <c r="FH26" s="845"/>
      <c r="FI26" s="845"/>
      <c r="FJ26" s="845"/>
      <c r="FK26" s="845"/>
      <c r="FL26" s="845"/>
      <c r="FM26" s="845"/>
      <c r="FN26" s="845"/>
      <c r="FO26" s="845"/>
      <c r="FP26" s="845"/>
      <c r="FQ26" s="845"/>
      <c r="FR26" s="845"/>
      <c r="FS26" s="845"/>
      <c r="FT26" s="845"/>
      <c r="FU26" s="845"/>
      <c r="FV26" s="845"/>
      <c r="FW26" s="845"/>
      <c r="FX26" s="845"/>
      <c r="FY26" s="845"/>
      <c r="FZ26" s="845"/>
      <c r="GA26" s="845"/>
      <c r="GB26" s="845"/>
      <c r="GC26" s="845"/>
      <c r="GD26" s="845"/>
      <c r="GE26" s="845"/>
      <c r="GF26" s="845"/>
      <c r="GG26" s="845"/>
      <c r="GH26" s="845"/>
      <c r="GI26" s="845"/>
      <c r="GJ26" s="845"/>
      <c r="GK26" s="845"/>
      <c r="GL26" s="845"/>
      <c r="GM26" s="845"/>
      <c r="GN26" s="845"/>
      <c r="GO26" s="845"/>
      <c r="GP26" s="845"/>
      <c r="GQ26" s="845"/>
      <c r="GR26" s="845"/>
      <c r="GS26" s="845"/>
      <c r="GT26" s="845"/>
      <c r="GU26" s="845"/>
      <c r="GV26" s="845"/>
      <c r="GW26" s="845"/>
      <c r="GX26" s="845"/>
      <c r="GY26" s="845"/>
      <c r="GZ26" s="845"/>
      <c r="HA26" s="845"/>
      <c r="HB26" s="845"/>
      <c r="HC26" s="845"/>
      <c r="HD26" s="845"/>
      <c r="HE26" s="845"/>
      <c r="HF26" s="845"/>
      <c r="HG26" s="845"/>
      <c r="HH26" s="845"/>
      <c r="HI26" s="845"/>
      <c r="HJ26" s="845"/>
      <c r="HK26" s="845"/>
      <c r="HL26" s="845"/>
      <c r="HM26" s="845"/>
      <c r="HN26" s="845"/>
      <c r="HO26" s="845"/>
      <c r="HP26" s="845"/>
      <c r="HQ26" s="845"/>
      <c r="HR26" s="845"/>
      <c r="HS26" s="845"/>
      <c r="HT26" s="845"/>
      <c r="HU26" s="845"/>
      <c r="HV26" s="845"/>
      <c r="HW26" s="845"/>
      <c r="HX26" s="845"/>
      <c r="HY26" s="845"/>
      <c r="HZ26" s="845"/>
      <c r="IA26" s="845"/>
      <c r="IB26" s="845"/>
      <c r="IC26" s="845"/>
      <c r="ID26" s="845"/>
      <c r="IE26" s="845"/>
      <c r="IF26" s="845"/>
      <c r="IG26" s="845"/>
      <c r="IH26" s="845"/>
      <c r="II26" s="845"/>
      <c r="IJ26" s="845"/>
      <c r="IK26" s="845"/>
      <c r="IL26" s="845"/>
      <c r="IM26" s="845"/>
      <c r="IN26" s="845"/>
      <c r="IO26" s="845"/>
      <c r="IP26" s="845"/>
      <c r="IQ26" s="845"/>
      <c r="IR26" s="845"/>
      <c r="IS26" s="845"/>
      <c r="IT26" s="845"/>
      <c r="IU26" s="845"/>
      <c r="IV26" s="845"/>
    </row>
    <row r="27" spans="1:256" s="867" customFormat="1" ht="7.5" customHeight="1">
      <c r="A27" s="486"/>
      <c r="B27" s="874"/>
      <c r="C27" s="883"/>
      <c r="D27" s="883"/>
      <c r="E27" s="883"/>
      <c r="F27" s="854"/>
      <c r="G27" s="845"/>
      <c r="H27" s="845"/>
      <c r="I27" s="845"/>
      <c r="J27" s="845"/>
      <c r="K27" s="845"/>
      <c r="L27" s="845"/>
      <c r="M27" s="845"/>
      <c r="N27" s="845"/>
      <c r="O27" s="845"/>
      <c r="P27" s="845"/>
      <c r="Q27" s="845"/>
      <c r="R27" s="845"/>
      <c r="S27" s="845"/>
      <c r="T27" s="845"/>
      <c r="U27" s="845"/>
      <c r="V27" s="845"/>
      <c r="W27" s="845"/>
      <c r="X27" s="845"/>
      <c r="Y27" s="845"/>
      <c r="Z27" s="845"/>
      <c r="AA27" s="845"/>
      <c r="AB27" s="845"/>
      <c r="AC27" s="845"/>
      <c r="AD27" s="845"/>
      <c r="AE27" s="845"/>
      <c r="AF27" s="845"/>
      <c r="AG27" s="845"/>
      <c r="AH27" s="845"/>
      <c r="AI27" s="845"/>
      <c r="AJ27" s="845"/>
      <c r="AK27" s="845"/>
      <c r="AL27" s="845"/>
      <c r="AM27" s="845"/>
      <c r="AN27" s="845"/>
      <c r="AO27" s="845"/>
      <c r="AP27" s="845"/>
      <c r="AQ27" s="845"/>
      <c r="AR27" s="845"/>
      <c r="AS27" s="845"/>
      <c r="AT27" s="845"/>
      <c r="AU27" s="845"/>
      <c r="AV27" s="845"/>
      <c r="AW27" s="845"/>
      <c r="AX27" s="845"/>
      <c r="AY27" s="845"/>
      <c r="AZ27" s="845"/>
      <c r="BA27" s="845"/>
      <c r="BB27" s="845"/>
      <c r="BC27" s="845"/>
      <c r="BD27" s="845"/>
      <c r="BE27" s="845"/>
      <c r="BF27" s="845"/>
      <c r="BG27" s="845"/>
      <c r="BH27" s="845"/>
      <c r="BI27" s="845"/>
      <c r="BJ27" s="845"/>
      <c r="BK27" s="845"/>
      <c r="BL27" s="845"/>
      <c r="BM27" s="845"/>
      <c r="BN27" s="845"/>
      <c r="BO27" s="845"/>
      <c r="BP27" s="845"/>
      <c r="BQ27" s="845"/>
      <c r="BR27" s="845"/>
      <c r="BS27" s="845"/>
      <c r="BT27" s="845"/>
      <c r="BU27" s="845"/>
      <c r="BV27" s="845"/>
      <c r="BW27" s="845"/>
      <c r="BX27" s="845"/>
      <c r="BY27" s="845"/>
      <c r="BZ27" s="845"/>
      <c r="CA27" s="845"/>
      <c r="CB27" s="845"/>
      <c r="CC27" s="845"/>
      <c r="CD27" s="845"/>
      <c r="CE27" s="845"/>
      <c r="CF27" s="845"/>
      <c r="CG27" s="845"/>
      <c r="CH27" s="845"/>
      <c r="CI27" s="845"/>
      <c r="CJ27" s="845"/>
      <c r="CK27" s="845"/>
      <c r="CL27" s="845"/>
      <c r="CM27" s="845"/>
      <c r="CN27" s="845"/>
      <c r="CO27" s="845"/>
      <c r="CP27" s="845"/>
      <c r="CQ27" s="845"/>
      <c r="CR27" s="845"/>
      <c r="CS27" s="845"/>
      <c r="CT27" s="845"/>
      <c r="CU27" s="845"/>
      <c r="CV27" s="845"/>
      <c r="CW27" s="845"/>
      <c r="CX27" s="845"/>
      <c r="CY27" s="845"/>
      <c r="CZ27" s="845"/>
      <c r="DA27" s="845"/>
      <c r="DB27" s="845"/>
      <c r="DC27" s="845"/>
      <c r="DD27" s="845"/>
      <c r="DE27" s="845"/>
      <c r="DF27" s="845"/>
      <c r="DG27" s="845"/>
      <c r="DH27" s="845"/>
      <c r="DI27" s="845"/>
      <c r="DJ27" s="845"/>
      <c r="DK27" s="845"/>
      <c r="DL27" s="845"/>
      <c r="DM27" s="845"/>
      <c r="DN27" s="845"/>
      <c r="DO27" s="845"/>
      <c r="DP27" s="845"/>
      <c r="DQ27" s="845"/>
      <c r="DR27" s="845"/>
      <c r="DS27" s="845"/>
      <c r="DT27" s="845"/>
      <c r="DU27" s="845"/>
      <c r="DV27" s="845"/>
      <c r="DW27" s="845"/>
      <c r="DX27" s="845"/>
      <c r="DY27" s="845"/>
      <c r="DZ27" s="845"/>
      <c r="EA27" s="845"/>
      <c r="EB27" s="845"/>
      <c r="EC27" s="845"/>
      <c r="ED27" s="845"/>
      <c r="EE27" s="845"/>
      <c r="EF27" s="845"/>
      <c r="EG27" s="845"/>
      <c r="EH27" s="845"/>
      <c r="EI27" s="845"/>
      <c r="EJ27" s="845"/>
      <c r="EK27" s="845"/>
      <c r="EL27" s="845"/>
      <c r="EM27" s="845"/>
      <c r="EN27" s="845"/>
      <c r="EO27" s="845"/>
      <c r="EP27" s="845"/>
      <c r="EQ27" s="845"/>
      <c r="ER27" s="845"/>
      <c r="ES27" s="845"/>
      <c r="ET27" s="845"/>
      <c r="EU27" s="845"/>
      <c r="EV27" s="845"/>
      <c r="EW27" s="845"/>
      <c r="EX27" s="845"/>
      <c r="EY27" s="845"/>
      <c r="EZ27" s="845"/>
      <c r="FA27" s="845"/>
      <c r="FB27" s="845"/>
      <c r="FC27" s="845"/>
      <c r="FD27" s="845"/>
      <c r="FE27" s="845"/>
      <c r="FF27" s="845"/>
      <c r="FG27" s="845"/>
      <c r="FH27" s="845"/>
      <c r="FI27" s="845"/>
      <c r="FJ27" s="845"/>
      <c r="FK27" s="845"/>
      <c r="FL27" s="845"/>
      <c r="FM27" s="845"/>
      <c r="FN27" s="845"/>
      <c r="FO27" s="845"/>
      <c r="FP27" s="845"/>
      <c r="FQ27" s="845"/>
      <c r="FR27" s="845"/>
      <c r="FS27" s="845"/>
      <c r="FT27" s="845"/>
      <c r="FU27" s="845"/>
      <c r="FV27" s="845"/>
      <c r="FW27" s="845"/>
      <c r="FX27" s="845"/>
      <c r="FY27" s="845"/>
      <c r="FZ27" s="845"/>
      <c r="GA27" s="845"/>
      <c r="GB27" s="845"/>
      <c r="GC27" s="845"/>
      <c r="GD27" s="845"/>
      <c r="GE27" s="845"/>
      <c r="GF27" s="845"/>
      <c r="GG27" s="845"/>
      <c r="GH27" s="845"/>
      <c r="GI27" s="845"/>
      <c r="GJ27" s="845"/>
      <c r="GK27" s="845"/>
      <c r="GL27" s="845"/>
      <c r="GM27" s="845"/>
      <c r="GN27" s="845"/>
      <c r="GO27" s="845"/>
      <c r="GP27" s="845"/>
      <c r="GQ27" s="845"/>
      <c r="GR27" s="845"/>
      <c r="GS27" s="845"/>
      <c r="GT27" s="845"/>
      <c r="GU27" s="845"/>
      <c r="GV27" s="845"/>
      <c r="GW27" s="845"/>
      <c r="GX27" s="845"/>
      <c r="GY27" s="845"/>
      <c r="GZ27" s="845"/>
      <c r="HA27" s="845"/>
      <c r="HB27" s="845"/>
      <c r="HC27" s="845"/>
      <c r="HD27" s="845"/>
      <c r="HE27" s="845"/>
      <c r="HF27" s="845"/>
      <c r="HG27" s="845"/>
      <c r="HH27" s="845"/>
      <c r="HI27" s="845"/>
      <c r="HJ27" s="845"/>
      <c r="HK27" s="845"/>
      <c r="HL27" s="845"/>
      <c r="HM27" s="845"/>
      <c r="HN27" s="845"/>
      <c r="HO27" s="845"/>
      <c r="HP27" s="845"/>
      <c r="HQ27" s="845"/>
      <c r="HR27" s="845"/>
      <c r="HS27" s="845"/>
      <c r="HT27" s="845"/>
      <c r="HU27" s="845"/>
      <c r="HV27" s="845"/>
      <c r="HW27" s="845"/>
      <c r="HX27" s="845"/>
      <c r="HY27" s="845"/>
      <c r="HZ27" s="845"/>
      <c r="IA27" s="845"/>
      <c r="IB27" s="845"/>
      <c r="IC27" s="845"/>
      <c r="ID27" s="845"/>
      <c r="IE27" s="845"/>
      <c r="IF27" s="845"/>
      <c r="IG27" s="845"/>
      <c r="IH27" s="845"/>
      <c r="II27" s="845"/>
      <c r="IJ27" s="845"/>
      <c r="IK27" s="845"/>
      <c r="IL27" s="845"/>
      <c r="IM27" s="845"/>
      <c r="IN27" s="845"/>
      <c r="IO27" s="845"/>
      <c r="IP27" s="845"/>
      <c r="IQ27" s="845"/>
      <c r="IR27" s="845"/>
      <c r="IS27" s="845"/>
      <c r="IT27" s="845"/>
      <c r="IU27" s="845"/>
      <c r="IV27" s="845"/>
    </row>
    <row r="28" spans="1:256" s="867" customFormat="1" ht="12" customHeight="1">
      <c r="A28" s="486" t="s">
        <v>797</v>
      </c>
      <c r="B28" s="874">
        <v>1154</v>
      </c>
      <c r="C28" s="874">
        <v>193</v>
      </c>
      <c r="D28" s="874">
        <v>718</v>
      </c>
      <c r="E28" s="874">
        <v>243</v>
      </c>
      <c r="F28" s="845"/>
      <c r="G28" s="845"/>
      <c r="H28" s="845"/>
      <c r="I28" s="845"/>
      <c r="J28" s="845"/>
      <c r="K28" s="845"/>
      <c r="L28" s="845"/>
      <c r="M28" s="845"/>
      <c r="N28" s="845"/>
      <c r="O28" s="845"/>
      <c r="P28" s="845"/>
      <c r="Q28" s="845"/>
      <c r="R28" s="845"/>
      <c r="S28" s="845"/>
      <c r="T28" s="845"/>
      <c r="U28" s="845"/>
      <c r="V28" s="845"/>
      <c r="W28" s="845"/>
      <c r="X28" s="845"/>
      <c r="Y28" s="845"/>
      <c r="Z28" s="845"/>
      <c r="AA28" s="845"/>
      <c r="AB28" s="845"/>
      <c r="AC28" s="845"/>
      <c r="AD28" s="845"/>
      <c r="AE28" s="845"/>
      <c r="AF28" s="845"/>
      <c r="AG28" s="845"/>
      <c r="AH28" s="845"/>
      <c r="AI28" s="845"/>
      <c r="AJ28" s="845"/>
      <c r="AK28" s="845"/>
      <c r="AL28" s="845"/>
      <c r="AM28" s="845"/>
      <c r="AN28" s="845"/>
      <c r="AO28" s="845"/>
      <c r="AP28" s="845"/>
      <c r="AQ28" s="845"/>
      <c r="AR28" s="845"/>
      <c r="AS28" s="845"/>
      <c r="AT28" s="845"/>
      <c r="AU28" s="845"/>
      <c r="AV28" s="845"/>
      <c r="AW28" s="845"/>
      <c r="AX28" s="845"/>
      <c r="AY28" s="845"/>
      <c r="AZ28" s="845"/>
      <c r="BA28" s="845"/>
      <c r="BB28" s="845"/>
      <c r="BC28" s="845"/>
      <c r="BD28" s="845"/>
      <c r="BE28" s="845"/>
      <c r="BF28" s="845"/>
      <c r="BG28" s="845"/>
      <c r="BH28" s="845"/>
      <c r="BI28" s="845"/>
      <c r="BJ28" s="845"/>
      <c r="BK28" s="845"/>
      <c r="BL28" s="845"/>
      <c r="BM28" s="845"/>
      <c r="BN28" s="845"/>
      <c r="BO28" s="845"/>
      <c r="BP28" s="845"/>
      <c r="BQ28" s="845"/>
      <c r="BR28" s="845"/>
      <c r="BS28" s="845"/>
      <c r="BT28" s="845"/>
      <c r="BU28" s="845"/>
      <c r="BV28" s="845"/>
      <c r="BW28" s="845"/>
      <c r="BX28" s="845"/>
      <c r="BY28" s="845"/>
      <c r="BZ28" s="845"/>
      <c r="CA28" s="845"/>
      <c r="CB28" s="845"/>
      <c r="CC28" s="845"/>
      <c r="CD28" s="845"/>
      <c r="CE28" s="845"/>
      <c r="CF28" s="845"/>
      <c r="CG28" s="845"/>
      <c r="CH28" s="845"/>
      <c r="CI28" s="845"/>
      <c r="CJ28" s="845"/>
      <c r="CK28" s="845"/>
      <c r="CL28" s="845"/>
      <c r="CM28" s="845"/>
      <c r="CN28" s="845"/>
      <c r="CO28" s="845"/>
      <c r="CP28" s="845"/>
      <c r="CQ28" s="845"/>
      <c r="CR28" s="845"/>
      <c r="CS28" s="845"/>
      <c r="CT28" s="845"/>
      <c r="CU28" s="845"/>
      <c r="CV28" s="845"/>
      <c r="CW28" s="845"/>
      <c r="CX28" s="845"/>
      <c r="CY28" s="845"/>
      <c r="CZ28" s="845"/>
      <c r="DA28" s="845"/>
      <c r="DB28" s="845"/>
      <c r="DC28" s="845"/>
      <c r="DD28" s="845"/>
      <c r="DE28" s="845"/>
      <c r="DF28" s="845"/>
      <c r="DG28" s="845"/>
      <c r="DH28" s="845"/>
      <c r="DI28" s="845"/>
      <c r="DJ28" s="845"/>
      <c r="DK28" s="845"/>
      <c r="DL28" s="845"/>
      <c r="DM28" s="845"/>
      <c r="DN28" s="845"/>
      <c r="DO28" s="845"/>
      <c r="DP28" s="845"/>
      <c r="DQ28" s="845"/>
      <c r="DR28" s="845"/>
      <c r="DS28" s="845"/>
      <c r="DT28" s="845"/>
      <c r="DU28" s="845"/>
      <c r="DV28" s="845"/>
      <c r="DW28" s="845"/>
      <c r="DX28" s="845"/>
      <c r="DY28" s="845"/>
      <c r="DZ28" s="845"/>
      <c r="EA28" s="845"/>
      <c r="EB28" s="845"/>
      <c r="EC28" s="845"/>
      <c r="ED28" s="845"/>
      <c r="EE28" s="845"/>
      <c r="EF28" s="845"/>
      <c r="EG28" s="845"/>
      <c r="EH28" s="845"/>
      <c r="EI28" s="845"/>
      <c r="EJ28" s="845"/>
      <c r="EK28" s="845"/>
      <c r="EL28" s="845"/>
      <c r="EM28" s="845"/>
      <c r="EN28" s="845"/>
      <c r="EO28" s="845"/>
      <c r="EP28" s="845"/>
      <c r="EQ28" s="845"/>
      <c r="ER28" s="845"/>
      <c r="ES28" s="845"/>
      <c r="ET28" s="845"/>
      <c r="EU28" s="845"/>
      <c r="EV28" s="845"/>
      <c r="EW28" s="845"/>
      <c r="EX28" s="845"/>
      <c r="EY28" s="845"/>
      <c r="EZ28" s="845"/>
      <c r="FA28" s="845"/>
      <c r="FB28" s="845"/>
      <c r="FC28" s="845"/>
      <c r="FD28" s="845"/>
      <c r="FE28" s="845"/>
      <c r="FF28" s="845"/>
      <c r="FG28" s="845"/>
      <c r="FH28" s="845"/>
      <c r="FI28" s="845"/>
      <c r="FJ28" s="845"/>
      <c r="FK28" s="845"/>
      <c r="FL28" s="845"/>
      <c r="FM28" s="845"/>
      <c r="FN28" s="845"/>
      <c r="FO28" s="845"/>
      <c r="FP28" s="845"/>
      <c r="FQ28" s="845"/>
      <c r="FR28" s="845"/>
      <c r="FS28" s="845"/>
      <c r="FT28" s="845"/>
      <c r="FU28" s="845"/>
      <c r="FV28" s="845"/>
      <c r="FW28" s="845"/>
      <c r="FX28" s="845"/>
      <c r="FY28" s="845"/>
      <c r="FZ28" s="845"/>
      <c r="GA28" s="845"/>
      <c r="GB28" s="845"/>
      <c r="GC28" s="845"/>
      <c r="GD28" s="845"/>
      <c r="GE28" s="845"/>
      <c r="GF28" s="845"/>
      <c r="GG28" s="845"/>
      <c r="GH28" s="845"/>
      <c r="GI28" s="845"/>
      <c r="GJ28" s="845"/>
      <c r="GK28" s="845"/>
      <c r="GL28" s="845"/>
      <c r="GM28" s="845"/>
      <c r="GN28" s="845"/>
      <c r="GO28" s="845"/>
      <c r="GP28" s="845"/>
      <c r="GQ28" s="845"/>
      <c r="GR28" s="845"/>
      <c r="GS28" s="845"/>
      <c r="GT28" s="845"/>
      <c r="GU28" s="845"/>
      <c r="GV28" s="845"/>
      <c r="GW28" s="845"/>
      <c r="GX28" s="845"/>
      <c r="GY28" s="845"/>
      <c r="GZ28" s="845"/>
      <c r="HA28" s="845"/>
      <c r="HB28" s="845"/>
      <c r="HC28" s="845"/>
      <c r="HD28" s="845"/>
      <c r="HE28" s="845"/>
      <c r="HF28" s="845"/>
      <c r="HG28" s="845"/>
      <c r="HH28" s="845"/>
      <c r="HI28" s="845"/>
      <c r="HJ28" s="845"/>
      <c r="HK28" s="845"/>
      <c r="HL28" s="845"/>
      <c r="HM28" s="845"/>
      <c r="HN28" s="845"/>
      <c r="HO28" s="845"/>
      <c r="HP28" s="845"/>
      <c r="HQ28" s="845"/>
      <c r="HR28" s="845"/>
      <c r="HS28" s="845"/>
      <c r="HT28" s="845"/>
      <c r="HU28" s="845"/>
      <c r="HV28" s="845"/>
      <c r="HW28" s="845"/>
      <c r="HX28" s="845"/>
      <c r="HY28" s="845"/>
      <c r="HZ28" s="845"/>
      <c r="IA28" s="845"/>
      <c r="IB28" s="845"/>
      <c r="IC28" s="845"/>
      <c r="ID28" s="845"/>
      <c r="IE28" s="845"/>
      <c r="IF28" s="845"/>
      <c r="IG28" s="845"/>
      <c r="IH28" s="845"/>
      <c r="II28" s="845"/>
      <c r="IJ28" s="845"/>
      <c r="IK28" s="845"/>
      <c r="IL28" s="845"/>
      <c r="IM28" s="845"/>
      <c r="IN28" s="845"/>
      <c r="IO28" s="845"/>
      <c r="IP28" s="845"/>
      <c r="IQ28" s="845"/>
      <c r="IR28" s="845"/>
      <c r="IS28" s="845"/>
      <c r="IT28" s="845"/>
      <c r="IU28" s="845"/>
      <c r="IV28" s="845"/>
    </row>
    <row r="29" spans="1:256" s="867" customFormat="1" ht="3.75" customHeight="1">
      <c r="A29" s="486"/>
      <c r="B29" s="874"/>
      <c r="C29" s="888"/>
      <c r="D29" s="888"/>
      <c r="E29" s="888"/>
      <c r="F29" s="845"/>
      <c r="G29" s="845"/>
      <c r="H29" s="845"/>
      <c r="I29" s="845"/>
      <c r="J29" s="845"/>
      <c r="K29" s="845"/>
      <c r="L29" s="845"/>
      <c r="M29" s="845"/>
      <c r="N29" s="845"/>
      <c r="O29" s="845"/>
      <c r="P29" s="845"/>
      <c r="Q29" s="845"/>
      <c r="R29" s="845"/>
      <c r="S29" s="845"/>
      <c r="T29" s="845"/>
      <c r="U29" s="845"/>
      <c r="V29" s="845"/>
      <c r="W29" s="845"/>
      <c r="X29" s="845"/>
      <c r="Y29" s="845"/>
      <c r="Z29" s="845"/>
      <c r="AA29" s="845"/>
      <c r="AB29" s="845"/>
      <c r="AC29" s="845"/>
      <c r="AD29" s="845"/>
      <c r="AE29" s="845"/>
      <c r="AF29" s="845"/>
      <c r="AG29" s="845"/>
      <c r="AH29" s="845"/>
      <c r="AI29" s="845"/>
      <c r="AJ29" s="845"/>
      <c r="AK29" s="845"/>
      <c r="AL29" s="845"/>
      <c r="AM29" s="845"/>
      <c r="AN29" s="845"/>
      <c r="AO29" s="845"/>
      <c r="AP29" s="845"/>
      <c r="AQ29" s="845"/>
      <c r="AR29" s="845"/>
      <c r="AS29" s="845"/>
      <c r="AT29" s="845"/>
      <c r="AU29" s="845"/>
      <c r="AV29" s="845"/>
      <c r="AW29" s="845"/>
      <c r="AX29" s="845"/>
      <c r="AY29" s="845"/>
      <c r="AZ29" s="845"/>
      <c r="BA29" s="845"/>
      <c r="BB29" s="845"/>
      <c r="BC29" s="845"/>
      <c r="BD29" s="845"/>
      <c r="BE29" s="845"/>
      <c r="BF29" s="845"/>
      <c r="BG29" s="845"/>
      <c r="BH29" s="845"/>
      <c r="BI29" s="845"/>
      <c r="BJ29" s="845"/>
      <c r="BK29" s="845"/>
      <c r="BL29" s="845"/>
      <c r="BM29" s="845"/>
      <c r="BN29" s="845"/>
      <c r="BO29" s="845"/>
      <c r="BP29" s="845"/>
      <c r="BQ29" s="845"/>
      <c r="BR29" s="845"/>
      <c r="BS29" s="845"/>
      <c r="BT29" s="845"/>
      <c r="BU29" s="845"/>
      <c r="BV29" s="845"/>
      <c r="BW29" s="845"/>
      <c r="BX29" s="845"/>
      <c r="BY29" s="845"/>
      <c r="BZ29" s="845"/>
      <c r="CA29" s="845"/>
      <c r="CB29" s="845"/>
      <c r="CC29" s="845"/>
      <c r="CD29" s="845"/>
      <c r="CE29" s="845"/>
      <c r="CF29" s="845"/>
      <c r="CG29" s="845"/>
      <c r="CH29" s="845"/>
      <c r="CI29" s="845"/>
      <c r="CJ29" s="845"/>
      <c r="CK29" s="845"/>
      <c r="CL29" s="845"/>
      <c r="CM29" s="845"/>
      <c r="CN29" s="845"/>
      <c r="CO29" s="845"/>
      <c r="CP29" s="845"/>
      <c r="CQ29" s="845"/>
      <c r="CR29" s="845"/>
      <c r="CS29" s="845"/>
      <c r="CT29" s="845"/>
      <c r="CU29" s="845"/>
      <c r="CV29" s="845"/>
      <c r="CW29" s="845"/>
      <c r="CX29" s="845"/>
      <c r="CY29" s="845"/>
      <c r="CZ29" s="845"/>
      <c r="DA29" s="845"/>
      <c r="DB29" s="845"/>
      <c r="DC29" s="845"/>
      <c r="DD29" s="845"/>
      <c r="DE29" s="845"/>
      <c r="DF29" s="845"/>
      <c r="DG29" s="845"/>
      <c r="DH29" s="845"/>
      <c r="DI29" s="845"/>
      <c r="DJ29" s="845"/>
      <c r="DK29" s="845"/>
      <c r="DL29" s="845"/>
      <c r="DM29" s="845"/>
      <c r="DN29" s="845"/>
      <c r="DO29" s="845"/>
      <c r="DP29" s="845"/>
      <c r="DQ29" s="845"/>
      <c r="DR29" s="845"/>
      <c r="DS29" s="845"/>
      <c r="DT29" s="845"/>
      <c r="DU29" s="845"/>
      <c r="DV29" s="845"/>
      <c r="DW29" s="845"/>
      <c r="DX29" s="845"/>
      <c r="DY29" s="845"/>
      <c r="DZ29" s="845"/>
      <c r="EA29" s="845"/>
      <c r="EB29" s="845"/>
      <c r="EC29" s="845"/>
      <c r="ED29" s="845"/>
      <c r="EE29" s="845"/>
      <c r="EF29" s="845"/>
      <c r="EG29" s="845"/>
      <c r="EH29" s="845"/>
      <c r="EI29" s="845"/>
      <c r="EJ29" s="845"/>
      <c r="EK29" s="845"/>
      <c r="EL29" s="845"/>
      <c r="EM29" s="845"/>
      <c r="EN29" s="845"/>
      <c r="EO29" s="845"/>
      <c r="EP29" s="845"/>
      <c r="EQ29" s="845"/>
      <c r="ER29" s="845"/>
      <c r="ES29" s="845"/>
      <c r="ET29" s="845"/>
      <c r="EU29" s="845"/>
      <c r="EV29" s="845"/>
      <c r="EW29" s="845"/>
      <c r="EX29" s="845"/>
      <c r="EY29" s="845"/>
      <c r="EZ29" s="845"/>
      <c r="FA29" s="845"/>
      <c r="FB29" s="845"/>
      <c r="FC29" s="845"/>
      <c r="FD29" s="845"/>
      <c r="FE29" s="845"/>
      <c r="FF29" s="845"/>
      <c r="FG29" s="845"/>
      <c r="FH29" s="845"/>
      <c r="FI29" s="845"/>
      <c r="FJ29" s="845"/>
      <c r="FK29" s="845"/>
      <c r="FL29" s="845"/>
      <c r="FM29" s="845"/>
      <c r="FN29" s="845"/>
      <c r="FO29" s="845"/>
      <c r="FP29" s="845"/>
      <c r="FQ29" s="845"/>
      <c r="FR29" s="845"/>
      <c r="FS29" s="845"/>
      <c r="FT29" s="845"/>
      <c r="FU29" s="845"/>
      <c r="FV29" s="845"/>
      <c r="FW29" s="845"/>
      <c r="FX29" s="845"/>
      <c r="FY29" s="845"/>
      <c r="FZ29" s="845"/>
      <c r="GA29" s="845"/>
      <c r="GB29" s="845"/>
      <c r="GC29" s="845"/>
      <c r="GD29" s="845"/>
      <c r="GE29" s="845"/>
      <c r="GF29" s="845"/>
      <c r="GG29" s="845"/>
      <c r="GH29" s="845"/>
      <c r="GI29" s="845"/>
      <c r="GJ29" s="845"/>
      <c r="GK29" s="845"/>
      <c r="GL29" s="845"/>
      <c r="GM29" s="845"/>
      <c r="GN29" s="845"/>
      <c r="GO29" s="845"/>
      <c r="GP29" s="845"/>
      <c r="GQ29" s="845"/>
      <c r="GR29" s="845"/>
      <c r="GS29" s="845"/>
      <c r="GT29" s="845"/>
      <c r="GU29" s="845"/>
      <c r="GV29" s="845"/>
      <c r="GW29" s="845"/>
      <c r="GX29" s="845"/>
      <c r="GY29" s="845"/>
      <c r="GZ29" s="845"/>
      <c r="HA29" s="845"/>
      <c r="HB29" s="845"/>
      <c r="HC29" s="845"/>
      <c r="HD29" s="845"/>
      <c r="HE29" s="845"/>
      <c r="HF29" s="845"/>
      <c r="HG29" s="845"/>
      <c r="HH29" s="845"/>
      <c r="HI29" s="845"/>
      <c r="HJ29" s="845"/>
      <c r="HK29" s="845"/>
      <c r="HL29" s="845"/>
      <c r="HM29" s="845"/>
      <c r="HN29" s="845"/>
      <c r="HO29" s="845"/>
      <c r="HP29" s="845"/>
      <c r="HQ29" s="845"/>
      <c r="HR29" s="845"/>
      <c r="HS29" s="845"/>
      <c r="HT29" s="845"/>
      <c r="HU29" s="845"/>
      <c r="HV29" s="845"/>
      <c r="HW29" s="845"/>
      <c r="HX29" s="845"/>
      <c r="HY29" s="845"/>
      <c r="HZ29" s="845"/>
      <c r="IA29" s="845"/>
      <c r="IB29" s="845"/>
      <c r="IC29" s="845"/>
      <c r="ID29" s="845"/>
      <c r="IE29" s="845"/>
      <c r="IF29" s="845"/>
      <c r="IG29" s="845"/>
      <c r="IH29" s="845"/>
      <c r="II29" s="845"/>
      <c r="IJ29" s="845"/>
      <c r="IK29" s="845"/>
      <c r="IL29" s="845"/>
      <c r="IM29" s="845"/>
      <c r="IN29" s="845"/>
      <c r="IO29" s="845"/>
      <c r="IP29" s="845"/>
      <c r="IQ29" s="845"/>
      <c r="IR29" s="845"/>
      <c r="IS29" s="845"/>
      <c r="IT29" s="845"/>
      <c r="IU29" s="845"/>
      <c r="IV29" s="845"/>
    </row>
    <row r="30" spans="1:256" s="867" customFormat="1" ht="13" customHeight="1">
      <c r="A30" s="887" t="s">
        <v>798</v>
      </c>
      <c r="B30" s="874">
        <v>150</v>
      </c>
      <c r="C30" s="888">
        <v>33</v>
      </c>
      <c r="D30" s="888">
        <v>97</v>
      </c>
      <c r="E30" s="888">
        <v>20</v>
      </c>
      <c r="F30" s="845"/>
      <c r="G30" s="845"/>
      <c r="H30" s="845"/>
      <c r="I30" s="845"/>
      <c r="J30" s="845"/>
      <c r="K30" s="845"/>
      <c r="L30" s="845"/>
      <c r="M30" s="845"/>
      <c r="N30" s="845"/>
      <c r="O30" s="845"/>
      <c r="P30" s="845"/>
      <c r="Q30" s="845"/>
      <c r="R30" s="845"/>
      <c r="S30" s="845"/>
      <c r="T30" s="845"/>
      <c r="U30" s="845"/>
      <c r="V30" s="845"/>
      <c r="W30" s="845"/>
      <c r="X30" s="845"/>
      <c r="Y30" s="845"/>
      <c r="Z30" s="845"/>
      <c r="AA30" s="845"/>
      <c r="AB30" s="845"/>
      <c r="AC30" s="845"/>
      <c r="AD30" s="845"/>
      <c r="AE30" s="845"/>
      <c r="AF30" s="845"/>
      <c r="AG30" s="845"/>
      <c r="AH30" s="845"/>
      <c r="AI30" s="845"/>
      <c r="AJ30" s="845"/>
      <c r="AK30" s="845"/>
      <c r="AL30" s="845"/>
      <c r="AM30" s="845"/>
      <c r="AN30" s="845"/>
      <c r="AO30" s="845"/>
      <c r="AP30" s="845"/>
      <c r="AQ30" s="845"/>
      <c r="AR30" s="845"/>
      <c r="AS30" s="845"/>
      <c r="AT30" s="845"/>
      <c r="AU30" s="845"/>
      <c r="AV30" s="845"/>
      <c r="AW30" s="845"/>
      <c r="AX30" s="845"/>
      <c r="AY30" s="845"/>
      <c r="AZ30" s="845"/>
      <c r="BA30" s="845"/>
      <c r="BB30" s="845"/>
      <c r="BC30" s="845"/>
      <c r="BD30" s="845"/>
      <c r="BE30" s="845"/>
      <c r="BF30" s="845"/>
      <c r="BG30" s="845"/>
      <c r="BH30" s="845"/>
      <c r="BI30" s="845"/>
      <c r="BJ30" s="845"/>
      <c r="BK30" s="845"/>
      <c r="BL30" s="845"/>
      <c r="BM30" s="845"/>
      <c r="BN30" s="845"/>
      <c r="BO30" s="845"/>
      <c r="BP30" s="845"/>
      <c r="BQ30" s="845"/>
      <c r="BR30" s="845"/>
      <c r="BS30" s="845"/>
      <c r="BT30" s="845"/>
      <c r="BU30" s="845"/>
      <c r="BV30" s="845"/>
      <c r="BW30" s="845"/>
      <c r="BX30" s="845"/>
      <c r="BY30" s="845"/>
      <c r="BZ30" s="845"/>
      <c r="CA30" s="845"/>
      <c r="CB30" s="845"/>
      <c r="CC30" s="845"/>
      <c r="CD30" s="845"/>
      <c r="CE30" s="845"/>
      <c r="CF30" s="845"/>
      <c r="CG30" s="845"/>
      <c r="CH30" s="845"/>
      <c r="CI30" s="845"/>
      <c r="CJ30" s="845"/>
      <c r="CK30" s="845"/>
      <c r="CL30" s="845"/>
      <c r="CM30" s="845"/>
      <c r="CN30" s="845"/>
      <c r="CO30" s="845"/>
      <c r="CP30" s="845"/>
      <c r="CQ30" s="845"/>
      <c r="CR30" s="845"/>
      <c r="CS30" s="845"/>
      <c r="CT30" s="845"/>
      <c r="CU30" s="845"/>
      <c r="CV30" s="845"/>
      <c r="CW30" s="845"/>
      <c r="CX30" s="845"/>
      <c r="CY30" s="845"/>
      <c r="CZ30" s="845"/>
      <c r="DA30" s="845"/>
      <c r="DB30" s="845"/>
      <c r="DC30" s="845"/>
      <c r="DD30" s="845"/>
      <c r="DE30" s="845"/>
      <c r="DF30" s="845"/>
      <c r="DG30" s="845"/>
      <c r="DH30" s="845"/>
      <c r="DI30" s="845"/>
      <c r="DJ30" s="845"/>
      <c r="DK30" s="845"/>
      <c r="DL30" s="845"/>
      <c r="DM30" s="845"/>
      <c r="DN30" s="845"/>
      <c r="DO30" s="845"/>
      <c r="DP30" s="845"/>
      <c r="DQ30" s="845"/>
      <c r="DR30" s="845"/>
      <c r="DS30" s="845"/>
      <c r="DT30" s="845"/>
      <c r="DU30" s="845"/>
      <c r="DV30" s="845"/>
      <c r="DW30" s="845"/>
      <c r="DX30" s="845"/>
      <c r="DY30" s="845"/>
      <c r="DZ30" s="845"/>
      <c r="EA30" s="845"/>
      <c r="EB30" s="845"/>
      <c r="EC30" s="845"/>
      <c r="ED30" s="845"/>
      <c r="EE30" s="845"/>
      <c r="EF30" s="845"/>
      <c r="EG30" s="845"/>
      <c r="EH30" s="845"/>
      <c r="EI30" s="845"/>
      <c r="EJ30" s="845"/>
      <c r="EK30" s="845"/>
      <c r="EL30" s="845"/>
      <c r="EM30" s="845"/>
      <c r="EN30" s="845"/>
      <c r="EO30" s="845"/>
      <c r="EP30" s="845"/>
      <c r="EQ30" s="845"/>
      <c r="ER30" s="845"/>
      <c r="ES30" s="845"/>
      <c r="ET30" s="845"/>
      <c r="EU30" s="845"/>
      <c r="EV30" s="845"/>
      <c r="EW30" s="845"/>
      <c r="EX30" s="845"/>
      <c r="EY30" s="845"/>
      <c r="EZ30" s="845"/>
      <c r="FA30" s="845"/>
      <c r="FB30" s="845"/>
      <c r="FC30" s="845"/>
      <c r="FD30" s="845"/>
      <c r="FE30" s="845"/>
      <c r="FF30" s="845"/>
      <c r="FG30" s="845"/>
      <c r="FH30" s="845"/>
      <c r="FI30" s="845"/>
      <c r="FJ30" s="845"/>
      <c r="FK30" s="845"/>
      <c r="FL30" s="845"/>
      <c r="FM30" s="845"/>
      <c r="FN30" s="845"/>
      <c r="FO30" s="845"/>
      <c r="FP30" s="845"/>
      <c r="FQ30" s="845"/>
      <c r="FR30" s="845"/>
      <c r="FS30" s="845"/>
      <c r="FT30" s="845"/>
      <c r="FU30" s="845"/>
      <c r="FV30" s="845"/>
      <c r="FW30" s="845"/>
      <c r="FX30" s="845"/>
      <c r="FY30" s="845"/>
      <c r="FZ30" s="845"/>
      <c r="GA30" s="845"/>
      <c r="GB30" s="845"/>
      <c r="GC30" s="845"/>
      <c r="GD30" s="845"/>
      <c r="GE30" s="845"/>
      <c r="GF30" s="845"/>
      <c r="GG30" s="845"/>
      <c r="GH30" s="845"/>
      <c r="GI30" s="845"/>
      <c r="GJ30" s="845"/>
      <c r="GK30" s="845"/>
      <c r="GL30" s="845"/>
      <c r="GM30" s="845"/>
      <c r="GN30" s="845"/>
      <c r="GO30" s="845"/>
      <c r="GP30" s="845"/>
      <c r="GQ30" s="845"/>
      <c r="GR30" s="845"/>
      <c r="GS30" s="845"/>
      <c r="GT30" s="845"/>
      <c r="GU30" s="845"/>
      <c r="GV30" s="845"/>
      <c r="GW30" s="845"/>
      <c r="GX30" s="845"/>
      <c r="GY30" s="845"/>
      <c r="GZ30" s="845"/>
      <c r="HA30" s="845"/>
      <c r="HB30" s="845"/>
      <c r="HC30" s="845"/>
      <c r="HD30" s="845"/>
      <c r="HE30" s="845"/>
      <c r="HF30" s="845"/>
      <c r="HG30" s="845"/>
      <c r="HH30" s="845"/>
      <c r="HI30" s="845"/>
      <c r="HJ30" s="845"/>
      <c r="HK30" s="845"/>
      <c r="HL30" s="845"/>
      <c r="HM30" s="845"/>
      <c r="HN30" s="845"/>
      <c r="HO30" s="845"/>
      <c r="HP30" s="845"/>
      <c r="HQ30" s="845"/>
      <c r="HR30" s="845"/>
      <c r="HS30" s="845"/>
      <c r="HT30" s="845"/>
      <c r="HU30" s="845"/>
      <c r="HV30" s="845"/>
      <c r="HW30" s="845"/>
      <c r="HX30" s="845"/>
      <c r="HY30" s="845"/>
      <c r="HZ30" s="845"/>
      <c r="IA30" s="845"/>
      <c r="IB30" s="845"/>
      <c r="IC30" s="845"/>
      <c r="ID30" s="845"/>
      <c r="IE30" s="845"/>
      <c r="IF30" s="845"/>
      <c r="IG30" s="845"/>
      <c r="IH30" s="845"/>
      <c r="II30" s="845"/>
      <c r="IJ30" s="845"/>
      <c r="IK30" s="845"/>
      <c r="IL30" s="845"/>
      <c r="IM30" s="845"/>
      <c r="IN30" s="845"/>
      <c r="IO30" s="845"/>
      <c r="IP30" s="845"/>
      <c r="IQ30" s="845"/>
      <c r="IR30" s="845"/>
      <c r="IS30" s="845"/>
      <c r="IT30" s="845"/>
      <c r="IU30" s="845"/>
      <c r="IV30" s="845"/>
    </row>
    <row r="31" spans="1:256" s="867" customFormat="1" ht="13" customHeight="1">
      <c r="A31" s="887" t="s">
        <v>799</v>
      </c>
      <c r="B31" s="874">
        <v>74</v>
      </c>
      <c r="C31" s="888">
        <v>6</v>
      </c>
      <c r="D31" s="888">
        <v>52</v>
      </c>
      <c r="E31" s="888">
        <v>16</v>
      </c>
      <c r="F31" s="845"/>
      <c r="G31" s="845"/>
      <c r="H31" s="845"/>
      <c r="I31" s="845"/>
      <c r="J31" s="845"/>
      <c r="K31" s="845"/>
      <c r="L31" s="845"/>
      <c r="M31" s="845"/>
      <c r="N31" s="845"/>
      <c r="O31" s="845"/>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c r="BZ31" s="845"/>
      <c r="CA31" s="845"/>
      <c r="CB31" s="845"/>
      <c r="CC31" s="845"/>
      <c r="CD31" s="845"/>
      <c r="CE31" s="845"/>
      <c r="CF31" s="845"/>
      <c r="CG31" s="845"/>
      <c r="CH31" s="845"/>
      <c r="CI31" s="845"/>
      <c r="CJ31" s="845"/>
      <c r="CK31" s="845"/>
      <c r="CL31" s="845"/>
      <c r="CM31" s="845"/>
      <c r="CN31" s="845"/>
      <c r="CO31" s="845"/>
      <c r="CP31" s="845"/>
      <c r="CQ31" s="845"/>
      <c r="CR31" s="845"/>
      <c r="CS31" s="845"/>
      <c r="CT31" s="845"/>
      <c r="CU31" s="845"/>
      <c r="CV31" s="845"/>
      <c r="CW31" s="845"/>
      <c r="CX31" s="845"/>
      <c r="CY31" s="845"/>
      <c r="CZ31" s="845"/>
      <c r="DA31" s="845"/>
      <c r="DB31" s="845"/>
      <c r="DC31" s="845"/>
      <c r="DD31" s="845"/>
      <c r="DE31" s="845"/>
      <c r="DF31" s="845"/>
      <c r="DG31" s="845"/>
      <c r="DH31" s="845"/>
      <c r="DI31" s="845"/>
      <c r="DJ31" s="845"/>
      <c r="DK31" s="845"/>
      <c r="DL31" s="845"/>
      <c r="DM31" s="845"/>
      <c r="DN31" s="845"/>
      <c r="DO31" s="845"/>
      <c r="DP31" s="845"/>
      <c r="DQ31" s="845"/>
      <c r="DR31" s="845"/>
      <c r="DS31" s="845"/>
      <c r="DT31" s="845"/>
      <c r="DU31" s="845"/>
      <c r="DV31" s="845"/>
      <c r="DW31" s="845"/>
      <c r="DX31" s="845"/>
      <c r="DY31" s="845"/>
      <c r="DZ31" s="845"/>
      <c r="EA31" s="845"/>
      <c r="EB31" s="845"/>
      <c r="EC31" s="845"/>
      <c r="ED31" s="845"/>
      <c r="EE31" s="845"/>
      <c r="EF31" s="845"/>
      <c r="EG31" s="845"/>
      <c r="EH31" s="845"/>
      <c r="EI31" s="845"/>
      <c r="EJ31" s="845"/>
      <c r="EK31" s="845"/>
      <c r="EL31" s="845"/>
      <c r="EM31" s="845"/>
      <c r="EN31" s="845"/>
      <c r="EO31" s="845"/>
      <c r="EP31" s="845"/>
      <c r="EQ31" s="845"/>
      <c r="ER31" s="845"/>
      <c r="ES31" s="845"/>
      <c r="ET31" s="845"/>
      <c r="EU31" s="845"/>
      <c r="EV31" s="845"/>
      <c r="EW31" s="845"/>
      <c r="EX31" s="845"/>
      <c r="EY31" s="845"/>
      <c r="EZ31" s="845"/>
      <c r="FA31" s="845"/>
      <c r="FB31" s="845"/>
      <c r="FC31" s="845"/>
      <c r="FD31" s="845"/>
      <c r="FE31" s="845"/>
      <c r="FF31" s="845"/>
      <c r="FG31" s="845"/>
      <c r="FH31" s="845"/>
      <c r="FI31" s="845"/>
      <c r="FJ31" s="845"/>
      <c r="FK31" s="845"/>
      <c r="FL31" s="845"/>
      <c r="FM31" s="845"/>
      <c r="FN31" s="845"/>
      <c r="FO31" s="845"/>
      <c r="FP31" s="845"/>
      <c r="FQ31" s="845"/>
      <c r="FR31" s="845"/>
      <c r="FS31" s="845"/>
      <c r="FT31" s="845"/>
      <c r="FU31" s="845"/>
      <c r="FV31" s="845"/>
      <c r="FW31" s="845"/>
      <c r="FX31" s="845"/>
      <c r="FY31" s="845"/>
      <c r="FZ31" s="845"/>
      <c r="GA31" s="845"/>
      <c r="GB31" s="845"/>
      <c r="GC31" s="845"/>
      <c r="GD31" s="845"/>
      <c r="GE31" s="845"/>
      <c r="GF31" s="845"/>
      <c r="GG31" s="845"/>
      <c r="GH31" s="845"/>
      <c r="GI31" s="845"/>
      <c r="GJ31" s="845"/>
      <c r="GK31" s="845"/>
      <c r="GL31" s="845"/>
      <c r="GM31" s="845"/>
      <c r="GN31" s="845"/>
      <c r="GO31" s="845"/>
      <c r="GP31" s="845"/>
      <c r="GQ31" s="845"/>
      <c r="GR31" s="845"/>
      <c r="GS31" s="845"/>
      <c r="GT31" s="845"/>
      <c r="GU31" s="845"/>
      <c r="GV31" s="845"/>
      <c r="GW31" s="845"/>
      <c r="GX31" s="845"/>
      <c r="GY31" s="845"/>
      <c r="GZ31" s="845"/>
      <c r="HA31" s="845"/>
      <c r="HB31" s="845"/>
      <c r="HC31" s="845"/>
      <c r="HD31" s="845"/>
      <c r="HE31" s="845"/>
      <c r="HF31" s="845"/>
      <c r="HG31" s="845"/>
      <c r="HH31" s="845"/>
      <c r="HI31" s="845"/>
      <c r="HJ31" s="845"/>
      <c r="HK31" s="845"/>
      <c r="HL31" s="845"/>
      <c r="HM31" s="845"/>
      <c r="HN31" s="845"/>
      <c r="HO31" s="845"/>
      <c r="HP31" s="845"/>
      <c r="HQ31" s="845"/>
      <c r="HR31" s="845"/>
      <c r="HS31" s="845"/>
      <c r="HT31" s="845"/>
      <c r="HU31" s="845"/>
      <c r="HV31" s="845"/>
      <c r="HW31" s="845"/>
      <c r="HX31" s="845"/>
      <c r="HY31" s="845"/>
      <c r="HZ31" s="845"/>
      <c r="IA31" s="845"/>
      <c r="IB31" s="845"/>
      <c r="IC31" s="845"/>
      <c r="ID31" s="845"/>
      <c r="IE31" s="845"/>
      <c r="IF31" s="845"/>
      <c r="IG31" s="845"/>
      <c r="IH31" s="845"/>
      <c r="II31" s="845"/>
      <c r="IJ31" s="845"/>
      <c r="IK31" s="845"/>
      <c r="IL31" s="845"/>
      <c r="IM31" s="845"/>
      <c r="IN31" s="845"/>
      <c r="IO31" s="845"/>
      <c r="IP31" s="845"/>
      <c r="IQ31" s="845"/>
      <c r="IR31" s="845"/>
      <c r="IS31" s="845"/>
      <c r="IT31" s="845"/>
      <c r="IU31" s="845"/>
      <c r="IV31" s="845"/>
    </row>
    <row r="32" spans="1:256" s="867" customFormat="1" ht="13" customHeight="1">
      <c r="A32" s="887" t="s">
        <v>800</v>
      </c>
      <c r="B32" s="874">
        <v>239</v>
      </c>
      <c r="C32" s="888">
        <v>50</v>
      </c>
      <c r="D32" s="888">
        <v>140</v>
      </c>
      <c r="E32" s="888">
        <v>49</v>
      </c>
      <c r="F32" s="845"/>
      <c r="G32" s="845"/>
      <c r="H32" s="845"/>
      <c r="I32" s="845"/>
      <c r="J32" s="845"/>
      <c r="K32" s="845"/>
      <c r="L32" s="845"/>
      <c r="M32" s="845"/>
      <c r="N32" s="845"/>
      <c r="O32" s="845"/>
      <c r="P32" s="845"/>
      <c r="Q32" s="845"/>
      <c r="R32" s="845"/>
      <c r="S32" s="845"/>
      <c r="T32" s="845"/>
      <c r="U32" s="845"/>
      <c r="V32" s="845"/>
      <c r="W32" s="845"/>
      <c r="X32" s="845"/>
      <c r="Y32" s="845"/>
      <c r="Z32" s="845"/>
      <c r="AA32" s="845"/>
      <c r="AB32" s="845"/>
      <c r="AC32" s="845"/>
      <c r="AD32" s="845"/>
      <c r="AE32" s="845"/>
      <c r="AF32" s="845"/>
      <c r="AG32" s="845"/>
      <c r="AH32" s="845"/>
      <c r="AI32" s="845"/>
      <c r="AJ32" s="845"/>
      <c r="AK32" s="845"/>
      <c r="AL32" s="845"/>
      <c r="AM32" s="845"/>
      <c r="AN32" s="845"/>
      <c r="AO32" s="845"/>
      <c r="AP32" s="845"/>
      <c r="AQ32" s="845"/>
      <c r="AR32" s="845"/>
      <c r="AS32" s="845"/>
      <c r="AT32" s="845"/>
      <c r="AU32" s="845"/>
      <c r="AV32" s="845"/>
      <c r="AW32" s="845"/>
      <c r="AX32" s="845"/>
      <c r="AY32" s="845"/>
      <c r="AZ32" s="845"/>
      <c r="BA32" s="845"/>
      <c r="BB32" s="845"/>
      <c r="BC32" s="845"/>
      <c r="BD32" s="845"/>
      <c r="BE32" s="845"/>
      <c r="BF32" s="845"/>
      <c r="BG32" s="845"/>
      <c r="BH32" s="845"/>
      <c r="BI32" s="845"/>
      <c r="BJ32" s="845"/>
      <c r="BK32" s="845"/>
      <c r="BL32" s="845"/>
      <c r="BM32" s="845"/>
      <c r="BN32" s="845"/>
      <c r="BO32" s="845"/>
      <c r="BP32" s="845"/>
      <c r="BQ32" s="845"/>
      <c r="BR32" s="845"/>
      <c r="BS32" s="845"/>
      <c r="BT32" s="845"/>
      <c r="BU32" s="845"/>
      <c r="BV32" s="845"/>
      <c r="BW32" s="845"/>
      <c r="BX32" s="845"/>
      <c r="BY32" s="845"/>
      <c r="BZ32" s="845"/>
      <c r="CA32" s="845"/>
      <c r="CB32" s="845"/>
      <c r="CC32" s="845"/>
      <c r="CD32" s="845"/>
      <c r="CE32" s="845"/>
      <c r="CF32" s="845"/>
      <c r="CG32" s="845"/>
      <c r="CH32" s="845"/>
      <c r="CI32" s="845"/>
      <c r="CJ32" s="845"/>
      <c r="CK32" s="845"/>
      <c r="CL32" s="845"/>
      <c r="CM32" s="845"/>
      <c r="CN32" s="845"/>
      <c r="CO32" s="845"/>
      <c r="CP32" s="845"/>
      <c r="CQ32" s="845"/>
      <c r="CR32" s="845"/>
      <c r="CS32" s="845"/>
      <c r="CT32" s="845"/>
      <c r="CU32" s="845"/>
      <c r="CV32" s="845"/>
      <c r="CW32" s="845"/>
      <c r="CX32" s="845"/>
      <c r="CY32" s="845"/>
      <c r="CZ32" s="845"/>
      <c r="DA32" s="845"/>
      <c r="DB32" s="845"/>
      <c r="DC32" s="845"/>
      <c r="DD32" s="845"/>
      <c r="DE32" s="845"/>
      <c r="DF32" s="845"/>
      <c r="DG32" s="845"/>
      <c r="DH32" s="845"/>
      <c r="DI32" s="845"/>
      <c r="DJ32" s="845"/>
      <c r="DK32" s="845"/>
      <c r="DL32" s="845"/>
      <c r="DM32" s="845"/>
      <c r="DN32" s="845"/>
      <c r="DO32" s="845"/>
      <c r="DP32" s="845"/>
      <c r="DQ32" s="845"/>
      <c r="DR32" s="845"/>
      <c r="DS32" s="845"/>
      <c r="DT32" s="845"/>
      <c r="DU32" s="845"/>
      <c r="DV32" s="845"/>
      <c r="DW32" s="845"/>
      <c r="DX32" s="845"/>
      <c r="DY32" s="845"/>
      <c r="DZ32" s="845"/>
      <c r="EA32" s="845"/>
      <c r="EB32" s="845"/>
      <c r="EC32" s="845"/>
      <c r="ED32" s="845"/>
      <c r="EE32" s="845"/>
      <c r="EF32" s="845"/>
      <c r="EG32" s="845"/>
      <c r="EH32" s="845"/>
      <c r="EI32" s="845"/>
      <c r="EJ32" s="845"/>
      <c r="EK32" s="845"/>
      <c r="EL32" s="845"/>
      <c r="EM32" s="845"/>
      <c r="EN32" s="845"/>
      <c r="EO32" s="845"/>
      <c r="EP32" s="845"/>
      <c r="EQ32" s="845"/>
      <c r="ER32" s="845"/>
      <c r="ES32" s="845"/>
      <c r="ET32" s="845"/>
      <c r="EU32" s="845"/>
      <c r="EV32" s="845"/>
      <c r="EW32" s="845"/>
      <c r="EX32" s="845"/>
      <c r="EY32" s="845"/>
      <c r="EZ32" s="845"/>
      <c r="FA32" s="845"/>
      <c r="FB32" s="845"/>
      <c r="FC32" s="845"/>
      <c r="FD32" s="845"/>
      <c r="FE32" s="845"/>
      <c r="FF32" s="845"/>
      <c r="FG32" s="845"/>
      <c r="FH32" s="845"/>
      <c r="FI32" s="845"/>
      <c r="FJ32" s="845"/>
      <c r="FK32" s="845"/>
      <c r="FL32" s="845"/>
      <c r="FM32" s="845"/>
      <c r="FN32" s="845"/>
      <c r="FO32" s="845"/>
      <c r="FP32" s="845"/>
      <c r="FQ32" s="845"/>
      <c r="FR32" s="845"/>
      <c r="FS32" s="845"/>
      <c r="FT32" s="845"/>
      <c r="FU32" s="845"/>
      <c r="FV32" s="845"/>
      <c r="FW32" s="845"/>
      <c r="FX32" s="845"/>
      <c r="FY32" s="845"/>
      <c r="FZ32" s="845"/>
      <c r="GA32" s="845"/>
      <c r="GB32" s="845"/>
      <c r="GC32" s="845"/>
      <c r="GD32" s="845"/>
      <c r="GE32" s="845"/>
      <c r="GF32" s="845"/>
      <c r="GG32" s="845"/>
      <c r="GH32" s="845"/>
      <c r="GI32" s="845"/>
      <c r="GJ32" s="845"/>
      <c r="GK32" s="845"/>
      <c r="GL32" s="845"/>
      <c r="GM32" s="845"/>
      <c r="GN32" s="845"/>
      <c r="GO32" s="845"/>
      <c r="GP32" s="845"/>
      <c r="GQ32" s="845"/>
      <c r="GR32" s="845"/>
      <c r="GS32" s="845"/>
      <c r="GT32" s="845"/>
      <c r="GU32" s="845"/>
      <c r="GV32" s="845"/>
      <c r="GW32" s="845"/>
      <c r="GX32" s="845"/>
      <c r="GY32" s="845"/>
      <c r="GZ32" s="845"/>
      <c r="HA32" s="845"/>
      <c r="HB32" s="845"/>
      <c r="HC32" s="845"/>
      <c r="HD32" s="845"/>
      <c r="HE32" s="845"/>
      <c r="HF32" s="845"/>
      <c r="HG32" s="845"/>
      <c r="HH32" s="845"/>
      <c r="HI32" s="845"/>
      <c r="HJ32" s="845"/>
      <c r="HK32" s="845"/>
      <c r="HL32" s="845"/>
      <c r="HM32" s="845"/>
      <c r="HN32" s="845"/>
      <c r="HO32" s="845"/>
      <c r="HP32" s="845"/>
      <c r="HQ32" s="845"/>
      <c r="HR32" s="845"/>
      <c r="HS32" s="845"/>
      <c r="HT32" s="845"/>
      <c r="HU32" s="845"/>
      <c r="HV32" s="845"/>
      <c r="HW32" s="845"/>
      <c r="HX32" s="845"/>
      <c r="HY32" s="845"/>
      <c r="HZ32" s="845"/>
      <c r="IA32" s="845"/>
      <c r="IB32" s="845"/>
      <c r="IC32" s="845"/>
      <c r="ID32" s="845"/>
      <c r="IE32" s="845"/>
      <c r="IF32" s="845"/>
      <c r="IG32" s="845"/>
      <c r="IH32" s="845"/>
      <c r="II32" s="845"/>
      <c r="IJ32" s="845"/>
      <c r="IK32" s="845"/>
      <c r="IL32" s="845"/>
      <c r="IM32" s="845"/>
      <c r="IN32" s="845"/>
      <c r="IO32" s="845"/>
      <c r="IP32" s="845"/>
      <c r="IQ32" s="845"/>
      <c r="IR32" s="845"/>
      <c r="IS32" s="845"/>
      <c r="IT32" s="845"/>
      <c r="IU32" s="845"/>
      <c r="IV32" s="845"/>
    </row>
    <row r="33" spans="1:256" s="867" customFormat="1" ht="13" customHeight="1">
      <c r="A33" s="887" t="s">
        <v>801</v>
      </c>
      <c r="B33" s="874">
        <v>76</v>
      </c>
      <c r="C33" s="888">
        <v>15</v>
      </c>
      <c r="D33" s="888">
        <v>45</v>
      </c>
      <c r="E33" s="888">
        <v>16</v>
      </c>
      <c r="F33" s="845"/>
      <c r="G33" s="845"/>
      <c r="H33" s="845"/>
      <c r="I33" s="845"/>
      <c r="J33" s="845"/>
      <c r="K33" s="845"/>
      <c r="L33" s="845"/>
      <c r="M33" s="845"/>
      <c r="N33" s="845"/>
      <c r="O33" s="845"/>
      <c r="P33" s="845"/>
      <c r="Q33" s="845"/>
      <c r="R33" s="845"/>
      <c r="S33" s="845"/>
      <c r="T33" s="845"/>
      <c r="U33" s="845"/>
      <c r="V33" s="845"/>
      <c r="W33" s="845"/>
      <c r="X33" s="845"/>
      <c r="Y33" s="845"/>
      <c r="Z33" s="845"/>
      <c r="AA33" s="845"/>
      <c r="AB33" s="845"/>
      <c r="AC33" s="845"/>
      <c r="AD33" s="845"/>
      <c r="AE33" s="845"/>
      <c r="AF33" s="845"/>
      <c r="AG33" s="845"/>
      <c r="AH33" s="845"/>
      <c r="AI33" s="845"/>
      <c r="AJ33" s="845"/>
      <c r="AK33" s="845"/>
      <c r="AL33" s="845"/>
      <c r="AM33" s="845"/>
      <c r="AN33" s="845"/>
      <c r="AO33" s="845"/>
      <c r="AP33" s="845"/>
      <c r="AQ33" s="845"/>
      <c r="AR33" s="845"/>
      <c r="AS33" s="845"/>
      <c r="AT33" s="845"/>
      <c r="AU33" s="845"/>
      <c r="AV33" s="845"/>
      <c r="AW33" s="845"/>
      <c r="AX33" s="845"/>
      <c r="AY33" s="845"/>
      <c r="AZ33" s="845"/>
      <c r="BA33" s="845"/>
      <c r="BB33" s="845"/>
      <c r="BC33" s="845"/>
      <c r="BD33" s="845"/>
      <c r="BE33" s="845"/>
      <c r="BF33" s="845"/>
      <c r="BG33" s="845"/>
      <c r="BH33" s="845"/>
      <c r="BI33" s="845"/>
      <c r="BJ33" s="845"/>
      <c r="BK33" s="845"/>
      <c r="BL33" s="845"/>
      <c r="BM33" s="845"/>
      <c r="BN33" s="845"/>
      <c r="BO33" s="845"/>
      <c r="BP33" s="845"/>
      <c r="BQ33" s="845"/>
      <c r="BR33" s="845"/>
      <c r="BS33" s="845"/>
      <c r="BT33" s="845"/>
      <c r="BU33" s="845"/>
      <c r="BV33" s="845"/>
      <c r="BW33" s="845"/>
      <c r="BX33" s="845"/>
      <c r="BY33" s="845"/>
      <c r="BZ33" s="845"/>
      <c r="CA33" s="845"/>
      <c r="CB33" s="845"/>
      <c r="CC33" s="845"/>
      <c r="CD33" s="845"/>
      <c r="CE33" s="845"/>
      <c r="CF33" s="845"/>
      <c r="CG33" s="845"/>
      <c r="CH33" s="845"/>
      <c r="CI33" s="845"/>
      <c r="CJ33" s="845"/>
      <c r="CK33" s="845"/>
      <c r="CL33" s="845"/>
      <c r="CM33" s="845"/>
      <c r="CN33" s="845"/>
      <c r="CO33" s="845"/>
      <c r="CP33" s="845"/>
      <c r="CQ33" s="845"/>
      <c r="CR33" s="845"/>
      <c r="CS33" s="845"/>
      <c r="CT33" s="845"/>
      <c r="CU33" s="845"/>
      <c r="CV33" s="845"/>
      <c r="CW33" s="845"/>
      <c r="CX33" s="845"/>
      <c r="CY33" s="845"/>
      <c r="CZ33" s="845"/>
      <c r="DA33" s="845"/>
      <c r="DB33" s="845"/>
      <c r="DC33" s="845"/>
      <c r="DD33" s="845"/>
      <c r="DE33" s="845"/>
      <c r="DF33" s="845"/>
      <c r="DG33" s="845"/>
      <c r="DH33" s="845"/>
      <c r="DI33" s="845"/>
      <c r="DJ33" s="845"/>
      <c r="DK33" s="845"/>
      <c r="DL33" s="845"/>
      <c r="DM33" s="845"/>
      <c r="DN33" s="845"/>
      <c r="DO33" s="845"/>
      <c r="DP33" s="845"/>
      <c r="DQ33" s="845"/>
      <c r="DR33" s="845"/>
      <c r="DS33" s="845"/>
      <c r="DT33" s="845"/>
      <c r="DU33" s="845"/>
      <c r="DV33" s="845"/>
      <c r="DW33" s="845"/>
      <c r="DX33" s="845"/>
      <c r="DY33" s="845"/>
      <c r="DZ33" s="845"/>
      <c r="EA33" s="845"/>
      <c r="EB33" s="845"/>
      <c r="EC33" s="845"/>
      <c r="ED33" s="845"/>
      <c r="EE33" s="845"/>
      <c r="EF33" s="845"/>
      <c r="EG33" s="845"/>
      <c r="EH33" s="845"/>
      <c r="EI33" s="845"/>
      <c r="EJ33" s="845"/>
      <c r="EK33" s="845"/>
      <c r="EL33" s="845"/>
      <c r="EM33" s="845"/>
      <c r="EN33" s="845"/>
      <c r="EO33" s="845"/>
      <c r="EP33" s="845"/>
      <c r="EQ33" s="845"/>
      <c r="ER33" s="845"/>
      <c r="ES33" s="845"/>
      <c r="ET33" s="845"/>
      <c r="EU33" s="845"/>
      <c r="EV33" s="845"/>
      <c r="EW33" s="845"/>
      <c r="EX33" s="845"/>
      <c r="EY33" s="845"/>
      <c r="EZ33" s="845"/>
      <c r="FA33" s="845"/>
      <c r="FB33" s="845"/>
      <c r="FC33" s="845"/>
      <c r="FD33" s="845"/>
      <c r="FE33" s="845"/>
      <c r="FF33" s="845"/>
      <c r="FG33" s="845"/>
      <c r="FH33" s="845"/>
      <c r="FI33" s="845"/>
      <c r="FJ33" s="845"/>
      <c r="FK33" s="845"/>
      <c r="FL33" s="845"/>
      <c r="FM33" s="845"/>
      <c r="FN33" s="845"/>
      <c r="FO33" s="845"/>
      <c r="FP33" s="845"/>
      <c r="FQ33" s="845"/>
      <c r="FR33" s="845"/>
      <c r="FS33" s="845"/>
      <c r="FT33" s="845"/>
      <c r="FU33" s="845"/>
      <c r="FV33" s="845"/>
      <c r="FW33" s="845"/>
      <c r="FX33" s="845"/>
      <c r="FY33" s="845"/>
      <c r="FZ33" s="845"/>
      <c r="GA33" s="845"/>
      <c r="GB33" s="845"/>
      <c r="GC33" s="845"/>
      <c r="GD33" s="845"/>
      <c r="GE33" s="845"/>
      <c r="GF33" s="845"/>
      <c r="GG33" s="845"/>
      <c r="GH33" s="845"/>
      <c r="GI33" s="845"/>
      <c r="GJ33" s="845"/>
      <c r="GK33" s="845"/>
      <c r="GL33" s="845"/>
      <c r="GM33" s="845"/>
      <c r="GN33" s="845"/>
      <c r="GO33" s="845"/>
      <c r="GP33" s="845"/>
      <c r="GQ33" s="845"/>
      <c r="GR33" s="845"/>
      <c r="GS33" s="845"/>
      <c r="GT33" s="845"/>
      <c r="GU33" s="845"/>
      <c r="GV33" s="845"/>
      <c r="GW33" s="845"/>
      <c r="GX33" s="845"/>
      <c r="GY33" s="845"/>
      <c r="GZ33" s="845"/>
      <c r="HA33" s="845"/>
      <c r="HB33" s="845"/>
      <c r="HC33" s="845"/>
      <c r="HD33" s="845"/>
      <c r="HE33" s="845"/>
      <c r="HF33" s="845"/>
      <c r="HG33" s="845"/>
      <c r="HH33" s="845"/>
      <c r="HI33" s="845"/>
      <c r="HJ33" s="845"/>
      <c r="HK33" s="845"/>
      <c r="HL33" s="845"/>
      <c r="HM33" s="845"/>
      <c r="HN33" s="845"/>
      <c r="HO33" s="845"/>
      <c r="HP33" s="845"/>
      <c r="HQ33" s="845"/>
      <c r="HR33" s="845"/>
      <c r="HS33" s="845"/>
      <c r="HT33" s="845"/>
      <c r="HU33" s="845"/>
      <c r="HV33" s="845"/>
      <c r="HW33" s="845"/>
      <c r="HX33" s="845"/>
      <c r="HY33" s="845"/>
      <c r="HZ33" s="845"/>
      <c r="IA33" s="845"/>
      <c r="IB33" s="845"/>
      <c r="IC33" s="845"/>
      <c r="ID33" s="845"/>
      <c r="IE33" s="845"/>
      <c r="IF33" s="845"/>
      <c r="IG33" s="845"/>
      <c r="IH33" s="845"/>
      <c r="II33" s="845"/>
      <c r="IJ33" s="845"/>
      <c r="IK33" s="845"/>
      <c r="IL33" s="845"/>
      <c r="IM33" s="845"/>
      <c r="IN33" s="845"/>
      <c r="IO33" s="845"/>
      <c r="IP33" s="845"/>
      <c r="IQ33" s="845"/>
      <c r="IR33" s="845"/>
      <c r="IS33" s="845"/>
      <c r="IT33" s="845"/>
      <c r="IU33" s="845"/>
      <c r="IV33" s="845"/>
    </row>
    <row r="34" spans="1:256" s="867" customFormat="1" ht="13" customHeight="1">
      <c r="A34" s="887" t="s">
        <v>802</v>
      </c>
      <c r="B34" s="874">
        <v>189</v>
      </c>
      <c r="C34" s="888">
        <v>26</v>
      </c>
      <c r="D34" s="888">
        <v>128</v>
      </c>
      <c r="E34" s="888">
        <v>35</v>
      </c>
      <c r="F34" s="845"/>
      <c r="G34" s="845"/>
      <c r="H34" s="845"/>
      <c r="I34" s="845"/>
      <c r="J34" s="845"/>
      <c r="K34" s="845"/>
      <c r="L34" s="845"/>
      <c r="M34" s="845"/>
      <c r="N34" s="845"/>
      <c r="O34" s="845"/>
      <c r="P34" s="845"/>
      <c r="Q34" s="845"/>
      <c r="R34" s="845"/>
      <c r="S34" s="845"/>
      <c r="T34" s="845"/>
      <c r="U34" s="845"/>
      <c r="V34" s="845"/>
      <c r="W34" s="845"/>
      <c r="X34" s="845"/>
      <c r="Y34" s="845"/>
      <c r="Z34" s="845"/>
      <c r="AA34" s="845"/>
      <c r="AB34" s="845"/>
      <c r="AC34" s="845"/>
      <c r="AD34" s="845"/>
      <c r="AE34" s="845"/>
      <c r="AF34" s="845"/>
      <c r="AG34" s="845"/>
      <c r="AH34" s="845"/>
      <c r="AI34" s="845"/>
      <c r="AJ34" s="845"/>
      <c r="AK34" s="845"/>
      <c r="AL34" s="845"/>
      <c r="AM34" s="845"/>
      <c r="AN34" s="845"/>
      <c r="AO34" s="845"/>
      <c r="AP34" s="845"/>
      <c r="AQ34" s="845"/>
      <c r="AR34" s="845"/>
      <c r="AS34" s="845"/>
      <c r="AT34" s="845"/>
      <c r="AU34" s="845"/>
      <c r="AV34" s="845"/>
      <c r="AW34" s="845"/>
      <c r="AX34" s="845"/>
      <c r="AY34" s="845"/>
      <c r="AZ34" s="845"/>
      <c r="BA34" s="845"/>
      <c r="BB34" s="845"/>
      <c r="BC34" s="845"/>
      <c r="BD34" s="845"/>
      <c r="BE34" s="845"/>
      <c r="BF34" s="845"/>
      <c r="BG34" s="845"/>
      <c r="BH34" s="845"/>
      <c r="BI34" s="845"/>
      <c r="BJ34" s="845"/>
      <c r="BK34" s="845"/>
      <c r="BL34" s="845"/>
      <c r="BM34" s="845"/>
      <c r="BN34" s="845"/>
      <c r="BO34" s="845"/>
      <c r="BP34" s="845"/>
      <c r="BQ34" s="845"/>
      <c r="BR34" s="845"/>
      <c r="BS34" s="845"/>
      <c r="BT34" s="845"/>
      <c r="BU34" s="845"/>
      <c r="BV34" s="845"/>
      <c r="BW34" s="845"/>
      <c r="BX34" s="845"/>
      <c r="BY34" s="845"/>
      <c r="BZ34" s="845"/>
      <c r="CA34" s="845"/>
      <c r="CB34" s="845"/>
      <c r="CC34" s="845"/>
      <c r="CD34" s="845"/>
      <c r="CE34" s="845"/>
      <c r="CF34" s="845"/>
      <c r="CG34" s="845"/>
      <c r="CH34" s="845"/>
      <c r="CI34" s="845"/>
      <c r="CJ34" s="845"/>
      <c r="CK34" s="845"/>
      <c r="CL34" s="845"/>
      <c r="CM34" s="845"/>
      <c r="CN34" s="845"/>
      <c r="CO34" s="845"/>
      <c r="CP34" s="845"/>
      <c r="CQ34" s="845"/>
      <c r="CR34" s="845"/>
      <c r="CS34" s="845"/>
      <c r="CT34" s="845"/>
      <c r="CU34" s="845"/>
      <c r="CV34" s="845"/>
      <c r="CW34" s="845"/>
      <c r="CX34" s="845"/>
      <c r="CY34" s="845"/>
      <c r="CZ34" s="845"/>
      <c r="DA34" s="845"/>
      <c r="DB34" s="845"/>
      <c r="DC34" s="845"/>
      <c r="DD34" s="845"/>
      <c r="DE34" s="845"/>
      <c r="DF34" s="845"/>
      <c r="DG34" s="845"/>
      <c r="DH34" s="845"/>
      <c r="DI34" s="845"/>
      <c r="DJ34" s="845"/>
      <c r="DK34" s="845"/>
      <c r="DL34" s="845"/>
      <c r="DM34" s="845"/>
      <c r="DN34" s="845"/>
      <c r="DO34" s="845"/>
      <c r="DP34" s="845"/>
      <c r="DQ34" s="845"/>
      <c r="DR34" s="845"/>
      <c r="DS34" s="845"/>
      <c r="DT34" s="845"/>
      <c r="DU34" s="845"/>
      <c r="DV34" s="845"/>
      <c r="DW34" s="845"/>
      <c r="DX34" s="845"/>
      <c r="DY34" s="845"/>
      <c r="DZ34" s="845"/>
      <c r="EA34" s="845"/>
      <c r="EB34" s="845"/>
      <c r="EC34" s="845"/>
      <c r="ED34" s="845"/>
      <c r="EE34" s="845"/>
      <c r="EF34" s="845"/>
      <c r="EG34" s="845"/>
      <c r="EH34" s="845"/>
      <c r="EI34" s="845"/>
      <c r="EJ34" s="845"/>
      <c r="EK34" s="845"/>
      <c r="EL34" s="845"/>
      <c r="EM34" s="845"/>
      <c r="EN34" s="845"/>
      <c r="EO34" s="845"/>
      <c r="EP34" s="845"/>
      <c r="EQ34" s="845"/>
      <c r="ER34" s="845"/>
      <c r="ES34" s="845"/>
      <c r="ET34" s="845"/>
      <c r="EU34" s="845"/>
      <c r="EV34" s="845"/>
      <c r="EW34" s="845"/>
      <c r="EX34" s="845"/>
      <c r="EY34" s="845"/>
      <c r="EZ34" s="845"/>
      <c r="FA34" s="845"/>
      <c r="FB34" s="845"/>
      <c r="FC34" s="845"/>
      <c r="FD34" s="845"/>
      <c r="FE34" s="845"/>
      <c r="FF34" s="845"/>
      <c r="FG34" s="845"/>
      <c r="FH34" s="845"/>
      <c r="FI34" s="845"/>
      <c r="FJ34" s="845"/>
      <c r="FK34" s="845"/>
      <c r="FL34" s="845"/>
      <c r="FM34" s="845"/>
      <c r="FN34" s="845"/>
      <c r="FO34" s="845"/>
      <c r="FP34" s="845"/>
      <c r="FQ34" s="845"/>
      <c r="FR34" s="845"/>
      <c r="FS34" s="845"/>
      <c r="FT34" s="845"/>
      <c r="FU34" s="845"/>
      <c r="FV34" s="845"/>
      <c r="FW34" s="845"/>
      <c r="FX34" s="845"/>
      <c r="FY34" s="845"/>
      <c r="FZ34" s="845"/>
      <c r="GA34" s="845"/>
      <c r="GB34" s="845"/>
      <c r="GC34" s="845"/>
      <c r="GD34" s="845"/>
      <c r="GE34" s="845"/>
      <c r="GF34" s="845"/>
      <c r="GG34" s="845"/>
      <c r="GH34" s="845"/>
      <c r="GI34" s="845"/>
      <c r="GJ34" s="845"/>
      <c r="GK34" s="845"/>
      <c r="GL34" s="845"/>
      <c r="GM34" s="845"/>
      <c r="GN34" s="845"/>
      <c r="GO34" s="845"/>
      <c r="GP34" s="845"/>
      <c r="GQ34" s="845"/>
      <c r="GR34" s="845"/>
      <c r="GS34" s="845"/>
      <c r="GT34" s="845"/>
      <c r="GU34" s="845"/>
      <c r="GV34" s="845"/>
      <c r="GW34" s="845"/>
      <c r="GX34" s="845"/>
      <c r="GY34" s="845"/>
      <c r="GZ34" s="845"/>
      <c r="HA34" s="845"/>
      <c r="HB34" s="845"/>
      <c r="HC34" s="845"/>
      <c r="HD34" s="845"/>
      <c r="HE34" s="845"/>
      <c r="HF34" s="845"/>
      <c r="HG34" s="845"/>
      <c r="HH34" s="845"/>
      <c r="HI34" s="845"/>
      <c r="HJ34" s="845"/>
      <c r="HK34" s="845"/>
      <c r="HL34" s="845"/>
      <c r="HM34" s="845"/>
      <c r="HN34" s="845"/>
      <c r="HO34" s="845"/>
      <c r="HP34" s="845"/>
      <c r="HQ34" s="845"/>
      <c r="HR34" s="845"/>
      <c r="HS34" s="845"/>
      <c r="HT34" s="845"/>
      <c r="HU34" s="845"/>
      <c r="HV34" s="845"/>
      <c r="HW34" s="845"/>
      <c r="HX34" s="845"/>
      <c r="HY34" s="845"/>
      <c r="HZ34" s="845"/>
      <c r="IA34" s="845"/>
      <c r="IB34" s="845"/>
      <c r="IC34" s="845"/>
      <c r="ID34" s="845"/>
      <c r="IE34" s="845"/>
      <c r="IF34" s="845"/>
      <c r="IG34" s="845"/>
      <c r="IH34" s="845"/>
      <c r="II34" s="845"/>
      <c r="IJ34" s="845"/>
      <c r="IK34" s="845"/>
      <c r="IL34" s="845"/>
      <c r="IM34" s="845"/>
      <c r="IN34" s="845"/>
      <c r="IO34" s="845"/>
      <c r="IP34" s="845"/>
      <c r="IQ34" s="845"/>
      <c r="IR34" s="845"/>
      <c r="IS34" s="845"/>
      <c r="IT34" s="845"/>
      <c r="IU34" s="845"/>
      <c r="IV34" s="845"/>
    </row>
    <row r="35" spans="1:256" s="867" customFormat="1" ht="13" customHeight="1">
      <c r="A35" s="887" t="s">
        <v>803</v>
      </c>
      <c r="B35" s="874">
        <v>49</v>
      </c>
      <c r="C35" s="888">
        <v>6</v>
      </c>
      <c r="D35" s="888">
        <v>37</v>
      </c>
      <c r="E35" s="888">
        <v>6</v>
      </c>
      <c r="F35" s="845"/>
      <c r="G35" s="845"/>
      <c r="H35" s="845"/>
      <c r="I35" s="845"/>
      <c r="J35" s="845"/>
      <c r="K35" s="845"/>
      <c r="L35" s="845"/>
      <c r="M35" s="845"/>
      <c r="N35" s="845"/>
      <c r="O35" s="845"/>
      <c r="P35" s="845"/>
      <c r="Q35" s="845"/>
      <c r="R35" s="845"/>
      <c r="S35" s="845"/>
      <c r="T35" s="845"/>
      <c r="U35" s="845"/>
      <c r="V35" s="845"/>
      <c r="W35" s="845"/>
      <c r="X35" s="845"/>
      <c r="Y35" s="845"/>
      <c r="Z35" s="845"/>
      <c r="AA35" s="845"/>
      <c r="AB35" s="845"/>
      <c r="AC35" s="845"/>
      <c r="AD35" s="845"/>
      <c r="AE35" s="845"/>
      <c r="AF35" s="845"/>
      <c r="AG35" s="845"/>
      <c r="AH35" s="845"/>
      <c r="AI35" s="845"/>
      <c r="AJ35" s="845"/>
      <c r="AK35" s="845"/>
      <c r="AL35" s="845"/>
      <c r="AM35" s="845"/>
      <c r="AN35" s="845"/>
      <c r="AO35" s="845"/>
      <c r="AP35" s="845"/>
      <c r="AQ35" s="845"/>
      <c r="AR35" s="845"/>
      <c r="AS35" s="845"/>
      <c r="AT35" s="845"/>
      <c r="AU35" s="845"/>
      <c r="AV35" s="845"/>
      <c r="AW35" s="845"/>
      <c r="AX35" s="845"/>
      <c r="AY35" s="845"/>
      <c r="AZ35" s="845"/>
      <c r="BA35" s="845"/>
      <c r="BB35" s="845"/>
      <c r="BC35" s="845"/>
      <c r="BD35" s="845"/>
      <c r="BE35" s="845"/>
      <c r="BF35" s="845"/>
      <c r="BG35" s="845"/>
      <c r="BH35" s="845"/>
      <c r="BI35" s="845"/>
      <c r="BJ35" s="845"/>
      <c r="BK35" s="845"/>
      <c r="BL35" s="845"/>
      <c r="BM35" s="845"/>
      <c r="BN35" s="845"/>
      <c r="BO35" s="845"/>
      <c r="BP35" s="845"/>
      <c r="BQ35" s="845"/>
      <c r="BR35" s="845"/>
      <c r="BS35" s="845"/>
      <c r="BT35" s="845"/>
      <c r="BU35" s="845"/>
      <c r="BV35" s="845"/>
      <c r="BW35" s="845"/>
      <c r="BX35" s="845"/>
      <c r="BY35" s="845"/>
      <c r="BZ35" s="845"/>
      <c r="CA35" s="845"/>
      <c r="CB35" s="845"/>
      <c r="CC35" s="845"/>
      <c r="CD35" s="845"/>
      <c r="CE35" s="845"/>
      <c r="CF35" s="845"/>
      <c r="CG35" s="845"/>
      <c r="CH35" s="845"/>
      <c r="CI35" s="845"/>
      <c r="CJ35" s="845"/>
      <c r="CK35" s="845"/>
      <c r="CL35" s="845"/>
      <c r="CM35" s="845"/>
      <c r="CN35" s="845"/>
      <c r="CO35" s="845"/>
      <c r="CP35" s="845"/>
      <c r="CQ35" s="845"/>
      <c r="CR35" s="845"/>
      <c r="CS35" s="845"/>
      <c r="CT35" s="845"/>
      <c r="CU35" s="845"/>
      <c r="CV35" s="845"/>
      <c r="CW35" s="845"/>
      <c r="CX35" s="845"/>
      <c r="CY35" s="845"/>
      <c r="CZ35" s="845"/>
      <c r="DA35" s="845"/>
      <c r="DB35" s="845"/>
      <c r="DC35" s="845"/>
      <c r="DD35" s="845"/>
      <c r="DE35" s="845"/>
      <c r="DF35" s="845"/>
      <c r="DG35" s="845"/>
      <c r="DH35" s="845"/>
      <c r="DI35" s="845"/>
      <c r="DJ35" s="845"/>
      <c r="DK35" s="845"/>
      <c r="DL35" s="845"/>
      <c r="DM35" s="845"/>
      <c r="DN35" s="845"/>
      <c r="DO35" s="845"/>
      <c r="DP35" s="845"/>
      <c r="DQ35" s="845"/>
      <c r="DR35" s="845"/>
      <c r="DS35" s="845"/>
      <c r="DT35" s="845"/>
      <c r="DU35" s="845"/>
      <c r="DV35" s="845"/>
      <c r="DW35" s="845"/>
      <c r="DX35" s="845"/>
      <c r="DY35" s="845"/>
      <c r="DZ35" s="845"/>
      <c r="EA35" s="845"/>
      <c r="EB35" s="845"/>
      <c r="EC35" s="845"/>
      <c r="ED35" s="845"/>
      <c r="EE35" s="845"/>
      <c r="EF35" s="845"/>
      <c r="EG35" s="845"/>
      <c r="EH35" s="845"/>
      <c r="EI35" s="845"/>
      <c r="EJ35" s="845"/>
      <c r="EK35" s="845"/>
      <c r="EL35" s="845"/>
      <c r="EM35" s="845"/>
      <c r="EN35" s="845"/>
      <c r="EO35" s="845"/>
      <c r="EP35" s="845"/>
      <c r="EQ35" s="845"/>
      <c r="ER35" s="845"/>
      <c r="ES35" s="845"/>
      <c r="ET35" s="845"/>
      <c r="EU35" s="845"/>
      <c r="EV35" s="845"/>
      <c r="EW35" s="845"/>
      <c r="EX35" s="845"/>
      <c r="EY35" s="845"/>
      <c r="EZ35" s="845"/>
      <c r="FA35" s="845"/>
      <c r="FB35" s="845"/>
      <c r="FC35" s="845"/>
      <c r="FD35" s="845"/>
      <c r="FE35" s="845"/>
      <c r="FF35" s="845"/>
      <c r="FG35" s="845"/>
      <c r="FH35" s="845"/>
      <c r="FI35" s="845"/>
      <c r="FJ35" s="845"/>
      <c r="FK35" s="845"/>
      <c r="FL35" s="845"/>
      <c r="FM35" s="845"/>
      <c r="FN35" s="845"/>
      <c r="FO35" s="845"/>
      <c r="FP35" s="845"/>
      <c r="FQ35" s="845"/>
      <c r="FR35" s="845"/>
      <c r="FS35" s="845"/>
      <c r="FT35" s="845"/>
      <c r="FU35" s="845"/>
      <c r="FV35" s="845"/>
      <c r="FW35" s="845"/>
      <c r="FX35" s="845"/>
      <c r="FY35" s="845"/>
      <c r="FZ35" s="845"/>
      <c r="GA35" s="845"/>
      <c r="GB35" s="845"/>
      <c r="GC35" s="845"/>
      <c r="GD35" s="845"/>
      <c r="GE35" s="845"/>
      <c r="GF35" s="845"/>
      <c r="GG35" s="845"/>
      <c r="GH35" s="845"/>
      <c r="GI35" s="845"/>
      <c r="GJ35" s="845"/>
      <c r="GK35" s="845"/>
      <c r="GL35" s="845"/>
      <c r="GM35" s="845"/>
      <c r="GN35" s="845"/>
      <c r="GO35" s="845"/>
      <c r="GP35" s="845"/>
      <c r="GQ35" s="845"/>
      <c r="GR35" s="845"/>
      <c r="GS35" s="845"/>
      <c r="GT35" s="845"/>
      <c r="GU35" s="845"/>
      <c r="GV35" s="845"/>
      <c r="GW35" s="845"/>
      <c r="GX35" s="845"/>
      <c r="GY35" s="845"/>
      <c r="GZ35" s="845"/>
      <c r="HA35" s="845"/>
      <c r="HB35" s="845"/>
      <c r="HC35" s="845"/>
      <c r="HD35" s="845"/>
      <c r="HE35" s="845"/>
      <c r="HF35" s="845"/>
      <c r="HG35" s="845"/>
      <c r="HH35" s="845"/>
      <c r="HI35" s="845"/>
      <c r="HJ35" s="845"/>
      <c r="HK35" s="845"/>
      <c r="HL35" s="845"/>
      <c r="HM35" s="845"/>
      <c r="HN35" s="845"/>
      <c r="HO35" s="845"/>
      <c r="HP35" s="845"/>
      <c r="HQ35" s="845"/>
      <c r="HR35" s="845"/>
      <c r="HS35" s="845"/>
      <c r="HT35" s="845"/>
      <c r="HU35" s="845"/>
      <c r="HV35" s="845"/>
      <c r="HW35" s="845"/>
      <c r="HX35" s="845"/>
      <c r="HY35" s="845"/>
      <c r="HZ35" s="845"/>
      <c r="IA35" s="845"/>
      <c r="IB35" s="845"/>
      <c r="IC35" s="845"/>
      <c r="ID35" s="845"/>
      <c r="IE35" s="845"/>
      <c r="IF35" s="845"/>
      <c r="IG35" s="845"/>
      <c r="IH35" s="845"/>
      <c r="II35" s="845"/>
      <c r="IJ35" s="845"/>
      <c r="IK35" s="845"/>
      <c r="IL35" s="845"/>
      <c r="IM35" s="845"/>
      <c r="IN35" s="845"/>
      <c r="IO35" s="845"/>
      <c r="IP35" s="845"/>
      <c r="IQ35" s="845"/>
      <c r="IR35" s="845"/>
      <c r="IS35" s="845"/>
      <c r="IT35" s="845"/>
      <c r="IU35" s="845"/>
      <c r="IV35" s="845"/>
    </row>
    <row r="36" spans="1:256" s="867" customFormat="1" ht="13" customHeight="1">
      <c r="A36" s="887" t="s">
        <v>804</v>
      </c>
      <c r="B36" s="874">
        <v>163</v>
      </c>
      <c r="C36" s="888">
        <v>21</v>
      </c>
      <c r="D36" s="888">
        <v>76</v>
      </c>
      <c r="E36" s="888">
        <v>66</v>
      </c>
      <c r="F36" s="845"/>
      <c r="G36" s="845"/>
      <c r="H36" s="845"/>
      <c r="I36" s="845"/>
      <c r="J36" s="845"/>
      <c r="K36" s="845"/>
      <c r="L36" s="845"/>
      <c r="M36" s="845"/>
      <c r="N36" s="845"/>
      <c r="O36" s="845"/>
      <c r="P36" s="845"/>
      <c r="Q36" s="845"/>
      <c r="R36" s="845"/>
      <c r="S36" s="845"/>
      <c r="T36" s="845"/>
      <c r="U36" s="845"/>
      <c r="V36" s="845"/>
      <c r="W36" s="845"/>
      <c r="X36" s="845"/>
      <c r="Y36" s="845"/>
      <c r="Z36" s="845"/>
      <c r="AA36" s="845"/>
      <c r="AB36" s="845"/>
      <c r="AC36" s="845"/>
      <c r="AD36" s="845"/>
      <c r="AE36" s="845"/>
      <c r="AF36" s="845"/>
      <c r="AG36" s="845"/>
      <c r="AH36" s="845"/>
      <c r="AI36" s="845"/>
      <c r="AJ36" s="845"/>
      <c r="AK36" s="845"/>
      <c r="AL36" s="845"/>
      <c r="AM36" s="845"/>
      <c r="AN36" s="845"/>
      <c r="AO36" s="845"/>
      <c r="AP36" s="845"/>
      <c r="AQ36" s="845"/>
      <c r="AR36" s="845"/>
      <c r="AS36" s="845"/>
      <c r="AT36" s="845"/>
      <c r="AU36" s="845"/>
      <c r="AV36" s="845"/>
      <c r="AW36" s="845"/>
      <c r="AX36" s="845"/>
      <c r="AY36" s="845"/>
      <c r="AZ36" s="845"/>
      <c r="BA36" s="845"/>
      <c r="BB36" s="845"/>
      <c r="BC36" s="845"/>
      <c r="BD36" s="845"/>
      <c r="BE36" s="845"/>
      <c r="BF36" s="845"/>
      <c r="BG36" s="845"/>
      <c r="BH36" s="845"/>
      <c r="BI36" s="845"/>
      <c r="BJ36" s="845"/>
      <c r="BK36" s="845"/>
      <c r="BL36" s="845"/>
      <c r="BM36" s="845"/>
      <c r="BN36" s="845"/>
      <c r="BO36" s="845"/>
      <c r="BP36" s="845"/>
      <c r="BQ36" s="845"/>
      <c r="BR36" s="845"/>
      <c r="BS36" s="845"/>
      <c r="BT36" s="845"/>
      <c r="BU36" s="845"/>
      <c r="BV36" s="845"/>
      <c r="BW36" s="845"/>
      <c r="BX36" s="845"/>
      <c r="BY36" s="845"/>
      <c r="BZ36" s="845"/>
      <c r="CA36" s="845"/>
      <c r="CB36" s="845"/>
      <c r="CC36" s="845"/>
      <c r="CD36" s="845"/>
      <c r="CE36" s="845"/>
      <c r="CF36" s="845"/>
      <c r="CG36" s="845"/>
      <c r="CH36" s="845"/>
      <c r="CI36" s="845"/>
      <c r="CJ36" s="845"/>
      <c r="CK36" s="845"/>
      <c r="CL36" s="845"/>
      <c r="CM36" s="845"/>
      <c r="CN36" s="845"/>
      <c r="CO36" s="845"/>
      <c r="CP36" s="845"/>
      <c r="CQ36" s="845"/>
      <c r="CR36" s="845"/>
      <c r="CS36" s="845"/>
      <c r="CT36" s="845"/>
      <c r="CU36" s="845"/>
      <c r="CV36" s="845"/>
      <c r="CW36" s="845"/>
      <c r="CX36" s="845"/>
      <c r="CY36" s="845"/>
      <c r="CZ36" s="845"/>
      <c r="DA36" s="845"/>
      <c r="DB36" s="845"/>
      <c r="DC36" s="845"/>
      <c r="DD36" s="845"/>
      <c r="DE36" s="845"/>
      <c r="DF36" s="845"/>
      <c r="DG36" s="845"/>
      <c r="DH36" s="845"/>
      <c r="DI36" s="845"/>
      <c r="DJ36" s="845"/>
      <c r="DK36" s="845"/>
      <c r="DL36" s="845"/>
      <c r="DM36" s="845"/>
      <c r="DN36" s="845"/>
      <c r="DO36" s="845"/>
      <c r="DP36" s="845"/>
      <c r="DQ36" s="845"/>
      <c r="DR36" s="845"/>
      <c r="DS36" s="845"/>
      <c r="DT36" s="845"/>
      <c r="DU36" s="845"/>
      <c r="DV36" s="845"/>
      <c r="DW36" s="845"/>
      <c r="DX36" s="845"/>
      <c r="DY36" s="845"/>
      <c r="DZ36" s="845"/>
      <c r="EA36" s="845"/>
      <c r="EB36" s="845"/>
      <c r="EC36" s="845"/>
      <c r="ED36" s="845"/>
      <c r="EE36" s="845"/>
      <c r="EF36" s="845"/>
      <c r="EG36" s="845"/>
      <c r="EH36" s="845"/>
      <c r="EI36" s="845"/>
      <c r="EJ36" s="845"/>
      <c r="EK36" s="845"/>
      <c r="EL36" s="845"/>
      <c r="EM36" s="845"/>
      <c r="EN36" s="845"/>
      <c r="EO36" s="845"/>
      <c r="EP36" s="845"/>
      <c r="EQ36" s="845"/>
      <c r="ER36" s="845"/>
      <c r="ES36" s="845"/>
      <c r="ET36" s="845"/>
      <c r="EU36" s="845"/>
      <c r="EV36" s="845"/>
      <c r="EW36" s="845"/>
      <c r="EX36" s="845"/>
      <c r="EY36" s="845"/>
      <c r="EZ36" s="845"/>
      <c r="FA36" s="845"/>
      <c r="FB36" s="845"/>
      <c r="FC36" s="845"/>
      <c r="FD36" s="845"/>
      <c r="FE36" s="845"/>
      <c r="FF36" s="845"/>
      <c r="FG36" s="845"/>
      <c r="FH36" s="845"/>
      <c r="FI36" s="845"/>
      <c r="FJ36" s="845"/>
      <c r="FK36" s="845"/>
      <c r="FL36" s="845"/>
      <c r="FM36" s="845"/>
      <c r="FN36" s="845"/>
      <c r="FO36" s="845"/>
      <c r="FP36" s="845"/>
      <c r="FQ36" s="845"/>
      <c r="FR36" s="845"/>
      <c r="FS36" s="845"/>
      <c r="FT36" s="845"/>
      <c r="FU36" s="845"/>
      <c r="FV36" s="845"/>
      <c r="FW36" s="845"/>
      <c r="FX36" s="845"/>
      <c r="FY36" s="845"/>
      <c r="FZ36" s="845"/>
      <c r="GA36" s="845"/>
      <c r="GB36" s="845"/>
      <c r="GC36" s="845"/>
      <c r="GD36" s="845"/>
      <c r="GE36" s="845"/>
      <c r="GF36" s="845"/>
      <c r="GG36" s="845"/>
      <c r="GH36" s="845"/>
      <c r="GI36" s="845"/>
      <c r="GJ36" s="845"/>
      <c r="GK36" s="845"/>
      <c r="GL36" s="845"/>
      <c r="GM36" s="845"/>
      <c r="GN36" s="845"/>
      <c r="GO36" s="845"/>
      <c r="GP36" s="845"/>
      <c r="GQ36" s="845"/>
      <c r="GR36" s="845"/>
      <c r="GS36" s="845"/>
      <c r="GT36" s="845"/>
      <c r="GU36" s="845"/>
      <c r="GV36" s="845"/>
      <c r="GW36" s="845"/>
      <c r="GX36" s="845"/>
      <c r="GY36" s="845"/>
      <c r="GZ36" s="845"/>
      <c r="HA36" s="845"/>
      <c r="HB36" s="845"/>
      <c r="HC36" s="845"/>
      <c r="HD36" s="845"/>
      <c r="HE36" s="845"/>
      <c r="HF36" s="845"/>
      <c r="HG36" s="845"/>
      <c r="HH36" s="845"/>
      <c r="HI36" s="845"/>
      <c r="HJ36" s="845"/>
      <c r="HK36" s="845"/>
      <c r="HL36" s="845"/>
      <c r="HM36" s="845"/>
      <c r="HN36" s="845"/>
      <c r="HO36" s="845"/>
      <c r="HP36" s="845"/>
      <c r="HQ36" s="845"/>
      <c r="HR36" s="845"/>
      <c r="HS36" s="845"/>
      <c r="HT36" s="845"/>
      <c r="HU36" s="845"/>
      <c r="HV36" s="845"/>
      <c r="HW36" s="845"/>
      <c r="HX36" s="845"/>
      <c r="HY36" s="845"/>
      <c r="HZ36" s="845"/>
      <c r="IA36" s="845"/>
      <c r="IB36" s="845"/>
      <c r="IC36" s="845"/>
      <c r="ID36" s="845"/>
      <c r="IE36" s="845"/>
      <c r="IF36" s="845"/>
      <c r="IG36" s="845"/>
      <c r="IH36" s="845"/>
      <c r="II36" s="845"/>
      <c r="IJ36" s="845"/>
      <c r="IK36" s="845"/>
      <c r="IL36" s="845"/>
      <c r="IM36" s="845"/>
      <c r="IN36" s="845"/>
      <c r="IO36" s="845"/>
      <c r="IP36" s="845"/>
      <c r="IQ36" s="845"/>
      <c r="IR36" s="845"/>
      <c r="IS36" s="845"/>
      <c r="IT36" s="845"/>
      <c r="IU36" s="845"/>
      <c r="IV36" s="845"/>
    </row>
    <row r="37" spans="1:256" s="867" customFormat="1" ht="13" customHeight="1">
      <c r="A37" s="887" t="s">
        <v>805</v>
      </c>
      <c r="B37" s="874">
        <v>214</v>
      </c>
      <c r="C37" s="888">
        <v>36</v>
      </c>
      <c r="D37" s="888">
        <v>143</v>
      </c>
      <c r="E37" s="888">
        <v>35</v>
      </c>
      <c r="F37" s="845"/>
      <c r="G37" s="845"/>
      <c r="H37" s="845"/>
      <c r="I37" s="845"/>
      <c r="J37" s="845"/>
      <c r="K37" s="845"/>
      <c r="L37" s="845"/>
      <c r="M37" s="845"/>
      <c r="N37" s="845"/>
      <c r="O37" s="845"/>
      <c r="P37" s="845"/>
      <c r="Q37" s="845"/>
      <c r="R37" s="845"/>
      <c r="S37" s="845"/>
      <c r="T37" s="845"/>
      <c r="U37" s="845"/>
      <c r="V37" s="845"/>
      <c r="W37" s="845"/>
      <c r="X37" s="845"/>
      <c r="Y37" s="845"/>
      <c r="Z37" s="845"/>
      <c r="AA37" s="845"/>
      <c r="AB37" s="845"/>
      <c r="AC37" s="845"/>
      <c r="AD37" s="845"/>
      <c r="AE37" s="845"/>
      <c r="AF37" s="845"/>
      <c r="AG37" s="845"/>
      <c r="AH37" s="845"/>
      <c r="AI37" s="845"/>
      <c r="AJ37" s="845"/>
      <c r="AK37" s="845"/>
      <c r="AL37" s="845"/>
      <c r="AM37" s="845"/>
      <c r="AN37" s="845"/>
      <c r="AO37" s="845"/>
      <c r="AP37" s="845"/>
      <c r="AQ37" s="845"/>
      <c r="AR37" s="845"/>
      <c r="AS37" s="845"/>
      <c r="AT37" s="845"/>
      <c r="AU37" s="845"/>
      <c r="AV37" s="845"/>
      <c r="AW37" s="845"/>
      <c r="AX37" s="845"/>
      <c r="AY37" s="845"/>
      <c r="AZ37" s="845"/>
      <c r="BA37" s="845"/>
      <c r="BB37" s="845"/>
      <c r="BC37" s="845"/>
      <c r="BD37" s="845"/>
      <c r="BE37" s="845"/>
      <c r="BF37" s="845"/>
      <c r="BG37" s="845"/>
      <c r="BH37" s="845"/>
      <c r="BI37" s="845"/>
      <c r="BJ37" s="845"/>
      <c r="BK37" s="845"/>
      <c r="BL37" s="845"/>
      <c r="BM37" s="845"/>
      <c r="BN37" s="845"/>
      <c r="BO37" s="845"/>
      <c r="BP37" s="845"/>
      <c r="BQ37" s="845"/>
      <c r="BR37" s="845"/>
      <c r="BS37" s="845"/>
      <c r="BT37" s="845"/>
      <c r="BU37" s="845"/>
      <c r="BV37" s="845"/>
      <c r="BW37" s="845"/>
      <c r="BX37" s="845"/>
      <c r="BY37" s="845"/>
      <c r="BZ37" s="845"/>
      <c r="CA37" s="845"/>
      <c r="CB37" s="845"/>
      <c r="CC37" s="845"/>
      <c r="CD37" s="845"/>
      <c r="CE37" s="845"/>
      <c r="CF37" s="845"/>
      <c r="CG37" s="845"/>
      <c r="CH37" s="845"/>
      <c r="CI37" s="845"/>
      <c r="CJ37" s="845"/>
      <c r="CK37" s="845"/>
      <c r="CL37" s="845"/>
      <c r="CM37" s="845"/>
      <c r="CN37" s="845"/>
      <c r="CO37" s="845"/>
      <c r="CP37" s="845"/>
      <c r="CQ37" s="845"/>
      <c r="CR37" s="845"/>
      <c r="CS37" s="845"/>
      <c r="CT37" s="845"/>
      <c r="CU37" s="845"/>
      <c r="CV37" s="845"/>
      <c r="CW37" s="845"/>
      <c r="CX37" s="845"/>
      <c r="CY37" s="845"/>
      <c r="CZ37" s="845"/>
      <c r="DA37" s="845"/>
      <c r="DB37" s="845"/>
      <c r="DC37" s="845"/>
      <c r="DD37" s="845"/>
      <c r="DE37" s="845"/>
      <c r="DF37" s="845"/>
      <c r="DG37" s="845"/>
      <c r="DH37" s="845"/>
      <c r="DI37" s="845"/>
      <c r="DJ37" s="845"/>
      <c r="DK37" s="845"/>
      <c r="DL37" s="845"/>
      <c r="DM37" s="845"/>
      <c r="DN37" s="845"/>
      <c r="DO37" s="845"/>
      <c r="DP37" s="845"/>
      <c r="DQ37" s="845"/>
      <c r="DR37" s="845"/>
      <c r="DS37" s="845"/>
      <c r="DT37" s="845"/>
      <c r="DU37" s="845"/>
      <c r="DV37" s="845"/>
      <c r="DW37" s="845"/>
      <c r="DX37" s="845"/>
      <c r="DY37" s="845"/>
      <c r="DZ37" s="845"/>
      <c r="EA37" s="845"/>
      <c r="EB37" s="845"/>
      <c r="EC37" s="845"/>
      <c r="ED37" s="845"/>
      <c r="EE37" s="845"/>
      <c r="EF37" s="845"/>
      <c r="EG37" s="845"/>
      <c r="EH37" s="845"/>
      <c r="EI37" s="845"/>
      <c r="EJ37" s="845"/>
      <c r="EK37" s="845"/>
      <c r="EL37" s="845"/>
      <c r="EM37" s="845"/>
      <c r="EN37" s="845"/>
      <c r="EO37" s="845"/>
      <c r="EP37" s="845"/>
      <c r="EQ37" s="845"/>
      <c r="ER37" s="845"/>
      <c r="ES37" s="845"/>
      <c r="ET37" s="845"/>
      <c r="EU37" s="845"/>
      <c r="EV37" s="845"/>
      <c r="EW37" s="845"/>
      <c r="EX37" s="845"/>
      <c r="EY37" s="845"/>
      <c r="EZ37" s="845"/>
      <c r="FA37" s="845"/>
      <c r="FB37" s="845"/>
      <c r="FC37" s="845"/>
      <c r="FD37" s="845"/>
      <c r="FE37" s="845"/>
      <c r="FF37" s="845"/>
      <c r="FG37" s="845"/>
      <c r="FH37" s="845"/>
      <c r="FI37" s="845"/>
      <c r="FJ37" s="845"/>
      <c r="FK37" s="845"/>
      <c r="FL37" s="845"/>
      <c r="FM37" s="845"/>
      <c r="FN37" s="845"/>
      <c r="FO37" s="845"/>
      <c r="FP37" s="845"/>
      <c r="FQ37" s="845"/>
      <c r="FR37" s="845"/>
      <c r="FS37" s="845"/>
      <c r="FT37" s="845"/>
      <c r="FU37" s="845"/>
      <c r="FV37" s="845"/>
      <c r="FW37" s="845"/>
      <c r="FX37" s="845"/>
      <c r="FY37" s="845"/>
      <c r="FZ37" s="845"/>
      <c r="GA37" s="845"/>
      <c r="GB37" s="845"/>
      <c r="GC37" s="845"/>
      <c r="GD37" s="845"/>
      <c r="GE37" s="845"/>
      <c r="GF37" s="845"/>
      <c r="GG37" s="845"/>
      <c r="GH37" s="845"/>
      <c r="GI37" s="845"/>
      <c r="GJ37" s="845"/>
      <c r="GK37" s="845"/>
      <c r="GL37" s="845"/>
      <c r="GM37" s="845"/>
      <c r="GN37" s="845"/>
      <c r="GO37" s="845"/>
      <c r="GP37" s="845"/>
      <c r="GQ37" s="845"/>
      <c r="GR37" s="845"/>
      <c r="GS37" s="845"/>
      <c r="GT37" s="845"/>
      <c r="GU37" s="845"/>
      <c r="GV37" s="845"/>
      <c r="GW37" s="845"/>
      <c r="GX37" s="845"/>
      <c r="GY37" s="845"/>
      <c r="GZ37" s="845"/>
      <c r="HA37" s="845"/>
      <c r="HB37" s="845"/>
      <c r="HC37" s="845"/>
      <c r="HD37" s="845"/>
      <c r="HE37" s="845"/>
      <c r="HF37" s="845"/>
      <c r="HG37" s="845"/>
      <c r="HH37" s="845"/>
      <c r="HI37" s="845"/>
      <c r="HJ37" s="845"/>
      <c r="HK37" s="845"/>
      <c r="HL37" s="845"/>
      <c r="HM37" s="845"/>
      <c r="HN37" s="845"/>
      <c r="HO37" s="845"/>
      <c r="HP37" s="845"/>
      <c r="HQ37" s="845"/>
      <c r="HR37" s="845"/>
      <c r="HS37" s="845"/>
      <c r="HT37" s="845"/>
      <c r="HU37" s="845"/>
      <c r="HV37" s="845"/>
      <c r="HW37" s="845"/>
      <c r="HX37" s="845"/>
      <c r="HY37" s="845"/>
      <c r="HZ37" s="845"/>
      <c r="IA37" s="845"/>
      <c r="IB37" s="845"/>
      <c r="IC37" s="845"/>
      <c r="ID37" s="845"/>
      <c r="IE37" s="845"/>
      <c r="IF37" s="845"/>
      <c r="IG37" s="845"/>
      <c r="IH37" s="845"/>
      <c r="II37" s="845"/>
      <c r="IJ37" s="845"/>
      <c r="IK37" s="845"/>
      <c r="IL37" s="845"/>
      <c r="IM37" s="845"/>
      <c r="IN37" s="845"/>
      <c r="IO37" s="845"/>
      <c r="IP37" s="845"/>
      <c r="IQ37" s="845"/>
      <c r="IR37" s="845"/>
      <c r="IS37" s="845"/>
      <c r="IT37" s="845"/>
      <c r="IU37" s="845"/>
      <c r="IV37" s="845"/>
    </row>
    <row r="38" spans="1:256" s="867" customFormat="1" ht="7.5" customHeight="1">
      <c r="A38" s="486"/>
      <c r="B38" s="874"/>
      <c r="C38" s="888"/>
      <c r="D38" s="888"/>
      <c r="E38" s="888"/>
      <c r="F38" s="845"/>
      <c r="G38" s="845"/>
      <c r="H38" s="845"/>
      <c r="I38" s="845"/>
      <c r="J38" s="845"/>
      <c r="K38" s="845"/>
      <c r="L38" s="845"/>
      <c r="M38" s="845"/>
      <c r="N38" s="845"/>
      <c r="O38" s="845"/>
      <c r="P38" s="845"/>
      <c r="Q38" s="845"/>
      <c r="R38" s="845"/>
      <c r="S38" s="845"/>
      <c r="T38" s="845"/>
      <c r="U38" s="845"/>
      <c r="V38" s="845"/>
      <c r="W38" s="845"/>
      <c r="X38" s="845"/>
      <c r="Y38" s="845"/>
      <c r="Z38" s="845"/>
      <c r="AA38" s="845"/>
      <c r="AB38" s="845"/>
      <c r="AC38" s="845"/>
      <c r="AD38" s="845"/>
      <c r="AE38" s="845"/>
      <c r="AF38" s="845"/>
      <c r="AG38" s="845"/>
      <c r="AH38" s="845"/>
      <c r="AI38" s="845"/>
      <c r="AJ38" s="845"/>
      <c r="AK38" s="845"/>
      <c r="AL38" s="845"/>
      <c r="AM38" s="845"/>
      <c r="AN38" s="845"/>
      <c r="AO38" s="845"/>
      <c r="AP38" s="845"/>
      <c r="AQ38" s="845"/>
      <c r="AR38" s="845"/>
      <c r="AS38" s="845"/>
      <c r="AT38" s="845"/>
      <c r="AU38" s="845"/>
      <c r="AV38" s="845"/>
      <c r="AW38" s="845"/>
      <c r="AX38" s="845"/>
      <c r="AY38" s="845"/>
      <c r="AZ38" s="845"/>
      <c r="BA38" s="845"/>
      <c r="BB38" s="845"/>
      <c r="BC38" s="845"/>
      <c r="BD38" s="845"/>
      <c r="BE38" s="845"/>
      <c r="BF38" s="845"/>
      <c r="BG38" s="845"/>
      <c r="BH38" s="845"/>
      <c r="BI38" s="845"/>
      <c r="BJ38" s="845"/>
      <c r="BK38" s="845"/>
      <c r="BL38" s="845"/>
      <c r="BM38" s="845"/>
      <c r="BN38" s="845"/>
      <c r="BO38" s="845"/>
      <c r="BP38" s="845"/>
      <c r="BQ38" s="845"/>
      <c r="BR38" s="845"/>
      <c r="BS38" s="845"/>
      <c r="BT38" s="845"/>
      <c r="BU38" s="845"/>
      <c r="BV38" s="845"/>
      <c r="BW38" s="845"/>
      <c r="BX38" s="845"/>
      <c r="BY38" s="845"/>
      <c r="BZ38" s="845"/>
      <c r="CA38" s="845"/>
      <c r="CB38" s="845"/>
      <c r="CC38" s="845"/>
      <c r="CD38" s="845"/>
      <c r="CE38" s="845"/>
      <c r="CF38" s="845"/>
      <c r="CG38" s="845"/>
      <c r="CH38" s="845"/>
      <c r="CI38" s="845"/>
      <c r="CJ38" s="845"/>
      <c r="CK38" s="845"/>
      <c r="CL38" s="845"/>
      <c r="CM38" s="845"/>
      <c r="CN38" s="845"/>
      <c r="CO38" s="845"/>
      <c r="CP38" s="845"/>
      <c r="CQ38" s="845"/>
      <c r="CR38" s="845"/>
      <c r="CS38" s="845"/>
      <c r="CT38" s="845"/>
      <c r="CU38" s="845"/>
      <c r="CV38" s="845"/>
      <c r="CW38" s="845"/>
      <c r="CX38" s="845"/>
      <c r="CY38" s="845"/>
      <c r="CZ38" s="845"/>
      <c r="DA38" s="845"/>
      <c r="DB38" s="845"/>
      <c r="DC38" s="845"/>
      <c r="DD38" s="845"/>
      <c r="DE38" s="845"/>
      <c r="DF38" s="845"/>
      <c r="DG38" s="845"/>
      <c r="DH38" s="845"/>
      <c r="DI38" s="845"/>
      <c r="DJ38" s="845"/>
      <c r="DK38" s="845"/>
      <c r="DL38" s="845"/>
      <c r="DM38" s="845"/>
      <c r="DN38" s="845"/>
      <c r="DO38" s="845"/>
      <c r="DP38" s="845"/>
      <c r="DQ38" s="845"/>
      <c r="DR38" s="845"/>
      <c r="DS38" s="845"/>
      <c r="DT38" s="845"/>
      <c r="DU38" s="845"/>
      <c r="DV38" s="845"/>
      <c r="DW38" s="845"/>
      <c r="DX38" s="845"/>
      <c r="DY38" s="845"/>
      <c r="DZ38" s="845"/>
      <c r="EA38" s="845"/>
      <c r="EB38" s="845"/>
      <c r="EC38" s="845"/>
      <c r="ED38" s="845"/>
      <c r="EE38" s="845"/>
      <c r="EF38" s="845"/>
      <c r="EG38" s="845"/>
      <c r="EH38" s="845"/>
      <c r="EI38" s="845"/>
      <c r="EJ38" s="845"/>
      <c r="EK38" s="845"/>
      <c r="EL38" s="845"/>
      <c r="EM38" s="845"/>
      <c r="EN38" s="845"/>
      <c r="EO38" s="845"/>
      <c r="EP38" s="845"/>
      <c r="EQ38" s="845"/>
      <c r="ER38" s="845"/>
      <c r="ES38" s="845"/>
      <c r="ET38" s="845"/>
      <c r="EU38" s="845"/>
      <c r="EV38" s="845"/>
      <c r="EW38" s="845"/>
      <c r="EX38" s="845"/>
      <c r="EY38" s="845"/>
      <c r="EZ38" s="845"/>
      <c r="FA38" s="845"/>
      <c r="FB38" s="845"/>
      <c r="FC38" s="845"/>
      <c r="FD38" s="845"/>
      <c r="FE38" s="845"/>
      <c r="FF38" s="845"/>
      <c r="FG38" s="845"/>
      <c r="FH38" s="845"/>
      <c r="FI38" s="845"/>
      <c r="FJ38" s="845"/>
      <c r="FK38" s="845"/>
      <c r="FL38" s="845"/>
      <c r="FM38" s="845"/>
      <c r="FN38" s="845"/>
      <c r="FO38" s="845"/>
      <c r="FP38" s="845"/>
      <c r="FQ38" s="845"/>
      <c r="FR38" s="845"/>
      <c r="FS38" s="845"/>
      <c r="FT38" s="845"/>
      <c r="FU38" s="845"/>
      <c r="FV38" s="845"/>
      <c r="FW38" s="845"/>
      <c r="FX38" s="845"/>
      <c r="FY38" s="845"/>
      <c r="FZ38" s="845"/>
      <c r="GA38" s="845"/>
      <c r="GB38" s="845"/>
      <c r="GC38" s="845"/>
      <c r="GD38" s="845"/>
      <c r="GE38" s="845"/>
      <c r="GF38" s="845"/>
      <c r="GG38" s="845"/>
      <c r="GH38" s="845"/>
      <c r="GI38" s="845"/>
      <c r="GJ38" s="845"/>
      <c r="GK38" s="845"/>
      <c r="GL38" s="845"/>
      <c r="GM38" s="845"/>
      <c r="GN38" s="845"/>
      <c r="GO38" s="845"/>
      <c r="GP38" s="845"/>
      <c r="GQ38" s="845"/>
      <c r="GR38" s="845"/>
      <c r="GS38" s="845"/>
      <c r="GT38" s="845"/>
      <c r="GU38" s="845"/>
      <c r="GV38" s="845"/>
      <c r="GW38" s="845"/>
      <c r="GX38" s="845"/>
      <c r="GY38" s="845"/>
      <c r="GZ38" s="845"/>
      <c r="HA38" s="845"/>
      <c r="HB38" s="845"/>
      <c r="HC38" s="845"/>
      <c r="HD38" s="845"/>
      <c r="HE38" s="845"/>
      <c r="HF38" s="845"/>
      <c r="HG38" s="845"/>
      <c r="HH38" s="845"/>
      <c r="HI38" s="845"/>
      <c r="HJ38" s="845"/>
      <c r="HK38" s="845"/>
      <c r="HL38" s="845"/>
      <c r="HM38" s="845"/>
      <c r="HN38" s="845"/>
      <c r="HO38" s="845"/>
      <c r="HP38" s="845"/>
      <c r="HQ38" s="845"/>
      <c r="HR38" s="845"/>
      <c r="HS38" s="845"/>
      <c r="HT38" s="845"/>
      <c r="HU38" s="845"/>
      <c r="HV38" s="845"/>
      <c r="HW38" s="845"/>
      <c r="HX38" s="845"/>
      <c r="HY38" s="845"/>
      <c r="HZ38" s="845"/>
      <c r="IA38" s="845"/>
      <c r="IB38" s="845"/>
      <c r="IC38" s="845"/>
      <c r="ID38" s="845"/>
      <c r="IE38" s="845"/>
      <c r="IF38" s="845"/>
      <c r="IG38" s="845"/>
      <c r="IH38" s="845"/>
      <c r="II38" s="845"/>
      <c r="IJ38" s="845"/>
      <c r="IK38" s="845"/>
      <c r="IL38" s="845"/>
      <c r="IM38" s="845"/>
      <c r="IN38" s="845"/>
      <c r="IO38" s="845"/>
      <c r="IP38" s="845"/>
      <c r="IQ38" s="845"/>
      <c r="IR38" s="845"/>
      <c r="IS38" s="845"/>
      <c r="IT38" s="845"/>
      <c r="IU38" s="845"/>
      <c r="IV38" s="845"/>
    </row>
    <row r="39" spans="1:256" ht="12" customHeight="1">
      <c r="A39" s="486" t="s">
        <v>806</v>
      </c>
      <c r="B39" s="874">
        <v>676</v>
      </c>
      <c r="C39" s="874">
        <v>105</v>
      </c>
      <c r="D39" s="874">
        <v>461</v>
      </c>
      <c r="E39" s="889">
        <v>110</v>
      </c>
    </row>
    <row r="40" spans="1:256" ht="8.25" customHeight="1">
      <c r="A40" s="486"/>
      <c r="B40" s="874"/>
      <c r="C40" s="888"/>
      <c r="D40" s="888"/>
      <c r="E40" s="881"/>
    </row>
    <row r="41" spans="1:256" ht="12" customHeight="1">
      <c r="A41" s="486" t="s">
        <v>807</v>
      </c>
      <c r="B41" s="874">
        <v>737</v>
      </c>
      <c r="C41" s="874">
        <v>221</v>
      </c>
      <c r="D41" s="874">
        <v>431</v>
      </c>
      <c r="E41" s="874">
        <v>85</v>
      </c>
    </row>
    <row r="42" spans="1:256" ht="7.5" customHeight="1">
      <c r="A42" s="486"/>
      <c r="B42" s="874"/>
      <c r="C42" s="888"/>
      <c r="D42" s="888"/>
      <c r="E42" s="888"/>
      <c r="F42" s="867"/>
    </row>
    <row r="43" spans="1:256" ht="13" customHeight="1">
      <c r="A43" s="887" t="s">
        <v>808</v>
      </c>
      <c r="B43" s="874">
        <v>54</v>
      </c>
      <c r="C43" s="888">
        <v>7</v>
      </c>
      <c r="D43" s="888">
        <v>38</v>
      </c>
      <c r="E43" s="888">
        <v>9</v>
      </c>
      <c r="F43" s="867"/>
    </row>
    <row r="44" spans="1:256" ht="13" customHeight="1">
      <c r="A44" s="887" t="s">
        <v>809</v>
      </c>
      <c r="B44" s="874">
        <v>120</v>
      </c>
      <c r="C44" s="888">
        <v>24</v>
      </c>
      <c r="D44" s="888">
        <v>81</v>
      </c>
      <c r="E44" s="888">
        <v>15</v>
      </c>
      <c r="F44" s="867"/>
    </row>
    <row r="45" spans="1:256" ht="13" customHeight="1">
      <c r="A45" s="887" t="s">
        <v>810</v>
      </c>
      <c r="B45" s="874">
        <v>85</v>
      </c>
      <c r="C45" s="888">
        <v>21</v>
      </c>
      <c r="D45" s="888">
        <v>53</v>
      </c>
      <c r="E45" s="888">
        <v>11</v>
      </c>
      <c r="F45" s="867"/>
    </row>
    <row r="46" spans="1:256" ht="13" customHeight="1">
      <c r="A46" s="887" t="s">
        <v>811</v>
      </c>
      <c r="B46" s="874">
        <v>210</v>
      </c>
      <c r="C46" s="888">
        <v>62</v>
      </c>
      <c r="D46" s="888">
        <v>118</v>
      </c>
      <c r="E46" s="888">
        <v>30</v>
      </c>
      <c r="F46" s="867"/>
    </row>
    <row r="47" spans="1:256" ht="13" customHeight="1">
      <c r="A47" s="887" t="s">
        <v>812</v>
      </c>
      <c r="B47" s="874">
        <v>268</v>
      </c>
      <c r="C47" s="888">
        <v>107</v>
      </c>
      <c r="D47" s="888">
        <v>141</v>
      </c>
      <c r="E47" s="888">
        <v>20</v>
      </c>
      <c r="F47" s="867"/>
    </row>
    <row r="48" spans="1:256" ht="7.5" customHeight="1">
      <c r="A48" s="486"/>
      <c r="B48" s="874"/>
      <c r="C48" s="888"/>
      <c r="D48" s="888"/>
      <c r="E48" s="888"/>
      <c r="F48" s="867"/>
    </row>
    <row r="49" spans="1:256" ht="12" customHeight="1">
      <c r="A49" s="486" t="s">
        <v>813</v>
      </c>
      <c r="B49" s="874">
        <v>182</v>
      </c>
      <c r="C49" s="871">
        <v>26</v>
      </c>
      <c r="D49" s="871">
        <v>110</v>
      </c>
      <c r="E49" s="2541">
        <v>46</v>
      </c>
      <c r="F49" s="882"/>
      <c r="I49" s="867"/>
      <c r="J49" s="867"/>
    </row>
    <row r="50" spans="1:256" ht="7.5" customHeight="1">
      <c r="B50" s="874"/>
      <c r="F50" s="891"/>
      <c r="G50" s="891"/>
    </row>
    <row r="51" spans="1:256" ht="13.5" customHeight="1">
      <c r="A51" s="873" t="s">
        <v>831</v>
      </c>
      <c r="B51" s="874">
        <v>328</v>
      </c>
      <c r="C51" s="878">
        <v>3</v>
      </c>
      <c r="D51" s="878">
        <v>167</v>
      </c>
      <c r="E51" s="878">
        <v>158</v>
      </c>
      <c r="F51" s="892"/>
      <c r="G51" s="89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c r="CJ51" s="882"/>
      <c r="CK51" s="882"/>
      <c r="CL51" s="882"/>
      <c r="CM51" s="882"/>
      <c r="CN51" s="882"/>
      <c r="CO51" s="882"/>
      <c r="CP51" s="882"/>
      <c r="CQ51" s="882"/>
      <c r="CR51" s="882"/>
      <c r="CS51" s="882"/>
      <c r="CT51" s="882"/>
      <c r="CU51" s="882"/>
      <c r="CV51" s="882"/>
      <c r="CW51" s="882"/>
      <c r="CX51" s="882"/>
      <c r="CY51" s="882"/>
      <c r="CZ51" s="882"/>
      <c r="DA51" s="882"/>
      <c r="DB51" s="882"/>
      <c r="DC51" s="882"/>
      <c r="DD51" s="882"/>
      <c r="DE51" s="882"/>
      <c r="DF51" s="882"/>
      <c r="DG51" s="882"/>
      <c r="DH51" s="882"/>
      <c r="DI51" s="882"/>
      <c r="DJ51" s="882"/>
      <c r="DK51" s="882"/>
      <c r="DL51" s="882"/>
      <c r="DM51" s="882"/>
      <c r="DN51" s="882"/>
      <c r="DO51" s="882"/>
      <c r="DP51" s="882"/>
      <c r="DQ51" s="882"/>
      <c r="DR51" s="882"/>
      <c r="DS51" s="882"/>
      <c r="DT51" s="882"/>
      <c r="DU51" s="882"/>
      <c r="DV51" s="882"/>
      <c r="DW51" s="882"/>
      <c r="DX51" s="882"/>
      <c r="DY51" s="882"/>
      <c r="DZ51" s="882"/>
      <c r="EA51" s="882"/>
      <c r="EB51" s="882"/>
      <c r="EC51" s="882"/>
      <c r="ED51" s="882"/>
      <c r="EE51" s="882"/>
      <c r="EF51" s="882"/>
      <c r="EG51" s="882"/>
      <c r="EH51" s="882"/>
      <c r="EI51" s="882"/>
      <c r="EJ51" s="882"/>
      <c r="EK51" s="882"/>
      <c r="EL51" s="882"/>
      <c r="EM51" s="882"/>
      <c r="EN51" s="882"/>
      <c r="EO51" s="882"/>
      <c r="EP51" s="882"/>
      <c r="EQ51" s="882"/>
      <c r="ER51" s="882"/>
      <c r="ES51" s="882"/>
      <c r="ET51" s="882"/>
      <c r="EU51" s="882"/>
      <c r="EV51" s="882"/>
      <c r="EW51" s="882"/>
      <c r="EX51" s="882"/>
      <c r="EY51" s="882"/>
      <c r="EZ51" s="882"/>
      <c r="FA51" s="882"/>
      <c r="FB51" s="882"/>
      <c r="FC51" s="882"/>
      <c r="FD51" s="882"/>
      <c r="FE51" s="882"/>
      <c r="FF51" s="882"/>
      <c r="FG51" s="882"/>
      <c r="FH51" s="882"/>
      <c r="FI51" s="882"/>
      <c r="FJ51" s="882"/>
      <c r="FK51" s="882"/>
      <c r="FL51" s="882"/>
      <c r="FM51" s="882"/>
      <c r="FN51" s="882"/>
      <c r="FO51" s="882"/>
      <c r="FP51" s="882"/>
      <c r="FQ51" s="882"/>
      <c r="FR51" s="882"/>
      <c r="FS51" s="882"/>
      <c r="FT51" s="882"/>
      <c r="FU51" s="882"/>
      <c r="FV51" s="882"/>
      <c r="FW51" s="882"/>
      <c r="FX51" s="882"/>
      <c r="FY51" s="882"/>
      <c r="FZ51" s="882"/>
      <c r="GA51" s="882"/>
      <c r="GB51" s="882"/>
      <c r="GC51" s="882"/>
      <c r="GD51" s="882"/>
      <c r="GE51" s="882"/>
      <c r="GF51" s="882"/>
      <c r="GG51" s="882"/>
      <c r="GH51" s="882"/>
      <c r="GI51" s="882"/>
      <c r="GJ51" s="882"/>
      <c r="GK51" s="882"/>
      <c r="GL51" s="882"/>
      <c r="GM51" s="882"/>
      <c r="GN51" s="882"/>
      <c r="GO51" s="882"/>
      <c r="GP51" s="882"/>
      <c r="GQ51" s="882"/>
      <c r="GR51" s="882"/>
      <c r="GS51" s="882"/>
      <c r="GT51" s="882"/>
      <c r="GU51" s="882"/>
      <c r="GV51" s="882"/>
      <c r="GW51" s="882"/>
      <c r="GX51" s="882"/>
      <c r="GY51" s="882"/>
      <c r="GZ51" s="882"/>
      <c r="HA51" s="882"/>
      <c r="HB51" s="882"/>
      <c r="HC51" s="882"/>
      <c r="HD51" s="882"/>
      <c r="HE51" s="882"/>
      <c r="HF51" s="882"/>
      <c r="HG51" s="882"/>
      <c r="HH51" s="882"/>
      <c r="HI51" s="882"/>
      <c r="HJ51" s="882"/>
      <c r="HK51" s="882"/>
      <c r="HL51" s="882"/>
      <c r="HM51" s="882"/>
      <c r="HN51" s="882"/>
      <c r="HO51" s="882"/>
      <c r="HP51" s="882"/>
      <c r="HQ51" s="882"/>
      <c r="HR51" s="882"/>
      <c r="HS51" s="882"/>
      <c r="HT51" s="882"/>
      <c r="HU51" s="882"/>
      <c r="HV51" s="882"/>
      <c r="HW51" s="882"/>
      <c r="HX51" s="882"/>
      <c r="HY51" s="882"/>
      <c r="HZ51" s="882"/>
      <c r="IA51" s="882"/>
      <c r="IB51" s="882"/>
      <c r="IC51" s="882"/>
      <c r="ID51" s="882"/>
      <c r="IE51" s="882"/>
      <c r="IF51" s="882"/>
      <c r="IG51" s="882"/>
      <c r="IH51" s="882"/>
      <c r="II51" s="882"/>
      <c r="IJ51" s="882"/>
      <c r="IK51" s="882"/>
      <c r="IL51" s="882"/>
      <c r="IM51" s="882"/>
      <c r="IN51" s="882"/>
      <c r="IO51" s="882"/>
      <c r="IP51" s="882"/>
      <c r="IQ51" s="882"/>
      <c r="IR51" s="882"/>
      <c r="IS51" s="882"/>
      <c r="IT51" s="882"/>
      <c r="IU51" s="882"/>
      <c r="IV51" s="882"/>
    </row>
    <row r="52" spans="1:256" ht="3.75" customHeight="1">
      <c r="A52" s="873"/>
      <c r="B52" s="874"/>
      <c r="C52" s="871"/>
      <c r="D52" s="871"/>
      <c r="E52" s="871"/>
      <c r="F52" s="871"/>
      <c r="G52" s="871"/>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c r="AW52" s="882"/>
      <c r="AX52" s="882"/>
      <c r="AY52" s="882"/>
      <c r="AZ52" s="882"/>
      <c r="BA52" s="882"/>
      <c r="BB52" s="882"/>
      <c r="BC52" s="882"/>
      <c r="BD52" s="882"/>
      <c r="BE52" s="882"/>
      <c r="BF52" s="882"/>
      <c r="BG52" s="882"/>
      <c r="BH52" s="882"/>
      <c r="BI52" s="882"/>
      <c r="BJ52" s="882"/>
      <c r="BK52" s="882"/>
      <c r="BL52" s="882"/>
      <c r="BM52" s="882"/>
      <c r="BN52" s="882"/>
      <c r="BO52" s="882"/>
      <c r="BP52" s="882"/>
      <c r="BQ52" s="882"/>
      <c r="BR52" s="882"/>
      <c r="BS52" s="882"/>
      <c r="BT52" s="882"/>
      <c r="BU52" s="882"/>
      <c r="BV52" s="882"/>
      <c r="BW52" s="882"/>
      <c r="BX52" s="882"/>
      <c r="BY52" s="882"/>
      <c r="BZ52" s="882"/>
      <c r="CA52" s="882"/>
      <c r="CB52" s="882"/>
      <c r="CC52" s="882"/>
      <c r="CD52" s="882"/>
      <c r="CE52" s="882"/>
      <c r="CF52" s="882"/>
      <c r="CG52" s="882"/>
      <c r="CH52" s="882"/>
      <c r="CI52" s="882"/>
      <c r="CJ52" s="882"/>
      <c r="CK52" s="882"/>
      <c r="CL52" s="882"/>
      <c r="CM52" s="882"/>
      <c r="CN52" s="882"/>
      <c r="CO52" s="882"/>
      <c r="CP52" s="882"/>
      <c r="CQ52" s="882"/>
      <c r="CR52" s="882"/>
      <c r="CS52" s="882"/>
      <c r="CT52" s="882"/>
      <c r="CU52" s="882"/>
      <c r="CV52" s="882"/>
      <c r="CW52" s="882"/>
      <c r="CX52" s="882"/>
      <c r="CY52" s="882"/>
      <c r="CZ52" s="882"/>
      <c r="DA52" s="882"/>
      <c r="DB52" s="882"/>
      <c r="DC52" s="882"/>
      <c r="DD52" s="882"/>
      <c r="DE52" s="882"/>
      <c r="DF52" s="882"/>
      <c r="DG52" s="882"/>
      <c r="DH52" s="882"/>
      <c r="DI52" s="882"/>
      <c r="DJ52" s="882"/>
      <c r="DK52" s="882"/>
      <c r="DL52" s="882"/>
      <c r="DM52" s="882"/>
      <c r="DN52" s="882"/>
      <c r="DO52" s="882"/>
      <c r="DP52" s="882"/>
      <c r="DQ52" s="882"/>
      <c r="DR52" s="882"/>
      <c r="DS52" s="882"/>
      <c r="DT52" s="882"/>
      <c r="DU52" s="882"/>
      <c r="DV52" s="882"/>
      <c r="DW52" s="882"/>
      <c r="DX52" s="882"/>
      <c r="DY52" s="882"/>
      <c r="DZ52" s="882"/>
      <c r="EA52" s="882"/>
      <c r="EB52" s="882"/>
      <c r="EC52" s="882"/>
      <c r="ED52" s="882"/>
      <c r="EE52" s="882"/>
      <c r="EF52" s="882"/>
      <c r="EG52" s="882"/>
      <c r="EH52" s="882"/>
      <c r="EI52" s="882"/>
      <c r="EJ52" s="882"/>
      <c r="EK52" s="882"/>
      <c r="EL52" s="882"/>
      <c r="EM52" s="882"/>
      <c r="EN52" s="882"/>
      <c r="EO52" s="882"/>
      <c r="EP52" s="882"/>
      <c r="EQ52" s="882"/>
      <c r="ER52" s="882"/>
      <c r="ES52" s="882"/>
      <c r="ET52" s="882"/>
      <c r="EU52" s="882"/>
      <c r="EV52" s="882"/>
      <c r="EW52" s="882"/>
      <c r="EX52" s="882"/>
      <c r="EY52" s="882"/>
      <c r="EZ52" s="882"/>
      <c r="FA52" s="882"/>
      <c r="FB52" s="882"/>
      <c r="FC52" s="882"/>
      <c r="FD52" s="882"/>
      <c r="FE52" s="882"/>
      <c r="FF52" s="882"/>
      <c r="FG52" s="882"/>
      <c r="FH52" s="882"/>
      <c r="FI52" s="882"/>
      <c r="FJ52" s="882"/>
      <c r="FK52" s="882"/>
      <c r="FL52" s="882"/>
      <c r="FM52" s="882"/>
      <c r="FN52" s="882"/>
      <c r="FO52" s="882"/>
      <c r="FP52" s="882"/>
      <c r="FQ52" s="882"/>
      <c r="FR52" s="882"/>
      <c r="FS52" s="882"/>
      <c r="FT52" s="882"/>
      <c r="FU52" s="882"/>
      <c r="FV52" s="882"/>
      <c r="FW52" s="882"/>
      <c r="FX52" s="882"/>
      <c r="FY52" s="882"/>
      <c r="FZ52" s="882"/>
      <c r="GA52" s="882"/>
      <c r="GB52" s="882"/>
      <c r="GC52" s="882"/>
      <c r="GD52" s="882"/>
      <c r="GE52" s="882"/>
      <c r="GF52" s="882"/>
      <c r="GG52" s="882"/>
      <c r="GH52" s="882"/>
      <c r="GI52" s="882"/>
      <c r="GJ52" s="882"/>
      <c r="GK52" s="882"/>
      <c r="GL52" s="882"/>
      <c r="GM52" s="882"/>
      <c r="GN52" s="882"/>
      <c r="GO52" s="882"/>
      <c r="GP52" s="882"/>
      <c r="GQ52" s="882"/>
      <c r="GR52" s="882"/>
      <c r="GS52" s="882"/>
      <c r="GT52" s="882"/>
      <c r="GU52" s="882"/>
      <c r="GV52" s="882"/>
      <c r="GW52" s="882"/>
      <c r="GX52" s="882"/>
      <c r="GY52" s="882"/>
      <c r="GZ52" s="882"/>
      <c r="HA52" s="882"/>
      <c r="HB52" s="882"/>
      <c r="HC52" s="882"/>
      <c r="HD52" s="882"/>
      <c r="HE52" s="882"/>
      <c r="HF52" s="882"/>
      <c r="HG52" s="882"/>
      <c r="HH52" s="882"/>
      <c r="HI52" s="882"/>
      <c r="HJ52" s="882"/>
      <c r="HK52" s="882"/>
      <c r="HL52" s="882"/>
      <c r="HM52" s="882"/>
      <c r="HN52" s="882"/>
      <c r="HO52" s="882"/>
      <c r="HP52" s="882"/>
      <c r="HQ52" s="882"/>
      <c r="HR52" s="882"/>
      <c r="HS52" s="882"/>
      <c r="HT52" s="882"/>
      <c r="HU52" s="882"/>
      <c r="HV52" s="882"/>
      <c r="HW52" s="882"/>
      <c r="HX52" s="882"/>
      <c r="HY52" s="882"/>
      <c r="HZ52" s="882"/>
      <c r="IA52" s="882"/>
      <c r="IB52" s="882"/>
      <c r="IC52" s="882"/>
      <c r="ID52" s="882"/>
      <c r="IE52" s="882"/>
      <c r="IF52" s="882"/>
      <c r="IG52" s="882"/>
      <c r="IH52" s="882"/>
      <c r="II52" s="882"/>
      <c r="IJ52" s="882"/>
      <c r="IK52" s="882"/>
      <c r="IL52" s="882"/>
      <c r="IM52" s="882"/>
      <c r="IN52" s="882"/>
      <c r="IO52" s="882"/>
      <c r="IP52" s="882"/>
      <c r="IQ52" s="882"/>
      <c r="IR52" s="882"/>
      <c r="IS52" s="882"/>
      <c r="IT52" s="882"/>
      <c r="IU52" s="882"/>
      <c r="IV52" s="882"/>
    </row>
    <row r="53" spans="1:256" ht="12" customHeight="1">
      <c r="A53" s="873" t="s">
        <v>815</v>
      </c>
      <c r="B53" s="874">
        <v>180</v>
      </c>
      <c r="C53" s="878">
        <v>7</v>
      </c>
      <c r="D53" s="878">
        <v>60</v>
      </c>
      <c r="E53" s="878">
        <v>113</v>
      </c>
      <c r="F53" s="892"/>
      <c r="G53" s="89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2"/>
      <c r="CK53" s="882"/>
      <c r="CL53" s="882"/>
      <c r="CM53" s="882"/>
      <c r="CN53" s="882"/>
      <c r="CO53" s="882"/>
      <c r="CP53" s="882"/>
      <c r="CQ53" s="882"/>
      <c r="CR53" s="882"/>
      <c r="CS53" s="882"/>
      <c r="CT53" s="882"/>
      <c r="CU53" s="882"/>
      <c r="CV53" s="882"/>
      <c r="CW53" s="882"/>
      <c r="CX53" s="882"/>
      <c r="CY53" s="882"/>
      <c r="CZ53" s="882"/>
      <c r="DA53" s="882"/>
      <c r="DB53" s="882"/>
      <c r="DC53" s="882"/>
      <c r="DD53" s="882"/>
      <c r="DE53" s="882"/>
      <c r="DF53" s="882"/>
      <c r="DG53" s="882"/>
      <c r="DH53" s="882"/>
      <c r="DI53" s="882"/>
      <c r="DJ53" s="882"/>
      <c r="DK53" s="882"/>
      <c r="DL53" s="882"/>
      <c r="DM53" s="882"/>
      <c r="DN53" s="882"/>
      <c r="DO53" s="882"/>
      <c r="DP53" s="882"/>
      <c r="DQ53" s="882"/>
      <c r="DR53" s="882"/>
      <c r="DS53" s="882"/>
      <c r="DT53" s="882"/>
      <c r="DU53" s="882"/>
      <c r="DV53" s="882"/>
      <c r="DW53" s="882"/>
      <c r="DX53" s="882"/>
      <c r="DY53" s="882"/>
      <c r="DZ53" s="882"/>
      <c r="EA53" s="882"/>
      <c r="EB53" s="882"/>
      <c r="EC53" s="882"/>
      <c r="ED53" s="882"/>
      <c r="EE53" s="882"/>
      <c r="EF53" s="882"/>
      <c r="EG53" s="882"/>
      <c r="EH53" s="882"/>
      <c r="EI53" s="882"/>
      <c r="EJ53" s="882"/>
      <c r="EK53" s="882"/>
      <c r="EL53" s="882"/>
      <c r="EM53" s="882"/>
      <c r="EN53" s="882"/>
      <c r="EO53" s="882"/>
      <c r="EP53" s="882"/>
      <c r="EQ53" s="882"/>
      <c r="ER53" s="882"/>
      <c r="ES53" s="882"/>
      <c r="ET53" s="882"/>
      <c r="EU53" s="882"/>
      <c r="EV53" s="882"/>
      <c r="EW53" s="882"/>
      <c r="EX53" s="882"/>
      <c r="EY53" s="882"/>
      <c r="EZ53" s="882"/>
      <c r="FA53" s="882"/>
      <c r="FB53" s="882"/>
      <c r="FC53" s="882"/>
      <c r="FD53" s="882"/>
      <c r="FE53" s="882"/>
      <c r="FF53" s="882"/>
      <c r="FG53" s="882"/>
      <c r="FH53" s="882"/>
      <c r="FI53" s="882"/>
      <c r="FJ53" s="882"/>
      <c r="FK53" s="882"/>
      <c r="FL53" s="882"/>
      <c r="FM53" s="882"/>
      <c r="FN53" s="882"/>
      <c r="FO53" s="882"/>
      <c r="FP53" s="882"/>
      <c r="FQ53" s="882"/>
      <c r="FR53" s="882"/>
      <c r="FS53" s="882"/>
      <c r="FT53" s="882"/>
      <c r="FU53" s="882"/>
      <c r="FV53" s="882"/>
      <c r="FW53" s="882"/>
      <c r="FX53" s="882"/>
      <c r="FY53" s="882"/>
      <c r="FZ53" s="882"/>
      <c r="GA53" s="882"/>
      <c r="GB53" s="882"/>
      <c r="GC53" s="882"/>
      <c r="GD53" s="882"/>
      <c r="GE53" s="882"/>
      <c r="GF53" s="882"/>
      <c r="GG53" s="882"/>
      <c r="GH53" s="882"/>
      <c r="GI53" s="882"/>
      <c r="GJ53" s="882"/>
      <c r="GK53" s="882"/>
      <c r="GL53" s="882"/>
      <c r="GM53" s="882"/>
      <c r="GN53" s="882"/>
      <c r="GO53" s="882"/>
      <c r="GP53" s="882"/>
      <c r="GQ53" s="882"/>
      <c r="GR53" s="882"/>
      <c r="GS53" s="882"/>
      <c r="GT53" s="882"/>
      <c r="GU53" s="882"/>
      <c r="GV53" s="882"/>
      <c r="GW53" s="882"/>
      <c r="GX53" s="882"/>
      <c r="GY53" s="882"/>
      <c r="GZ53" s="882"/>
      <c r="HA53" s="882"/>
      <c r="HB53" s="882"/>
      <c r="HC53" s="882"/>
      <c r="HD53" s="882"/>
      <c r="HE53" s="882"/>
      <c r="HF53" s="882"/>
      <c r="HG53" s="882"/>
      <c r="HH53" s="882"/>
      <c r="HI53" s="882"/>
      <c r="HJ53" s="882"/>
      <c r="HK53" s="882"/>
      <c r="HL53" s="882"/>
      <c r="HM53" s="882"/>
      <c r="HN53" s="882"/>
      <c r="HO53" s="882"/>
      <c r="HP53" s="882"/>
      <c r="HQ53" s="882"/>
      <c r="HR53" s="882"/>
      <c r="HS53" s="882"/>
      <c r="HT53" s="882"/>
      <c r="HU53" s="882"/>
      <c r="HV53" s="882"/>
      <c r="HW53" s="882"/>
      <c r="HX53" s="882"/>
      <c r="HY53" s="882"/>
      <c r="HZ53" s="882"/>
      <c r="IA53" s="882"/>
      <c r="IB53" s="882"/>
      <c r="IC53" s="882"/>
      <c r="ID53" s="882"/>
      <c r="IE53" s="882"/>
      <c r="IF53" s="882"/>
      <c r="IG53" s="882"/>
      <c r="IH53" s="882"/>
      <c r="II53" s="882"/>
      <c r="IJ53" s="882"/>
      <c r="IK53" s="882"/>
      <c r="IL53" s="882"/>
      <c r="IM53" s="882"/>
      <c r="IN53" s="882"/>
      <c r="IO53" s="882"/>
      <c r="IP53" s="882"/>
      <c r="IQ53" s="882"/>
      <c r="IR53" s="882"/>
      <c r="IS53" s="882"/>
      <c r="IT53" s="882"/>
      <c r="IU53" s="882"/>
      <c r="IV53" s="882"/>
    </row>
    <row r="54" spans="1:256" ht="7" customHeight="1" thickBot="1">
      <c r="A54" s="879"/>
      <c r="B54" s="880"/>
      <c r="C54" s="880"/>
      <c r="D54" s="880"/>
      <c r="E54" s="880"/>
      <c r="F54" s="890"/>
      <c r="G54" s="890"/>
    </row>
    <row r="55" spans="1:256" s="867" customFormat="1" ht="3.75" customHeight="1" thickTop="1">
      <c r="A55" s="845"/>
      <c r="B55" s="881"/>
      <c r="C55" s="881"/>
      <c r="D55" s="881"/>
      <c r="E55" s="881"/>
      <c r="F55" s="845"/>
      <c r="G55" s="845"/>
      <c r="H55" s="845"/>
      <c r="I55" s="845"/>
      <c r="J55" s="845"/>
      <c r="K55" s="845"/>
      <c r="L55" s="845"/>
      <c r="M55" s="845"/>
      <c r="N55" s="845"/>
      <c r="O55" s="845"/>
      <c r="P55" s="845"/>
      <c r="Q55" s="845"/>
      <c r="R55" s="845"/>
      <c r="S55" s="845"/>
      <c r="T55" s="845"/>
      <c r="U55" s="845"/>
      <c r="V55" s="845"/>
      <c r="W55" s="845"/>
      <c r="X55" s="845"/>
      <c r="Y55" s="845"/>
      <c r="Z55" s="845"/>
      <c r="AA55" s="845"/>
      <c r="AB55" s="845"/>
      <c r="AC55" s="845"/>
      <c r="AD55" s="845"/>
      <c r="AE55" s="845"/>
      <c r="AF55" s="845"/>
      <c r="AG55" s="845"/>
      <c r="AH55" s="845"/>
      <c r="AI55" s="845"/>
      <c r="AJ55" s="845"/>
      <c r="AK55" s="845"/>
      <c r="AL55" s="845"/>
      <c r="AM55" s="845"/>
      <c r="AN55" s="845"/>
      <c r="AO55" s="845"/>
      <c r="AP55" s="845"/>
      <c r="AQ55" s="845"/>
      <c r="AR55" s="845"/>
      <c r="AS55" s="845"/>
      <c r="AT55" s="845"/>
      <c r="AU55" s="845"/>
      <c r="AV55" s="845"/>
      <c r="AW55" s="845"/>
      <c r="AX55" s="845"/>
      <c r="AY55" s="845"/>
      <c r="AZ55" s="845"/>
      <c r="BA55" s="845"/>
      <c r="BB55" s="845"/>
      <c r="BC55" s="845"/>
      <c r="BD55" s="845"/>
      <c r="BE55" s="845"/>
      <c r="BF55" s="845"/>
      <c r="BG55" s="845"/>
      <c r="BH55" s="845"/>
      <c r="BI55" s="845"/>
      <c r="BJ55" s="845"/>
      <c r="BK55" s="845"/>
      <c r="BL55" s="845"/>
      <c r="BM55" s="845"/>
      <c r="BN55" s="845"/>
      <c r="BO55" s="845"/>
      <c r="BP55" s="845"/>
      <c r="BQ55" s="845"/>
      <c r="BR55" s="845"/>
      <c r="BS55" s="845"/>
      <c r="BT55" s="845"/>
      <c r="BU55" s="845"/>
      <c r="BV55" s="845"/>
      <c r="BW55" s="845"/>
      <c r="BX55" s="845"/>
      <c r="BY55" s="845"/>
      <c r="BZ55" s="845"/>
      <c r="CA55" s="845"/>
      <c r="CB55" s="845"/>
      <c r="CC55" s="845"/>
      <c r="CD55" s="845"/>
      <c r="CE55" s="845"/>
      <c r="CF55" s="845"/>
      <c r="CG55" s="845"/>
      <c r="CH55" s="845"/>
      <c r="CI55" s="845"/>
      <c r="CJ55" s="845"/>
      <c r="CK55" s="845"/>
      <c r="CL55" s="845"/>
      <c r="CM55" s="845"/>
      <c r="CN55" s="845"/>
      <c r="CO55" s="845"/>
      <c r="CP55" s="845"/>
      <c r="CQ55" s="845"/>
      <c r="CR55" s="845"/>
      <c r="CS55" s="845"/>
      <c r="CT55" s="845"/>
      <c r="CU55" s="845"/>
      <c r="CV55" s="845"/>
      <c r="CW55" s="845"/>
      <c r="CX55" s="845"/>
      <c r="CY55" s="845"/>
      <c r="CZ55" s="845"/>
      <c r="DA55" s="845"/>
      <c r="DB55" s="845"/>
      <c r="DC55" s="845"/>
      <c r="DD55" s="845"/>
      <c r="DE55" s="845"/>
      <c r="DF55" s="845"/>
      <c r="DG55" s="845"/>
      <c r="DH55" s="845"/>
      <c r="DI55" s="845"/>
      <c r="DJ55" s="845"/>
      <c r="DK55" s="845"/>
      <c r="DL55" s="845"/>
      <c r="DM55" s="845"/>
      <c r="DN55" s="845"/>
      <c r="DO55" s="845"/>
      <c r="DP55" s="845"/>
      <c r="DQ55" s="845"/>
      <c r="DR55" s="845"/>
      <c r="DS55" s="845"/>
      <c r="DT55" s="845"/>
      <c r="DU55" s="845"/>
      <c r="DV55" s="845"/>
      <c r="DW55" s="845"/>
      <c r="DX55" s="845"/>
      <c r="DY55" s="845"/>
      <c r="DZ55" s="845"/>
      <c r="EA55" s="845"/>
      <c r="EB55" s="845"/>
      <c r="EC55" s="845"/>
      <c r="ED55" s="845"/>
      <c r="EE55" s="845"/>
      <c r="EF55" s="845"/>
      <c r="EG55" s="845"/>
      <c r="EH55" s="845"/>
      <c r="EI55" s="845"/>
      <c r="EJ55" s="845"/>
      <c r="EK55" s="845"/>
      <c r="EL55" s="845"/>
      <c r="EM55" s="845"/>
      <c r="EN55" s="845"/>
      <c r="EO55" s="845"/>
      <c r="EP55" s="845"/>
      <c r="EQ55" s="845"/>
      <c r="ER55" s="845"/>
      <c r="ES55" s="845"/>
      <c r="ET55" s="845"/>
      <c r="EU55" s="845"/>
      <c r="EV55" s="845"/>
      <c r="EW55" s="845"/>
      <c r="EX55" s="845"/>
      <c r="EY55" s="845"/>
      <c r="EZ55" s="845"/>
      <c r="FA55" s="845"/>
      <c r="FB55" s="845"/>
      <c r="FC55" s="845"/>
      <c r="FD55" s="845"/>
      <c r="FE55" s="845"/>
      <c r="FF55" s="845"/>
      <c r="FG55" s="845"/>
      <c r="FH55" s="845"/>
      <c r="FI55" s="845"/>
      <c r="FJ55" s="845"/>
      <c r="FK55" s="845"/>
      <c r="FL55" s="845"/>
      <c r="FM55" s="845"/>
      <c r="FN55" s="845"/>
      <c r="FO55" s="845"/>
      <c r="FP55" s="845"/>
      <c r="FQ55" s="845"/>
      <c r="FR55" s="845"/>
      <c r="FS55" s="845"/>
      <c r="FT55" s="845"/>
      <c r="FU55" s="845"/>
      <c r="FV55" s="845"/>
      <c r="FW55" s="845"/>
      <c r="FX55" s="845"/>
      <c r="FY55" s="845"/>
      <c r="FZ55" s="845"/>
      <c r="GA55" s="845"/>
      <c r="GB55" s="845"/>
      <c r="GC55" s="845"/>
      <c r="GD55" s="845"/>
      <c r="GE55" s="845"/>
      <c r="GF55" s="845"/>
      <c r="GG55" s="845"/>
      <c r="GH55" s="845"/>
      <c r="GI55" s="845"/>
      <c r="GJ55" s="845"/>
      <c r="GK55" s="845"/>
      <c r="GL55" s="845"/>
      <c r="GM55" s="845"/>
      <c r="GN55" s="845"/>
      <c r="GO55" s="845"/>
      <c r="GP55" s="845"/>
      <c r="GQ55" s="845"/>
      <c r="GR55" s="845"/>
      <c r="GS55" s="845"/>
      <c r="GT55" s="845"/>
      <c r="GU55" s="845"/>
      <c r="GV55" s="845"/>
      <c r="GW55" s="845"/>
      <c r="GX55" s="845"/>
      <c r="GY55" s="845"/>
      <c r="GZ55" s="845"/>
      <c r="HA55" s="845"/>
      <c r="HB55" s="845"/>
      <c r="HC55" s="845"/>
      <c r="HD55" s="845"/>
      <c r="HE55" s="845"/>
      <c r="HF55" s="845"/>
      <c r="HG55" s="845"/>
      <c r="HH55" s="845"/>
      <c r="HI55" s="845"/>
      <c r="HJ55" s="845"/>
      <c r="HK55" s="845"/>
      <c r="HL55" s="845"/>
      <c r="HM55" s="845"/>
      <c r="HN55" s="845"/>
      <c r="HO55" s="845"/>
      <c r="HP55" s="845"/>
      <c r="HQ55" s="845"/>
      <c r="HR55" s="845"/>
      <c r="HS55" s="845"/>
      <c r="HT55" s="845"/>
      <c r="HU55" s="845"/>
      <c r="HV55" s="845"/>
      <c r="HW55" s="845"/>
      <c r="HX55" s="845"/>
      <c r="HY55" s="845"/>
      <c r="HZ55" s="845"/>
      <c r="IA55" s="845"/>
      <c r="IB55" s="845"/>
      <c r="IC55" s="845"/>
      <c r="ID55" s="845"/>
      <c r="IE55" s="845"/>
      <c r="IF55" s="845"/>
      <c r="IG55" s="845"/>
      <c r="IH55" s="845"/>
      <c r="II55" s="845"/>
      <c r="IJ55" s="845"/>
      <c r="IK55" s="845"/>
      <c r="IL55" s="845"/>
      <c r="IM55" s="845"/>
      <c r="IN55" s="845"/>
      <c r="IO55" s="845"/>
      <c r="IP55" s="845"/>
      <c r="IQ55" s="845"/>
      <c r="IR55" s="845"/>
      <c r="IS55" s="845"/>
      <c r="IT55" s="845"/>
      <c r="IU55" s="845"/>
      <c r="IV55" s="845"/>
    </row>
    <row r="56" spans="1:256" ht="13" customHeight="1">
      <c r="A56" s="2829" t="s">
        <v>832</v>
      </c>
      <c r="B56" s="2570"/>
      <c r="C56" s="2570"/>
      <c r="D56" s="2570"/>
      <c r="E56" s="2570"/>
    </row>
    <row r="57" spans="1:256" s="882" customFormat="1" ht="11.25" customHeight="1">
      <c r="A57" s="2570"/>
      <c r="B57" s="2570"/>
      <c r="C57" s="2570"/>
      <c r="D57" s="2570"/>
      <c r="E57" s="2570"/>
      <c r="F57" s="845"/>
      <c r="G57" s="845"/>
      <c r="H57" s="845"/>
      <c r="I57" s="845" t="s">
        <v>130</v>
      </c>
      <c r="J57" s="845"/>
      <c r="K57" s="845"/>
      <c r="L57" s="845"/>
      <c r="M57" s="845"/>
      <c r="N57" s="845"/>
      <c r="O57" s="845"/>
      <c r="P57" s="845"/>
      <c r="Q57" s="845"/>
      <c r="R57" s="845"/>
      <c r="S57" s="845"/>
      <c r="T57" s="845"/>
      <c r="U57" s="845"/>
      <c r="V57" s="845"/>
      <c r="W57" s="845"/>
      <c r="X57" s="845"/>
      <c r="Y57" s="845"/>
      <c r="Z57" s="845"/>
      <c r="AA57" s="845"/>
      <c r="AB57" s="845"/>
      <c r="AC57" s="845"/>
      <c r="AD57" s="845"/>
      <c r="AE57" s="845"/>
      <c r="AF57" s="845"/>
      <c r="AG57" s="845"/>
      <c r="AH57" s="845"/>
      <c r="AI57" s="845"/>
      <c r="AJ57" s="845"/>
      <c r="AK57" s="845"/>
      <c r="AL57" s="845"/>
      <c r="AM57" s="845"/>
      <c r="AN57" s="845"/>
      <c r="AO57" s="845"/>
      <c r="AP57" s="845"/>
      <c r="AQ57" s="845"/>
      <c r="AR57" s="845"/>
      <c r="AS57" s="845"/>
      <c r="AT57" s="845"/>
      <c r="AU57" s="845"/>
      <c r="AV57" s="845"/>
      <c r="AW57" s="845"/>
      <c r="AX57" s="845"/>
      <c r="AY57" s="845"/>
      <c r="AZ57" s="845"/>
      <c r="BA57" s="845"/>
      <c r="BB57" s="845"/>
      <c r="BC57" s="845"/>
      <c r="BD57" s="845"/>
      <c r="BE57" s="845"/>
      <c r="BF57" s="845"/>
      <c r="BG57" s="845"/>
      <c r="BH57" s="845"/>
      <c r="BI57" s="845"/>
      <c r="BJ57" s="845"/>
      <c r="BK57" s="845"/>
      <c r="BL57" s="845"/>
      <c r="BM57" s="845"/>
      <c r="BN57" s="845"/>
      <c r="BO57" s="845"/>
      <c r="BP57" s="845"/>
      <c r="BQ57" s="845"/>
      <c r="BR57" s="845"/>
      <c r="BS57" s="845"/>
      <c r="BT57" s="845"/>
      <c r="BU57" s="845"/>
      <c r="BV57" s="845"/>
      <c r="BW57" s="845"/>
      <c r="BX57" s="845"/>
      <c r="BY57" s="845"/>
      <c r="BZ57" s="845"/>
      <c r="CA57" s="845"/>
      <c r="CB57" s="845"/>
      <c r="CC57" s="845"/>
      <c r="CD57" s="845"/>
      <c r="CE57" s="845"/>
      <c r="CF57" s="845"/>
      <c r="CG57" s="845"/>
      <c r="CH57" s="845"/>
      <c r="CI57" s="845"/>
      <c r="CJ57" s="845"/>
      <c r="CK57" s="845"/>
      <c r="CL57" s="845"/>
      <c r="CM57" s="845"/>
      <c r="CN57" s="845"/>
      <c r="CO57" s="845"/>
      <c r="CP57" s="845"/>
      <c r="CQ57" s="845"/>
      <c r="CR57" s="845"/>
      <c r="CS57" s="845"/>
      <c r="CT57" s="845"/>
      <c r="CU57" s="845"/>
      <c r="CV57" s="845"/>
      <c r="CW57" s="845"/>
      <c r="CX57" s="845"/>
      <c r="CY57" s="845"/>
      <c r="CZ57" s="845"/>
      <c r="DA57" s="845"/>
      <c r="DB57" s="845"/>
      <c r="DC57" s="845"/>
      <c r="DD57" s="845"/>
      <c r="DE57" s="845"/>
      <c r="DF57" s="845"/>
      <c r="DG57" s="845"/>
      <c r="DH57" s="845"/>
      <c r="DI57" s="845"/>
      <c r="DJ57" s="845"/>
      <c r="DK57" s="845"/>
      <c r="DL57" s="845"/>
      <c r="DM57" s="845"/>
      <c r="DN57" s="845"/>
      <c r="DO57" s="845"/>
      <c r="DP57" s="845"/>
      <c r="DQ57" s="845"/>
      <c r="DR57" s="845"/>
      <c r="DS57" s="845"/>
      <c r="DT57" s="845"/>
      <c r="DU57" s="845"/>
      <c r="DV57" s="845"/>
      <c r="DW57" s="845"/>
      <c r="DX57" s="845"/>
      <c r="DY57" s="845"/>
      <c r="DZ57" s="845"/>
      <c r="EA57" s="845"/>
      <c r="EB57" s="845"/>
      <c r="EC57" s="845"/>
      <c r="ED57" s="845"/>
      <c r="EE57" s="845"/>
      <c r="EF57" s="845"/>
      <c r="EG57" s="845"/>
      <c r="EH57" s="845"/>
      <c r="EI57" s="845"/>
      <c r="EJ57" s="845"/>
      <c r="EK57" s="845"/>
      <c r="EL57" s="845"/>
      <c r="EM57" s="845"/>
      <c r="EN57" s="845"/>
      <c r="EO57" s="845"/>
      <c r="EP57" s="845"/>
      <c r="EQ57" s="845"/>
      <c r="ER57" s="845"/>
      <c r="ES57" s="845"/>
      <c r="ET57" s="845"/>
      <c r="EU57" s="845"/>
      <c r="EV57" s="845"/>
      <c r="EW57" s="845"/>
      <c r="EX57" s="845"/>
      <c r="EY57" s="845"/>
      <c r="EZ57" s="845"/>
      <c r="FA57" s="845"/>
      <c r="FB57" s="845"/>
      <c r="FC57" s="845"/>
      <c r="FD57" s="845"/>
      <c r="FE57" s="845"/>
      <c r="FF57" s="845"/>
      <c r="FG57" s="845"/>
      <c r="FH57" s="845"/>
      <c r="FI57" s="845"/>
      <c r="FJ57" s="845"/>
      <c r="FK57" s="845"/>
      <c r="FL57" s="845"/>
      <c r="FM57" s="845"/>
      <c r="FN57" s="845"/>
      <c r="FO57" s="845"/>
      <c r="FP57" s="845"/>
      <c r="FQ57" s="845"/>
      <c r="FR57" s="845"/>
      <c r="FS57" s="845"/>
      <c r="FT57" s="845"/>
      <c r="FU57" s="845"/>
      <c r="FV57" s="845"/>
      <c r="FW57" s="845"/>
      <c r="FX57" s="845"/>
      <c r="FY57" s="845"/>
      <c r="FZ57" s="845"/>
      <c r="GA57" s="845"/>
      <c r="GB57" s="845"/>
      <c r="GC57" s="845"/>
      <c r="GD57" s="845"/>
      <c r="GE57" s="845"/>
      <c r="GF57" s="845"/>
      <c r="GG57" s="845"/>
      <c r="GH57" s="845"/>
      <c r="GI57" s="845"/>
      <c r="GJ57" s="845"/>
      <c r="GK57" s="845"/>
      <c r="GL57" s="845"/>
      <c r="GM57" s="845"/>
      <c r="GN57" s="845"/>
      <c r="GO57" s="845"/>
      <c r="GP57" s="845"/>
      <c r="GQ57" s="845"/>
      <c r="GR57" s="845"/>
      <c r="GS57" s="845"/>
      <c r="GT57" s="845"/>
      <c r="GU57" s="845"/>
      <c r="GV57" s="845"/>
      <c r="GW57" s="845"/>
      <c r="GX57" s="845"/>
      <c r="GY57" s="845"/>
      <c r="GZ57" s="845"/>
      <c r="HA57" s="845"/>
      <c r="HB57" s="845"/>
      <c r="HC57" s="845"/>
      <c r="HD57" s="845"/>
      <c r="HE57" s="845"/>
      <c r="HF57" s="845"/>
      <c r="HG57" s="845"/>
      <c r="HH57" s="845"/>
      <c r="HI57" s="845"/>
      <c r="HJ57" s="845"/>
      <c r="HK57" s="845"/>
      <c r="HL57" s="845"/>
      <c r="HM57" s="845"/>
      <c r="HN57" s="845"/>
      <c r="HO57" s="845"/>
      <c r="HP57" s="845"/>
      <c r="HQ57" s="845"/>
      <c r="HR57" s="845"/>
      <c r="HS57" s="845"/>
      <c r="HT57" s="845"/>
      <c r="HU57" s="845"/>
      <c r="HV57" s="845"/>
      <c r="HW57" s="845"/>
      <c r="HX57" s="845"/>
      <c r="HY57" s="845"/>
      <c r="HZ57" s="845"/>
      <c r="IA57" s="845"/>
      <c r="IB57" s="845"/>
      <c r="IC57" s="845"/>
      <c r="ID57" s="845"/>
      <c r="IE57" s="845"/>
      <c r="IF57" s="845"/>
      <c r="IG57" s="845"/>
      <c r="IH57" s="845"/>
      <c r="II57" s="845"/>
      <c r="IJ57" s="845"/>
      <c r="IK57" s="845"/>
      <c r="IL57" s="845"/>
      <c r="IM57" s="845"/>
      <c r="IN57" s="845"/>
      <c r="IO57" s="845"/>
      <c r="IP57" s="845"/>
      <c r="IQ57" s="845"/>
      <c r="IR57" s="845"/>
      <c r="IS57" s="845"/>
      <c r="IT57" s="845"/>
      <c r="IU57" s="845"/>
      <c r="IV57" s="845"/>
    </row>
    <row r="58" spans="1:256" s="882" customFormat="1" ht="5.25" customHeight="1">
      <c r="A58" s="854"/>
      <c r="B58" s="854"/>
      <c r="C58" s="854"/>
      <c r="D58" s="854"/>
      <c r="E58" s="854"/>
      <c r="F58" s="845"/>
      <c r="G58" s="845"/>
      <c r="H58" s="845"/>
      <c r="I58" s="845"/>
      <c r="J58" s="845"/>
      <c r="K58" s="845"/>
      <c r="L58" s="845"/>
      <c r="M58" s="845"/>
      <c r="N58" s="845"/>
      <c r="O58" s="845"/>
      <c r="P58" s="845"/>
      <c r="Q58" s="845"/>
      <c r="R58" s="845"/>
      <c r="S58" s="845"/>
      <c r="T58" s="845"/>
      <c r="U58" s="845"/>
      <c r="V58" s="845"/>
      <c r="W58" s="845"/>
      <c r="X58" s="845"/>
      <c r="Y58" s="845"/>
      <c r="Z58" s="845"/>
      <c r="AA58" s="845"/>
      <c r="AB58" s="845"/>
      <c r="AC58" s="845"/>
      <c r="AD58" s="845"/>
      <c r="AE58" s="845"/>
      <c r="AF58" s="845"/>
      <c r="AG58" s="845"/>
      <c r="AH58" s="845"/>
      <c r="AI58" s="845"/>
      <c r="AJ58" s="845"/>
      <c r="AK58" s="845"/>
      <c r="AL58" s="845"/>
      <c r="AM58" s="845"/>
      <c r="AN58" s="845"/>
      <c r="AO58" s="845"/>
      <c r="AP58" s="845"/>
      <c r="AQ58" s="845"/>
      <c r="AR58" s="845"/>
      <c r="AS58" s="845"/>
      <c r="AT58" s="845"/>
      <c r="AU58" s="845"/>
      <c r="AV58" s="845"/>
      <c r="AW58" s="845"/>
      <c r="AX58" s="845"/>
      <c r="AY58" s="845"/>
      <c r="AZ58" s="845"/>
      <c r="BA58" s="845"/>
      <c r="BB58" s="845"/>
      <c r="BC58" s="845"/>
      <c r="BD58" s="845"/>
      <c r="BE58" s="845"/>
      <c r="BF58" s="845"/>
      <c r="BG58" s="845"/>
      <c r="BH58" s="845"/>
      <c r="BI58" s="845"/>
      <c r="BJ58" s="845"/>
      <c r="BK58" s="845"/>
      <c r="BL58" s="845"/>
      <c r="BM58" s="845"/>
      <c r="BN58" s="845"/>
      <c r="BO58" s="845"/>
      <c r="BP58" s="845"/>
      <c r="BQ58" s="845"/>
      <c r="BR58" s="845"/>
      <c r="BS58" s="845"/>
      <c r="BT58" s="845"/>
      <c r="BU58" s="845"/>
      <c r="BV58" s="845"/>
      <c r="BW58" s="845"/>
      <c r="BX58" s="845"/>
      <c r="BY58" s="845"/>
      <c r="BZ58" s="845"/>
      <c r="CA58" s="845"/>
      <c r="CB58" s="845"/>
      <c r="CC58" s="845"/>
      <c r="CD58" s="845"/>
      <c r="CE58" s="845"/>
      <c r="CF58" s="845"/>
      <c r="CG58" s="845"/>
      <c r="CH58" s="845"/>
      <c r="CI58" s="845"/>
      <c r="CJ58" s="845"/>
      <c r="CK58" s="845"/>
      <c r="CL58" s="845"/>
      <c r="CM58" s="845"/>
      <c r="CN58" s="845"/>
      <c r="CO58" s="845"/>
      <c r="CP58" s="845"/>
      <c r="CQ58" s="845"/>
      <c r="CR58" s="845"/>
      <c r="CS58" s="845"/>
      <c r="CT58" s="845"/>
      <c r="CU58" s="845"/>
      <c r="CV58" s="845"/>
      <c r="CW58" s="845"/>
      <c r="CX58" s="845"/>
      <c r="CY58" s="845"/>
      <c r="CZ58" s="845"/>
      <c r="DA58" s="845"/>
      <c r="DB58" s="845"/>
      <c r="DC58" s="845"/>
      <c r="DD58" s="845"/>
      <c r="DE58" s="845"/>
      <c r="DF58" s="845"/>
      <c r="DG58" s="845"/>
      <c r="DH58" s="845"/>
      <c r="DI58" s="845"/>
      <c r="DJ58" s="845"/>
      <c r="DK58" s="845"/>
      <c r="DL58" s="845"/>
      <c r="DM58" s="845"/>
      <c r="DN58" s="845"/>
      <c r="DO58" s="845"/>
      <c r="DP58" s="845"/>
      <c r="DQ58" s="845"/>
      <c r="DR58" s="845"/>
      <c r="DS58" s="845"/>
      <c r="DT58" s="845"/>
      <c r="DU58" s="845"/>
      <c r="DV58" s="845"/>
      <c r="DW58" s="845"/>
      <c r="DX58" s="845"/>
      <c r="DY58" s="845"/>
      <c r="DZ58" s="845"/>
      <c r="EA58" s="845"/>
      <c r="EB58" s="845"/>
      <c r="EC58" s="845"/>
      <c r="ED58" s="845"/>
      <c r="EE58" s="845"/>
      <c r="EF58" s="845"/>
      <c r="EG58" s="845"/>
      <c r="EH58" s="845"/>
      <c r="EI58" s="845"/>
      <c r="EJ58" s="845"/>
      <c r="EK58" s="845"/>
      <c r="EL58" s="845"/>
      <c r="EM58" s="845"/>
      <c r="EN58" s="845"/>
      <c r="EO58" s="845"/>
      <c r="EP58" s="845"/>
      <c r="EQ58" s="845"/>
      <c r="ER58" s="845"/>
      <c r="ES58" s="845"/>
      <c r="ET58" s="845"/>
      <c r="EU58" s="845"/>
      <c r="EV58" s="845"/>
      <c r="EW58" s="845"/>
      <c r="EX58" s="845"/>
      <c r="EY58" s="845"/>
      <c r="EZ58" s="845"/>
      <c r="FA58" s="845"/>
      <c r="FB58" s="845"/>
      <c r="FC58" s="845"/>
      <c r="FD58" s="845"/>
      <c r="FE58" s="845"/>
      <c r="FF58" s="845"/>
      <c r="FG58" s="845"/>
      <c r="FH58" s="845"/>
      <c r="FI58" s="845"/>
      <c r="FJ58" s="845"/>
      <c r="FK58" s="845"/>
      <c r="FL58" s="845"/>
      <c r="FM58" s="845"/>
      <c r="FN58" s="845"/>
      <c r="FO58" s="845"/>
      <c r="FP58" s="845"/>
      <c r="FQ58" s="845"/>
      <c r="FR58" s="845"/>
      <c r="FS58" s="845"/>
      <c r="FT58" s="845"/>
      <c r="FU58" s="845"/>
      <c r="FV58" s="845"/>
      <c r="FW58" s="845"/>
      <c r="FX58" s="845"/>
      <c r="FY58" s="845"/>
      <c r="FZ58" s="845"/>
      <c r="GA58" s="845"/>
      <c r="GB58" s="845"/>
      <c r="GC58" s="845"/>
      <c r="GD58" s="845"/>
      <c r="GE58" s="845"/>
      <c r="GF58" s="845"/>
      <c r="GG58" s="845"/>
      <c r="GH58" s="845"/>
      <c r="GI58" s="845"/>
      <c r="GJ58" s="845"/>
      <c r="GK58" s="845"/>
      <c r="GL58" s="845"/>
      <c r="GM58" s="845"/>
      <c r="GN58" s="845"/>
      <c r="GO58" s="845"/>
      <c r="GP58" s="845"/>
      <c r="GQ58" s="845"/>
      <c r="GR58" s="845"/>
      <c r="GS58" s="845"/>
      <c r="GT58" s="845"/>
      <c r="GU58" s="845"/>
      <c r="GV58" s="845"/>
      <c r="GW58" s="845"/>
      <c r="GX58" s="845"/>
      <c r="GY58" s="845"/>
      <c r="GZ58" s="845"/>
      <c r="HA58" s="845"/>
      <c r="HB58" s="845"/>
      <c r="HC58" s="845"/>
      <c r="HD58" s="845"/>
      <c r="HE58" s="845"/>
      <c r="HF58" s="845"/>
      <c r="HG58" s="845"/>
      <c r="HH58" s="845"/>
      <c r="HI58" s="845"/>
      <c r="HJ58" s="845"/>
      <c r="HK58" s="845"/>
      <c r="HL58" s="845"/>
      <c r="HM58" s="845"/>
      <c r="HN58" s="845"/>
      <c r="HO58" s="845"/>
      <c r="HP58" s="845"/>
      <c r="HQ58" s="845"/>
      <c r="HR58" s="845"/>
      <c r="HS58" s="845"/>
      <c r="HT58" s="845"/>
      <c r="HU58" s="845"/>
      <c r="HV58" s="845"/>
      <c r="HW58" s="845"/>
      <c r="HX58" s="845"/>
      <c r="HY58" s="845"/>
      <c r="HZ58" s="845"/>
      <c r="IA58" s="845"/>
      <c r="IB58" s="845"/>
      <c r="IC58" s="845"/>
      <c r="ID58" s="845"/>
      <c r="IE58" s="845"/>
      <c r="IF58" s="845"/>
      <c r="IG58" s="845"/>
      <c r="IH58" s="845"/>
      <c r="II58" s="845"/>
      <c r="IJ58" s="845"/>
      <c r="IK58" s="845"/>
      <c r="IL58" s="845"/>
      <c r="IM58" s="845"/>
      <c r="IN58" s="845"/>
      <c r="IO58" s="845"/>
      <c r="IP58" s="845"/>
      <c r="IQ58" s="845"/>
      <c r="IR58" s="845"/>
      <c r="IS58" s="845"/>
      <c r="IT58" s="845"/>
      <c r="IU58" s="845"/>
      <c r="IV58" s="845"/>
    </row>
    <row r="59" spans="1:256" s="867" customFormat="1" ht="13" customHeight="1">
      <c r="A59" s="2828" t="s">
        <v>816</v>
      </c>
      <c r="B59" s="2828"/>
      <c r="C59" s="2828"/>
      <c r="D59" s="2828"/>
      <c r="E59" s="2828"/>
    </row>
    <row r="60" spans="1:256" ht="13" customHeight="1">
      <c r="A60" s="2819" t="s">
        <v>817</v>
      </c>
      <c r="B60" s="2819"/>
      <c r="C60" s="2819"/>
      <c r="D60" s="2819"/>
      <c r="E60" s="2819"/>
    </row>
    <row r="61" spans="1:256" s="882" customFormat="1" ht="13" customHeight="1">
      <c r="A61" s="2819" t="s">
        <v>818</v>
      </c>
      <c r="B61" s="2819"/>
      <c r="C61" s="2819"/>
      <c r="D61" s="2819"/>
      <c r="E61" s="2819"/>
    </row>
    <row r="62" spans="1:256" s="758" customFormat="1" ht="13.5" customHeight="1">
      <c r="A62" s="830" t="s">
        <v>77</v>
      </c>
      <c r="B62" s="755"/>
      <c r="C62" s="756"/>
      <c r="D62" s="755"/>
      <c r="E62" s="755"/>
      <c r="F62" s="755"/>
      <c r="G62" s="755"/>
      <c r="H62" s="755"/>
      <c r="I62" s="755"/>
      <c r="J62" s="755"/>
      <c r="K62" s="757"/>
      <c r="L62" s="757"/>
    </row>
    <row r="63" spans="1:256" s="782" customFormat="1" ht="11.25" customHeight="1">
      <c r="A63" s="767" t="s">
        <v>819</v>
      </c>
      <c r="B63" s="755"/>
      <c r="C63" s="756"/>
      <c r="D63" s="755"/>
      <c r="E63" s="755"/>
      <c r="F63" s="755"/>
      <c r="G63" s="755"/>
      <c r="H63" s="755"/>
      <c r="I63" s="755"/>
      <c r="J63" s="755"/>
      <c r="K63" s="757"/>
      <c r="L63" s="757"/>
    </row>
    <row r="64" spans="1:256" ht="12" customHeight="1"/>
    <row r="65" ht="11.25" customHeight="1"/>
    <row r="66" ht="11.25"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sheetData>
  <mergeCells count="10">
    <mergeCell ref="A56:E57"/>
    <mergeCell ref="A59:E59"/>
    <mergeCell ref="A60:E60"/>
    <mergeCell ref="A61:E61"/>
    <mergeCell ref="A2:E2"/>
    <mergeCell ref="A3:E3"/>
    <mergeCell ref="A5:A8"/>
    <mergeCell ref="B5:E5"/>
    <mergeCell ref="B6:B8"/>
    <mergeCell ref="C6:C8"/>
  </mergeCells>
  <hyperlinks>
    <hyperlink ref="A63" r:id="rId1" xr:uid="{7ABEBE78-CE3D-4BB0-B741-E14D1BC99764}"/>
    <hyperlink ref="A1" location="Índice!A1" display="Voltar ao índice" xr:uid="{8AB46683-55BB-4BC5-ADF8-E237B07CD57A}"/>
  </hyperlinks>
  <printOptions horizontalCentered="1" gridLinesSet="0"/>
  <pageMargins left="0.78740157480314965" right="0.21" top="1.1811023622047243" bottom="0.78740157480314965" header="0" footer="0"/>
  <pageSetup paperSize="9" scale="99" orientation="portrait"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85FB7-80CE-4749-822E-AB9C0BD77A5A}">
  <sheetPr syncVertical="1" syncRef="A1" transitionEvaluation="1"/>
  <dimension ref="A1:IV61"/>
  <sheetViews>
    <sheetView showGridLines="0" workbookViewId="0">
      <selection activeCell="A3" sqref="A3:G3"/>
    </sheetView>
  </sheetViews>
  <sheetFormatPr defaultColWidth="9.7265625" defaultRowHeight="12.75" customHeight="1"/>
  <cols>
    <col min="1" max="1" width="22.1796875" style="845" customWidth="1"/>
    <col min="2" max="2" width="8" style="845" customWidth="1"/>
    <col min="3" max="3" width="14.1796875" style="845" customWidth="1"/>
    <col min="4" max="4" width="11.7265625" style="845" customWidth="1"/>
    <col min="5" max="5" width="9.453125" style="845" customWidth="1"/>
    <col min="6" max="6" width="10.453125" style="845" customWidth="1"/>
    <col min="7" max="7" width="10.26953125" style="845" customWidth="1"/>
    <col min="8" max="16384" width="9.7265625" style="845"/>
  </cols>
  <sheetData>
    <row r="1" spans="1:7" ht="12.75" customHeight="1">
      <c r="A1" s="439" t="s">
        <v>358</v>
      </c>
    </row>
    <row r="2" spans="1:7" ht="12.75" customHeight="1">
      <c r="A2" s="2820" t="s">
        <v>833</v>
      </c>
      <c r="B2" s="2820"/>
      <c r="C2" s="2820"/>
      <c r="D2" s="2820"/>
      <c r="E2" s="2820"/>
      <c r="F2" s="2820"/>
      <c r="G2" s="2820"/>
    </row>
    <row r="3" spans="1:7" ht="21.75" customHeight="1">
      <c r="A3" s="2821" t="s">
        <v>834</v>
      </c>
      <c r="B3" s="2821"/>
      <c r="C3" s="2821"/>
      <c r="D3" s="2821"/>
      <c r="E3" s="2821"/>
      <c r="F3" s="2821"/>
      <c r="G3" s="2821"/>
    </row>
    <row r="4" spans="1:7" ht="12.75" customHeight="1">
      <c r="A4" s="846"/>
      <c r="G4" s="190" t="s">
        <v>534</v>
      </c>
    </row>
    <row r="5" spans="1:7" ht="12.75" customHeight="1">
      <c r="A5" s="2822" t="s">
        <v>782</v>
      </c>
      <c r="B5" s="2825" t="s">
        <v>835</v>
      </c>
      <c r="C5" s="2826"/>
      <c r="D5" s="2826"/>
      <c r="E5" s="2826"/>
      <c r="F5" s="2826"/>
      <c r="G5" s="2827"/>
    </row>
    <row r="6" spans="1:7" ht="12.75" customHeight="1">
      <c r="A6" s="2823"/>
      <c r="B6" s="851"/>
      <c r="C6" s="2822" t="s">
        <v>836</v>
      </c>
      <c r="D6" s="2822" t="s">
        <v>837</v>
      </c>
      <c r="E6" s="2822" t="s">
        <v>838</v>
      </c>
      <c r="F6" s="2822" t="s">
        <v>839</v>
      </c>
      <c r="G6" s="2822" t="s">
        <v>840</v>
      </c>
    </row>
    <row r="7" spans="1:7" ht="12.75" customHeight="1">
      <c r="A7" s="2823"/>
      <c r="B7" s="853" t="s">
        <v>0</v>
      </c>
      <c r="C7" s="2830"/>
      <c r="D7" s="2830"/>
      <c r="E7" s="2830"/>
      <c r="F7" s="2830"/>
      <c r="G7" s="2830"/>
    </row>
    <row r="8" spans="1:7" ht="12.75" customHeight="1">
      <c r="A8" s="2823"/>
      <c r="B8" s="853"/>
      <c r="C8" s="2830"/>
      <c r="D8" s="2830"/>
      <c r="E8" s="2830"/>
      <c r="F8" s="2830"/>
      <c r="G8" s="2830"/>
    </row>
    <row r="9" spans="1:7" ht="7.5" customHeight="1">
      <c r="A9" s="857"/>
      <c r="B9" s="858"/>
      <c r="C9" s="865"/>
      <c r="D9" s="859"/>
    </row>
    <row r="10" spans="1:7" ht="12.75" customHeight="1">
      <c r="A10" s="846">
        <v>2020</v>
      </c>
      <c r="B10" s="858">
        <v>4622</v>
      </c>
      <c r="C10" s="865">
        <v>570</v>
      </c>
      <c r="D10" s="894">
        <v>2277</v>
      </c>
      <c r="E10" s="845">
        <v>293</v>
      </c>
      <c r="F10" s="845">
        <v>53</v>
      </c>
      <c r="G10" s="894">
        <v>1429</v>
      </c>
    </row>
    <row r="11" spans="1:7" ht="7.5" customHeight="1">
      <c r="A11" s="857"/>
      <c r="B11" s="858"/>
      <c r="C11" s="865"/>
      <c r="D11" s="895"/>
    </row>
    <row r="12" spans="1:7" ht="12" customHeight="1">
      <c r="A12" s="857">
        <v>2021</v>
      </c>
      <c r="B12" s="858"/>
      <c r="C12" s="865"/>
      <c r="D12" s="859"/>
    </row>
    <row r="13" spans="1:7" ht="12" customHeight="1">
      <c r="A13" s="863" t="s">
        <v>142</v>
      </c>
      <c r="B13" s="896">
        <f>B15+B51+B53</f>
        <v>4655</v>
      </c>
      <c r="C13" s="896">
        <f t="shared" ref="C13:G13" si="0">C15+C51+C53</f>
        <v>574</v>
      </c>
      <c r="D13" s="896">
        <f t="shared" si="0"/>
        <v>2286</v>
      </c>
      <c r="E13" s="896">
        <f t="shared" si="0"/>
        <v>294</v>
      </c>
      <c r="F13" s="896">
        <f t="shared" si="0"/>
        <v>58</v>
      </c>
      <c r="G13" s="896">
        <f t="shared" si="0"/>
        <v>1443</v>
      </c>
    </row>
    <row r="14" spans="1:7" ht="9" customHeight="1">
      <c r="A14" s="857"/>
      <c r="B14" s="897"/>
      <c r="C14" s="897"/>
      <c r="D14" s="858"/>
      <c r="E14" s="858"/>
      <c r="F14" s="858"/>
      <c r="G14" s="858"/>
    </row>
    <row r="15" spans="1:7" ht="12" customHeight="1">
      <c r="A15" s="486" t="s">
        <v>787</v>
      </c>
      <c r="B15" s="898">
        <v>4147</v>
      </c>
      <c r="C15" s="898">
        <v>569</v>
      </c>
      <c r="D15" s="898">
        <v>1966</v>
      </c>
      <c r="E15" s="898">
        <v>274</v>
      </c>
      <c r="F15" s="898">
        <v>29</v>
      </c>
      <c r="G15" s="898">
        <v>1309</v>
      </c>
    </row>
    <row r="16" spans="1:7" ht="9" customHeight="1">
      <c r="A16" s="482"/>
      <c r="B16" s="899"/>
      <c r="C16" s="897"/>
      <c r="D16" s="900"/>
      <c r="E16" s="900"/>
      <c r="F16" s="900"/>
      <c r="G16" s="901"/>
    </row>
    <row r="17" spans="1:10" s="867" customFormat="1" ht="12" customHeight="1">
      <c r="A17" s="486" t="s">
        <v>841</v>
      </c>
      <c r="B17" s="898">
        <v>1398</v>
      </c>
      <c r="C17" s="898">
        <v>190</v>
      </c>
      <c r="D17" s="898">
        <v>709</v>
      </c>
      <c r="E17" s="898">
        <v>74</v>
      </c>
      <c r="F17" s="898">
        <v>11</v>
      </c>
      <c r="G17" s="898">
        <v>414</v>
      </c>
      <c r="H17" s="845"/>
      <c r="I17" s="845"/>
      <c r="J17" s="845"/>
    </row>
    <row r="18" spans="1:10" s="867" customFormat="1" ht="9" customHeight="1">
      <c r="A18" s="486"/>
      <c r="B18" s="898"/>
      <c r="C18" s="902"/>
      <c r="D18" s="894"/>
      <c r="E18" s="894"/>
      <c r="F18" s="894"/>
      <c r="G18" s="894"/>
      <c r="H18" s="845"/>
      <c r="I18" s="845"/>
      <c r="J18" s="845"/>
    </row>
    <row r="19" spans="1:10" s="867" customFormat="1" ht="12.75" customHeight="1">
      <c r="A19" s="887" t="s">
        <v>842</v>
      </c>
      <c r="B19" s="898">
        <v>204</v>
      </c>
      <c r="C19" s="902">
        <v>28</v>
      </c>
      <c r="D19" s="894">
        <v>87</v>
      </c>
      <c r="E19" s="894">
        <v>22</v>
      </c>
      <c r="F19" s="894">
        <v>3</v>
      </c>
      <c r="G19" s="894">
        <v>64</v>
      </c>
      <c r="H19" s="845"/>
      <c r="I19" s="845"/>
      <c r="J19" s="845"/>
    </row>
    <row r="20" spans="1:10" s="867" customFormat="1" ht="12.75" customHeight="1">
      <c r="A20" s="887" t="s">
        <v>843</v>
      </c>
      <c r="B20" s="898">
        <v>129</v>
      </c>
      <c r="C20" s="902">
        <v>26</v>
      </c>
      <c r="D20" s="894">
        <v>62</v>
      </c>
      <c r="E20" s="894">
        <v>4</v>
      </c>
      <c r="F20" s="903">
        <v>0</v>
      </c>
      <c r="G20" s="894">
        <v>37</v>
      </c>
      <c r="H20" s="845"/>
      <c r="I20" s="845"/>
      <c r="J20" s="845"/>
    </row>
    <row r="21" spans="1:10" s="867" customFormat="1" ht="12.75" customHeight="1">
      <c r="A21" s="887" t="s">
        <v>844</v>
      </c>
      <c r="B21" s="898">
        <v>121</v>
      </c>
      <c r="C21" s="902">
        <v>16</v>
      </c>
      <c r="D21" s="894">
        <v>65</v>
      </c>
      <c r="E21" s="894">
        <v>3</v>
      </c>
      <c r="F21" s="894">
        <v>1</v>
      </c>
      <c r="G21" s="894">
        <v>36</v>
      </c>
      <c r="H21" s="845"/>
      <c r="I21" s="845"/>
      <c r="J21" s="845"/>
    </row>
    <row r="22" spans="1:10" s="867" customFormat="1" ht="12.75" customHeight="1">
      <c r="A22" s="887" t="s">
        <v>845</v>
      </c>
      <c r="B22" s="898">
        <v>288</v>
      </c>
      <c r="C22" s="902">
        <v>23</v>
      </c>
      <c r="D22" s="894">
        <v>168</v>
      </c>
      <c r="E22" s="894">
        <v>11</v>
      </c>
      <c r="F22" s="894">
        <v>3</v>
      </c>
      <c r="G22" s="894">
        <v>83</v>
      </c>
      <c r="H22" s="845"/>
      <c r="I22" s="845"/>
      <c r="J22" s="845"/>
    </row>
    <row r="23" spans="1:10" s="867" customFormat="1" ht="12.75" customHeight="1">
      <c r="A23" s="887" t="s">
        <v>846</v>
      </c>
      <c r="B23" s="898">
        <v>84</v>
      </c>
      <c r="C23" s="902">
        <v>30</v>
      </c>
      <c r="D23" s="894">
        <v>24</v>
      </c>
      <c r="E23" s="894">
        <v>5</v>
      </c>
      <c r="F23" s="894">
        <v>1</v>
      </c>
      <c r="G23" s="894">
        <v>24</v>
      </c>
      <c r="H23" s="845"/>
      <c r="I23" s="845"/>
      <c r="J23" s="845"/>
    </row>
    <row r="24" spans="1:10" s="867" customFormat="1" ht="12.75" customHeight="1">
      <c r="A24" s="887" t="s">
        <v>847</v>
      </c>
      <c r="B24" s="898">
        <v>145</v>
      </c>
      <c r="C24" s="902">
        <v>26</v>
      </c>
      <c r="D24" s="894">
        <v>54</v>
      </c>
      <c r="E24" s="894">
        <v>5</v>
      </c>
      <c r="F24" s="903">
        <v>0</v>
      </c>
      <c r="G24" s="894">
        <v>60</v>
      </c>
      <c r="H24" s="845"/>
      <c r="I24" s="845"/>
      <c r="J24" s="845"/>
    </row>
    <row r="25" spans="1:10" s="867" customFormat="1" ht="12.75" customHeight="1">
      <c r="A25" s="887" t="s">
        <v>848</v>
      </c>
      <c r="B25" s="898">
        <v>318</v>
      </c>
      <c r="C25" s="902">
        <v>27</v>
      </c>
      <c r="D25" s="894">
        <v>199</v>
      </c>
      <c r="E25" s="894">
        <v>10</v>
      </c>
      <c r="F25" s="894">
        <v>3</v>
      </c>
      <c r="G25" s="894">
        <v>79</v>
      </c>
      <c r="H25" s="845"/>
      <c r="I25" s="845"/>
      <c r="J25" s="845"/>
    </row>
    <row r="26" spans="1:10" s="867" customFormat="1" ht="12.75" customHeight="1">
      <c r="A26" s="887" t="s">
        <v>849</v>
      </c>
      <c r="B26" s="898">
        <v>109</v>
      </c>
      <c r="C26" s="902">
        <v>14</v>
      </c>
      <c r="D26" s="894">
        <v>50</v>
      </c>
      <c r="E26" s="894">
        <v>14</v>
      </c>
      <c r="F26" s="903">
        <v>0</v>
      </c>
      <c r="G26" s="894">
        <v>31</v>
      </c>
      <c r="H26" s="845"/>
      <c r="I26" s="845"/>
      <c r="J26" s="845"/>
    </row>
    <row r="27" spans="1:10" s="867" customFormat="1" ht="9" customHeight="1">
      <c r="A27" s="486"/>
      <c r="B27" s="898"/>
      <c r="C27" s="902"/>
      <c r="D27" s="894"/>
      <c r="E27" s="894"/>
      <c r="F27" s="894"/>
      <c r="G27" s="894"/>
      <c r="H27" s="845"/>
      <c r="I27" s="845"/>
      <c r="J27" s="845"/>
    </row>
    <row r="28" spans="1:10" s="867" customFormat="1" ht="12" customHeight="1">
      <c r="A28" s="486" t="s">
        <v>850</v>
      </c>
      <c r="B28" s="898">
        <v>1154</v>
      </c>
      <c r="C28" s="898">
        <v>117</v>
      </c>
      <c r="D28" s="898">
        <v>589</v>
      </c>
      <c r="E28" s="898">
        <v>63</v>
      </c>
      <c r="F28" s="898">
        <v>5</v>
      </c>
      <c r="G28" s="898">
        <v>380</v>
      </c>
      <c r="H28" s="845"/>
      <c r="I28" s="845"/>
      <c r="J28" s="845"/>
    </row>
    <row r="29" spans="1:10" s="867" customFormat="1" ht="9" customHeight="1">
      <c r="A29" s="486"/>
      <c r="B29" s="898"/>
      <c r="C29" s="902"/>
      <c r="D29" s="888"/>
      <c r="E29" s="888"/>
      <c r="F29" s="888"/>
      <c r="G29" s="888"/>
      <c r="H29" s="845"/>
      <c r="I29" s="845"/>
      <c r="J29" s="845"/>
    </row>
    <row r="30" spans="1:10" s="867" customFormat="1" ht="12.75" customHeight="1">
      <c r="A30" s="887" t="s">
        <v>851</v>
      </c>
      <c r="B30" s="898">
        <v>150</v>
      </c>
      <c r="C30" s="902">
        <v>10</v>
      </c>
      <c r="D30" s="888">
        <v>59</v>
      </c>
      <c r="E30" s="888">
        <v>14</v>
      </c>
      <c r="F30" s="903">
        <v>0</v>
      </c>
      <c r="G30" s="888">
        <v>67</v>
      </c>
      <c r="H30" s="845"/>
      <c r="I30" s="845"/>
      <c r="J30" s="845"/>
    </row>
    <row r="31" spans="1:10" s="867" customFormat="1" ht="12.75" customHeight="1">
      <c r="A31" s="887" t="s">
        <v>852</v>
      </c>
      <c r="B31" s="898">
        <v>74</v>
      </c>
      <c r="C31" s="902">
        <v>6</v>
      </c>
      <c r="D31" s="888">
        <v>44</v>
      </c>
      <c r="E31" s="888">
        <v>1</v>
      </c>
      <c r="F31" s="888">
        <v>1</v>
      </c>
      <c r="G31" s="888">
        <v>22</v>
      </c>
      <c r="H31" s="845"/>
      <c r="I31" s="845"/>
      <c r="J31" s="845"/>
    </row>
    <row r="32" spans="1:10" s="867" customFormat="1" ht="12.75" customHeight="1">
      <c r="A32" s="887" t="s">
        <v>853</v>
      </c>
      <c r="B32" s="898">
        <v>239</v>
      </c>
      <c r="C32" s="902">
        <v>14</v>
      </c>
      <c r="D32" s="888">
        <v>123</v>
      </c>
      <c r="E32" s="888">
        <v>11</v>
      </c>
      <c r="F32" s="888">
        <v>1</v>
      </c>
      <c r="G32" s="888">
        <v>90</v>
      </c>
      <c r="H32" s="845"/>
      <c r="I32" s="845"/>
      <c r="J32" s="845"/>
    </row>
    <row r="33" spans="1:10" s="867" customFormat="1" ht="12.75" customHeight="1">
      <c r="A33" s="887" t="s">
        <v>854</v>
      </c>
      <c r="B33" s="898">
        <v>76</v>
      </c>
      <c r="C33" s="902">
        <v>9</v>
      </c>
      <c r="D33" s="888">
        <v>34</v>
      </c>
      <c r="E33" s="888">
        <v>3</v>
      </c>
      <c r="F33" s="903">
        <v>0</v>
      </c>
      <c r="G33" s="888">
        <v>30</v>
      </c>
      <c r="H33" s="845"/>
      <c r="I33" s="845"/>
      <c r="J33" s="845"/>
    </row>
    <row r="34" spans="1:10" s="867" customFormat="1" ht="12.75" customHeight="1">
      <c r="A34" s="887" t="s">
        <v>855</v>
      </c>
      <c r="B34" s="898">
        <v>189</v>
      </c>
      <c r="C34" s="902">
        <v>36</v>
      </c>
      <c r="D34" s="888">
        <v>105</v>
      </c>
      <c r="E34" s="888">
        <v>4</v>
      </c>
      <c r="F34" s="903">
        <v>0</v>
      </c>
      <c r="G34" s="888">
        <v>44</v>
      </c>
      <c r="H34" s="845"/>
      <c r="I34" s="845"/>
      <c r="J34" s="845"/>
    </row>
    <row r="35" spans="1:10" s="867" customFormat="1" ht="12.75" customHeight="1">
      <c r="A35" s="887" t="s">
        <v>856</v>
      </c>
      <c r="B35" s="898">
        <v>49</v>
      </c>
      <c r="C35" s="902">
        <v>5</v>
      </c>
      <c r="D35" s="888">
        <v>24</v>
      </c>
      <c r="E35" s="888">
        <v>4</v>
      </c>
      <c r="F35" s="903">
        <v>0</v>
      </c>
      <c r="G35" s="888">
        <v>16</v>
      </c>
      <c r="H35" s="845"/>
      <c r="I35" s="845"/>
      <c r="J35" s="845"/>
    </row>
    <row r="36" spans="1:10" s="867" customFormat="1" ht="12.75" customHeight="1">
      <c r="A36" s="887" t="s">
        <v>857</v>
      </c>
      <c r="B36" s="898">
        <v>163</v>
      </c>
      <c r="C36" s="902">
        <v>14</v>
      </c>
      <c r="D36" s="888">
        <v>92</v>
      </c>
      <c r="E36" s="888">
        <v>6</v>
      </c>
      <c r="F36" s="903">
        <v>0</v>
      </c>
      <c r="G36" s="888">
        <v>51</v>
      </c>
      <c r="H36" s="845"/>
      <c r="I36" s="845"/>
      <c r="J36" s="845"/>
    </row>
    <row r="37" spans="1:10" s="867" customFormat="1" ht="12.75" customHeight="1">
      <c r="A37" s="887" t="s">
        <v>858</v>
      </c>
      <c r="B37" s="898">
        <v>214</v>
      </c>
      <c r="C37" s="902">
        <v>23</v>
      </c>
      <c r="D37" s="888">
        <v>108</v>
      </c>
      <c r="E37" s="888">
        <v>20</v>
      </c>
      <c r="F37" s="888">
        <v>3</v>
      </c>
      <c r="G37" s="888">
        <v>60</v>
      </c>
      <c r="H37" s="845"/>
      <c r="I37" s="845"/>
      <c r="J37" s="845"/>
    </row>
    <row r="38" spans="1:10" s="867" customFormat="1" ht="9" customHeight="1">
      <c r="A38" s="486"/>
      <c r="B38" s="898"/>
      <c r="C38" s="902"/>
      <c r="D38" s="888"/>
      <c r="E38" s="888"/>
      <c r="F38" s="888"/>
      <c r="G38" s="888"/>
      <c r="H38" s="845"/>
      <c r="I38" s="845"/>
      <c r="J38" s="845"/>
    </row>
    <row r="39" spans="1:10" ht="12" customHeight="1">
      <c r="A39" s="486" t="s">
        <v>859</v>
      </c>
      <c r="B39" s="898">
        <v>676</v>
      </c>
      <c r="C39" s="904">
        <v>48</v>
      </c>
      <c r="D39" s="905">
        <v>398</v>
      </c>
      <c r="E39" s="905">
        <v>36</v>
      </c>
      <c r="F39" s="905">
        <v>2</v>
      </c>
      <c r="G39" s="905">
        <v>192</v>
      </c>
    </row>
    <row r="40" spans="1:10" ht="9" customHeight="1">
      <c r="A40" s="486"/>
      <c r="B40" s="898"/>
      <c r="C40" s="904"/>
      <c r="D40" s="905"/>
      <c r="E40" s="905"/>
      <c r="F40" s="905"/>
      <c r="G40" s="905"/>
    </row>
    <row r="41" spans="1:10" ht="12" customHeight="1">
      <c r="A41" s="486" t="s">
        <v>860</v>
      </c>
      <c r="B41" s="898">
        <v>737</v>
      </c>
      <c r="C41" s="898">
        <v>181</v>
      </c>
      <c r="D41" s="898">
        <v>215</v>
      </c>
      <c r="E41" s="898">
        <v>70</v>
      </c>
      <c r="F41" s="898">
        <v>7</v>
      </c>
      <c r="G41" s="898">
        <v>264</v>
      </c>
    </row>
    <row r="42" spans="1:10" ht="9" customHeight="1">
      <c r="A42" s="486"/>
      <c r="B42" s="898"/>
      <c r="C42" s="902"/>
      <c r="D42" s="888"/>
      <c r="E42" s="888"/>
      <c r="F42" s="888"/>
      <c r="G42" s="888"/>
    </row>
    <row r="43" spans="1:10" ht="12.75" customHeight="1">
      <c r="A43" s="887" t="s">
        <v>861</v>
      </c>
      <c r="B43" s="898">
        <v>54</v>
      </c>
      <c r="C43" s="902">
        <v>12</v>
      </c>
      <c r="D43" s="888">
        <v>14</v>
      </c>
      <c r="E43" s="888">
        <v>6</v>
      </c>
      <c r="F43" s="888">
        <v>1</v>
      </c>
      <c r="G43" s="888">
        <v>21</v>
      </c>
    </row>
    <row r="44" spans="1:10" ht="12.75" customHeight="1">
      <c r="A44" s="887" t="s">
        <v>862</v>
      </c>
      <c r="B44" s="898">
        <v>120</v>
      </c>
      <c r="C44" s="902">
        <v>19</v>
      </c>
      <c r="D44" s="888">
        <v>36</v>
      </c>
      <c r="E44" s="888">
        <v>10</v>
      </c>
      <c r="F44" s="888">
        <v>2</v>
      </c>
      <c r="G44" s="888">
        <v>53</v>
      </c>
    </row>
    <row r="45" spans="1:10" ht="12.75" customHeight="1">
      <c r="A45" s="887" t="s">
        <v>863</v>
      </c>
      <c r="B45" s="898">
        <v>85</v>
      </c>
      <c r="C45" s="902">
        <v>9</v>
      </c>
      <c r="D45" s="888">
        <v>37</v>
      </c>
      <c r="E45" s="888">
        <v>3</v>
      </c>
      <c r="F45" s="903">
        <v>0</v>
      </c>
      <c r="G45" s="888">
        <v>36</v>
      </c>
    </row>
    <row r="46" spans="1:10" ht="12.75" customHeight="1">
      <c r="A46" s="887" t="s">
        <v>864</v>
      </c>
      <c r="B46" s="898">
        <v>210</v>
      </c>
      <c r="C46" s="902">
        <v>73</v>
      </c>
      <c r="D46" s="888">
        <v>55</v>
      </c>
      <c r="E46" s="888">
        <v>22</v>
      </c>
      <c r="F46" s="888">
        <v>3</v>
      </c>
      <c r="G46" s="888">
        <v>57</v>
      </c>
    </row>
    <row r="47" spans="1:10" ht="12.75" customHeight="1">
      <c r="A47" s="887" t="s">
        <v>865</v>
      </c>
      <c r="B47" s="898">
        <v>268</v>
      </c>
      <c r="C47" s="902">
        <v>68</v>
      </c>
      <c r="D47" s="888">
        <v>73</v>
      </c>
      <c r="E47" s="888">
        <v>29</v>
      </c>
      <c r="F47" s="888">
        <v>1</v>
      </c>
      <c r="G47" s="888">
        <v>97</v>
      </c>
    </row>
    <row r="48" spans="1:10" ht="9" customHeight="1">
      <c r="A48" s="486"/>
      <c r="B48" s="898"/>
      <c r="C48" s="902"/>
      <c r="D48" s="888"/>
      <c r="E48" s="888"/>
      <c r="F48" s="888"/>
      <c r="G48" s="888"/>
    </row>
    <row r="49" spans="1:256" ht="12" customHeight="1">
      <c r="A49" s="486" t="s">
        <v>866</v>
      </c>
      <c r="B49" s="898">
        <v>182</v>
      </c>
      <c r="C49" s="906">
        <v>33</v>
      </c>
      <c r="D49" s="907">
        <v>55</v>
      </c>
      <c r="E49" s="907">
        <v>31</v>
      </c>
      <c r="F49" s="907">
        <v>4</v>
      </c>
      <c r="G49" s="907">
        <v>59</v>
      </c>
      <c r="O49" s="867"/>
      <c r="P49" s="867"/>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ht="9" customHeight="1">
      <c r="A50" s="486"/>
      <c r="B50" s="898"/>
      <c r="C50" s="904"/>
      <c r="D50" s="905"/>
      <c r="E50" s="905"/>
      <c r="F50" s="905"/>
      <c r="G50" s="905"/>
      <c r="O50" s="867"/>
      <c r="P50" s="867"/>
      <c r="Q50" s="867"/>
      <c r="R50" s="867"/>
      <c r="S50" s="867"/>
      <c r="T50" s="867"/>
      <c r="U50" s="867"/>
      <c r="V50" s="867"/>
      <c r="W50" s="867"/>
      <c r="X50" s="867"/>
      <c r="Y50" s="867"/>
      <c r="Z50" s="867"/>
      <c r="AA50" s="867"/>
      <c r="AB50" s="867"/>
      <c r="AC50" s="867"/>
      <c r="AD50" s="867"/>
      <c r="AE50" s="867"/>
      <c r="AF50" s="867"/>
      <c r="AG50" s="867"/>
      <c r="AH50" s="867"/>
      <c r="AI50" s="867"/>
      <c r="AJ50" s="867"/>
      <c r="AK50" s="867"/>
      <c r="AL50" s="867"/>
      <c r="AM50" s="867"/>
      <c r="AN50" s="867"/>
      <c r="AO50" s="867"/>
      <c r="AP50" s="867"/>
      <c r="AQ50" s="867"/>
      <c r="AR50" s="867"/>
      <c r="AS50" s="867"/>
      <c r="AT50" s="867"/>
      <c r="AU50" s="867"/>
      <c r="AV50" s="867"/>
      <c r="AW50" s="867"/>
      <c r="AX50" s="867"/>
      <c r="AY50" s="867"/>
      <c r="AZ50" s="867"/>
      <c r="BA50" s="867"/>
      <c r="BB50" s="867"/>
      <c r="BC50" s="867"/>
      <c r="BD50" s="867"/>
      <c r="BE50" s="867"/>
      <c r="BF50" s="867"/>
      <c r="BG50" s="867"/>
      <c r="BH50" s="867"/>
      <c r="BI50" s="867"/>
      <c r="BJ50" s="867"/>
      <c r="BK50" s="867"/>
      <c r="BL50" s="867"/>
      <c r="BM50" s="867"/>
      <c r="BN50" s="867"/>
      <c r="BO50" s="867"/>
      <c r="BP50" s="867"/>
      <c r="BQ50" s="867"/>
      <c r="BR50" s="867"/>
      <c r="BS50" s="867"/>
      <c r="BT50" s="867"/>
      <c r="BU50" s="867"/>
      <c r="BV50" s="867"/>
      <c r="BW50" s="867"/>
      <c r="BX50" s="867"/>
      <c r="BY50" s="867"/>
      <c r="BZ50" s="867"/>
      <c r="CA50" s="867"/>
      <c r="CB50" s="867"/>
      <c r="CC50" s="867"/>
      <c r="CD50" s="867"/>
      <c r="CE50" s="867"/>
      <c r="CF50" s="867"/>
      <c r="CG50" s="867"/>
      <c r="CH50" s="867"/>
      <c r="CI50" s="867"/>
      <c r="CJ50" s="867"/>
      <c r="CK50" s="867"/>
      <c r="CL50" s="867"/>
      <c r="CM50" s="867"/>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7"/>
      <c r="EL50" s="867"/>
      <c r="EM50" s="867"/>
      <c r="EN50" s="867"/>
      <c r="EO50" s="867"/>
      <c r="EP50" s="867"/>
      <c r="EQ50" s="867"/>
      <c r="ER50" s="867"/>
      <c r="ES50" s="867"/>
      <c r="ET50" s="867"/>
      <c r="EU50" s="867"/>
      <c r="EV50" s="867"/>
      <c r="EW50" s="867"/>
      <c r="EX50" s="867"/>
      <c r="EY50" s="867"/>
      <c r="EZ50" s="867"/>
      <c r="FA50" s="867"/>
      <c r="FB50" s="867"/>
      <c r="FC50" s="867"/>
      <c r="FD50" s="867"/>
      <c r="FE50" s="867"/>
      <c r="FF50" s="867"/>
      <c r="FG50" s="867"/>
      <c r="FH50" s="867"/>
      <c r="FI50" s="867"/>
      <c r="FJ50" s="867"/>
      <c r="FK50" s="867"/>
      <c r="FL50" s="867"/>
      <c r="FM50" s="867"/>
      <c r="FN50" s="867"/>
      <c r="FO50" s="867"/>
      <c r="FP50" s="867"/>
      <c r="FQ50" s="867"/>
      <c r="FR50" s="867"/>
      <c r="FS50" s="867"/>
      <c r="FT50" s="867"/>
      <c r="FU50" s="867"/>
      <c r="FV50" s="867"/>
      <c r="FW50" s="867"/>
      <c r="FX50" s="867"/>
      <c r="FY50" s="867"/>
      <c r="FZ50" s="867"/>
      <c r="GA50" s="867"/>
      <c r="GB50" s="867"/>
      <c r="GC50" s="867"/>
      <c r="GD50" s="867"/>
      <c r="GE50" s="867"/>
      <c r="GF50" s="867"/>
      <c r="GG50" s="867"/>
      <c r="GH50" s="867"/>
      <c r="GI50" s="867"/>
      <c r="GJ50" s="867"/>
      <c r="GK50" s="867"/>
      <c r="GL50" s="867"/>
      <c r="GM50" s="867"/>
      <c r="GN50" s="867"/>
      <c r="GO50" s="867"/>
      <c r="GP50" s="867"/>
      <c r="GQ50" s="867"/>
      <c r="GR50" s="867"/>
      <c r="GS50" s="867"/>
      <c r="GT50" s="867"/>
      <c r="GU50" s="867"/>
      <c r="GV50" s="867"/>
      <c r="GW50" s="867"/>
      <c r="GX50" s="867"/>
      <c r="GY50" s="867"/>
      <c r="GZ50" s="867"/>
      <c r="HA50" s="867"/>
      <c r="HB50" s="867"/>
      <c r="HC50" s="867"/>
      <c r="HD50" s="867"/>
      <c r="HE50" s="867"/>
      <c r="HF50" s="867"/>
      <c r="HG50" s="867"/>
      <c r="HH50" s="867"/>
      <c r="HI50" s="867"/>
      <c r="HJ50" s="867"/>
      <c r="HK50" s="867"/>
      <c r="HL50" s="867"/>
      <c r="HM50" s="867"/>
      <c r="HN50" s="867"/>
      <c r="HO50" s="867"/>
      <c r="HP50" s="867"/>
      <c r="HQ50" s="867"/>
      <c r="HR50" s="867"/>
      <c r="HS50" s="867"/>
      <c r="HT50" s="867"/>
      <c r="HU50" s="867"/>
      <c r="HV50" s="867"/>
      <c r="HW50" s="867"/>
      <c r="HX50" s="867"/>
      <c r="HY50" s="867"/>
      <c r="HZ50" s="867"/>
      <c r="IA50" s="867"/>
      <c r="IB50" s="867"/>
      <c r="IC50" s="867"/>
      <c r="ID50" s="867"/>
      <c r="IE50" s="867"/>
      <c r="IF50" s="867"/>
      <c r="IG50" s="867"/>
      <c r="IH50" s="867"/>
      <c r="II50" s="867"/>
      <c r="IJ50" s="867"/>
      <c r="IK50" s="867"/>
      <c r="IL50" s="867"/>
      <c r="IM50" s="867"/>
      <c r="IN50" s="867"/>
      <c r="IO50" s="867"/>
      <c r="IP50" s="867"/>
      <c r="IQ50" s="867"/>
      <c r="IR50" s="867"/>
      <c r="IS50" s="867"/>
      <c r="IT50" s="867"/>
      <c r="IU50" s="867"/>
      <c r="IV50" s="867"/>
    </row>
    <row r="51" spans="1:256" ht="12" customHeight="1">
      <c r="A51" s="873" t="s">
        <v>867</v>
      </c>
      <c r="B51" s="898">
        <v>328</v>
      </c>
      <c r="C51" s="898">
        <v>5</v>
      </c>
      <c r="D51" s="878">
        <v>223</v>
      </c>
      <c r="E51" s="878">
        <v>12</v>
      </c>
      <c r="F51" s="878">
        <v>23</v>
      </c>
      <c r="G51" s="878">
        <v>65</v>
      </c>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c r="CJ51" s="882"/>
      <c r="CK51" s="882"/>
      <c r="CL51" s="882"/>
      <c r="CM51" s="882"/>
      <c r="CN51" s="882"/>
      <c r="CO51" s="882"/>
      <c r="CP51" s="882"/>
      <c r="CQ51" s="882"/>
      <c r="CR51" s="882"/>
      <c r="CS51" s="882"/>
      <c r="CT51" s="882"/>
      <c r="CU51" s="882"/>
      <c r="CV51" s="882"/>
      <c r="CW51" s="882"/>
      <c r="CX51" s="882"/>
      <c r="CY51" s="882"/>
      <c r="CZ51" s="882"/>
      <c r="DA51" s="882"/>
      <c r="DB51" s="882"/>
      <c r="DC51" s="882"/>
      <c r="DD51" s="882"/>
      <c r="DE51" s="882"/>
      <c r="DF51" s="882"/>
      <c r="DG51" s="882"/>
      <c r="DH51" s="882"/>
      <c r="DI51" s="882"/>
      <c r="DJ51" s="882"/>
      <c r="DK51" s="882"/>
      <c r="DL51" s="882"/>
      <c r="DM51" s="882"/>
      <c r="DN51" s="882"/>
      <c r="DO51" s="882"/>
      <c r="DP51" s="882"/>
      <c r="DQ51" s="882"/>
      <c r="DR51" s="882"/>
      <c r="DS51" s="882"/>
      <c r="DT51" s="882"/>
      <c r="DU51" s="882"/>
      <c r="DV51" s="882"/>
      <c r="DW51" s="882"/>
      <c r="DX51" s="882"/>
      <c r="DY51" s="882"/>
      <c r="DZ51" s="882"/>
      <c r="EA51" s="882"/>
      <c r="EB51" s="882"/>
      <c r="EC51" s="882"/>
      <c r="ED51" s="882"/>
      <c r="EE51" s="882"/>
      <c r="EF51" s="882"/>
      <c r="EG51" s="882"/>
      <c r="EH51" s="882"/>
      <c r="EI51" s="882"/>
      <c r="EJ51" s="882"/>
      <c r="EK51" s="882"/>
      <c r="EL51" s="882"/>
      <c r="EM51" s="882"/>
      <c r="EN51" s="882"/>
      <c r="EO51" s="882"/>
      <c r="EP51" s="882"/>
      <c r="EQ51" s="882"/>
      <c r="ER51" s="882"/>
      <c r="ES51" s="882"/>
      <c r="ET51" s="882"/>
      <c r="EU51" s="882"/>
      <c r="EV51" s="882"/>
      <c r="EW51" s="882"/>
      <c r="EX51" s="882"/>
      <c r="EY51" s="882"/>
      <c r="EZ51" s="882"/>
      <c r="FA51" s="882"/>
      <c r="FB51" s="882"/>
      <c r="FC51" s="882"/>
      <c r="FD51" s="882"/>
      <c r="FE51" s="882"/>
      <c r="FF51" s="882"/>
      <c r="FG51" s="882"/>
      <c r="FH51" s="882"/>
      <c r="FI51" s="882"/>
      <c r="FJ51" s="882"/>
      <c r="FK51" s="882"/>
      <c r="FL51" s="882"/>
      <c r="FM51" s="882"/>
      <c r="FN51" s="882"/>
      <c r="FO51" s="882"/>
      <c r="FP51" s="882"/>
      <c r="FQ51" s="882"/>
      <c r="FR51" s="882"/>
      <c r="FS51" s="882"/>
      <c r="FT51" s="882"/>
      <c r="FU51" s="882"/>
      <c r="FV51" s="882"/>
      <c r="FW51" s="882"/>
      <c r="FX51" s="882"/>
      <c r="FY51" s="882"/>
      <c r="FZ51" s="882"/>
      <c r="GA51" s="882"/>
      <c r="GB51" s="882"/>
      <c r="GC51" s="882"/>
      <c r="GD51" s="882"/>
      <c r="GE51" s="882"/>
      <c r="GF51" s="882"/>
      <c r="GG51" s="882"/>
      <c r="GH51" s="882"/>
      <c r="GI51" s="882"/>
      <c r="GJ51" s="882"/>
      <c r="GK51" s="882"/>
      <c r="GL51" s="882"/>
      <c r="GM51" s="882"/>
      <c r="GN51" s="882"/>
      <c r="GO51" s="882"/>
      <c r="GP51" s="882"/>
      <c r="GQ51" s="882"/>
      <c r="GR51" s="882"/>
      <c r="GS51" s="882"/>
      <c r="GT51" s="882"/>
      <c r="GU51" s="882"/>
      <c r="GV51" s="882"/>
      <c r="GW51" s="882"/>
      <c r="GX51" s="882"/>
      <c r="GY51" s="882"/>
      <c r="GZ51" s="882"/>
      <c r="HA51" s="882"/>
      <c r="HB51" s="882"/>
      <c r="HC51" s="882"/>
      <c r="HD51" s="882"/>
      <c r="HE51" s="882"/>
      <c r="HF51" s="882"/>
      <c r="HG51" s="882"/>
      <c r="HH51" s="882"/>
      <c r="HI51" s="882"/>
      <c r="HJ51" s="882"/>
      <c r="HK51" s="882"/>
      <c r="HL51" s="882"/>
      <c r="HM51" s="882"/>
      <c r="HN51" s="882"/>
      <c r="HO51" s="882"/>
      <c r="HP51" s="882"/>
      <c r="HQ51" s="882"/>
      <c r="HR51" s="882"/>
      <c r="HS51" s="882"/>
      <c r="HT51" s="882"/>
      <c r="HU51" s="882"/>
      <c r="HV51" s="882"/>
      <c r="HW51" s="882"/>
      <c r="HX51" s="882"/>
      <c r="HY51" s="882"/>
      <c r="HZ51" s="882"/>
      <c r="IA51" s="882"/>
      <c r="IB51" s="882"/>
      <c r="IC51" s="882"/>
      <c r="ID51" s="882"/>
      <c r="IE51" s="882"/>
      <c r="IF51" s="882"/>
      <c r="IG51" s="882"/>
      <c r="IH51" s="882"/>
      <c r="II51" s="882"/>
      <c r="IJ51" s="882"/>
      <c r="IK51" s="882"/>
      <c r="IL51" s="882"/>
      <c r="IM51" s="882"/>
      <c r="IN51" s="882"/>
      <c r="IO51" s="882"/>
      <c r="IP51" s="882"/>
      <c r="IQ51" s="882"/>
      <c r="IR51" s="882"/>
      <c r="IS51" s="882"/>
      <c r="IT51" s="882"/>
      <c r="IU51" s="882"/>
      <c r="IV51" s="882"/>
    </row>
    <row r="52" spans="1:256" ht="9" customHeight="1">
      <c r="A52" s="873"/>
      <c r="B52" s="908"/>
      <c r="C52" s="908"/>
      <c r="D52" s="871"/>
      <c r="E52" s="871"/>
      <c r="F52" s="871"/>
      <c r="G52" s="871"/>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c r="AW52" s="882"/>
      <c r="AX52" s="882"/>
      <c r="AY52" s="882"/>
      <c r="AZ52" s="882"/>
      <c r="BA52" s="882"/>
      <c r="BB52" s="882"/>
      <c r="BC52" s="882"/>
      <c r="BD52" s="882"/>
      <c r="BE52" s="882"/>
      <c r="BF52" s="882"/>
      <c r="BG52" s="882"/>
      <c r="BH52" s="882"/>
      <c r="BI52" s="882"/>
      <c r="BJ52" s="882"/>
      <c r="BK52" s="882"/>
      <c r="BL52" s="882"/>
      <c r="BM52" s="882"/>
      <c r="BN52" s="882"/>
      <c r="BO52" s="882"/>
      <c r="BP52" s="882"/>
      <c r="BQ52" s="882"/>
      <c r="BR52" s="882"/>
      <c r="BS52" s="882"/>
      <c r="BT52" s="882"/>
      <c r="BU52" s="882"/>
      <c r="BV52" s="882"/>
      <c r="BW52" s="882"/>
      <c r="BX52" s="882"/>
      <c r="BY52" s="882"/>
      <c r="BZ52" s="882"/>
      <c r="CA52" s="882"/>
      <c r="CB52" s="882"/>
      <c r="CC52" s="882"/>
      <c r="CD52" s="882"/>
      <c r="CE52" s="882"/>
      <c r="CF52" s="882"/>
      <c r="CG52" s="882"/>
      <c r="CH52" s="882"/>
      <c r="CI52" s="882"/>
      <c r="CJ52" s="882"/>
      <c r="CK52" s="882"/>
      <c r="CL52" s="882"/>
      <c r="CM52" s="882"/>
      <c r="CN52" s="882"/>
      <c r="CO52" s="882"/>
      <c r="CP52" s="882"/>
      <c r="CQ52" s="882"/>
      <c r="CR52" s="882"/>
      <c r="CS52" s="882"/>
      <c r="CT52" s="882"/>
      <c r="CU52" s="882"/>
      <c r="CV52" s="882"/>
      <c r="CW52" s="882"/>
      <c r="CX52" s="882"/>
      <c r="CY52" s="882"/>
      <c r="CZ52" s="882"/>
      <c r="DA52" s="882"/>
      <c r="DB52" s="882"/>
      <c r="DC52" s="882"/>
      <c r="DD52" s="882"/>
      <c r="DE52" s="882"/>
      <c r="DF52" s="882"/>
      <c r="DG52" s="882"/>
      <c r="DH52" s="882"/>
      <c r="DI52" s="882"/>
      <c r="DJ52" s="882"/>
      <c r="DK52" s="882"/>
      <c r="DL52" s="882"/>
      <c r="DM52" s="882"/>
      <c r="DN52" s="882"/>
      <c r="DO52" s="882"/>
      <c r="DP52" s="882"/>
      <c r="DQ52" s="882"/>
      <c r="DR52" s="882"/>
      <c r="DS52" s="882"/>
      <c r="DT52" s="882"/>
      <c r="DU52" s="882"/>
      <c r="DV52" s="882"/>
      <c r="DW52" s="882"/>
      <c r="DX52" s="882"/>
      <c r="DY52" s="882"/>
      <c r="DZ52" s="882"/>
      <c r="EA52" s="882"/>
      <c r="EB52" s="882"/>
      <c r="EC52" s="882"/>
      <c r="ED52" s="882"/>
      <c r="EE52" s="882"/>
      <c r="EF52" s="882"/>
      <c r="EG52" s="882"/>
      <c r="EH52" s="882"/>
      <c r="EI52" s="882"/>
      <c r="EJ52" s="882"/>
      <c r="EK52" s="882"/>
      <c r="EL52" s="882"/>
      <c r="EM52" s="882"/>
      <c r="EN52" s="882"/>
      <c r="EO52" s="882"/>
      <c r="EP52" s="882"/>
      <c r="EQ52" s="882"/>
      <c r="ER52" s="882"/>
      <c r="ES52" s="882"/>
      <c r="ET52" s="882"/>
      <c r="EU52" s="882"/>
      <c r="EV52" s="882"/>
      <c r="EW52" s="882"/>
      <c r="EX52" s="882"/>
      <c r="EY52" s="882"/>
      <c r="EZ52" s="882"/>
      <c r="FA52" s="882"/>
      <c r="FB52" s="882"/>
      <c r="FC52" s="882"/>
      <c r="FD52" s="882"/>
      <c r="FE52" s="882"/>
      <c r="FF52" s="882"/>
      <c r="FG52" s="882"/>
      <c r="FH52" s="882"/>
      <c r="FI52" s="882"/>
      <c r="FJ52" s="882"/>
      <c r="FK52" s="882"/>
      <c r="FL52" s="882"/>
      <c r="FM52" s="882"/>
      <c r="FN52" s="882"/>
      <c r="FO52" s="882"/>
      <c r="FP52" s="882"/>
      <c r="FQ52" s="882"/>
      <c r="FR52" s="882"/>
      <c r="FS52" s="882"/>
      <c r="FT52" s="882"/>
      <c r="FU52" s="882"/>
      <c r="FV52" s="882"/>
      <c r="FW52" s="882"/>
      <c r="FX52" s="882"/>
      <c r="FY52" s="882"/>
      <c r="FZ52" s="882"/>
      <c r="GA52" s="882"/>
      <c r="GB52" s="882"/>
      <c r="GC52" s="882"/>
      <c r="GD52" s="882"/>
      <c r="GE52" s="882"/>
      <c r="GF52" s="882"/>
      <c r="GG52" s="882"/>
      <c r="GH52" s="882"/>
      <c r="GI52" s="882"/>
      <c r="GJ52" s="882"/>
      <c r="GK52" s="882"/>
      <c r="GL52" s="882"/>
      <c r="GM52" s="882"/>
      <c r="GN52" s="882"/>
      <c r="GO52" s="882"/>
      <c r="GP52" s="882"/>
      <c r="GQ52" s="882"/>
      <c r="GR52" s="882"/>
      <c r="GS52" s="882"/>
      <c r="GT52" s="882"/>
      <c r="GU52" s="882"/>
      <c r="GV52" s="882"/>
      <c r="GW52" s="882"/>
      <c r="GX52" s="882"/>
      <c r="GY52" s="882"/>
      <c r="GZ52" s="882"/>
      <c r="HA52" s="882"/>
      <c r="HB52" s="882"/>
      <c r="HC52" s="882"/>
      <c r="HD52" s="882"/>
      <c r="HE52" s="882"/>
      <c r="HF52" s="882"/>
      <c r="HG52" s="882"/>
      <c r="HH52" s="882"/>
      <c r="HI52" s="882"/>
      <c r="HJ52" s="882"/>
      <c r="HK52" s="882"/>
      <c r="HL52" s="882"/>
      <c r="HM52" s="882"/>
      <c r="HN52" s="882"/>
      <c r="HO52" s="882"/>
      <c r="HP52" s="882"/>
      <c r="HQ52" s="882"/>
      <c r="HR52" s="882"/>
      <c r="HS52" s="882"/>
      <c r="HT52" s="882"/>
      <c r="HU52" s="882"/>
      <c r="HV52" s="882"/>
      <c r="HW52" s="882"/>
      <c r="HX52" s="882"/>
      <c r="HY52" s="882"/>
      <c r="HZ52" s="882"/>
      <c r="IA52" s="882"/>
      <c r="IB52" s="882"/>
      <c r="IC52" s="882"/>
      <c r="ID52" s="882"/>
      <c r="IE52" s="882"/>
      <c r="IF52" s="882"/>
      <c r="IG52" s="882"/>
      <c r="IH52" s="882"/>
      <c r="II52" s="882"/>
      <c r="IJ52" s="882"/>
      <c r="IK52" s="882"/>
      <c r="IL52" s="882"/>
      <c r="IM52" s="882"/>
      <c r="IN52" s="882"/>
      <c r="IO52" s="882"/>
      <c r="IP52" s="882"/>
      <c r="IQ52" s="882"/>
      <c r="IR52" s="882"/>
      <c r="IS52" s="882"/>
      <c r="IT52" s="882"/>
      <c r="IU52" s="882"/>
      <c r="IV52" s="882"/>
    </row>
    <row r="53" spans="1:256" ht="12" customHeight="1">
      <c r="A53" s="873" t="s">
        <v>815</v>
      </c>
      <c r="B53" s="898">
        <v>180</v>
      </c>
      <c r="C53" s="898">
        <v>0</v>
      </c>
      <c r="D53" s="878">
        <v>97</v>
      </c>
      <c r="E53" s="878">
        <v>8</v>
      </c>
      <c r="F53" s="878">
        <v>6</v>
      </c>
      <c r="G53" s="878">
        <v>69</v>
      </c>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2"/>
      <c r="CK53" s="882"/>
      <c r="CL53" s="882"/>
      <c r="CM53" s="882"/>
      <c r="CN53" s="882"/>
      <c r="CO53" s="882"/>
      <c r="CP53" s="882"/>
      <c r="CQ53" s="882"/>
      <c r="CR53" s="882"/>
      <c r="CS53" s="882"/>
      <c r="CT53" s="882"/>
      <c r="CU53" s="882"/>
      <c r="CV53" s="882"/>
      <c r="CW53" s="882"/>
      <c r="CX53" s="882"/>
      <c r="CY53" s="882"/>
      <c r="CZ53" s="882"/>
      <c r="DA53" s="882"/>
      <c r="DB53" s="882"/>
      <c r="DC53" s="882"/>
      <c r="DD53" s="882"/>
      <c r="DE53" s="882"/>
      <c r="DF53" s="882"/>
      <c r="DG53" s="882"/>
      <c r="DH53" s="882"/>
      <c r="DI53" s="882"/>
      <c r="DJ53" s="882"/>
      <c r="DK53" s="882"/>
      <c r="DL53" s="882"/>
      <c r="DM53" s="882"/>
      <c r="DN53" s="882"/>
      <c r="DO53" s="882"/>
      <c r="DP53" s="882"/>
      <c r="DQ53" s="882"/>
      <c r="DR53" s="882"/>
      <c r="DS53" s="882"/>
      <c r="DT53" s="882"/>
      <c r="DU53" s="882"/>
      <c r="DV53" s="882"/>
      <c r="DW53" s="882"/>
      <c r="DX53" s="882"/>
      <c r="DY53" s="882"/>
      <c r="DZ53" s="882"/>
      <c r="EA53" s="882"/>
      <c r="EB53" s="882"/>
      <c r="EC53" s="882"/>
      <c r="ED53" s="882"/>
      <c r="EE53" s="882"/>
      <c r="EF53" s="882"/>
      <c r="EG53" s="882"/>
      <c r="EH53" s="882"/>
      <c r="EI53" s="882"/>
      <c r="EJ53" s="882"/>
      <c r="EK53" s="882"/>
      <c r="EL53" s="882"/>
      <c r="EM53" s="882"/>
      <c r="EN53" s="882"/>
      <c r="EO53" s="882"/>
      <c r="EP53" s="882"/>
      <c r="EQ53" s="882"/>
      <c r="ER53" s="882"/>
      <c r="ES53" s="882"/>
      <c r="ET53" s="882"/>
      <c r="EU53" s="882"/>
      <c r="EV53" s="882"/>
      <c r="EW53" s="882"/>
      <c r="EX53" s="882"/>
      <c r="EY53" s="882"/>
      <c r="EZ53" s="882"/>
      <c r="FA53" s="882"/>
      <c r="FB53" s="882"/>
      <c r="FC53" s="882"/>
      <c r="FD53" s="882"/>
      <c r="FE53" s="882"/>
      <c r="FF53" s="882"/>
      <c r="FG53" s="882"/>
      <c r="FH53" s="882"/>
      <c r="FI53" s="882"/>
      <c r="FJ53" s="882"/>
      <c r="FK53" s="882"/>
      <c r="FL53" s="882"/>
      <c r="FM53" s="882"/>
      <c r="FN53" s="882"/>
      <c r="FO53" s="882"/>
      <c r="FP53" s="882"/>
      <c r="FQ53" s="882"/>
      <c r="FR53" s="882"/>
      <c r="FS53" s="882"/>
      <c r="FT53" s="882"/>
      <c r="FU53" s="882"/>
      <c r="FV53" s="882"/>
      <c r="FW53" s="882"/>
      <c r="FX53" s="882"/>
      <c r="FY53" s="882"/>
      <c r="FZ53" s="882"/>
      <c r="GA53" s="882"/>
      <c r="GB53" s="882"/>
      <c r="GC53" s="882"/>
      <c r="GD53" s="882"/>
      <c r="GE53" s="882"/>
      <c r="GF53" s="882"/>
      <c r="GG53" s="882"/>
      <c r="GH53" s="882"/>
      <c r="GI53" s="882"/>
      <c r="GJ53" s="882"/>
      <c r="GK53" s="882"/>
      <c r="GL53" s="882"/>
      <c r="GM53" s="882"/>
      <c r="GN53" s="882"/>
      <c r="GO53" s="882"/>
      <c r="GP53" s="882"/>
      <c r="GQ53" s="882"/>
      <c r="GR53" s="882"/>
      <c r="GS53" s="882"/>
      <c r="GT53" s="882"/>
      <c r="GU53" s="882"/>
      <c r="GV53" s="882"/>
      <c r="GW53" s="882"/>
      <c r="GX53" s="882"/>
      <c r="GY53" s="882"/>
      <c r="GZ53" s="882"/>
      <c r="HA53" s="882"/>
      <c r="HB53" s="882"/>
      <c r="HC53" s="882"/>
      <c r="HD53" s="882"/>
      <c r="HE53" s="882"/>
      <c r="HF53" s="882"/>
      <c r="HG53" s="882"/>
      <c r="HH53" s="882"/>
      <c r="HI53" s="882"/>
      <c r="HJ53" s="882"/>
      <c r="HK53" s="882"/>
      <c r="HL53" s="882"/>
      <c r="HM53" s="882"/>
      <c r="HN53" s="882"/>
      <c r="HO53" s="882"/>
      <c r="HP53" s="882"/>
      <c r="HQ53" s="882"/>
      <c r="HR53" s="882"/>
      <c r="HS53" s="882"/>
      <c r="HT53" s="882"/>
      <c r="HU53" s="882"/>
      <c r="HV53" s="882"/>
      <c r="HW53" s="882"/>
      <c r="HX53" s="882"/>
      <c r="HY53" s="882"/>
      <c r="HZ53" s="882"/>
      <c r="IA53" s="882"/>
      <c r="IB53" s="882"/>
      <c r="IC53" s="882"/>
      <c r="ID53" s="882"/>
      <c r="IE53" s="882"/>
      <c r="IF53" s="882"/>
      <c r="IG53" s="882"/>
      <c r="IH53" s="882"/>
      <c r="II53" s="882"/>
      <c r="IJ53" s="882"/>
      <c r="IK53" s="882"/>
      <c r="IL53" s="882"/>
      <c r="IM53" s="882"/>
      <c r="IN53" s="882"/>
      <c r="IO53" s="882"/>
      <c r="IP53" s="882"/>
      <c r="IQ53" s="882"/>
      <c r="IR53" s="882"/>
      <c r="IS53" s="882"/>
      <c r="IT53" s="882"/>
      <c r="IU53" s="882"/>
      <c r="IV53" s="882"/>
    </row>
    <row r="54" spans="1:256" ht="9" customHeight="1" thickBot="1">
      <c r="A54" s="879"/>
      <c r="B54" s="880"/>
      <c r="C54" s="880"/>
      <c r="D54" s="880"/>
      <c r="E54" s="880"/>
      <c r="F54" s="880"/>
      <c r="G54" s="880"/>
    </row>
    <row r="55" spans="1:256" ht="3" customHeight="1" thickTop="1">
      <c r="A55" s="893"/>
      <c r="B55" s="893"/>
      <c r="C55" s="893"/>
      <c r="D55" s="893"/>
      <c r="E55" s="893"/>
      <c r="F55" s="893"/>
      <c r="G55" s="893"/>
    </row>
    <row r="56" spans="1:256" s="867" customFormat="1" ht="13" customHeight="1">
      <c r="A56" s="2828" t="s">
        <v>816</v>
      </c>
      <c r="B56" s="2828"/>
      <c r="C56" s="2828"/>
      <c r="D56" s="2828"/>
      <c r="E56" s="2828"/>
    </row>
    <row r="57" spans="1:256" ht="13" customHeight="1">
      <c r="A57" s="2819" t="s">
        <v>817</v>
      </c>
      <c r="B57" s="2819"/>
      <c r="C57" s="2819"/>
      <c r="D57" s="2819"/>
      <c r="E57" s="2819"/>
    </row>
    <row r="58" spans="1:256" s="882" customFormat="1" ht="13" customHeight="1">
      <c r="A58" s="2819" t="s">
        <v>818</v>
      </c>
      <c r="B58" s="2819"/>
      <c r="C58" s="2819"/>
      <c r="D58" s="2819"/>
      <c r="E58" s="2819"/>
    </row>
    <row r="59" spans="1:256" s="882" customFormat="1" ht="5.25" customHeight="1">
      <c r="A59" s="846"/>
      <c r="B59" s="845"/>
      <c r="C59" s="845"/>
      <c r="D59" s="845"/>
      <c r="E59" s="845"/>
      <c r="F59" s="845"/>
      <c r="G59" s="845"/>
      <c r="H59" s="845"/>
      <c r="I59" s="845"/>
      <c r="J59" s="845"/>
      <c r="K59" s="845"/>
      <c r="L59" s="845"/>
      <c r="M59" s="845"/>
      <c r="N59" s="845"/>
      <c r="O59" s="845"/>
      <c r="P59" s="845"/>
      <c r="Q59" s="845"/>
      <c r="R59" s="845"/>
      <c r="S59" s="845"/>
      <c r="T59" s="845"/>
      <c r="U59" s="845"/>
      <c r="V59" s="845"/>
      <c r="W59" s="845"/>
      <c r="X59" s="845"/>
      <c r="Y59" s="845"/>
      <c r="Z59" s="845"/>
      <c r="AA59" s="845"/>
      <c r="AB59" s="845"/>
      <c r="AC59" s="845"/>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c r="BG59" s="845"/>
      <c r="BH59" s="845"/>
      <c r="BI59" s="845"/>
      <c r="BJ59" s="845"/>
      <c r="BK59" s="845"/>
      <c r="BL59" s="845"/>
      <c r="BM59" s="845"/>
      <c r="BN59" s="845"/>
      <c r="BO59" s="845"/>
      <c r="BP59" s="845"/>
      <c r="BQ59" s="845"/>
      <c r="BR59" s="845"/>
      <c r="BS59" s="845"/>
      <c r="BT59" s="845"/>
      <c r="BU59" s="845"/>
      <c r="BV59" s="845"/>
      <c r="BW59" s="845"/>
      <c r="BX59" s="845"/>
      <c r="BY59" s="845"/>
      <c r="BZ59" s="845"/>
      <c r="CA59" s="845"/>
      <c r="CB59" s="845"/>
      <c r="CC59" s="845"/>
      <c r="CD59" s="845"/>
      <c r="CE59" s="845"/>
      <c r="CF59" s="845"/>
      <c r="CG59" s="845"/>
      <c r="CH59" s="845"/>
      <c r="CI59" s="845"/>
      <c r="CJ59" s="845"/>
      <c r="CK59" s="845"/>
      <c r="CL59" s="845"/>
      <c r="CM59" s="845"/>
      <c r="CN59" s="845"/>
      <c r="CO59" s="845"/>
      <c r="CP59" s="845"/>
      <c r="CQ59" s="845"/>
      <c r="CR59" s="845"/>
      <c r="CS59" s="845"/>
      <c r="CT59" s="845"/>
      <c r="CU59" s="845"/>
      <c r="CV59" s="845"/>
      <c r="CW59" s="845"/>
      <c r="CX59" s="845"/>
      <c r="CY59" s="845"/>
      <c r="CZ59" s="845"/>
      <c r="DA59" s="845"/>
      <c r="DB59" s="845"/>
      <c r="DC59" s="845"/>
      <c r="DD59" s="845"/>
      <c r="DE59" s="845"/>
      <c r="DF59" s="845"/>
      <c r="DG59" s="845"/>
      <c r="DH59" s="845"/>
      <c r="DI59" s="845"/>
      <c r="DJ59" s="845"/>
      <c r="DK59" s="845"/>
      <c r="DL59" s="845"/>
      <c r="DM59" s="845"/>
      <c r="DN59" s="845"/>
      <c r="DO59" s="845"/>
      <c r="DP59" s="845"/>
      <c r="DQ59" s="845"/>
      <c r="DR59" s="845"/>
      <c r="DS59" s="845"/>
      <c r="DT59" s="845"/>
      <c r="DU59" s="845"/>
      <c r="DV59" s="845"/>
      <c r="DW59" s="845"/>
      <c r="DX59" s="845"/>
      <c r="DY59" s="845"/>
      <c r="DZ59" s="845"/>
      <c r="EA59" s="845"/>
      <c r="EB59" s="845"/>
      <c r="EC59" s="845"/>
      <c r="ED59" s="845"/>
      <c r="EE59" s="845"/>
      <c r="EF59" s="845"/>
      <c r="EG59" s="845"/>
      <c r="EH59" s="845"/>
      <c r="EI59" s="845"/>
      <c r="EJ59" s="845"/>
      <c r="EK59" s="845"/>
      <c r="EL59" s="845"/>
      <c r="EM59" s="845"/>
      <c r="EN59" s="845"/>
      <c r="EO59" s="845"/>
      <c r="EP59" s="845"/>
      <c r="EQ59" s="845"/>
      <c r="ER59" s="845"/>
      <c r="ES59" s="845"/>
      <c r="ET59" s="845"/>
      <c r="EU59" s="845"/>
      <c r="EV59" s="845"/>
      <c r="EW59" s="845"/>
      <c r="EX59" s="845"/>
      <c r="EY59" s="845"/>
      <c r="EZ59" s="845"/>
      <c r="FA59" s="845"/>
      <c r="FB59" s="845"/>
      <c r="FC59" s="845"/>
      <c r="FD59" s="845"/>
      <c r="FE59" s="845"/>
      <c r="FF59" s="845"/>
      <c r="FG59" s="845"/>
      <c r="FH59" s="845"/>
      <c r="FI59" s="845"/>
      <c r="FJ59" s="845"/>
      <c r="FK59" s="845"/>
      <c r="FL59" s="845"/>
      <c r="FM59" s="845"/>
      <c r="FN59" s="845"/>
      <c r="FO59" s="845"/>
      <c r="FP59" s="845"/>
      <c r="FQ59" s="845"/>
      <c r="FR59" s="845"/>
      <c r="FS59" s="845"/>
      <c r="FT59" s="845"/>
      <c r="FU59" s="845"/>
      <c r="FV59" s="845"/>
      <c r="FW59" s="845"/>
      <c r="FX59" s="845"/>
      <c r="FY59" s="845"/>
      <c r="FZ59" s="845"/>
      <c r="GA59" s="845"/>
      <c r="GB59" s="845"/>
      <c r="GC59" s="845"/>
      <c r="GD59" s="845"/>
      <c r="GE59" s="845"/>
      <c r="GF59" s="845"/>
      <c r="GG59" s="845"/>
      <c r="GH59" s="845"/>
      <c r="GI59" s="845"/>
      <c r="GJ59" s="845"/>
      <c r="GK59" s="845"/>
      <c r="GL59" s="845"/>
      <c r="GM59" s="845"/>
      <c r="GN59" s="845"/>
      <c r="GO59" s="845"/>
      <c r="GP59" s="845"/>
      <c r="GQ59" s="845"/>
      <c r="GR59" s="845"/>
      <c r="GS59" s="845"/>
      <c r="GT59" s="845"/>
      <c r="GU59" s="845"/>
      <c r="GV59" s="845"/>
      <c r="GW59" s="845"/>
      <c r="GX59" s="845"/>
      <c r="GY59" s="845"/>
      <c r="GZ59" s="845"/>
      <c r="HA59" s="845"/>
      <c r="HB59" s="845"/>
      <c r="HC59" s="845"/>
      <c r="HD59" s="845"/>
      <c r="HE59" s="845"/>
      <c r="HF59" s="845"/>
      <c r="HG59" s="845"/>
      <c r="HH59" s="845"/>
      <c r="HI59" s="845"/>
      <c r="HJ59" s="845"/>
      <c r="HK59" s="845"/>
      <c r="HL59" s="845"/>
      <c r="HM59" s="845"/>
      <c r="HN59" s="845"/>
      <c r="HO59" s="845"/>
      <c r="HP59" s="845"/>
      <c r="HQ59" s="845"/>
      <c r="HR59" s="845"/>
      <c r="HS59" s="845"/>
      <c r="HT59" s="845"/>
      <c r="HU59" s="845"/>
      <c r="HV59" s="845"/>
      <c r="HW59" s="845"/>
      <c r="HX59" s="845"/>
      <c r="HY59" s="845"/>
      <c r="HZ59" s="845"/>
      <c r="IA59" s="845"/>
      <c r="IB59" s="845"/>
      <c r="IC59" s="845"/>
      <c r="ID59" s="845"/>
      <c r="IE59" s="845"/>
      <c r="IF59" s="845"/>
      <c r="IG59" s="845"/>
      <c r="IH59" s="845"/>
      <c r="II59" s="845"/>
      <c r="IJ59" s="845"/>
      <c r="IK59" s="845"/>
      <c r="IL59" s="845"/>
      <c r="IM59" s="845"/>
      <c r="IN59" s="845"/>
      <c r="IO59" s="845"/>
      <c r="IP59" s="845"/>
      <c r="IQ59" s="845"/>
      <c r="IR59" s="845"/>
      <c r="IS59" s="845"/>
      <c r="IT59" s="845"/>
      <c r="IU59" s="845"/>
      <c r="IV59" s="845"/>
    </row>
    <row r="60" spans="1:256" s="758" customFormat="1" ht="12" customHeight="1">
      <c r="A60" s="754" t="s">
        <v>77</v>
      </c>
      <c r="B60" s="755"/>
      <c r="C60" s="756"/>
      <c r="D60" s="755"/>
      <c r="E60" s="755"/>
      <c r="F60" s="755"/>
      <c r="G60" s="755"/>
      <c r="H60" s="755"/>
      <c r="I60" s="755"/>
      <c r="J60" s="755"/>
      <c r="K60" s="757"/>
      <c r="L60" s="757"/>
    </row>
    <row r="61" spans="1:256" s="782" customFormat="1" ht="10.5" customHeight="1">
      <c r="A61" s="767" t="s">
        <v>819</v>
      </c>
      <c r="B61" s="755"/>
      <c r="C61" s="756"/>
      <c r="D61" s="755"/>
      <c r="E61" s="755"/>
      <c r="F61" s="755"/>
      <c r="G61" s="755"/>
      <c r="H61" s="755"/>
      <c r="I61" s="755"/>
      <c r="J61" s="755"/>
      <c r="K61" s="757"/>
      <c r="L61" s="757"/>
    </row>
  </sheetData>
  <mergeCells count="12">
    <mergeCell ref="A56:E56"/>
    <mergeCell ref="A57:E57"/>
    <mergeCell ref="A58:E58"/>
    <mergeCell ref="A2:G2"/>
    <mergeCell ref="A3:G3"/>
    <mergeCell ref="A5:A8"/>
    <mergeCell ref="B5:G5"/>
    <mergeCell ref="C6:C8"/>
    <mergeCell ref="D6:D8"/>
    <mergeCell ref="E6:E8"/>
    <mergeCell ref="F6:F8"/>
    <mergeCell ref="G6:G8"/>
  </mergeCells>
  <hyperlinks>
    <hyperlink ref="A61" r:id="rId1" xr:uid="{37A25B25-50B0-41E9-BEDC-546F0A9BC6C8}"/>
    <hyperlink ref="A1" location="Índice!A1" display="Voltar ao índice" xr:uid="{F8A51FF5-39B3-4444-A374-93A37E821235}"/>
  </hyperlinks>
  <printOptions horizontalCentered="1" gridLinesSet="0"/>
  <pageMargins left="0.78740157480314965" right="0.2" top="1.1811023622047243" bottom="0.78740157480314965" header="0" footer="0"/>
  <pageSetup paperSize="9" orientation="portrait" verticalDpi="300" r:id="rId2"/>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21E26-38AD-41E0-8C1C-0402B9982652}">
  <sheetPr syncVertical="1" syncRef="A1" transitionEvaluation="1"/>
  <dimension ref="A1:IV509"/>
  <sheetViews>
    <sheetView showGridLines="0" workbookViewId="0">
      <selection activeCell="A3" sqref="A3:F3"/>
    </sheetView>
  </sheetViews>
  <sheetFormatPr defaultColWidth="9.7265625" defaultRowHeight="10.5"/>
  <cols>
    <col min="1" max="1" width="32.26953125" style="845" customWidth="1"/>
    <col min="2" max="3" width="11" style="845" customWidth="1"/>
    <col min="4" max="4" width="11.7265625" style="845" customWidth="1"/>
    <col min="5" max="5" width="10.7265625" style="845" customWidth="1"/>
    <col min="6" max="6" width="10.54296875" style="845" customWidth="1"/>
    <col min="7" max="7" width="9.7265625" style="845" hidden="1" customWidth="1"/>
    <col min="8" max="16384" width="9.7265625" style="845"/>
  </cols>
  <sheetData>
    <row r="1" spans="1:11" ht="13">
      <c r="A1" s="439" t="s">
        <v>358</v>
      </c>
    </row>
    <row r="2" spans="1:11" ht="12.75" customHeight="1">
      <c r="A2" s="2820" t="s">
        <v>868</v>
      </c>
      <c r="B2" s="2820"/>
      <c r="C2" s="2820"/>
      <c r="D2" s="2820"/>
      <c r="E2" s="2820"/>
      <c r="F2" s="2820"/>
    </row>
    <row r="3" spans="1:11" ht="21.75" customHeight="1">
      <c r="A3" s="2821" t="s">
        <v>869</v>
      </c>
      <c r="B3" s="2821"/>
      <c r="C3" s="2821"/>
      <c r="D3" s="2821"/>
      <c r="E3" s="2821"/>
      <c r="F3" s="2821"/>
    </row>
    <row r="4" spans="1:11" ht="13" customHeight="1">
      <c r="A4" s="846"/>
      <c r="F4" s="190" t="s">
        <v>534</v>
      </c>
    </row>
    <row r="5" spans="1:11" ht="22.5" customHeight="1">
      <c r="A5" s="2822" t="s">
        <v>782</v>
      </c>
      <c r="B5" s="2825" t="s">
        <v>870</v>
      </c>
      <c r="C5" s="2826"/>
      <c r="D5" s="2826"/>
      <c r="E5" s="2826"/>
      <c r="F5" s="2827"/>
    </row>
    <row r="6" spans="1:11" ht="12" customHeight="1">
      <c r="A6" s="2823"/>
      <c r="B6" s="851"/>
      <c r="C6" s="909"/>
      <c r="D6" s="2822" t="s">
        <v>871</v>
      </c>
      <c r="E6" s="2822" t="s">
        <v>872</v>
      </c>
      <c r="F6" s="2822" t="s">
        <v>873</v>
      </c>
    </row>
    <row r="7" spans="1:11" ht="12" customHeight="1">
      <c r="A7" s="2823"/>
      <c r="B7" s="853" t="s">
        <v>0</v>
      </c>
      <c r="C7" s="853" t="s">
        <v>874</v>
      </c>
      <c r="D7" s="2830"/>
      <c r="E7" s="2830"/>
      <c r="F7" s="2830"/>
      <c r="H7" s="847"/>
      <c r="I7" s="847"/>
    </row>
    <row r="8" spans="1:11" ht="12" customHeight="1">
      <c r="A8" s="2823"/>
      <c r="B8" s="853"/>
      <c r="C8" s="910"/>
      <c r="D8" s="2830"/>
      <c r="E8" s="2830"/>
      <c r="F8" s="2830"/>
    </row>
    <row r="9" spans="1:11" ht="7.5" customHeight="1">
      <c r="A9" s="857"/>
      <c r="B9" s="858"/>
      <c r="C9" s="865"/>
      <c r="D9" s="859"/>
    </row>
    <row r="10" spans="1:11" ht="13.5" customHeight="1">
      <c r="A10" s="846">
        <v>2020</v>
      </c>
      <c r="B10" s="858">
        <v>4622</v>
      </c>
      <c r="C10" s="865">
        <v>1496</v>
      </c>
      <c r="D10" s="894">
        <v>1026</v>
      </c>
      <c r="E10" s="845">
        <v>105</v>
      </c>
      <c r="F10" s="865">
        <v>1995</v>
      </c>
    </row>
    <row r="11" spans="1:11" ht="7.5" customHeight="1">
      <c r="A11" s="857"/>
      <c r="B11" s="858"/>
      <c r="C11" s="865"/>
      <c r="D11" s="895"/>
    </row>
    <row r="12" spans="1:11" ht="11.25" customHeight="1">
      <c r="A12" s="857">
        <v>2021</v>
      </c>
      <c r="B12" s="858"/>
      <c r="C12" s="865"/>
      <c r="D12" s="859"/>
    </row>
    <row r="13" spans="1:11" ht="12" customHeight="1">
      <c r="A13" s="863" t="s">
        <v>142</v>
      </c>
      <c r="B13" s="885">
        <f>B15+B51+B53</f>
        <v>4655</v>
      </c>
      <c r="C13" s="885">
        <f t="shared" ref="C13:G13" si="0">C15+C51+C53</f>
        <v>1501</v>
      </c>
      <c r="D13" s="885">
        <f t="shared" si="0"/>
        <v>1054</v>
      </c>
      <c r="E13" s="885">
        <f t="shared" si="0"/>
        <v>106</v>
      </c>
      <c r="F13" s="885">
        <f t="shared" si="0"/>
        <v>1994</v>
      </c>
      <c r="G13" s="885">
        <f t="shared" si="0"/>
        <v>0</v>
      </c>
      <c r="H13" s="911"/>
      <c r="I13" s="911"/>
      <c r="J13" s="911"/>
      <c r="K13" s="911"/>
    </row>
    <row r="14" spans="1:11" ht="7.5" customHeight="1">
      <c r="A14" s="857"/>
      <c r="B14" s="858"/>
      <c r="C14" s="858"/>
      <c r="D14" s="858"/>
      <c r="E14" s="858"/>
      <c r="F14" s="858"/>
    </row>
    <row r="15" spans="1:11" ht="12" customHeight="1">
      <c r="A15" s="486" t="s">
        <v>787</v>
      </c>
      <c r="B15" s="895">
        <v>4147</v>
      </c>
      <c r="C15" s="895">
        <v>1343</v>
      </c>
      <c r="D15" s="895">
        <v>725</v>
      </c>
      <c r="E15" s="895">
        <v>93</v>
      </c>
      <c r="F15" s="895">
        <v>1986</v>
      </c>
      <c r="G15" s="900"/>
    </row>
    <row r="16" spans="1:11" ht="7.5" customHeight="1">
      <c r="A16" s="482"/>
      <c r="B16" s="901"/>
      <c r="C16" s="900"/>
      <c r="D16" s="900"/>
      <c r="E16" s="900"/>
      <c r="F16" s="900"/>
      <c r="G16" s="901"/>
    </row>
    <row r="17" spans="1:13" s="867" customFormat="1" ht="12" customHeight="1">
      <c r="A17" s="486" t="s">
        <v>788</v>
      </c>
      <c r="B17" s="895">
        <v>1398</v>
      </c>
      <c r="C17" s="895">
        <v>411</v>
      </c>
      <c r="D17" s="895">
        <v>194</v>
      </c>
      <c r="E17" s="895">
        <v>33</v>
      </c>
      <c r="F17" s="895">
        <v>760</v>
      </c>
      <c r="G17" s="895">
        <f t="shared" ref="G17" si="1">SUM(G19:G26)</f>
        <v>0</v>
      </c>
      <c r="H17" s="845"/>
      <c r="I17" s="845"/>
      <c r="J17" s="845"/>
      <c r="K17" s="845"/>
      <c r="L17" s="845"/>
      <c r="M17" s="845"/>
    </row>
    <row r="18" spans="1:13" s="867" customFormat="1" ht="7.5" customHeight="1">
      <c r="A18" s="486"/>
      <c r="B18" s="895"/>
      <c r="C18" s="894"/>
      <c r="D18" s="894"/>
      <c r="E18" s="894"/>
      <c r="F18" s="894"/>
      <c r="G18" s="895"/>
      <c r="H18" s="845"/>
      <c r="I18" s="845"/>
      <c r="J18" s="845"/>
    </row>
    <row r="19" spans="1:13" s="867" customFormat="1" ht="13" customHeight="1">
      <c r="A19" s="482" t="s">
        <v>789</v>
      </c>
      <c r="B19" s="895">
        <v>204</v>
      </c>
      <c r="C19" s="894">
        <v>50</v>
      </c>
      <c r="D19" s="894">
        <v>20</v>
      </c>
      <c r="E19" s="894">
        <v>4</v>
      </c>
      <c r="F19" s="894">
        <v>130</v>
      </c>
      <c r="G19" s="895"/>
      <c r="H19" s="845"/>
      <c r="I19" s="845"/>
      <c r="J19" s="845"/>
      <c r="K19" s="845"/>
      <c r="L19" s="845"/>
      <c r="M19" s="845"/>
    </row>
    <row r="20" spans="1:13" s="867" customFormat="1" ht="13" customHeight="1">
      <c r="A20" s="482" t="s">
        <v>790</v>
      </c>
      <c r="B20" s="895">
        <v>129</v>
      </c>
      <c r="C20" s="894">
        <v>37</v>
      </c>
      <c r="D20" s="894">
        <v>27</v>
      </c>
      <c r="E20" s="894">
        <v>1</v>
      </c>
      <c r="F20" s="894">
        <v>64</v>
      </c>
      <c r="G20" s="895"/>
      <c r="H20" s="845"/>
      <c r="I20" s="845"/>
      <c r="J20" s="845"/>
      <c r="K20" s="845"/>
      <c r="L20" s="845"/>
      <c r="M20" s="845"/>
    </row>
    <row r="21" spans="1:13" s="867" customFormat="1" ht="13" customHeight="1">
      <c r="A21" s="482" t="s">
        <v>791</v>
      </c>
      <c r="B21" s="895">
        <v>121</v>
      </c>
      <c r="C21" s="894">
        <v>41</v>
      </c>
      <c r="D21" s="894">
        <v>22</v>
      </c>
      <c r="E21" s="894">
        <v>2</v>
      </c>
      <c r="F21" s="894">
        <v>56</v>
      </c>
      <c r="G21" s="895"/>
      <c r="H21" s="845"/>
      <c r="I21" s="845"/>
      <c r="J21" s="845"/>
      <c r="K21" s="845"/>
      <c r="L21" s="845"/>
      <c r="M21" s="845"/>
    </row>
    <row r="22" spans="1:13" s="867" customFormat="1" ht="13" customHeight="1">
      <c r="A22" s="482" t="s">
        <v>792</v>
      </c>
      <c r="B22" s="895">
        <v>288</v>
      </c>
      <c r="C22" s="894">
        <v>82</v>
      </c>
      <c r="D22" s="894">
        <v>45</v>
      </c>
      <c r="E22" s="894">
        <v>16</v>
      </c>
      <c r="F22" s="894">
        <v>145</v>
      </c>
      <c r="G22" s="895"/>
      <c r="H22" s="845"/>
      <c r="I22" s="845"/>
      <c r="J22" s="845"/>
      <c r="K22" s="845"/>
      <c r="L22" s="845"/>
      <c r="M22" s="845"/>
    </row>
    <row r="23" spans="1:13" s="867" customFormat="1" ht="13" customHeight="1">
      <c r="A23" s="482" t="s">
        <v>830</v>
      </c>
      <c r="B23" s="895">
        <v>84</v>
      </c>
      <c r="C23" s="894">
        <v>17</v>
      </c>
      <c r="D23" s="894">
        <v>9</v>
      </c>
      <c r="E23" s="903">
        <v>0</v>
      </c>
      <c r="F23" s="894">
        <v>58</v>
      </c>
      <c r="G23" s="895"/>
      <c r="H23" s="845"/>
      <c r="I23" s="845"/>
      <c r="J23" s="845"/>
      <c r="K23" s="845"/>
      <c r="L23" s="845"/>
      <c r="M23" s="845"/>
    </row>
    <row r="24" spans="1:13" s="867" customFormat="1" ht="13" customHeight="1">
      <c r="A24" s="482" t="s">
        <v>794</v>
      </c>
      <c r="B24" s="895">
        <v>145</v>
      </c>
      <c r="C24" s="894">
        <v>42</v>
      </c>
      <c r="D24" s="894">
        <v>25</v>
      </c>
      <c r="E24" s="894">
        <v>3</v>
      </c>
      <c r="F24" s="894">
        <v>75</v>
      </c>
      <c r="G24" s="895"/>
      <c r="H24" s="845"/>
      <c r="I24" s="845"/>
      <c r="J24" s="845"/>
      <c r="K24" s="845"/>
      <c r="L24" s="845"/>
      <c r="M24" s="845"/>
    </row>
    <row r="25" spans="1:13" s="867" customFormat="1" ht="13" customHeight="1">
      <c r="A25" s="482" t="s">
        <v>795</v>
      </c>
      <c r="B25" s="895">
        <v>318</v>
      </c>
      <c r="C25" s="894">
        <v>88</v>
      </c>
      <c r="D25" s="894">
        <v>36</v>
      </c>
      <c r="E25" s="894">
        <v>5</v>
      </c>
      <c r="F25" s="894">
        <v>189</v>
      </c>
      <c r="G25" s="895"/>
      <c r="H25" s="845"/>
      <c r="I25" s="845"/>
      <c r="J25" s="845"/>
      <c r="K25" s="845"/>
      <c r="L25" s="845"/>
      <c r="M25" s="845"/>
    </row>
    <row r="26" spans="1:13" s="867" customFormat="1" ht="13" customHeight="1">
      <c r="A26" s="482" t="s">
        <v>796</v>
      </c>
      <c r="B26" s="895">
        <v>109</v>
      </c>
      <c r="C26" s="894">
        <v>54</v>
      </c>
      <c r="D26" s="894">
        <v>10</v>
      </c>
      <c r="E26" s="894">
        <v>2</v>
      </c>
      <c r="F26" s="894">
        <v>43</v>
      </c>
      <c r="G26" s="895"/>
      <c r="H26" s="845"/>
      <c r="I26" s="845"/>
      <c r="J26" s="845"/>
      <c r="K26" s="845"/>
      <c r="L26" s="845"/>
      <c r="M26" s="845"/>
    </row>
    <row r="27" spans="1:13" s="867" customFormat="1" ht="7.5" customHeight="1">
      <c r="A27" s="486"/>
      <c r="B27" s="895"/>
      <c r="C27" s="894"/>
      <c r="D27" s="894"/>
      <c r="E27" s="894"/>
      <c r="F27" s="894"/>
      <c r="G27" s="895"/>
      <c r="H27" s="845"/>
      <c r="I27" s="845"/>
      <c r="J27" s="845"/>
    </row>
    <row r="28" spans="1:13" s="867" customFormat="1" ht="12" customHeight="1">
      <c r="A28" s="486" t="s">
        <v>797</v>
      </c>
      <c r="B28" s="874">
        <v>1154</v>
      </c>
      <c r="C28" s="874">
        <v>392</v>
      </c>
      <c r="D28" s="874">
        <v>193</v>
      </c>
      <c r="E28" s="874">
        <v>17</v>
      </c>
      <c r="F28" s="874">
        <v>552</v>
      </c>
      <c r="G28" s="895"/>
      <c r="H28" s="845"/>
      <c r="I28" s="845"/>
      <c r="J28" s="845"/>
      <c r="K28" s="845"/>
      <c r="L28" s="845"/>
      <c r="M28" s="845"/>
    </row>
    <row r="29" spans="1:13" s="867" customFormat="1" ht="7.5" customHeight="1">
      <c r="A29" s="486"/>
      <c r="B29" s="874"/>
      <c r="C29" s="888"/>
      <c r="D29" s="888"/>
      <c r="E29" s="888"/>
      <c r="F29" s="888"/>
      <c r="G29" s="895"/>
      <c r="H29" s="845"/>
      <c r="I29" s="845"/>
      <c r="J29" s="845"/>
    </row>
    <row r="30" spans="1:13" s="867" customFormat="1" ht="13" customHeight="1">
      <c r="A30" s="482" t="s">
        <v>798</v>
      </c>
      <c r="B30" s="878">
        <v>150</v>
      </c>
      <c r="C30" s="888">
        <v>58</v>
      </c>
      <c r="D30" s="888">
        <v>42</v>
      </c>
      <c r="E30" s="888">
        <v>2</v>
      </c>
      <c r="F30" s="888">
        <v>48</v>
      </c>
      <c r="G30" s="895"/>
      <c r="H30" s="845"/>
      <c r="I30" s="845"/>
      <c r="J30" s="845"/>
      <c r="K30" s="845"/>
      <c r="L30" s="845"/>
      <c r="M30" s="845"/>
    </row>
    <row r="31" spans="1:13" s="867" customFormat="1" ht="13" customHeight="1">
      <c r="A31" s="482" t="s">
        <v>799</v>
      </c>
      <c r="B31" s="878">
        <v>74</v>
      </c>
      <c r="C31" s="888">
        <v>21</v>
      </c>
      <c r="D31" s="888">
        <v>21</v>
      </c>
      <c r="E31" s="888">
        <v>1</v>
      </c>
      <c r="F31" s="888">
        <v>31</v>
      </c>
      <c r="G31" s="895"/>
      <c r="H31" s="845"/>
      <c r="I31" s="845"/>
      <c r="J31" s="845"/>
      <c r="K31" s="845"/>
      <c r="L31" s="845"/>
      <c r="M31" s="845"/>
    </row>
    <row r="32" spans="1:13" s="867" customFormat="1" ht="13" customHeight="1">
      <c r="A32" s="482" t="s">
        <v>800</v>
      </c>
      <c r="B32" s="878">
        <v>239</v>
      </c>
      <c r="C32" s="888">
        <v>79</v>
      </c>
      <c r="D32" s="888">
        <v>42</v>
      </c>
      <c r="E32" s="888">
        <v>3</v>
      </c>
      <c r="F32" s="888">
        <v>115</v>
      </c>
      <c r="G32" s="895"/>
      <c r="H32" s="845"/>
      <c r="I32" s="845"/>
      <c r="J32" s="845"/>
      <c r="K32" s="845"/>
      <c r="L32" s="845"/>
      <c r="M32" s="845"/>
    </row>
    <row r="33" spans="1:13" s="867" customFormat="1" ht="13" customHeight="1">
      <c r="A33" s="482" t="s">
        <v>801</v>
      </c>
      <c r="B33" s="878">
        <v>76</v>
      </c>
      <c r="C33" s="888">
        <v>27</v>
      </c>
      <c r="D33" s="888">
        <v>15</v>
      </c>
      <c r="E33" s="903">
        <v>0</v>
      </c>
      <c r="F33" s="888">
        <v>34</v>
      </c>
      <c r="G33" s="895"/>
      <c r="H33" s="845"/>
      <c r="I33" s="845"/>
      <c r="J33" s="845"/>
      <c r="K33" s="845"/>
      <c r="L33" s="845"/>
      <c r="M33" s="845"/>
    </row>
    <row r="34" spans="1:13" s="867" customFormat="1" ht="13" customHeight="1">
      <c r="A34" s="482" t="s">
        <v>802</v>
      </c>
      <c r="B34" s="878">
        <v>189</v>
      </c>
      <c r="C34" s="888">
        <v>52</v>
      </c>
      <c r="D34" s="888">
        <v>30</v>
      </c>
      <c r="E34" s="888">
        <v>5</v>
      </c>
      <c r="F34" s="888">
        <v>102</v>
      </c>
      <c r="G34" s="895"/>
      <c r="H34" s="845"/>
      <c r="I34" s="845"/>
      <c r="J34" s="845"/>
      <c r="K34" s="845"/>
      <c r="L34" s="845"/>
      <c r="M34" s="845"/>
    </row>
    <row r="35" spans="1:13" s="867" customFormat="1" ht="13" customHeight="1">
      <c r="A35" s="482" t="s">
        <v>803</v>
      </c>
      <c r="B35" s="878">
        <v>49</v>
      </c>
      <c r="C35" s="888">
        <v>23</v>
      </c>
      <c r="D35" s="888">
        <v>7</v>
      </c>
      <c r="E35" s="888">
        <v>1</v>
      </c>
      <c r="F35" s="888">
        <v>18</v>
      </c>
      <c r="G35" s="895"/>
      <c r="H35" s="845"/>
      <c r="I35" s="845"/>
      <c r="J35" s="845"/>
      <c r="K35" s="845"/>
      <c r="L35" s="845"/>
      <c r="M35" s="845"/>
    </row>
    <row r="36" spans="1:13" s="867" customFormat="1" ht="13" customHeight="1">
      <c r="A36" s="482" t="s">
        <v>804</v>
      </c>
      <c r="B36" s="878">
        <v>163</v>
      </c>
      <c r="C36" s="888">
        <v>52</v>
      </c>
      <c r="D36" s="888">
        <v>12</v>
      </c>
      <c r="E36" s="888">
        <v>3</v>
      </c>
      <c r="F36" s="888">
        <v>96</v>
      </c>
      <c r="G36" s="895"/>
      <c r="H36" s="845"/>
      <c r="I36" s="845"/>
      <c r="J36" s="845"/>
      <c r="K36" s="845"/>
      <c r="L36" s="845"/>
      <c r="M36" s="845"/>
    </row>
    <row r="37" spans="1:13" s="867" customFormat="1" ht="13" customHeight="1">
      <c r="A37" s="482" t="s">
        <v>805</v>
      </c>
      <c r="B37" s="878">
        <v>214</v>
      </c>
      <c r="C37" s="888">
        <v>80</v>
      </c>
      <c r="D37" s="888">
        <v>24</v>
      </c>
      <c r="E37" s="888">
        <v>2</v>
      </c>
      <c r="F37" s="888">
        <v>108</v>
      </c>
      <c r="G37" s="895"/>
      <c r="H37" s="845"/>
      <c r="I37" s="845"/>
      <c r="J37" s="845"/>
      <c r="K37" s="845"/>
      <c r="L37" s="845"/>
      <c r="M37" s="845"/>
    </row>
    <row r="38" spans="1:13" s="867" customFormat="1" ht="9" customHeight="1">
      <c r="A38" s="486"/>
      <c r="B38" s="874"/>
      <c r="C38" s="888"/>
      <c r="D38" s="888"/>
      <c r="E38" s="888"/>
      <c r="F38" s="888"/>
      <c r="G38" s="895"/>
      <c r="H38" s="845"/>
      <c r="I38" s="845"/>
      <c r="J38" s="845"/>
    </row>
    <row r="39" spans="1:13" ht="12" customHeight="1">
      <c r="A39" s="486" t="s">
        <v>806</v>
      </c>
      <c r="B39" s="878">
        <v>676</v>
      </c>
      <c r="C39" s="907">
        <v>262</v>
      </c>
      <c r="D39" s="907">
        <v>131</v>
      </c>
      <c r="E39" s="907">
        <v>24</v>
      </c>
      <c r="F39" s="907">
        <v>259</v>
      </c>
      <c r="G39" s="907"/>
    </row>
    <row r="40" spans="1:13" ht="7.5" customHeight="1">
      <c r="A40" s="486"/>
      <c r="B40" s="874"/>
      <c r="C40" s="905"/>
      <c r="D40" s="905"/>
      <c r="E40" s="905"/>
      <c r="F40" s="905"/>
      <c r="G40" s="907"/>
    </row>
    <row r="41" spans="1:13" ht="12" customHeight="1">
      <c r="A41" s="486" t="s">
        <v>807</v>
      </c>
      <c r="B41" s="874">
        <v>737</v>
      </c>
      <c r="C41" s="874">
        <v>227</v>
      </c>
      <c r="D41" s="874">
        <v>171</v>
      </c>
      <c r="E41" s="874">
        <v>12</v>
      </c>
      <c r="F41" s="874">
        <v>327</v>
      </c>
      <c r="G41" s="881"/>
    </row>
    <row r="42" spans="1:13" ht="7.5" customHeight="1">
      <c r="A42" s="486"/>
      <c r="B42" s="874"/>
      <c r="C42" s="888"/>
      <c r="D42" s="888"/>
      <c r="E42" s="888"/>
      <c r="F42" s="888"/>
      <c r="G42" s="881"/>
    </row>
    <row r="43" spans="1:13" ht="13" customHeight="1">
      <c r="A43" s="482" t="s">
        <v>808</v>
      </c>
      <c r="B43" s="878">
        <v>54</v>
      </c>
      <c r="C43" s="888">
        <v>15</v>
      </c>
      <c r="D43" s="888">
        <v>18</v>
      </c>
      <c r="E43" s="888">
        <v>2</v>
      </c>
      <c r="F43" s="888">
        <v>19</v>
      </c>
      <c r="G43" s="881"/>
    </row>
    <row r="44" spans="1:13" ht="13" customHeight="1">
      <c r="A44" s="482" t="s">
        <v>809</v>
      </c>
      <c r="B44" s="878">
        <v>120</v>
      </c>
      <c r="C44" s="888">
        <v>39</v>
      </c>
      <c r="D44" s="888">
        <v>33</v>
      </c>
      <c r="E44" s="888">
        <v>2</v>
      </c>
      <c r="F44" s="888">
        <v>46</v>
      </c>
      <c r="G44" s="881"/>
    </row>
    <row r="45" spans="1:13" ht="13" customHeight="1">
      <c r="A45" s="482" t="s">
        <v>810</v>
      </c>
      <c r="B45" s="878">
        <v>85</v>
      </c>
      <c r="C45" s="888">
        <v>40</v>
      </c>
      <c r="D45" s="888">
        <v>8</v>
      </c>
      <c r="E45" s="888">
        <v>1</v>
      </c>
      <c r="F45" s="888">
        <v>36</v>
      </c>
      <c r="G45" s="881"/>
    </row>
    <row r="46" spans="1:13" ht="13" customHeight="1">
      <c r="A46" s="482" t="s">
        <v>811</v>
      </c>
      <c r="B46" s="878">
        <v>210</v>
      </c>
      <c r="C46" s="888">
        <v>58</v>
      </c>
      <c r="D46" s="888">
        <v>54</v>
      </c>
      <c r="E46" s="888">
        <v>2</v>
      </c>
      <c r="F46" s="888">
        <v>96</v>
      </c>
      <c r="G46" s="881"/>
    </row>
    <row r="47" spans="1:13" ht="13" customHeight="1">
      <c r="A47" s="482" t="s">
        <v>812</v>
      </c>
      <c r="B47" s="878">
        <v>268</v>
      </c>
      <c r="C47" s="888">
        <v>75</v>
      </c>
      <c r="D47" s="888">
        <v>58</v>
      </c>
      <c r="E47" s="888">
        <v>5</v>
      </c>
      <c r="F47" s="888">
        <v>130</v>
      </c>
      <c r="G47" s="881"/>
    </row>
    <row r="48" spans="1:13" ht="7.5" customHeight="1">
      <c r="A48" s="486"/>
      <c r="B48" s="874"/>
      <c r="G48" s="881"/>
    </row>
    <row r="49" spans="1:256" ht="12" customHeight="1">
      <c r="A49" s="486" t="s">
        <v>813</v>
      </c>
      <c r="B49" s="874">
        <v>182</v>
      </c>
      <c r="C49" s="874">
        <v>51</v>
      </c>
      <c r="D49" s="874">
        <v>36</v>
      </c>
      <c r="E49" s="874">
        <v>7</v>
      </c>
      <c r="F49" s="874">
        <v>88</v>
      </c>
      <c r="G49" s="907"/>
      <c r="O49" s="867"/>
      <c r="P49" s="867"/>
      <c r="Q49" s="867"/>
      <c r="R49" s="867"/>
      <c r="S49" s="867"/>
      <c r="T49" s="867"/>
      <c r="U49" s="867"/>
      <c r="V49" s="867"/>
      <c r="W49" s="867"/>
      <c r="X49" s="867"/>
      <c r="Y49" s="867"/>
      <c r="Z49" s="867"/>
      <c r="AA49" s="867"/>
      <c r="AB49" s="867"/>
      <c r="AC49" s="867"/>
      <c r="AD49" s="867"/>
      <c r="AE49" s="867"/>
      <c r="AF49" s="867"/>
      <c r="AG49" s="867"/>
      <c r="AH49" s="867"/>
      <c r="AI49" s="867"/>
      <c r="AJ49" s="867"/>
      <c r="AK49" s="867"/>
      <c r="AL49" s="867"/>
      <c r="AM49" s="867"/>
      <c r="AN49" s="867"/>
      <c r="AO49" s="867"/>
      <c r="AP49" s="867"/>
      <c r="AQ49" s="867"/>
      <c r="AR49" s="867"/>
      <c r="AS49" s="867"/>
      <c r="AT49" s="867"/>
      <c r="AU49" s="867"/>
      <c r="AV49" s="867"/>
      <c r="AW49" s="867"/>
      <c r="AX49" s="867"/>
      <c r="AY49" s="867"/>
      <c r="AZ49" s="867"/>
      <c r="BA49" s="867"/>
      <c r="BB49" s="867"/>
      <c r="BC49" s="867"/>
      <c r="BD49" s="867"/>
      <c r="BE49" s="867"/>
      <c r="BF49" s="867"/>
      <c r="BG49" s="867"/>
      <c r="BH49" s="867"/>
      <c r="BI49" s="867"/>
      <c r="BJ49" s="867"/>
      <c r="BK49" s="867"/>
      <c r="BL49" s="867"/>
      <c r="BM49" s="867"/>
      <c r="BN49" s="867"/>
      <c r="BO49" s="867"/>
      <c r="BP49" s="867"/>
      <c r="BQ49" s="867"/>
      <c r="BR49" s="867"/>
      <c r="BS49" s="867"/>
      <c r="BT49" s="867"/>
      <c r="BU49" s="867"/>
      <c r="BV49" s="867"/>
      <c r="BW49" s="867"/>
      <c r="BX49" s="867"/>
      <c r="BY49" s="867"/>
      <c r="BZ49" s="867"/>
      <c r="CA49" s="867"/>
      <c r="CB49" s="867"/>
      <c r="CC49" s="867"/>
      <c r="CD49" s="867"/>
      <c r="CE49" s="867"/>
      <c r="CF49" s="867"/>
      <c r="CG49" s="867"/>
      <c r="CH49" s="867"/>
      <c r="CI49" s="867"/>
      <c r="CJ49" s="867"/>
      <c r="CK49" s="867"/>
      <c r="CL49" s="867"/>
      <c r="CM49" s="867"/>
      <c r="CN49" s="867"/>
      <c r="CO49" s="867"/>
      <c r="CP49" s="867"/>
      <c r="CQ49" s="867"/>
      <c r="CR49" s="867"/>
      <c r="CS49" s="867"/>
      <c r="CT49" s="867"/>
      <c r="CU49" s="867"/>
      <c r="CV49" s="867"/>
      <c r="CW49" s="867"/>
      <c r="CX49" s="867"/>
      <c r="CY49" s="867"/>
      <c r="CZ49" s="867"/>
      <c r="DA49" s="867"/>
      <c r="DB49" s="867"/>
      <c r="DC49" s="867"/>
      <c r="DD49" s="867"/>
      <c r="DE49" s="867"/>
      <c r="DF49" s="867"/>
      <c r="DG49" s="867"/>
      <c r="DH49" s="867"/>
      <c r="DI49" s="867"/>
      <c r="DJ49" s="867"/>
      <c r="DK49" s="867"/>
      <c r="DL49" s="867"/>
      <c r="DM49" s="867"/>
      <c r="DN49" s="867"/>
      <c r="DO49" s="867"/>
      <c r="DP49" s="867"/>
      <c r="DQ49" s="867"/>
      <c r="DR49" s="867"/>
      <c r="DS49" s="867"/>
      <c r="DT49" s="867"/>
      <c r="DU49" s="867"/>
      <c r="DV49" s="867"/>
      <c r="DW49" s="867"/>
      <c r="DX49" s="867"/>
      <c r="DY49" s="867"/>
      <c r="DZ49" s="867"/>
      <c r="EA49" s="867"/>
      <c r="EB49" s="867"/>
      <c r="EC49" s="867"/>
      <c r="ED49" s="867"/>
      <c r="EE49" s="867"/>
      <c r="EF49" s="867"/>
      <c r="EG49" s="867"/>
      <c r="EH49" s="867"/>
      <c r="EI49" s="867"/>
      <c r="EJ49" s="867"/>
      <c r="EK49" s="867"/>
      <c r="EL49" s="867"/>
      <c r="EM49" s="867"/>
      <c r="EN49" s="867"/>
      <c r="EO49" s="867"/>
      <c r="EP49" s="867"/>
      <c r="EQ49" s="867"/>
      <c r="ER49" s="867"/>
      <c r="ES49" s="867"/>
      <c r="ET49" s="867"/>
      <c r="EU49" s="867"/>
      <c r="EV49" s="867"/>
      <c r="EW49" s="867"/>
      <c r="EX49" s="867"/>
      <c r="EY49" s="867"/>
      <c r="EZ49" s="867"/>
      <c r="FA49" s="867"/>
      <c r="FB49" s="867"/>
      <c r="FC49" s="867"/>
      <c r="FD49" s="867"/>
      <c r="FE49" s="867"/>
      <c r="FF49" s="867"/>
      <c r="FG49" s="867"/>
      <c r="FH49" s="867"/>
      <c r="FI49" s="867"/>
      <c r="FJ49" s="867"/>
      <c r="FK49" s="867"/>
      <c r="FL49" s="867"/>
      <c r="FM49" s="867"/>
      <c r="FN49" s="867"/>
      <c r="FO49" s="867"/>
      <c r="FP49" s="867"/>
      <c r="FQ49" s="867"/>
      <c r="FR49" s="867"/>
      <c r="FS49" s="867"/>
      <c r="FT49" s="867"/>
      <c r="FU49" s="867"/>
      <c r="FV49" s="867"/>
      <c r="FW49" s="867"/>
      <c r="FX49" s="867"/>
      <c r="FY49" s="867"/>
      <c r="FZ49" s="867"/>
      <c r="GA49" s="867"/>
      <c r="GB49" s="867"/>
      <c r="GC49" s="867"/>
      <c r="GD49" s="867"/>
      <c r="GE49" s="867"/>
      <c r="GF49" s="867"/>
      <c r="GG49" s="867"/>
      <c r="GH49" s="867"/>
      <c r="GI49" s="867"/>
      <c r="GJ49" s="867"/>
      <c r="GK49" s="867"/>
      <c r="GL49" s="867"/>
      <c r="GM49" s="867"/>
      <c r="GN49" s="867"/>
      <c r="GO49" s="867"/>
      <c r="GP49" s="867"/>
      <c r="GQ49" s="867"/>
      <c r="GR49" s="867"/>
      <c r="GS49" s="867"/>
      <c r="GT49" s="867"/>
      <c r="GU49" s="867"/>
      <c r="GV49" s="867"/>
      <c r="GW49" s="867"/>
      <c r="GX49" s="867"/>
      <c r="GY49" s="867"/>
      <c r="GZ49" s="867"/>
      <c r="HA49" s="867"/>
      <c r="HB49" s="867"/>
      <c r="HC49" s="867"/>
      <c r="HD49" s="867"/>
      <c r="HE49" s="867"/>
      <c r="HF49" s="867"/>
      <c r="HG49" s="867"/>
      <c r="HH49" s="867"/>
      <c r="HI49" s="867"/>
      <c r="HJ49" s="867"/>
      <c r="HK49" s="867"/>
      <c r="HL49" s="867"/>
      <c r="HM49" s="867"/>
      <c r="HN49" s="867"/>
      <c r="HO49" s="867"/>
      <c r="HP49" s="867"/>
      <c r="HQ49" s="867"/>
      <c r="HR49" s="867"/>
      <c r="HS49" s="867"/>
      <c r="HT49" s="867"/>
      <c r="HU49" s="867"/>
      <c r="HV49" s="867"/>
      <c r="HW49" s="867"/>
      <c r="HX49" s="867"/>
      <c r="HY49" s="867"/>
      <c r="HZ49" s="867"/>
      <c r="IA49" s="867"/>
      <c r="IB49" s="867"/>
      <c r="IC49" s="867"/>
      <c r="ID49" s="867"/>
      <c r="IE49" s="867"/>
      <c r="IF49" s="867"/>
      <c r="IG49" s="867"/>
      <c r="IH49" s="867"/>
      <c r="II49" s="867"/>
      <c r="IJ49" s="867"/>
      <c r="IK49" s="867"/>
      <c r="IL49" s="867"/>
      <c r="IM49" s="867"/>
      <c r="IN49" s="867"/>
      <c r="IO49" s="867"/>
      <c r="IP49" s="867"/>
      <c r="IQ49" s="867"/>
      <c r="IR49" s="867"/>
      <c r="IS49" s="867"/>
      <c r="IT49" s="867"/>
      <c r="IU49" s="867"/>
      <c r="IV49" s="867"/>
    </row>
    <row r="50" spans="1:256" ht="7.5" customHeight="1">
      <c r="G50" s="881"/>
    </row>
    <row r="51" spans="1:256" ht="12" customHeight="1">
      <c r="A51" s="873" t="s">
        <v>875</v>
      </c>
      <c r="B51" s="878">
        <v>328</v>
      </c>
      <c r="C51" s="878">
        <v>85</v>
      </c>
      <c r="D51" s="878">
        <v>228</v>
      </c>
      <c r="E51" s="878">
        <v>8</v>
      </c>
      <c r="F51" s="878">
        <v>7</v>
      </c>
      <c r="G51" s="892"/>
      <c r="H51" s="882"/>
      <c r="I51" s="882"/>
      <c r="J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c r="CJ51" s="882"/>
      <c r="CK51" s="882"/>
      <c r="CL51" s="882"/>
      <c r="CM51" s="882"/>
      <c r="CN51" s="882"/>
      <c r="CO51" s="882"/>
      <c r="CP51" s="882"/>
      <c r="CQ51" s="882"/>
      <c r="CR51" s="882"/>
      <c r="CS51" s="882"/>
      <c r="CT51" s="882"/>
      <c r="CU51" s="882"/>
      <c r="CV51" s="882"/>
      <c r="CW51" s="882"/>
      <c r="CX51" s="882"/>
      <c r="CY51" s="882"/>
      <c r="CZ51" s="882"/>
      <c r="DA51" s="882"/>
      <c r="DB51" s="882"/>
      <c r="DC51" s="882"/>
      <c r="DD51" s="882"/>
      <c r="DE51" s="882"/>
      <c r="DF51" s="882"/>
      <c r="DG51" s="882"/>
      <c r="DH51" s="882"/>
      <c r="DI51" s="882"/>
      <c r="DJ51" s="882"/>
      <c r="DK51" s="882"/>
      <c r="DL51" s="882"/>
      <c r="DM51" s="882"/>
      <c r="DN51" s="882"/>
      <c r="DO51" s="882"/>
      <c r="DP51" s="882"/>
      <c r="DQ51" s="882"/>
      <c r="DR51" s="882"/>
      <c r="DS51" s="882"/>
      <c r="DT51" s="882"/>
      <c r="DU51" s="882"/>
      <c r="DV51" s="882"/>
      <c r="DW51" s="882"/>
      <c r="DX51" s="882"/>
      <c r="DY51" s="882"/>
      <c r="DZ51" s="882"/>
      <c r="EA51" s="882"/>
      <c r="EB51" s="882"/>
      <c r="EC51" s="882"/>
      <c r="ED51" s="882"/>
      <c r="EE51" s="882"/>
      <c r="EF51" s="882"/>
      <c r="EG51" s="882"/>
      <c r="EH51" s="882"/>
      <c r="EI51" s="882"/>
      <c r="EJ51" s="882"/>
      <c r="EK51" s="882"/>
      <c r="EL51" s="882"/>
      <c r="EM51" s="882"/>
      <c r="EN51" s="882"/>
      <c r="EO51" s="882"/>
      <c r="EP51" s="882"/>
      <c r="EQ51" s="882"/>
      <c r="ER51" s="882"/>
      <c r="ES51" s="882"/>
      <c r="ET51" s="882"/>
      <c r="EU51" s="882"/>
      <c r="EV51" s="882"/>
      <c r="EW51" s="882"/>
      <c r="EX51" s="882"/>
      <c r="EY51" s="882"/>
      <c r="EZ51" s="882"/>
      <c r="FA51" s="882"/>
      <c r="FB51" s="882"/>
      <c r="FC51" s="882"/>
      <c r="FD51" s="882"/>
      <c r="FE51" s="882"/>
      <c r="FF51" s="882"/>
      <c r="FG51" s="882"/>
      <c r="FH51" s="882"/>
      <c r="FI51" s="882"/>
      <c r="FJ51" s="882"/>
      <c r="FK51" s="882"/>
      <c r="FL51" s="882"/>
      <c r="FM51" s="882"/>
      <c r="FN51" s="882"/>
      <c r="FO51" s="882"/>
      <c r="FP51" s="882"/>
      <c r="FQ51" s="882"/>
      <c r="FR51" s="882"/>
      <c r="FS51" s="882"/>
      <c r="FT51" s="882"/>
      <c r="FU51" s="882"/>
      <c r="FV51" s="882"/>
      <c r="FW51" s="882"/>
      <c r="FX51" s="882"/>
      <c r="FY51" s="882"/>
      <c r="FZ51" s="882"/>
      <c r="GA51" s="882"/>
      <c r="GB51" s="882"/>
      <c r="GC51" s="882"/>
      <c r="GD51" s="882"/>
      <c r="GE51" s="882"/>
      <c r="GF51" s="882"/>
      <c r="GG51" s="882"/>
      <c r="GH51" s="882"/>
      <c r="GI51" s="882"/>
      <c r="GJ51" s="882"/>
      <c r="GK51" s="882"/>
      <c r="GL51" s="882"/>
      <c r="GM51" s="882"/>
      <c r="GN51" s="882"/>
      <c r="GO51" s="882"/>
      <c r="GP51" s="882"/>
      <c r="GQ51" s="882"/>
      <c r="GR51" s="882"/>
      <c r="GS51" s="882"/>
      <c r="GT51" s="882"/>
      <c r="GU51" s="882"/>
      <c r="GV51" s="882"/>
      <c r="GW51" s="882"/>
      <c r="GX51" s="882"/>
      <c r="GY51" s="882"/>
      <c r="GZ51" s="882"/>
      <c r="HA51" s="882"/>
      <c r="HB51" s="882"/>
      <c r="HC51" s="882"/>
      <c r="HD51" s="882"/>
      <c r="HE51" s="882"/>
      <c r="HF51" s="882"/>
      <c r="HG51" s="882"/>
      <c r="HH51" s="882"/>
      <c r="HI51" s="882"/>
      <c r="HJ51" s="882"/>
      <c r="HK51" s="882"/>
      <c r="HL51" s="882"/>
      <c r="HM51" s="882"/>
      <c r="HN51" s="882"/>
      <c r="HO51" s="882"/>
      <c r="HP51" s="882"/>
      <c r="HQ51" s="882"/>
      <c r="HR51" s="882"/>
      <c r="HS51" s="882"/>
      <c r="HT51" s="882"/>
      <c r="HU51" s="882"/>
      <c r="HV51" s="882"/>
      <c r="HW51" s="882"/>
      <c r="HX51" s="882"/>
      <c r="HY51" s="882"/>
      <c r="HZ51" s="882"/>
      <c r="IA51" s="882"/>
      <c r="IB51" s="882"/>
      <c r="IC51" s="882"/>
      <c r="ID51" s="882"/>
      <c r="IE51" s="882"/>
      <c r="IF51" s="882"/>
      <c r="IG51" s="882"/>
      <c r="IH51" s="882"/>
      <c r="II51" s="882"/>
      <c r="IJ51" s="882"/>
      <c r="IK51" s="882"/>
      <c r="IL51" s="882"/>
      <c r="IM51" s="882"/>
      <c r="IN51" s="882"/>
      <c r="IO51" s="882"/>
      <c r="IP51" s="882"/>
      <c r="IQ51" s="882"/>
      <c r="IR51" s="882"/>
      <c r="IS51" s="882"/>
      <c r="IT51" s="882"/>
      <c r="IU51" s="882"/>
      <c r="IV51" s="882"/>
    </row>
    <row r="52" spans="1:256" ht="7.5" customHeight="1">
      <c r="A52" s="873"/>
      <c r="B52" s="871"/>
      <c r="C52" s="871"/>
      <c r="D52" s="871"/>
      <c r="E52" s="871"/>
      <c r="F52" s="871"/>
      <c r="G52" s="871"/>
      <c r="H52" s="882"/>
      <c r="I52" s="882"/>
      <c r="J52" s="882"/>
      <c r="K52" s="882"/>
      <c r="L52" s="882"/>
      <c r="M52" s="882"/>
      <c r="N52" s="882"/>
      <c r="O52" s="882"/>
      <c r="P52" s="882"/>
      <c r="Q52" s="882"/>
      <c r="R52" s="882"/>
      <c r="S52" s="882"/>
      <c r="T52" s="882"/>
      <c r="U52" s="882"/>
      <c r="V52" s="882"/>
      <c r="W52" s="882"/>
      <c r="X52" s="882"/>
      <c r="Y52" s="882"/>
      <c r="Z52" s="882"/>
      <c r="AA52" s="882"/>
      <c r="AB52" s="882"/>
      <c r="AC52" s="882"/>
      <c r="AD52" s="882"/>
      <c r="AE52" s="882"/>
      <c r="AF52" s="882"/>
      <c r="AG52" s="882"/>
      <c r="AH52" s="882"/>
      <c r="AI52" s="882"/>
      <c r="AJ52" s="882"/>
      <c r="AK52" s="882"/>
      <c r="AL52" s="882"/>
      <c r="AM52" s="882"/>
      <c r="AN52" s="882"/>
      <c r="AO52" s="882"/>
      <c r="AP52" s="882"/>
      <c r="AQ52" s="882"/>
      <c r="AR52" s="882"/>
      <c r="AS52" s="882"/>
      <c r="AT52" s="882"/>
      <c r="AU52" s="882"/>
      <c r="AV52" s="882"/>
      <c r="AW52" s="882"/>
      <c r="AX52" s="882"/>
      <c r="AY52" s="882"/>
      <c r="AZ52" s="882"/>
      <c r="BA52" s="882"/>
      <c r="BB52" s="882"/>
      <c r="BC52" s="882"/>
      <c r="BD52" s="882"/>
      <c r="BE52" s="882"/>
      <c r="BF52" s="882"/>
      <c r="BG52" s="882"/>
      <c r="BH52" s="882"/>
      <c r="BI52" s="882"/>
      <c r="BJ52" s="882"/>
      <c r="BK52" s="882"/>
      <c r="BL52" s="882"/>
      <c r="BM52" s="882"/>
      <c r="BN52" s="882"/>
      <c r="BO52" s="882"/>
      <c r="BP52" s="882"/>
      <c r="BQ52" s="882"/>
      <c r="BR52" s="882"/>
      <c r="BS52" s="882"/>
      <c r="BT52" s="882"/>
      <c r="BU52" s="882"/>
      <c r="BV52" s="882"/>
      <c r="BW52" s="882"/>
      <c r="BX52" s="882"/>
      <c r="BY52" s="882"/>
      <c r="BZ52" s="882"/>
      <c r="CA52" s="882"/>
      <c r="CB52" s="882"/>
      <c r="CC52" s="882"/>
      <c r="CD52" s="882"/>
      <c r="CE52" s="882"/>
      <c r="CF52" s="882"/>
      <c r="CG52" s="882"/>
      <c r="CH52" s="882"/>
      <c r="CI52" s="882"/>
      <c r="CJ52" s="882"/>
      <c r="CK52" s="882"/>
      <c r="CL52" s="882"/>
      <c r="CM52" s="882"/>
      <c r="CN52" s="882"/>
      <c r="CO52" s="882"/>
      <c r="CP52" s="882"/>
      <c r="CQ52" s="882"/>
      <c r="CR52" s="882"/>
      <c r="CS52" s="882"/>
      <c r="CT52" s="882"/>
      <c r="CU52" s="882"/>
      <c r="CV52" s="882"/>
      <c r="CW52" s="882"/>
      <c r="CX52" s="882"/>
      <c r="CY52" s="882"/>
      <c r="CZ52" s="882"/>
      <c r="DA52" s="882"/>
      <c r="DB52" s="882"/>
      <c r="DC52" s="882"/>
      <c r="DD52" s="882"/>
      <c r="DE52" s="882"/>
      <c r="DF52" s="882"/>
      <c r="DG52" s="882"/>
      <c r="DH52" s="882"/>
      <c r="DI52" s="882"/>
      <c r="DJ52" s="882"/>
      <c r="DK52" s="882"/>
      <c r="DL52" s="882"/>
      <c r="DM52" s="882"/>
      <c r="DN52" s="882"/>
      <c r="DO52" s="882"/>
      <c r="DP52" s="882"/>
      <c r="DQ52" s="882"/>
      <c r="DR52" s="882"/>
      <c r="DS52" s="882"/>
      <c r="DT52" s="882"/>
      <c r="DU52" s="882"/>
      <c r="DV52" s="882"/>
      <c r="DW52" s="882"/>
      <c r="DX52" s="882"/>
      <c r="DY52" s="882"/>
      <c r="DZ52" s="882"/>
      <c r="EA52" s="882"/>
      <c r="EB52" s="882"/>
      <c r="EC52" s="882"/>
      <c r="ED52" s="882"/>
      <c r="EE52" s="882"/>
      <c r="EF52" s="882"/>
      <c r="EG52" s="882"/>
      <c r="EH52" s="882"/>
      <c r="EI52" s="882"/>
      <c r="EJ52" s="882"/>
      <c r="EK52" s="882"/>
      <c r="EL52" s="882"/>
      <c r="EM52" s="882"/>
      <c r="EN52" s="882"/>
      <c r="EO52" s="882"/>
      <c r="EP52" s="882"/>
      <c r="EQ52" s="882"/>
      <c r="ER52" s="882"/>
      <c r="ES52" s="882"/>
      <c r="ET52" s="882"/>
      <c r="EU52" s="882"/>
      <c r="EV52" s="882"/>
      <c r="EW52" s="882"/>
      <c r="EX52" s="882"/>
      <c r="EY52" s="882"/>
      <c r="EZ52" s="882"/>
      <c r="FA52" s="882"/>
      <c r="FB52" s="882"/>
      <c r="FC52" s="882"/>
      <c r="FD52" s="882"/>
      <c r="FE52" s="882"/>
      <c r="FF52" s="882"/>
      <c r="FG52" s="882"/>
      <c r="FH52" s="882"/>
      <c r="FI52" s="882"/>
      <c r="FJ52" s="882"/>
      <c r="FK52" s="882"/>
      <c r="FL52" s="882"/>
      <c r="FM52" s="882"/>
      <c r="FN52" s="882"/>
      <c r="FO52" s="882"/>
      <c r="FP52" s="882"/>
      <c r="FQ52" s="882"/>
      <c r="FR52" s="882"/>
      <c r="FS52" s="882"/>
      <c r="FT52" s="882"/>
      <c r="FU52" s="882"/>
      <c r="FV52" s="882"/>
      <c r="FW52" s="882"/>
      <c r="FX52" s="882"/>
      <c r="FY52" s="882"/>
      <c r="FZ52" s="882"/>
      <c r="GA52" s="882"/>
      <c r="GB52" s="882"/>
      <c r="GC52" s="882"/>
      <c r="GD52" s="882"/>
      <c r="GE52" s="882"/>
      <c r="GF52" s="882"/>
      <c r="GG52" s="882"/>
      <c r="GH52" s="882"/>
      <c r="GI52" s="882"/>
      <c r="GJ52" s="882"/>
      <c r="GK52" s="882"/>
      <c r="GL52" s="882"/>
      <c r="GM52" s="882"/>
      <c r="GN52" s="882"/>
      <c r="GO52" s="882"/>
      <c r="GP52" s="882"/>
      <c r="GQ52" s="882"/>
      <c r="GR52" s="882"/>
      <c r="GS52" s="882"/>
      <c r="GT52" s="882"/>
      <c r="GU52" s="882"/>
      <c r="GV52" s="882"/>
      <c r="GW52" s="882"/>
      <c r="GX52" s="882"/>
      <c r="GY52" s="882"/>
      <c r="GZ52" s="882"/>
      <c r="HA52" s="882"/>
      <c r="HB52" s="882"/>
      <c r="HC52" s="882"/>
      <c r="HD52" s="882"/>
      <c r="HE52" s="882"/>
      <c r="HF52" s="882"/>
      <c r="HG52" s="882"/>
      <c r="HH52" s="882"/>
      <c r="HI52" s="882"/>
      <c r="HJ52" s="882"/>
      <c r="HK52" s="882"/>
      <c r="HL52" s="882"/>
      <c r="HM52" s="882"/>
      <c r="HN52" s="882"/>
      <c r="HO52" s="882"/>
      <c r="HP52" s="882"/>
      <c r="HQ52" s="882"/>
      <c r="HR52" s="882"/>
      <c r="HS52" s="882"/>
      <c r="HT52" s="882"/>
      <c r="HU52" s="882"/>
      <c r="HV52" s="882"/>
      <c r="HW52" s="882"/>
      <c r="HX52" s="882"/>
      <c r="HY52" s="882"/>
      <c r="HZ52" s="882"/>
      <c r="IA52" s="882"/>
      <c r="IB52" s="882"/>
      <c r="IC52" s="882"/>
      <c r="ID52" s="882"/>
      <c r="IE52" s="882"/>
      <c r="IF52" s="882"/>
      <c r="IG52" s="882"/>
      <c r="IH52" s="882"/>
      <c r="II52" s="882"/>
      <c r="IJ52" s="882"/>
      <c r="IK52" s="882"/>
      <c r="IL52" s="882"/>
      <c r="IM52" s="882"/>
      <c r="IN52" s="882"/>
      <c r="IO52" s="882"/>
      <c r="IP52" s="882"/>
      <c r="IQ52" s="882"/>
      <c r="IR52" s="882"/>
      <c r="IS52" s="882"/>
      <c r="IT52" s="882"/>
      <c r="IU52" s="882"/>
      <c r="IV52" s="882"/>
    </row>
    <row r="53" spans="1:256" ht="12" customHeight="1">
      <c r="A53" s="873" t="s">
        <v>815</v>
      </c>
      <c r="B53" s="878">
        <v>180</v>
      </c>
      <c r="C53" s="878">
        <v>73</v>
      </c>
      <c r="D53" s="878">
        <v>101</v>
      </c>
      <c r="E53" s="878">
        <v>5</v>
      </c>
      <c r="F53" s="878">
        <v>1</v>
      </c>
      <c r="G53" s="878"/>
      <c r="H53" s="882"/>
      <c r="I53" s="882"/>
      <c r="J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882"/>
      <c r="CK53" s="882"/>
      <c r="CL53" s="882"/>
      <c r="CM53" s="882"/>
      <c r="CN53" s="882"/>
      <c r="CO53" s="882"/>
      <c r="CP53" s="882"/>
      <c r="CQ53" s="882"/>
      <c r="CR53" s="882"/>
      <c r="CS53" s="882"/>
      <c r="CT53" s="882"/>
      <c r="CU53" s="882"/>
      <c r="CV53" s="882"/>
      <c r="CW53" s="882"/>
      <c r="CX53" s="882"/>
      <c r="CY53" s="882"/>
      <c r="CZ53" s="882"/>
      <c r="DA53" s="882"/>
      <c r="DB53" s="882"/>
      <c r="DC53" s="882"/>
      <c r="DD53" s="882"/>
      <c r="DE53" s="882"/>
      <c r="DF53" s="882"/>
      <c r="DG53" s="882"/>
      <c r="DH53" s="882"/>
      <c r="DI53" s="882"/>
      <c r="DJ53" s="882"/>
      <c r="DK53" s="882"/>
      <c r="DL53" s="882"/>
      <c r="DM53" s="882"/>
      <c r="DN53" s="882"/>
      <c r="DO53" s="882"/>
      <c r="DP53" s="882"/>
      <c r="DQ53" s="882"/>
      <c r="DR53" s="882"/>
      <c r="DS53" s="882"/>
      <c r="DT53" s="882"/>
      <c r="DU53" s="882"/>
      <c r="DV53" s="882"/>
      <c r="DW53" s="882"/>
      <c r="DX53" s="882"/>
      <c r="DY53" s="882"/>
      <c r="DZ53" s="882"/>
      <c r="EA53" s="882"/>
      <c r="EB53" s="882"/>
      <c r="EC53" s="882"/>
      <c r="ED53" s="882"/>
      <c r="EE53" s="882"/>
      <c r="EF53" s="882"/>
      <c r="EG53" s="882"/>
      <c r="EH53" s="882"/>
      <c r="EI53" s="882"/>
      <c r="EJ53" s="882"/>
      <c r="EK53" s="882"/>
      <c r="EL53" s="882"/>
      <c r="EM53" s="882"/>
      <c r="EN53" s="882"/>
      <c r="EO53" s="882"/>
      <c r="EP53" s="882"/>
      <c r="EQ53" s="882"/>
      <c r="ER53" s="882"/>
      <c r="ES53" s="882"/>
      <c r="ET53" s="882"/>
      <c r="EU53" s="882"/>
      <c r="EV53" s="882"/>
      <c r="EW53" s="882"/>
      <c r="EX53" s="882"/>
      <c r="EY53" s="882"/>
      <c r="EZ53" s="882"/>
      <c r="FA53" s="882"/>
      <c r="FB53" s="882"/>
      <c r="FC53" s="882"/>
      <c r="FD53" s="882"/>
      <c r="FE53" s="882"/>
      <c r="FF53" s="882"/>
      <c r="FG53" s="882"/>
      <c r="FH53" s="882"/>
      <c r="FI53" s="882"/>
      <c r="FJ53" s="882"/>
      <c r="FK53" s="882"/>
      <c r="FL53" s="882"/>
      <c r="FM53" s="882"/>
      <c r="FN53" s="882"/>
      <c r="FO53" s="882"/>
      <c r="FP53" s="882"/>
      <c r="FQ53" s="882"/>
      <c r="FR53" s="882"/>
      <c r="FS53" s="882"/>
      <c r="FT53" s="882"/>
      <c r="FU53" s="882"/>
      <c r="FV53" s="882"/>
      <c r="FW53" s="882"/>
      <c r="FX53" s="882"/>
      <c r="FY53" s="882"/>
      <c r="FZ53" s="882"/>
      <c r="GA53" s="882"/>
      <c r="GB53" s="882"/>
      <c r="GC53" s="882"/>
      <c r="GD53" s="882"/>
      <c r="GE53" s="882"/>
      <c r="GF53" s="882"/>
      <c r="GG53" s="882"/>
      <c r="GH53" s="882"/>
      <c r="GI53" s="882"/>
      <c r="GJ53" s="882"/>
      <c r="GK53" s="882"/>
      <c r="GL53" s="882"/>
      <c r="GM53" s="882"/>
      <c r="GN53" s="882"/>
      <c r="GO53" s="882"/>
      <c r="GP53" s="882"/>
      <c r="GQ53" s="882"/>
      <c r="GR53" s="882"/>
      <c r="GS53" s="882"/>
      <c r="GT53" s="882"/>
      <c r="GU53" s="882"/>
      <c r="GV53" s="882"/>
      <c r="GW53" s="882"/>
      <c r="GX53" s="882"/>
      <c r="GY53" s="882"/>
      <c r="GZ53" s="882"/>
      <c r="HA53" s="882"/>
      <c r="HB53" s="882"/>
      <c r="HC53" s="882"/>
      <c r="HD53" s="882"/>
      <c r="HE53" s="882"/>
      <c r="HF53" s="882"/>
      <c r="HG53" s="882"/>
      <c r="HH53" s="882"/>
      <c r="HI53" s="882"/>
      <c r="HJ53" s="882"/>
      <c r="HK53" s="882"/>
      <c r="HL53" s="882"/>
      <c r="HM53" s="882"/>
      <c r="HN53" s="882"/>
      <c r="HO53" s="882"/>
      <c r="HP53" s="882"/>
      <c r="HQ53" s="882"/>
      <c r="HR53" s="882"/>
      <c r="HS53" s="882"/>
      <c r="HT53" s="882"/>
      <c r="HU53" s="882"/>
      <c r="HV53" s="882"/>
      <c r="HW53" s="882"/>
      <c r="HX53" s="882"/>
      <c r="HY53" s="882"/>
      <c r="HZ53" s="882"/>
      <c r="IA53" s="882"/>
      <c r="IB53" s="882"/>
      <c r="IC53" s="882"/>
      <c r="ID53" s="882"/>
      <c r="IE53" s="882"/>
      <c r="IF53" s="882"/>
      <c r="IG53" s="882"/>
      <c r="IH53" s="882"/>
      <c r="II53" s="882"/>
      <c r="IJ53" s="882"/>
      <c r="IK53" s="882"/>
      <c r="IL53" s="882"/>
      <c r="IM53" s="882"/>
      <c r="IN53" s="882"/>
      <c r="IO53" s="882"/>
      <c r="IP53" s="882"/>
      <c r="IQ53" s="882"/>
      <c r="IR53" s="882"/>
      <c r="IS53" s="882"/>
      <c r="IT53" s="882"/>
      <c r="IU53" s="882"/>
      <c r="IV53" s="882"/>
    </row>
    <row r="54" spans="1:256" ht="3.75" customHeight="1" thickBot="1">
      <c r="A54" s="879"/>
      <c r="B54" s="912"/>
      <c r="C54" s="912"/>
      <c r="D54" s="912"/>
      <c r="E54" s="912"/>
      <c r="F54" s="913"/>
      <c r="G54" s="892"/>
    </row>
    <row r="55" spans="1:256" ht="3.75" customHeight="1" thickTop="1">
      <c r="B55" s="890"/>
      <c r="C55" s="890"/>
      <c r="D55" s="890"/>
      <c r="E55" s="890"/>
      <c r="F55" s="890"/>
      <c r="G55" s="890"/>
    </row>
    <row r="56" spans="1:256" s="867" customFormat="1" ht="13" customHeight="1">
      <c r="A56" s="2828" t="s">
        <v>816</v>
      </c>
      <c r="B56" s="2828"/>
      <c r="C56" s="2828"/>
      <c r="D56" s="2828"/>
      <c r="E56" s="2828"/>
    </row>
    <row r="57" spans="1:256" ht="13" customHeight="1">
      <c r="A57" s="2819" t="s">
        <v>817</v>
      </c>
      <c r="B57" s="2819"/>
      <c r="C57" s="2819"/>
      <c r="D57" s="2819"/>
      <c r="E57" s="2819"/>
    </row>
    <row r="58" spans="1:256" s="882" customFormat="1" ht="13" customHeight="1">
      <c r="A58" s="2819" t="s">
        <v>818</v>
      </c>
      <c r="B58" s="2819"/>
      <c r="C58" s="2819"/>
      <c r="D58" s="2819"/>
      <c r="E58" s="2819"/>
    </row>
    <row r="59" spans="1:256" s="882" customFormat="1" ht="3.75" customHeight="1">
      <c r="A59" s="846"/>
      <c r="B59" s="845"/>
      <c r="C59" s="845"/>
      <c r="D59" s="845"/>
      <c r="E59" s="845"/>
      <c r="F59" s="845"/>
      <c r="G59" s="845"/>
      <c r="H59" s="845"/>
      <c r="I59" s="845"/>
      <c r="J59" s="845"/>
      <c r="K59" s="845"/>
      <c r="L59" s="845"/>
      <c r="M59" s="845"/>
      <c r="N59" s="845"/>
      <c r="O59" s="845"/>
      <c r="P59" s="845"/>
      <c r="Q59" s="845"/>
      <c r="R59" s="845"/>
      <c r="S59" s="845"/>
      <c r="T59" s="845"/>
      <c r="U59" s="845"/>
      <c r="V59" s="845"/>
      <c r="W59" s="845"/>
      <c r="X59" s="845"/>
      <c r="Y59" s="845"/>
      <c r="Z59" s="845"/>
      <c r="AA59" s="845"/>
      <c r="AB59" s="845"/>
      <c r="AC59" s="845"/>
      <c r="AD59" s="845"/>
      <c r="AE59" s="845"/>
      <c r="AF59" s="845"/>
      <c r="AG59" s="845"/>
      <c r="AH59" s="845"/>
      <c r="AI59" s="845"/>
      <c r="AJ59" s="845"/>
      <c r="AK59" s="845"/>
      <c r="AL59" s="845"/>
      <c r="AM59" s="845"/>
      <c r="AN59" s="845"/>
      <c r="AO59" s="845"/>
      <c r="AP59" s="845"/>
      <c r="AQ59" s="845"/>
      <c r="AR59" s="845"/>
      <c r="AS59" s="845"/>
      <c r="AT59" s="845"/>
      <c r="AU59" s="845"/>
      <c r="AV59" s="845"/>
      <c r="AW59" s="845"/>
      <c r="AX59" s="845"/>
      <c r="AY59" s="845"/>
      <c r="AZ59" s="845"/>
      <c r="BA59" s="845"/>
      <c r="BB59" s="845"/>
      <c r="BC59" s="845"/>
      <c r="BD59" s="845"/>
      <c r="BE59" s="845"/>
      <c r="BF59" s="845"/>
      <c r="BG59" s="845"/>
      <c r="BH59" s="845"/>
      <c r="BI59" s="845"/>
      <c r="BJ59" s="845"/>
      <c r="BK59" s="845"/>
      <c r="BL59" s="845"/>
      <c r="BM59" s="845"/>
      <c r="BN59" s="845"/>
      <c r="BO59" s="845"/>
      <c r="BP59" s="845"/>
      <c r="BQ59" s="845"/>
      <c r="BR59" s="845"/>
      <c r="BS59" s="845"/>
      <c r="BT59" s="845"/>
      <c r="BU59" s="845"/>
      <c r="BV59" s="845"/>
      <c r="BW59" s="845"/>
      <c r="BX59" s="845"/>
      <c r="BY59" s="845"/>
      <c r="BZ59" s="845"/>
      <c r="CA59" s="845"/>
      <c r="CB59" s="845"/>
      <c r="CC59" s="845"/>
      <c r="CD59" s="845"/>
      <c r="CE59" s="845"/>
      <c r="CF59" s="845"/>
      <c r="CG59" s="845"/>
      <c r="CH59" s="845"/>
      <c r="CI59" s="845"/>
      <c r="CJ59" s="845"/>
      <c r="CK59" s="845"/>
      <c r="CL59" s="845"/>
      <c r="CM59" s="845"/>
      <c r="CN59" s="845"/>
      <c r="CO59" s="845"/>
      <c r="CP59" s="845"/>
      <c r="CQ59" s="845"/>
      <c r="CR59" s="845"/>
      <c r="CS59" s="845"/>
      <c r="CT59" s="845"/>
      <c r="CU59" s="845"/>
      <c r="CV59" s="845"/>
      <c r="CW59" s="845"/>
      <c r="CX59" s="845"/>
      <c r="CY59" s="845"/>
      <c r="CZ59" s="845"/>
      <c r="DA59" s="845"/>
      <c r="DB59" s="845"/>
      <c r="DC59" s="845"/>
      <c r="DD59" s="845"/>
      <c r="DE59" s="845"/>
      <c r="DF59" s="845"/>
      <c r="DG59" s="845"/>
      <c r="DH59" s="845"/>
      <c r="DI59" s="845"/>
      <c r="DJ59" s="845"/>
      <c r="DK59" s="845"/>
      <c r="DL59" s="845"/>
      <c r="DM59" s="845"/>
      <c r="DN59" s="845"/>
      <c r="DO59" s="845"/>
      <c r="DP59" s="845"/>
      <c r="DQ59" s="845"/>
      <c r="DR59" s="845"/>
      <c r="DS59" s="845"/>
      <c r="DT59" s="845"/>
      <c r="DU59" s="845"/>
      <c r="DV59" s="845"/>
      <c r="DW59" s="845"/>
      <c r="DX59" s="845"/>
      <c r="DY59" s="845"/>
      <c r="DZ59" s="845"/>
      <c r="EA59" s="845"/>
      <c r="EB59" s="845"/>
      <c r="EC59" s="845"/>
      <c r="ED59" s="845"/>
      <c r="EE59" s="845"/>
      <c r="EF59" s="845"/>
      <c r="EG59" s="845"/>
      <c r="EH59" s="845"/>
      <c r="EI59" s="845"/>
      <c r="EJ59" s="845"/>
      <c r="EK59" s="845"/>
      <c r="EL59" s="845"/>
      <c r="EM59" s="845"/>
      <c r="EN59" s="845"/>
      <c r="EO59" s="845"/>
      <c r="EP59" s="845"/>
      <c r="EQ59" s="845"/>
      <c r="ER59" s="845"/>
      <c r="ES59" s="845"/>
      <c r="ET59" s="845"/>
      <c r="EU59" s="845"/>
      <c r="EV59" s="845"/>
      <c r="EW59" s="845"/>
      <c r="EX59" s="845"/>
      <c r="EY59" s="845"/>
      <c r="EZ59" s="845"/>
      <c r="FA59" s="845"/>
      <c r="FB59" s="845"/>
      <c r="FC59" s="845"/>
      <c r="FD59" s="845"/>
      <c r="FE59" s="845"/>
      <c r="FF59" s="845"/>
      <c r="FG59" s="845"/>
      <c r="FH59" s="845"/>
      <c r="FI59" s="845"/>
      <c r="FJ59" s="845"/>
      <c r="FK59" s="845"/>
      <c r="FL59" s="845"/>
      <c r="FM59" s="845"/>
      <c r="FN59" s="845"/>
      <c r="FO59" s="845"/>
      <c r="FP59" s="845"/>
      <c r="FQ59" s="845"/>
      <c r="FR59" s="845"/>
      <c r="FS59" s="845"/>
      <c r="FT59" s="845"/>
      <c r="FU59" s="845"/>
      <c r="FV59" s="845"/>
      <c r="FW59" s="845"/>
      <c r="FX59" s="845"/>
      <c r="FY59" s="845"/>
      <c r="FZ59" s="845"/>
      <c r="GA59" s="845"/>
      <c r="GB59" s="845"/>
      <c r="GC59" s="845"/>
      <c r="GD59" s="845"/>
      <c r="GE59" s="845"/>
      <c r="GF59" s="845"/>
      <c r="GG59" s="845"/>
      <c r="GH59" s="845"/>
      <c r="GI59" s="845"/>
      <c r="GJ59" s="845"/>
      <c r="GK59" s="845"/>
      <c r="GL59" s="845"/>
      <c r="GM59" s="845"/>
      <c r="GN59" s="845"/>
      <c r="GO59" s="845"/>
      <c r="GP59" s="845"/>
      <c r="GQ59" s="845"/>
      <c r="GR59" s="845"/>
      <c r="GS59" s="845"/>
      <c r="GT59" s="845"/>
      <c r="GU59" s="845"/>
      <c r="GV59" s="845"/>
      <c r="GW59" s="845"/>
      <c r="GX59" s="845"/>
      <c r="GY59" s="845"/>
      <c r="GZ59" s="845"/>
      <c r="HA59" s="845"/>
      <c r="HB59" s="845"/>
      <c r="HC59" s="845"/>
      <c r="HD59" s="845"/>
      <c r="HE59" s="845"/>
      <c r="HF59" s="845"/>
      <c r="HG59" s="845"/>
      <c r="HH59" s="845"/>
      <c r="HI59" s="845"/>
      <c r="HJ59" s="845"/>
      <c r="HK59" s="845"/>
      <c r="HL59" s="845"/>
      <c r="HM59" s="845"/>
      <c r="HN59" s="845"/>
      <c r="HO59" s="845"/>
      <c r="HP59" s="845"/>
      <c r="HQ59" s="845"/>
      <c r="HR59" s="845"/>
      <c r="HS59" s="845"/>
      <c r="HT59" s="845"/>
      <c r="HU59" s="845"/>
      <c r="HV59" s="845"/>
      <c r="HW59" s="845"/>
      <c r="HX59" s="845"/>
      <c r="HY59" s="845"/>
      <c r="HZ59" s="845"/>
      <c r="IA59" s="845"/>
      <c r="IB59" s="845"/>
      <c r="IC59" s="845"/>
      <c r="ID59" s="845"/>
      <c r="IE59" s="845"/>
      <c r="IF59" s="845"/>
      <c r="IG59" s="845"/>
      <c r="IH59" s="845"/>
      <c r="II59" s="845"/>
      <c r="IJ59" s="845"/>
      <c r="IK59" s="845"/>
      <c r="IL59" s="845"/>
      <c r="IM59" s="845"/>
      <c r="IN59" s="845"/>
      <c r="IO59" s="845"/>
      <c r="IP59" s="845"/>
      <c r="IQ59" s="845"/>
      <c r="IR59" s="845"/>
      <c r="IS59" s="845"/>
      <c r="IT59" s="845"/>
      <c r="IU59" s="845"/>
      <c r="IV59" s="845"/>
    </row>
    <row r="60" spans="1:256" s="758" customFormat="1" ht="12" customHeight="1">
      <c r="A60" s="830" t="s">
        <v>77</v>
      </c>
      <c r="B60" s="755"/>
      <c r="C60" s="756"/>
      <c r="D60" s="755"/>
      <c r="E60" s="755"/>
      <c r="F60" s="755"/>
      <c r="G60" s="755"/>
      <c r="H60" s="755"/>
      <c r="I60" s="755"/>
      <c r="J60" s="755"/>
      <c r="K60" s="757"/>
      <c r="L60" s="757"/>
    </row>
    <row r="61" spans="1:256" s="782" customFormat="1" ht="10.5" customHeight="1">
      <c r="A61" s="767" t="s">
        <v>819</v>
      </c>
      <c r="B61" s="755"/>
      <c r="C61" s="756"/>
      <c r="D61" s="755"/>
      <c r="E61" s="755"/>
      <c r="F61" s="755"/>
      <c r="G61" s="755"/>
      <c r="H61" s="755"/>
      <c r="I61" s="755"/>
      <c r="J61" s="755"/>
      <c r="K61" s="757"/>
      <c r="L61" s="757"/>
    </row>
    <row r="62" spans="1:256" ht="14.25" customHeight="1"/>
    <row r="63" spans="1:256" ht="12" customHeight="1"/>
    <row r="64" spans="1:256" ht="11.25" customHeight="1"/>
    <row r="65" ht="11.25"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sheetData>
  <mergeCells count="10">
    <mergeCell ref="A56:E56"/>
    <mergeCell ref="A57:E57"/>
    <mergeCell ref="A58:E58"/>
    <mergeCell ref="A2:F2"/>
    <mergeCell ref="A3:F3"/>
    <mergeCell ref="A5:A8"/>
    <mergeCell ref="B5:F5"/>
    <mergeCell ref="D6:D8"/>
    <mergeCell ref="E6:E8"/>
    <mergeCell ref="F6:F8"/>
  </mergeCells>
  <hyperlinks>
    <hyperlink ref="A61" r:id="rId1" xr:uid="{3FDF3AF9-6F9F-4D8B-A06E-1484F18EECBC}"/>
    <hyperlink ref="A1" location="Índice!A1" display="Voltar ao índice" xr:uid="{1CF08DB7-6701-4688-B074-165CDA06C59B}"/>
  </hyperlinks>
  <printOptions horizontalCentered="1" gridLinesSet="0"/>
  <pageMargins left="0.78740157480314965" right="0.54" top="1.1811023622047243" bottom="0.78740157480314965" header="0" footer="0"/>
  <pageSetup paperSize="9" orientation="portrait" r:id="rId2"/>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E8FD7-07BB-4E52-B9D5-BCCC0676A170}">
  <sheetPr syncVertical="1" syncRef="A1" transitionEvaluation="1"/>
  <dimension ref="A1:I414"/>
  <sheetViews>
    <sheetView showGridLines="0" workbookViewId="0">
      <selection activeCell="A3" sqref="A3:C3"/>
    </sheetView>
  </sheetViews>
  <sheetFormatPr defaultColWidth="9.7265625" defaultRowHeight="10.5"/>
  <cols>
    <col min="1" max="1" width="4.453125" style="845" customWidth="1"/>
    <col min="2" max="2" width="70.1796875" style="845" customWidth="1"/>
    <col min="3" max="3" width="9.7265625" style="845" customWidth="1"/>
    <col min="4" max="7" width="9.7265625" style="845"/>
    <col min="8" max="8" width="2.81640625" style="845" customWidth="1"/>
    <col min="9" max="16384" width="9.7265625" style="845"/>
  </cols>
  <sheetData>
    <row r="1" spans="1:9" ht="13">
      <c r="A1" s="439" t="s">
        <v>358</v>
      </c>
    </row>
    <row r="2" spans="1:9" ht="12.75" customHeight="1">
      <c r="A2" s="942" t="s">
        <v>876</v>
      </c>
      <c r="C2" s="942"/>
    </row>
    <row r="3" spans="1:9" ht="21.75" customHeight="1">
      <c r="A3" s="2831" t="s">
        <v>877</v>
      </c>
      <c r="B3" s="2570"/>
      <c r="C3" s="2570"/>
    </row>
    <row r="4" spans="1:9" ht="13" customHeight="1">
      <c r="B4" s="846"/>
      <c r="D4" s="847"/>
    </row>
    <row r="5" spans="1:9" ht="33.75" customHeight="1">
      <c r="A5" s="2825" t="s">
        <v>878</v>
      </c>
      <c r="B5" s="2827"/>
      <c r="C5" s="849" t="s">
        <v>879</v>
      </c>
    </row>
    <row r="6" spans="1:9" ht="6" customHeight="1">
      <c r="B6" s="857"/>
      <c r="C6" s="858"/>
    </row>
    <row r="7" spans="1:9" ht="15" customHeight="1">
      <c r="B7" s="914" t="s">
        <v>880</v>
      </c>
      <c r="C7" s="915">
        <v>2019</v>
      </c>
      <c r="F7" s="891"/>
      <c r="G7" s="891"/>
      <c r="H7" s="891"/>
      <c r="I7" s="891"/>
    </row>
    <row r="8" spans="1:9" ht="15" customHeight="1">
      <c r="B8" s="914" t="s">
        <v>881</v>
      </c>
      <c r="C8" s="915">
        <v>2019</v>
      </c>
    </row>
    <row r="9" spans="1:9" ht="15" customHeight="1">
      <c r="B9" s="914" t="s">
        <v>882</v>
      </c>
      <c r="C9" s="915">
        <v>2013</v>
      </c>
    </row>
    <row r="10" spans="1:9" ht="15" customHeight="1">
      <c r="B10" s="914" t="s">
        <v>883</v>
      </c>
      <c r="C10" s="915">
        <v>2012</v>
      </c>
    </row>
    <row r="11" spans="1:9" ht="15" customHeight="1">
      <c r="B11" s="914" t="s">
        <v>884</v>
      </c>
      <c r="C11" s="915">
        <v>2010</v>
      </c>
      <c r="H11" s="914"/>
    </row>
    <row r="12" spans="1:9" ht="15" customHeight="1">
      <c r="B12" s="914" t="s">
        <v>885</v>
      </c>
      <c r="C12" s="915">
        <v>2004</v>
      </c>
      <c r="H12" s="914"/>
    </row>
    <row r="13" spans="1:9" ht="15" customHeight="1">
      <c r="B13" s="914" t="s">
        <v>886</v>
      </c>
      <c r="C13" s="915">
        <v>2001</v>
      </c>
      <c r="H13" s="914"/>
    </row>
    <row r="14" spans="1:9" ht="15" customHeight="1">
      <c r="B14" s="914" t="s">
        <v>887</v>
      </c>
      <c r="C14" s="915">
        <v>2001</v>
      </c>
      <c r="H14" s="914"/>
    </row>
    <row r="15" spans="1:9" ht="15" customHeight="1">
      <c r="B15" s="914" t="s">
        <v>888</v>
      </c>
      <c r="C15" s="915">
        <v>1999</v>
      </c>
      <c r="H15" s="914"/>
    </row>
    <row r="16" spans="1:9" ht="15" customHeight="1">
      <c r="B16" s="914" t="s">
        <v>889</v>
      </c>
      <c r="C16" s="915">
        <v>1996</v>
      </c>
      <c r="H16" s="914"/>
    </row>
    <row r="17" spans="1:8" ht="15" customHeight="1">
      <c r="B17" s="914" t="s">
        <v>890</v>
      </c>
      <c r="C17" s="915">
        <v>1995</v>
      </c>
      <c r="H17" s="914"/>
    </row>
    <row r="18" spans="1:8" ht="15" customHeight="1">
      <c r="B18" s="914" t="s">
        <v>891</v>
      </c>
      <c r="C18" s="915">
        <v>1989</v>
      </c>
      <c r="H18" s="914"/>
    </row>
    <row r="19" spans="1:8" ht="15" customHeight="1">
      <c r="B19" s="914" t="s">
        <v>892</v>
      </c>
      <c r="C19" s="915">
        <v>1986</v>
      </c>
    </row>
    <row r="20" spans="1:8" ht="15" customHeight="1">
      <c r="B20" s="914" t="s">
        <v>893</v>
      </c>
      <c r="C20" s="915">
        <v>1983</v>
      </c>
    </row>
    <row r="21" spans="1:8" ht="15" customHeight="1">
      <c r="B21" s="914" t="s">
        <v>894</v>
      </c>
      <c r="C21" s="915">
        <v>1983</v>
      </c>
    </row>
    <row r="22" spans="1:8" ht="15" customHeight="1">
      <c r="B22" s="914" t="s">
        <v>895</v>
      </c>
      <c r="C22" s="915">
        <v>1983</v>
      </c>
    </row>
    <row r="23" spans="1:8" ht="15" customHeight="1">
      <c r="B23" s="914" t="s">
        <v>896</v>
      </c>
      <c r="C23" s="915">
        <v>1983</v>
      </c>
    </row>
    <row r="24" spans="1:8" ht="7" customHeight="1" thickBot="1">
      <c r="A24" s="879"/>
      <c r="B24" s="879"/>
      <c r="C24" s="880"/>
    </row>
    <row r="25" spans="1:8" ht="3.75" customHeight="1" thickTop="1">
      <c r="C25" s="881"/>
    </row>
    <row r="26" spans="1:8" s="867" customFormat="1" ht="13" customHeight="1">
      <c r="A26" s="2832" t="s">
        <v>897</v>
      </c>
      <c r="B26" s="2832"/>
    </row>
    <row r="27" spans="1:8" ht="12" customHeight="1"/>
    <row r="28" spans="1:8" ht="12" customHeight="1"/>
    <row r="29" spans="1:8" ht="12" customHeight="1"/>
    <row r="30" spans="1:8" ht="12" customHeight="1"/>
    <row r="31" spans="1:8" ht="12" customHeight="1"/>
    <row r="32" spans="1:8"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sheetData>
  <mergeCells count="3">
    <mergeCell ref="A3:C3"/>
    <mergeCell ref="A5:B5"/>
    <mergeCell ref="A26:B26"/>
  </mergeCells>
  <hyperlinks>
    <hyperlink ref="A1" location="Índice!A1" display="Voltar ao índice" xr:uid="{5CBEBE1F-94CC-4A32-9FA3-BEF166C0B672}"/>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241DD-E036-46CB-A0BC-E78C6C893BE2}">
  <sheetPr>
    <pageSetUpPr fitToPage="1"/>
  </sheetPr>
  <dimension ref="A1:O29"/>
  <sheetViews>
    <sheetView showGridLines="0" workbookViewId="0">
      <selection activeCell="A2" sqref="A2:H2"/>
    </sheetView>
  </sheetViews>
  <sheetFormatPr defaultColWidth="10.54296875" defaultRowHeight="10.5"/>
  <cols>
    <col min="1" max="1" width="10.54296875" style="118" customWidth="1"/>
    <col min="2" max="3" width="7.81640625" style="118" customWidth="1"/>
    <col min="4" max="8" width="7.453125" style="118" customWidth="1"/>
    <col min="9" max="9" width="7.7265625" style="118" customWidth="1"/>
    <col min="10" max="10" width="8" style="118" customWidth="1"/>
    <col min="11" max="11" width="8.1796875" style="118" customWidth="1"/>
    <col min="12" max="16384" width="10.54296875" style="118"/>
  </cols>
  <sheetData>
    <row r="1" spans="1:12" ht="13">
      <c r="A1" s="439" t="s">
        <v>358</v>
      </c>
    </row>
    <row r="2" spans="1:12" ht="20.25" customHeight="1">
      <c r="A2" s="2620" t="s">
        <v>136</v>
      </c>
      <c r="B2" s="2620"/>
      <c r="C2" s="2620"/>
    </row>
    <row r="3" spans="1:12" ht="23.25" customHeight="1">
      <c r="A3" s="2603" t="s">
        <v>137</v>
      </c>
      <c r="B3" s="2603"/>
      <c r="C3" s="2603"/>
      <c r="D3" s="2603"/>
      <c r="E3" s="2603"/>
      <c r="F3" s="2603"/>
      <c r="G3" s="2603"/>
      <c r="H3" s="2603"/>
      <c r="I3" s="2603"/>
      <c r="J3" s="2603"/>
      <c r="K3" s="2603"/>
      <c r="L3" s="2603"/>
    </row>
    <row r="4" spans="1:12" ht="13" customHeight="1">
      <c r="A4" s="119">
        <v>2020</v>
      </c>
      <c r="B4" s="120"/>
      <c r="C4" s="121"/>
    </row>
    <row r="5" spans="1:12" ht="12.75" customHeight="1">
      <c r="A5" s="140"/>
      <c r="B5" s="2604" t="s">
        <v>114</v>
      </c>
      <c r="C5" s="2604" t="s">
        <v>115</v>
      </c>
      <c r="D5" s="2608" t="s">
        <v>116</v>
      </c>
      <c r="E5" s="2609"/>
      <c r="F5" s="2609"/>
      <c r="G5" s="2610" t="s">
        <v>117</v>
      </c>
      <c r="H5" s="2611"/>
      <c r="I5" s="2611"/>
      <c r="J5" s="2612" t="s">
        <v>118</v>
      </c>
      <c r="K5" s="2612" t="s">
        <v>119</v>
      </c>
      <c r="L5" s="2612" t="s">
        <v>138</v>
      </c>
    </row>
    <row r="6" spans="1:12" ht="12.75" customHeight="1">
      <c r="A6" s="141"/>
      <c r="B6" s="2605"/>
      <c r="C6" s="2605"/>
      <c r="D6" s="2604" t="s">
        <v>121</v>
      </c>
      <c r="E6" s="2604" t="s">
        <v>122</v>
      </c>
      <c r="F6" s="2604" t="s">
        <v>123</v>
      </c>
      <c r="G6" s="2604" t="s">
        <v>0</v>
      </c>
      <c r="H6" s="2604" t="s">
        <v>124</v>
      </c>
      <c r="I6" s="2604" t="s">
        <v>125</v>
      </c>
      <c r="J6" s="2613"/>
      <c r="K6" s="2613"/>
      <c r="L6" s="2613"/>
    </row>
    <row r="7" spans="1:12" ht="12.75" customHeight="1">
      <c r="A7" s="142" t="s">
        <v>139</v>
      </c>
      <c r="B7" s="2605"/>
      <c r="C7" s="2605"/>
      <c r="D7" s="2605"/>
      <c r="E7" s="2605"/>
      <c r="F7" s="2605"/>
      <c r="G7" s="2605"/>
      <c r="H7" s="2605"/>
      <c r="I7" s="2605"/>
      <c r="J7" s="2613"/>
      <c r="K7" s="2613"/>
      <c r="L7" s="2613"/>
    </row>
    <row r="8" spans="1:12" ht="12.75" customHeight="1">
      <c r="A8" s="142" t="s">
        <v>140</v>
      </c>
      <c r="B8" s="2605"/>
      <c r="C8" s="2605"/>
      <c r="D8" s="2605"/>
      <c r="E8" s="2605"/>
      <c r="F8" s="2605"/>
      <c r="G8" s="2605"/>
      <c r="H8" s="2605"/>
      <c r="I8" s="2605"/>
      <c r="J8" s="2613"/>
      <c r="K8" s="2613"/>
      <c r="L8" s="2613"/>
    </row>
    <row r="9" spans="1:12" ht="12.75" customHeight="1">
      <c r="A9" s="142" t="s">
        <v>141</v>
      </c>
      <c r="B9" s="2605"/>
      <c r="C9" s="2605"/>
      <c r="D9" s="2605"/>
      <c r="E9" s="2605"/>
      <c r="F9" s="2605"/>
      <c r="G9" s="2605"/>
      <c r="H9" s="2605"/>
      <c r="I9" s="2605"/>
      <c r="J9" s="2613"/>
      <c r="K9" s="2613"/>
      <c r="L9" s="2613"/>
    </row>
    <row r="10" spans="1:12" ht="12.75" customHeight="1">
      <c r="A10" s="141"/>
      <c r="B10" s="2607"/>
      <c r="C10" s="2607"/>
      <c r="D10" s="2607"/>
      <c r="E10" s="2607"/>
      <c r="F10" s="2607"/>
      <c r="G10" s="2607"/>
      <c r="H10" s="2607"/>
      <c r="I10" s="2607"/>
      <c r="J10" s="2614"/>
      <c r="K10" s="2614"/>
      <c r="L10" s="2614"/>
    </row>
    <row r="11" spans="1:12" ht="12.75" customHeight="1">
      <c r="A11" s="143"/>
      <c r="B11" s="2617" t="s">
        <v>126</v>
      </c>
      <c r="C11" s="2618"/>
      <c r="D11" s="2617" t="s">
        <v>127</v>
      </c>
      <c r="E11" s="2619"/>
      <c r="F11" s="2619"/>
      <c r="G11" s="2619"/>
      <c r="H11" s="2619"/>
      <c r="I11" s="2619"/>
      <c r="J11" s="2619"/>
      <c r="K11" s="2619"/>
      <c r="L11" s="2619"/>
    </row>
    <row r="12" spans="1:12" ht="7.5" customHeight="1">
      <c r="A12" s="123"/>
      <c r="B12" s="123"/>
      <c r="C12" s="123"/>
    </row>
    <row r="13" spans="1:12" ht="12" customHeight="1">
      <c r="A13" s="124" t="s">
        <v>128</v>
      </c>
      <c r="B13" s="121"/>
      <c r="C13" s="121"/>
    </row>
    <row r="14" spans="1:12" ht="7.5" customHeight="1">
      <c r="A14" s="121"/>
      <c r="B14" s="121"/>
      <c r="C14" s="121"/>
    </row>
    <row r="15" spans="1:12" s="129" customFormat="1" ht="15" customHeight="1">
      <c r="A15" s="124" t="s">
        <v>142</v>
      </c>
      <c r="B15" s="144">
        <v>64559</v>
      </c>
      <c r="C15" s="144">
        <v>117759</v>
      </c>
      <c r="D15" s="144">
        <v>1372632.4809999999</v>
      </c>
      <c r="E15" s="144">
        <v>1599573.83</v>
      </c>
      <c r="F15" s="144">
        <v>2218925.085</v>
      </c>
      <c r="G15" s="144">
        <v>5863403.2300000004</v>
      </c>
      <c r="H15" s="144">
        <v>2457406.1320000002</v>
      </c>
      <c r="I15" s="144">
        <v>3405997.0980000002</v>
      </c>
      <c r="J15" s="144">
        <v>316769.48499999999</v>
      </c>
      <c r="K15" s="144">
        <v>2165896.44</v>
      </c>
      <c r="L15" s="145">
        <v>19.245361602935002</v>
      </c>
    </row>
    <row r="16" spans="1:12" ht="9" customHeight="1">
      <c r="A16" s="124"/>
      <c r="B16" s="146"/>
      <c r="C16" s="146"/>
      <c r="D16" s="146"/>
      <c r="E16" s="146"/>
      <c r="F16" s="146"/>
      <c r="G16" s="146"/>
      <c r="H16" s="146"/>
      <c r="I16" s="146"/>
      <c r="J16" s="146"/>
      <c r="K16" s="146"/>
      <c r="L16" s="147"/>
    </row>
    <row r="17" spans="1:15" ht="15" customHeight="1">
      <c r="A17" s="124" t="s">
        <v>143</v>
      </c>
      <c r="B17" s="144">
        <v>62175</v>
      </c>
      <c r="C17" s="144">
        <v>114070</v>
      </c>
      <c r="D17" s="144">
        <v>1345074.3119999999</v>
      </c>
      <c r="E17" s="144">
        <v>1565548.801</v>
      </c>
      <c r="F17" s="144">
        <v>2178707.8339999998</v>
      </c>
      <c r="G17" s="144">
        <v>5737689.9280000003</v>
      </c>
      <c r="H17" s="144">
        <v>2414427.0759999999</v>
      </c>
      <c r="I17" s="144">
        <v>3323262.852</v>
      </c>
      <c r="J17" s="144">
        <v>290024.64500000002</v>
      </c>
      <c r="K17" s="144">
        <v>2115542.4580000001</v>
      </c>
      <c r="L17" s="145">
        <v>19.393013325151003</v>
      </c>
    </row>
    <row r="18" spans="1:15" ht="7.5" customHeight="1">
      <c r="A18" s="124"/>
      <c r="B18" s="146"/>
      <c r="C18" s="146"/>
      <c r="D18" s="144"/>
      <c r="E18" s="144"/>
      <c r="F18" s="144"/>
      <c r="G18" s="144"/>
      <c r="H18" s="144"/>
      <c r="I18" s="144"/>
      <c r="J18" s="144"/>
      <c r="K18" s="144"/>
      <c r="L18" s="145"/>
    </row>
    <row r="19" spans="1:15" ht="15" customHeight="1">
      <c r="A19" s="119" t="s">
        <v>144</v>
      </c>
      <c r="B19" s="148">
        <v>18263</v>
      </c>
      <c r="C19" s="148">
        <v>34971</v>
      </c>
      <c r="D19" s="148">
        <v>369427.37400000001</v>
      </c>
      <c r="E19" s="148">
        <v>533783.17700000003</v>
      </c>
      <c r="F19" s="148">
        <v>480572.234</v>
      </c>
      <c r="G19" s="148">
        <v>1557973.6850000001</v>
      </c>
      <c r="H19" s="148">
        <v>910861.06200000003</v>
      </c>
      <c r="I19" s="148">
        <v>647112.62300000002</v>
      </c>
      <c r="J19" s="148">
        <v>110164.93399999999</v>
      </c>
      <c r="K19" s="148">
        <v>570437.21699999995</v>
      </c>
      <c r="L19" s="149">
        <v>17.115972405708</v>
      </c>
    </row>
    <row r="20" spans="1:15" ht="15" customHeight="1">
      <c r="A20" s="119" t="s">
        <v>145</v>
      </c>
      <c r="B20" s="148">
        <v>10515</v>
      </c>
      <c r="C20" s="148">
        <v>16308</v>
      </c>
      <c r="D20" s="148">
        <v>119979.016</v>
      </c>
      <c r="E20" s="148">
        <v>238695.16</v>
      </c>
      <c r="F20" s="148">
        <v>125370.94500000001</v>
      </c>
      <c r="G20" s="148">
        <v>541630.26100000006</v>
      </c>
      <c r="H20" s="148">
        <v>329830.34700000001</v>
      </c>
      <c r="I20" s="148">
        <v>211799.91399999999</v>
      </c>
      <c r="J20" s="148">
        <v>39030.849000000002</v>
      </c>
      <c r="K20" s="148">
        <v>179045.829</v>
      </c>
      <c r="L20" s="149">
        <v>11.554645940643001</v>
      </c>
    </row>
    <row r="21" spans="1:15" ht="15" customHeight="1">
      <c r="A21" s="150" t="s">
        <v>146</v>
      </c>
      <c r="B21" s="148">
        <v>27409</v>
      </c>
      <c r="C21" s="148" t="s">
        <v>147</v>
      </c>
      <c r="D21" s="148" t="s">
        <v>147</v>
      </c>
      <c r="E21" s="148" t="s">
        <v>147</v>
      </c>
      <c r="F21" s="148" t="s">
        <v>147</v>
      </c>
      <c r="G21" s="148" t="s">
        <v>147</v>
      </c>
      <c r="H21" s="148" t="s">
        <v>147</v>
      </c>
      <c r="I21" s="148" t="s">
        <v>147</v>
      </c>
      <c r="J21" s="148" t="s">
        <v>147</v>
      </c>
      <c r="K21" s="148" t="s">
        <v>147</v>
      </c>
      <c r="L21" s="149" t="s">
        <v>147</v>
      </c>
    </row>
    <row r="22" spans="1:15" ht="15" customHeight="1">
      <c r="A22" s="119" t="s">
        <v>148</v>
      </c>
      <c r="B22" s="148">
        <v>2819</v>
      </c>
      <c r="C22" s="151" t="s">
        <v>147</v>
      </c>
      <c r="D22" s="151" t="s">
        <v>147</v>
      </c>
      <c r="E22" s="151" t="s">
        <v>147</v>
      </c>
      <c r="F22" s="151" t="s">
        <v>147</v>
      </c>
      <c r="G22" s="151" t="s">
        <v>147</v>
      </c>
      <c r="H22" s="151" t="s">
        <v>147</v>
      </c>
      <c r="I22" s="151" t="s">
        <v>147</v>
      </c>
      <c r="J22" s="151" t="s">
        <v>147</v>
      </c>
      <c r="K22" s="151" t="s">
        <v>147</v>
      </c>
      <c r="L22" s="152" t="s">
        <v>147</v>
      </c>
      <c r="O22" s="138"/>
    </row>
    <row r="23" spans="1:15" ht="15" customHeight="1">
      <c r="A23" s="119" t="s">
        <v>149</v>
      </c>
      <c r="B23" s="148">
        <v>3169</v>
      </c>
      <c r="C23" s="148">
        <v>4646</v>
      </c>
      <c r="D23" s="148">
        <v>32695.909</v>
      </c>
      <c r="E23" s="148">
        <v>63896.726000000002</v>
      </c>
      <c r="F23" s="148">
        <v>39107.472999999998</v>
      </c>
      <c r="G23" s="148">
        <v>154541.24100000001</v>
      </c>
      <c r="H23" s="148">
        <v>69612.467000000004</v>
      </c>
      <c r="I23" s="148">
        <v>84928.774000000005</v>
      </c>
      <c r="J23" s="148">
        <v>14192.112999999999</v>
      </c>
      <c r="K23" s="148">
        <v>52509.904000000002</v>
      </c>
      <c r="L23" s="149">
        <v>11.788165733964998</v>
      </c>
      <c r="O23" s="138"/>
    </row>
    <row r="24" spans="1:15" ht="7.5" customHeight="1">
      <c r="A24" s="119"/>
      <c r="B24" s="153"/>
      <c r="C24" s="153"/>
      <c r="D24" s="153"/>
      <c r="E24" s="153"/>
      <c r="F24" s="153"/>
      <c r="G24" s="153"/>
      <c r="H24" s="153"/>
      <c r="I24" s="153"/>
      <c r="J24" s="153"/>
      <c r="K24" s="153"/>
      <c r="L24" s="154"/>
    </row>
    <row r="25" spans="1:15" ht="15" customHeight="1">
      <c r="A25" s="155" t="s">
        <v>150</v>
      </c>
      <c r="B25" s="144">
        <v>1154</v>
      </c>
      <c r="C25" s="144">
        <v>1759</v>
      </c>
      <c r="D25" s="144">
        <v>11435.212</v>
      </c>
      <c r="E25" s="144">
        <v>13988.82</v>
      </c>
      <c r="F25" s="144">
        <v>10267.254999999999</v>
      </c>
      <c r="G25" s="144">
        <v>40970.474999999999</v>
      </c>
      <c r="H25" s="144">
        <v>19327.38</v>
      </c>
      <c r="I25" s="144">
        <v>21643.095000000001</v>
      </c>
      <c r="J25" s="144">
        <v>4298.7659999999996</v>
      </c>
      <c r="K25" s="144">
        <v>16695.967000000001</v>
      </c>
      <c r="L25" s="145">
        <v>10.613709494030999</v>
      </c>
    </row>
    <row r="26" spans="1:15" ht="15" customHeight="1">
      <c r="A26" s="155" t="s">
        <v>151</v>
      </c>
      <c r="B26" s="144">
        <v>1230</v>
      </c>
      <c r="C26" s="156">
        <v>1930</v>
      </c>
      <c r="D26" s="156">
        <v>16122.957</v>
      </c>
      <c r="E26" s="156">
        <v>20036.208999999999</v>
      </c>
      <c r="F26" s="156">
        <v>29949.995999999999</v>
      </c>
      <c r="G26" s="156">
        <v>84742.827000000005</v>
      </c>
      <c r="H26" s="156">
        <v>23651.675999999999</v>
      </c>
      <c r="I26" s="156">
        <v>61091.150999999998</v>
      </c>
      <c r="J26" s="156">
        <v>22446.074000000001</v>
      </c>
      <c r="K26" s="156">
        <v>33658.014999999999</v>
      </c>
      <c r="L26" s="157">
        <v>18.385488082902</v>
      </c>
    </row>
    <row r="27" spans="1:15" ht="7.5" customHeight="1" thickBot="1">
      <c r="A27" s="158"/>
      <c r="B27" s="158"/>
      <c r="C27" s="158"/>
      <c r="D27" s="158"/>
      <c r="E27" s="158"/>
      <c r="F27" s="158"/>
      <c r="G27" s="158"/>
      <c r="H27" s="158"/>
      <c r="I27" s="158"/>
      <c r="J27" s="158"/>
      <c r="K27" s="158"/>
      <c r="L27" s="158"/>
    </row>
    <row r="28" spans="1:15" ht="41.25" customHeight="1" thickTop="1">
      <c r="A28" s="2615" t="s">
        <v>134</v>
      </c>
      <c r="B28" s="2616"/>
      <c r="C28" s="2616"/>
      <c r="D28" s="2616"/>
      <c r="E28" s="2616"/>
      <c r="F28" s="2616"/>
      <c r="G28" s="2616"/>
      <c r="H28" s="2616"/>
      <c r="I28" s="2616"/>
      <c r="J28" s="2616"/>
    </row>
    <row r="29" spans="1:15" ht="15" customHeight="1">
      <c r="A29" s="124" t="s">
        <v>135</v>
      </c>
    </row>
  </sheetData>
  <mergeCells count="18">
    <mergeCell ref="A28:J28"/>
    <mergeCell ref="E6:E10"/>
    <mergeCell ref="F6:F10"/>
    <mergeCell ref="G6:G10"/>
    <mergeCell ref="H6:H10"/>
    <mergeCell ref="I6:I10"/>
    <mergeCell ref="B11:C11"/>
    <mergeCell ref="D11:L11"/>
    <mergeCell ref="A2:C2"/>
    <mergeCell ref="A3:L3"/>
    <mergeCell ref="B5:B10"/>
    <mergeCell ref="C5:C10"/>
    <mergeCell ref="D5:F5"/>
    <mergeCell ref="G5:I5"/>
    <mergeCell ref="J5:J10"/>
    <mergeCell ref="K5:K10"/>
    <mergeCell ref="L5:L10"/>
    <mergeCell ref="D6:D10"/>
  </mergeCells>
  <hyperlinks>
    <hyperlink ref="A1" location="Índice!A1" display="Voltar ao índice" xr:uid="{B2FC4971-2C45-4737-8C64-DCF93F880B69}"/>
  </hyperlinks>
  <pageMargins left="0.78740157480314965" right="0.78740157480314965" top="1.1811023622047245" bottom="0.78740157480314965" header="0" footer="0"/>
  <pageSetup paperSize="9" orientation="portrait" horizontalDpi="300"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950A4-A93E-46FA-A6FB-F08CDEBBD539}">
  <dimension ref="A1:C18"/>
  <sheetViews>
    <sheetView workbookViewId="0">
      <selection activeCell="A3" sqref="A3:C3"/>
    </sheetView>
  </sheetViews>
  <sheetFormatPr defaultColWidth="9.1796875" defaultRowHeight="13"/>
  <cols>
    <col min="1" max="1" width="4.453125" style="940" customWidth="1"/>
    <col min="2" max="2" width="43.26953125" style="940" bestFit="1" customWidth="1"/>
    <col min="3" max="3" width="9.7265625" style="940" customWidth="1"/>
    <col min="4" max="16384" width="9.1796875" style="940"/>
  </cols>
  <sheetData>
    <row r="1" spans="1:3">
      <c r="A1" s="439" t="s">
        <v>358</v>
      </c>
    </row>
    <row r="2" spans="1:3">
      <c r="A2" s="916" t="s">
        <v>898</v>
      </c>
      <c r="B2" s="916"/>
      <c r="C2" s="891"/>
    </row>
    <row r="3" spans="1:3" ht="21.75" customHeight="1">
      <c r="A3" s="2831" t="s">
        <v>899</v>
      </c>
      <c r="B3" s="2570"/>
      <c r="C3" s="2570"/>
    </row>
    <row r="4" spans="1:3">
      <c r="A4" s="891"/>
      <c r="B4" s="917"/>
      <c r="C4" s="891"/>
    </row>
    <row r="5" spans="1:3" ht="33.75" customHeight="1">
      <c r="A5" s="2825" t="s">
        <v>878</v>
      </c>
      <c r="B5" s="2827"/>
      <c r="C5" s="849" t="s">
        <v>879</v>
      </c>
    </row>
    <row r="6" spans="1:3" ht="7.5" customHeight="1">
      <c r="A6" s="891"/>
      <c r="B6" s="891"/>
      <c r="C6" s="891"/>
    </row>
    <row r="7" spans="1:3">
      <c r="A7" s="891"/>
      <c r="B7" s="941" t="s">
        <v>900</v>
      </c>
      <c r="C7" s="891">
        <v>2021</v>
      </c>
    </row>
    <row r="8" spans="1:3">
      <c r="A8" s="891"/>
      <c r="B8" s="941" t="s">
        <v>901</v>
      </c>
      <c r="C8" s="891">
        <v>2019</v>
      </c>
    </row>
    <row r="9" spans="1:3">
      <c r="A9" s="891"/>
      <c r="B9" s="941" t="s">
        <v>902</v>
      </c>
      <c r="C9" s="891">
        <v>2017</v>
      </c>
    </row>
    <row r="10" spans="1:3">
      <c r="A10" s="891"/>
      <c r="B10" s="941" t="s">
        <v>903</v>
      </c>
      <c r="C10" s="891">
        <v>2016</v>
      </c>
    </row>
    <row r="11" spans="1:3">
      <c r="A11" s="891"/>
      <c r="B11" s="941" t="s">
        <v>904</v>
      </c>
      <c r="C11" s="891">
        <v>2016</v>
      </c>
    </row>
    <row r="12" spans="1:3">
      <c r="A12" s="891"/>
      <c r="B12" s="941" t="s">
        <v>905</v>
      </c>
      <c r="C12" s="891">
        <v>2015</v>
      </c>
    </row>
    <row r="13" spans="1:3">
      <c r="A13" s="891"/>
      <c r="B13" s="941" t="s">
        <v>906</v>
      </c>
      <c r="C13" s="891">
        <v>2014</v>
      </c>
    </row>
    <row r="14" spans="1:3">
      <c r="A14" s="891"/>
      <c r="B14" s="941" t="s">
        <v>907</v>
      </c>
      <c r="C14" s="891">
        <v>2013</v>
      </c>
    </row>
    <row r="15" spans="1:3">
      <c r="A15" s="891"/>
      <c r="B15" s="941" t="s">
        <v>908</v>
      </c>
      <c r="C15" s="891">
        <v>2011</v>
      </c>
    </row>
    <row r="16" spans="1:3" ht="7.5" customHeight="1" thickBot="1">
      <c r="A16" s="918"/>
      <c r="B16" s="918"/>
      <c r="C16" s="880"/>
    </row>
    <row r="17" spans="1:3" ht="13.5" thickTop="1">
      <c r="A17" s="891"/>
      <c r="B17" s="891"/>
      <c r="C17" s="891"/>
    </row>
    <row r="18" spans="1:3">
      <c r="A18" s="2832" t="s">
        <v>897</v>
      </c>
      <c r="B18" s="2832"/>
      <c r="C18" s="891"/>
    </row>
  </sheetData>
  <mergeCells count="3">
    <mergeCell ref="A3:C3"/>
    <mergeCell ref="A5:B5"/>
    <mergeCell ref="A18:B18"/>
  </mergeCells>
  <hyperlinks>
    <hyperlink ref="A1" location="Índice!A1" display="Voltar ao índice" xr:uid="{846047DA-24BA-4AC0-B290-3F34EF31D11F}"/>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DE367-A8B9-42C8-AF45-4B6925ACA103}">
  <sheetPr syncVertical="1" syncRef="A1" transitionEvaluation="1"/>
  <dimension ref="A1:I417"/>
  <sheetViews>
    <sheetView showGridLines="0" workbookViewId="0">
      <selection activeCell="A3" sqref="A3:F3"/>
    </sheetView>
  </sheetViews>
  <sheetFormatPr defaultColWidth="9.7265625" defaultRowHeight="10.5"/>
  <cols>
    <col min="1" max="1" width="2.54296875" style="845" customWidth="1"/>
    <col min="2" max="2" width="28.453125" style="845" customWidth="1"/>
    <col min="3" max="3" width="10" style="847" customWidth="1"/>
    <col min="4" max="4" width="2.54296875" style="847" customWidth="1"/>
    <col min="5" max="5" width="28.453125" style="845" customWidth="1"/>
    <col min="6" max="6" width="10" style="847" customWidth="1"/>
    <col min="7" max="16384" width="9.7265625" style="845"/>
  </cols>
  <sheetData>
    <row r="1" spans="1:9" ht="13">
      <c r="A1" s="439" t="s">
        <v>358</v>
      </c>
    </row>
    <row r="2" spans="1:9" ht="12.75" customHeight="1">
      <c r="A2" s="2820" t="s">
        <v>909</v>
      </c>
      <c r="B2" s="2820"/>
      <c r="C2" s="2820"/>
      <c r="D2" s="844"/>
    </row>
    <row r="3" spans="1:9" ht="21.75" customHeight="1">
      <c r="A3" s="2831" t="s">
        <v>910</v>
      </c>
      <c r="B3" s="2831"/>
      <c r="C3" s="2831"/>
      <c r="D3" s="2831"/>
      <c r="E3" s="2831"/>
      <c r="F3" s="2831"/>
      <c r="G3" s="919"/>
    </row>
    <row r="4" spans="1:9" ht="12.75" customHeight="1">
      <c r="B4" s="846"/>
      <c r="E4" s="847"/>
    </row>
    <row r="5" spans="1:9" ht="33.75" customHeight="1">
      <c r="A5" s="2826" t="s">
        <v>911</v>
      </c>
      <c r="B5" s="2827"/>
      <c r="C5" s="920" t="s">
        <v>879</v>
      </c>
      <c r="D5" s="2825" t="s">
        <v>911</v>
      </c>
      <c r="E5" s="2827"/>
      <c r="F5" s="849" t="s">
        <v>879</v>
      </c>
    </row>
    <row r="6" spans="1:9" ht="5.25" customHeight="1">
      <c r="B6" s="921"/>
      <c r="C6" s="922"/>
      <c r="D6" s="923"/>
    </row>
    <row r="7" spans="1:9" ht="15" customHeight="1">
      <c r="B7" s="924" t="s">
        <v>912</v>
      </c>
      <c r="C7" s="925">
        <v>1985</v>
      </c>
      <c r="D7" s="926"/>
    </row>
    <row r="8" spans="1:9" ht="15" customHeight="1">
      <c r="B8" s="924" t="s">
        <v>913</v>
      </c>
      <c r="C8" s="925">
        <v>1986</v>
      </c>
      <c r="D8" s="926"/>
      <c r="E8" s="927" t="s">
        <v>914</v>
      </c>
      <c r="F8" s="924">
        <v>2006</v>
      </c>
    </row>
    <row r="9" spans="1:9" ht="15" customHeight="1">
      <c r="B9" s="924" t="s">
        <v>915</v>
      </c>
      <c r="C9" s="925">
        <v>1987</v>
      </c>
      <c r="D9" s="926"/>
      <c r="E9" s="924" t="s">
        <v>916</v>
      </c>
      <c r="F9" s="924">
        <v>2007</v>
      </c>
    </row>
    <row r="10" spans="1:9" ht="15" customHeight="1">
      <c r="B10" s="924" t="s">
        <v>917</v>
      </c>
      <c r="C10" s="925">
        <v>1988</v>
      </c>
      <c r="D10" s="926"/>
      <c r="E10" s="927" t="s">
        <v>918</v>
      </c>
      <c r="F10" s="924">
        <v>2007</v>
      </c>
    </row>
    <row r="11" spans="1:9" ht="15" customHeight="1">
      <c r="B11" s="924" t="s">
        <v>919</v>
      </c>
      <c r="C11" s="925">
        <v>1989</v>
      </c>
      <c r="D11" s="926"/>
      <c r="E11" s="927" t="s">
        <v>920</v>
      </c>
      <c r="F11" s="924">
        <v>2008</v>
      </c>
      <c r="I11" s="914"/>
    </row>
    <row r="12" spans="1:9" ht="15" customHeight="1">
      <c r="B12" s="924" t="s">
        <v>921</v>
      </c>
      <c r="C12" s="925">
        <v>1990</v>
      </c>
      <c r="D12" s="926"/>
      <c r="E12" s="927" t="s">
        <v>922</v>
      </c>
      <c r="F12" s="924">
        <v>2008</v>
      </c>
      <c r="I12" s="914"/>
    </row>
    <row r="13" spans="1:9" ht="15" customHeight="1">
      <c r="B13" s="924" t="s">
        <v>923</v>
      </c>
      <c r="C13" s="925">
        <v>1991</v>
      </c>
      <c r="D13" s="926"/>
      <c r="E13" s="927" t="s">
        <v>924</v>
      </c>
      <c r="F13" s="924">
        <v>2009</v>
      </c>
      <c r="I13" s="914"/>
    </row>
    <row r="14" spans="1:9" ht="15" customHeight="1">
      <c r="B14" s="924" t="s">
        <v>925</v>
      </c>
      <c r="C14" s="925">
        <v>1992</v>
      </c>
      <c r="D14" s="926"/>
      <c r="E14" s="927" t="s">
        <v>926</v>
      </c>
      <c r="F14" s="924">
        <v>2009</v>
      </c>
      <c r="I14" s="914"/>
    </row>
    <row r="15" spans="1:9" ht="15" customHeight="1">
      <c r="B15" s="924" t="s">
        <v>927</v>
      </c>
      <c r="C15" s="925">
        <v>1993</v>
      </c>
      <c r="D15" s="926"/>
      <c r="E15" s="927" t="s">
        <v>928</v>
      </c>
      <c r="F15" s="924">
        <v>2010</v>
      </c>
      <c r="I15" s="914"/>
    </row>
    <row r="16" spans="1:9" ht="15" customHeight="1">
      <c r="B16" s="928" t="s">
        <v>929</v>
      </c>
      <c r="C16" s="929">
        <v>1994</v>
      </c>
      <c r="D16" s="930"/>
      <c r="E16" s="927" t="s">
        <v>930</v>
      </c>
      <c r="F16" s="924">
        <v>2010</v>
      </c>
      <c r="I16" s="914"/>
    </row>
    <row r="17" spans="2:9" ht="15" customHeight="1">
      <c r="B17" s="924" t="s">
        <v>916</v>
      </c>
      <c r="C17" s="925">
        <v>1995</v>
      </c>
      <c r="D17" s="926"/>
      <c r="E17" s="927" t="s">
        <v>931</v>
      </c>
      <c r="F17" s="924">
        <v>2010</v>
      </c>
      <c r="I17" s="914"/>
    </row>
    <row r="18" spans="2:9" ht="15" customHeight="1">
      <c r="B18" s="924" t="s">
        <v>932</v>
      </c>
      <c r="C18" s="925">
        <v>1996</v>
      </c>
      <c r="D18" s="926"/>
      <c r="E18" s="927" t="s">
        <v>933</v>
      </c>
      <c r="F18" s="924">
        <v>2011</v>
      </c>
      <c r="I18" s="914"/>
    </row>
    <row r="19" spans="2:9" ht="15" customHeight="1">
      <c r="B19" s="924" t="s">
        <v>934</v>
      </c>
      <c r="C19" s="925">
        <v>1997</v>
      </c>
      <c r="D19" s="926"/>
      <c r="E19" s="927" t="s">
        <v>935</v>
      </c>
      <c r="F19" s="924">
        <v>2011</v>
      </c>
    </row>
    <row r="20" spans="2:9" ht="15" customHeight="1">
      <c r="B20" s="924" t="s">
        <v>936</v>
      </c>
      <c r="C20" s="925">
        <v>1998</v>
      </c>
      <c r="D20" s="926"/>
      <c r="E20" s="931" t="s">
        <v>937</v>
      </c>
      <c r="F20" s="928">
        <v>2012</v>
      </c>
    </row>
    <row r="21" spans="2:9" ht="15" customHeight="1">
      <c r="B21" s="924" t="s">
        <v>938</v>
      </c>
      <c r="C21" s="925">
        <v>1999</v>
      </c>
      <c r="D21" s="926"/>
      <c r="E21" s="927" t="s">
        <v>939</v>
      </c>
      <c r="F21" s="924">
        <v>2012</v>
      </c>
    </row>
    <row r="22" spans="2:9" ht="15" customHeight="1">
      <c r="B22" s="924" t="s">
        <v>940</v>
      </c>
      <c r="C22" s="925">
        <v>2000</v>
      </c>
      <c r="D22" s="926"/>
      <c r="E22" s="927" t="s">
        <v>941</v>
      </c>
      <c r="F22" s="924">
        <v>2013</v>
      </c>
    </row>
    <row r="23" spans="2:9" ht="15" customHeight="1">
      <c r="B23" s="924" t="s">
        <v>942</v>
      </c>
      <c r="C23" s="925">
        <v>2000</v>
      </c>
      <c r="D23" s="926"/>
      <c r="E23" s="927" t="s">
        <v>943</v>
      </c>
      <c r="F23" s="924">
        <v>2013</v>
      </c>
    </row>
    <row r="24" spans="2:9" ht="15" customHeight="1">
      <c r="B24" s="924" t="s">
        <v>944</v>
      </c>
      <c r="C24" s="925">
        <v>2000</v>
      </c>
      <c r="D24" s="926"/>
      <c r="E24" s="927" t="s">
        <v>945</v>
      </c>
      <c r="F24" s="924">
        <v>2014</v>
      </c>
    </row>
    <row r="25" spans="2:9" ht="15" customHeight="1">
      <c r="B25" s="924" t="s">
        <v>946</v>
      </c>
      <c r="C25" s="925">
        <v>2000</v>
      </c>
      <c r="D25" s="926"/>
      <c r="E25" s="927" t="s">
        <v>947</v>
      </c>
      <c r="F25" s="924">
        <v>2014</v>
      </c>
    </row>
    <row r="26" spans="2:9" ht="15" customHeight="1">
      <c r="B26" s="924" t="s">
        <v>948</v>
      </c>
      <c r="C26" s="925">
        <v>2000</v>
      </c>
      <c r="D26" s="926"/>
      <c r="E26" s="927" t="s">
        <v>949</v>
      </c>
      <c r="F26" s="924">
        <v>2015</v>
      </c>
    </row>
    <row r="27" spans="2:9" ht="15" customHeight="1">
      <c r="B27" s="924" t="s">
        <v>950</v>
      </c>
      <c r="C27" s="925">
        <v>2000</v>
      </c>
      <c r="D27" s="926"/>
      <c r="E27" s="927" t="s">
        <v>951</v>
      </c>
      <c r="F27" s="924">
        <v>2015</v>
      </c>
    </row>
    <row r="28" spans="2:9" ht="15" customHeight="1">
      <c r="B28" s="924" t="s">
        <v>952</v>
      </c>
      <c r="C28" s="925">
        <v>2000</v>
      </c>
      <c r="D28" s="926"/>
      <c r="E28" s="927" t="s">
        <v>953</v>
      </c>
      <c r="F28" s="924">
        <v>2016</v>
      </c>
    </row>
    <row r="29" spans="2:9" ht="15" customHeight="1">
      <c r="B29" s="924" t="s">
        <v>954</v>
      </c>
      <c r="C29" s="925">
        <v>2000</v>
      </c>
      <c r="D29" s="926"/>
      <c r="E29" s="927" t="s">
        <v>955</v>
      </c>
      <c r="F29" s="924">
        <v>2016</v>
      </c>
    </row>
    <row r="30" spans="2:9" ht="15" customHeight="1">
      <c r="B30" s="924" t="s">
        <v>956</v>
      </c>
      <c r="C30" s="925">
        <v>2000</v>
      </c>
      <c r="D30" s="926"/>
      <c r="E30" s="927" t="s">
        <v>957</v>
      </c>
      <c r="F30" s="924">
        <v>2017</v>
      </c>
    </row>
    <row r="31" spans="2:9" ht="15" customHeight="1">
      <c r="B31" s="928" t="s">
        <v>958</v>
      </c>
      <c r="C31" s="928">
        <v>2001</v>
      </c>
      <c r="D31" s="932"/>
      <c r="E31" s="927" t="s">
        <v>959</v>
      </c>
      <c r="F31" s="924">
        <v>2017</v>
      </c>
    </row>
    <row r="32" spans="2:9" ht="15" customHeight="1">
      <c r="B32" s="924" t="s">
        <v>960</v>
      </c>
      <c r="C32" s="924">
        <v>2001</v>
      </c>
      <c r="D32" s="933"/>
      <c r="E32" s="927" t="s">
        <v>961</v>
      </c>
      <c r="F32" s="924">
        <v>2018</v>
      </c>
    </row>
    <row r="33" spans="1:6" ht="15" customHeight="1">
      <c r="B33" s="924" t="s">
        <v>962</v>
      </c>
      <c r="C33" s="924">
        <v>2002</v>
      </c>
      <c r="D33" s="933"/>
      <c r="E33" s="927" t="s">
        <v>963</v>
      </c>
      <c r="F33" s="924">
        <v>2018</v>
      </c>
    </row>
    <row r="34" spans="1:6" ht="15" customHeight="1">
      <c r="B34" s="924" t="s">
        <v>964</v>
      </c>
      <c r="C34" s="924">
        <v>2002</v>
      </c>
      <c r="D34" s="933"/>
      <c r="E34" s="927" t="s">
        <v>965</v>
      </c>
      <c r="F34" s="924">
        <v>2019</v>
      </c>
    </row>
    <row r="35" spans="1:6" ht="15" customHeight="1">
      <c r="B35" s="924" t="s">
        <v>966</v>
      </c>
      <c r="C35" s="924">
        <v>2003</v>
      </c>
      <c r="D35" s="933"/>
      <c r="E35" s="927" t="s">
        <v>967</v>
      </c>
      <c r="F35" s="924">
        <v>2019</v>
      </c>
    </row>
    <row r="36" spans="1:6" ht="15" customHeight="1">
      <c r="B36" s="924" t="s">
        <v>968</v>
      </c>
      <c r="C36" s="924">
        <v>2004</v>
      </c>
      <c r="D36" s="933"/>
      <c r="E36" s="927" t="s">
        <v>969</v>
      </c>
      <c r="F36" s="924">
        <v>2020</v>
      </c>
    </row>
    <row r="37" spans="1:6" ht="15" customHeight="1">
      <c r="B37" s="924" t="s">
        <v>970</v>
      </c>
      <c r="C37" s="924">
        <v>2004</v>
      </c>
      <c r="D37" s="933"/>
      <c r="E37" s="927" t="s">
        <v>971</v>
      </c>
      <c r="F37" s="924">
        <v>2020</v>
      </c>
    </row>
    <row r="38" spans="1:6" ht="15" customHeight="1">
      <c r="B38" s="927" t="s">
        <v>972</v>
      </c>
      <c r="C38" s="925">
        <v>2005</v>
      </c>
      <c r="D38" s="926"/>
      <c r="E38" s="934" t="s">
        <v>973</v>
      </c>
      <c r="F38" s="924">
        <v>2021</v>
      </c>
    </row>
    <row r="39" spans="1:6" ht="12.75" customHeight="1" thickBot="1">
      <c r="A39" s="879"/>
      <c r="B39" s="879"/>
      <c r="C39" s="935"/>
      <c r="D39" s="936"/>
      <c r="E39" s="879"/>
      <c r="F39" s="936"/>
    </row>
    <row r="40" spans="1:6" ht="13.5" customHeight="1" thickTop="1">
      <c r="A40" s="937" t="s">
        <v>974</v>
      </c>
      <c r="C40" s="938"/>
      <c r="D40" s="938"/>
    </row>
    <row r="41" spans="1:6" ht="12" customHeight="1"/>
    <row r="42" spans="1:6" ht="12" customHeight="1"/>
    <row r="43" spans="1:6" ht="12" customHeight="1"/>
    <row r="44" spans="1:6" ht="12" customHeight="1"/>
    <row r="45" spans="1:6" ht="12" customHeight="1"/>
    <row r="46" spans="1:6" ht="12" customHeight="1"/>
    <row r="47" spans="1:6" ht="12" customHeight="1"/>
    <row r="48" spans="1:6"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sheetData>
  <mergeCells count="4">
    <mergeCell ref="A2:C2"/>
    <mergeCell ref="A3:F3"/>
    <mergeCell ref="A5:B5"/>
    <mergeCell ref="D5:E5"/>
  </mergeCells>
  <hyperlinks>
    <hyperlink ref="A1" location="Índice!A1" display="Voltar ao índice" xr:uid="{A705F497-0560-4F06-AFC7-EFAA415B20CE}"/>
  </hyperlinks>
  <printOptions horizontalCentered="1" gridLinesSet="0"/>
  <pageMargins left="0.78740157480314965" right="0.78740157480314965" top="1.1811023622047245" bottom="0.78740157480314965" header="0" footer="0"/>
  <pageSetup paperSize="9"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0BFB7-9827-46B5-A1B6-D34B9D4142CE}">
  <sheetPr syncVertical="1" syncRef="A1" transitionEvaluation="1">
    <pageSetUpPr autoPageBreaks="0" fitToPage="1"/>
  </sheetPr>
  <dimension ref="A1:G154"/>
  <sheetViews>
    <sheetView showGridLines="0" workbookViewId="0">
      <selection activeCell="A3" sqref="A3:G3"/>
    </sheetView>
  </sheetViews>
  <sheetFormatPr defaultColWidth="9.7265625" defaultRowHeight="9"/>
  <cols>
    <col min="1" max="1" width="24.54296875" style="943" customWidth="1"/>
    <col min="2" max="4" width="9.7265625" style="943" customWidth="1"/>
    <col min="5" max="5" width="12" style="943" customWidth="1"/>
    <col min="6" max="6" width="12.81640625" style="943" customWidth="1"/>
    <col min="7" max="7" width="13.26953125" style="943" customWidth="1"/>
    <col min="8" max="9" width="8.7265625" style="943" customWidth="1"/>
    <col min="10" max="16384" width="9.7265625" style="943"/>
  </cols>
  <sheetData>
    <row r="1" spans="1:7" ht="12.75" customHeight="1">
      <c r="A1" s="1045" t="s">
        <v>1146</v>
      </c>
    </row>
    <row r="2" spans="1:7" s="944" customFormat="1" ht="17.25" customHeight="1">
      <c r="A2" s="2835" t="s">
        <v>1014</v>
      </c>
      <c r="B2" s="2835"/>
      <c r="C2" s="2835"/>
      <c r="D2" s="2835"/>
      <c r="E2" s="2835"/>
      <c r="F2" s="2835"/>
      <c r="G2" s="2835"/>
    </row>
    <row r="3" spans="1:7" s="944" customFormat="1" ht="23.25" customHeight="1">
      <c r="A3" s="2836" t="s">
        <v>1015</v>
      </c>
      <c r="B3" s="2836"/>
      <c r="C3" s="2836"/>
      <c r="D3" s="2836"/>
      <c r="E3" s="2836"/>
      <c r="F3" s="2836"/>
      <c r="G3" s="2836"/>
    </row>
    <row r="4" spans="1:7" ht="13.5" customHeight="1">
      <c r="A4" s="945"/>
      <c r="B4" s="946"/>
      <c r="C4" s="946"/>
      <c r="D4" s="946"/>
      <c r="E4" s="946"/>
      <c r="F4" s="946"/>
      <c r="G4" s="978" t="s">
        <v>534</v>
      </c>
    </row>
    <row r="5" spans="1:7" ht="12.75" customHeight="1">
      <c r="A5" s="2837" t="s">
        <v>1016</v>
      </c>
      <c r="B5" s="948"/>
      <c r="C5" s="2840" t="s">
        <v>1017</v>
      </c>
      <c r="D5" s="2841"/>
      <c r="E5" s="2842"/>
      <c r="F5" s="949"/>
      <c r="G5" s="949"/>
    </row>
    <row r="6" spans="1:7" ht="12.75" customHeight="1">
      <c r="A6" s="2838"/>
      <c r="B6" s="950" t="s">
        <v>1018</v>
      </c>
      <c r="C6" s="2843"/>
      <c r="D6" s="2844"/>
      <c r="E6" s="2845"/>
      <c r="F6" s="951"/>
      <c r="G6" s="951"/>
    </row>
    <row r="7" spans="1:7" ht="12.75" customHeight="1">
      <c r="A7" s="2838"/>
      <c r="B7" s="950" t="s">
        <v>1019</v>
      </c>
      <c r="C7" s="2846"/>
      <c r="D7" s="2847"/>
      <c r="E7" s="2848"/>
      <c r="F7" s="951" t="s">
        <v>1020</v>
      </c>
      <c r="G7" s="951" t="s">
        <v>1021</v>
      </c>
    </row>
    <row r="8" spans="1:7" ht="12.75" customHeight="1">
      <c r="A8" s="2838"/>
      <c r="B8" s="950" t="s">
        <v>1022</v>
      </c>
      <c r="C8" s="2837" t="s">
        <v>0</v>
      </c>
      <c r="D8" s="2837" t="s">
        <v>1023</v>
      </c>
      <c r="E8" s="2849" t="s">
        <v>1024</v>
      </c>
      <c r="F8" s="951" t="s">
        <v>1025</v>
      </c>
      <c r="G8" s="951" t="s">
        <v>1026</v>
      </c>
    </row>
    <row r="9" spans="1:7" ht="12.75" customHeight="1">
      <c r="A9" s="2838"/>
      <c r="B9" s="950" t="s">
        <v>1027</v>
      </c>
      <c r="C9" s="2838"/>
      <c r="D9" s="2838"/>
      <c r="E9" s="2850"/>
      <c r="F9" s="951"/>
      <c r="G9" s="951"/>
    </row>
    <row r="10" spans="1:7" ht="12.75" customHeight="1">
      <c r="A10" s="2839"/>
      <c r="B10" s="954"/>
      <c r="C10" s="2839"/>
      <c r="D10" s="2839"/>
      <c r="E10" s="2851"/>
      <c r="F10" s="956"/>
      <c r="G10" s="956"/>
    </row>
    <row r="11" spans="1:7" ht="9" customHeight="1">
      <c r="A11" s="957"/>
      <c r="B11" s="957"/>
      <c r="C11" s="957"/>
      <c r="D11" s="957"/>
      <c r="E11" s="957"/>
      <c r="F11" s="957"/>
      <c r="G11" s="957"/>
    </row>
    <row r="12" spans="1:7" ht="14.25" customHeight="1">
      <c r="A12" s="958">
        <v>2012</v>
      </c>
      <c r="B12" s="959">
        <v>803</v>
      </c>
      <c r="C12" s="959">
        <v>5854</v>
      </c>
      <c r="D12" s="959">
        <v>3260</v>
      </c>
      <c r="E12" s="959">
        <v>2594</v>
      </c>
      <c r="F12" s="959">
        <v>234563</v>
      </c>
      <c r="G12" s="959">
        <v>42907</v>
      </c>
    </row>
    <row r="13" spans="1:7" ht="14.25" customHeight="1">
      <c r="A13" s="958">
        <v>2013</v>
      </c>
      <c r="B13" s="959">
        <v>1050</v>
      </c>
      <c r="C13" s="959">
        <v>7149</v>
      </c>
      <c r="D13" s="959">
        <v>4085</v>
      </c>
      <c r="E13" s="959">
        <v>3064</v>
      </c>
      <c r="F13" s="959">
        <v>268065</v>
      </c>
      <c r="G13" s="959">
        <v>46146</v>
      </c>
    </row>
    <row r="14" spans="1:7" ht="14.25" customHeight="1">
      <c r="A14" s="958">
        <v>2014</v>
      </c>
      <c r="B14" s="959">
        <v>1058</v>
      </c>
      <c r="C14" s="959">
        <v>7395</v>
      </c>
      <c r="D14" s="959">
        <v>4120</v>
      </c>
      <c r="E14" s="959">
        <v>3275</v>
      </c>
      <c r="F14" s="959">
        <v>296529</v>
      </c>
      <c r="G14" s="959">
        <v>50330</v>
      </c>
    </row>
    <row r="15" spans="1:7" ht="14.25" customHeight="1">
      <c r="A15" s="958">
        <v>2015</v>
      </c>
      <c r="B15" s="959">
        <v>1037</v>
      </c>
      <c r="C15" s="959">
        <v>7587</v>
      </c>
      <c r="D15" s="959">
        <v>4252</v>
      </c>
      <c r="E15" s="959">
        <v>3335</v>
      </c>
      <c r="F15" s="959">
        <v>282062</v>
      </c>
      <c r="G15" s="959">
        <v>48413</v>
      </c>
    </row>
    <row r="16" spans="1:7" ht="14.25" customHeight="1">
      <c r="A16" s="958">
        <v>2016</v>
      </c>
      <c r="B16" s="959">
        <v>1038</v>
      </c>
      <c r="C16" s="959">
        <v>7731</v>
      </c>
      <c r="D16" s="959">
        <v>4544</v>
      </c>
      <c r="E16" s="959">
        <v>3187</v>
      </c>
      <c r="F16" s="959">
        <v>287002</v>
      </c>
      <c r="G16" s="959">
        <v>53171</v>
      </c>
    </row>
    <row r="17" spans="1:7" ht="14.25" customHeight="1">
      <c r="A17" s="958">
        <v>2017</v>
      </c>
      <c r="B17" s="959">
        <v>1024</v>
      </c>
      <c r="C17" s="959">
        <v>7199</v>
      </c>
      <c r="D17" s="959">
        <v>4153.9999999999991</v>
      </c>
      <c r="E17" s="959">
        <v>3045.0000000000005</v>
      </c>
      <c r="F17" s="959">
        <v>276710</v>
      </c>
      <c r="G17" s="959">
        <v>51417.000000000007</v>
      </c>
    </row>
    <row r="18" spans="1:7" ht="14.25" customHeight="1">
      <c r="A18" s="958">
        <v>2018</v>
      </c>
      <c r="B18" s="959">
        <v>1023</v>
      </c>
      <c r="C18" s="959">
        <v>7136</v>
      </c>
      <c r="D18" s="959">
        <v>4029.0000000000005</v>
      </c>
      <c r="E18" s="959">
        <v>3107</v>
      </c>
      <c r="F18" s="959">
        <v>276984.99999999994</v>
      </c>
      <c r="G18" s="959">
        <v>53909.000000000015</v>
      </c>
    </row>
    <row r="19" spans="1:7" ht="14.25" customHeight="1">
      <c r="A19" s="958">
        <v>2019</v>
      </c>
      <c r="B19" s="959">
        <v>989</v>
      </c>
      <c r="C19" s="959">
        <v>6958.9999999999991</v>
      </c>
      <c r="D19" s="959">
        <v>3895.0000000000005</v>
      </c>
      <c r="E19" s="959">
        <v>3063.9999999999995</v>
      </c>
      <c r="F19" s="959">
        <v>273044.99999999994</v>
      </c>
      <c r="G19" s="959">
        <v>56424.000000000015</v>
      </c>
    </row>
    <row r="20" spans="1:7" ht="14.25" customHeight="1">
      <c r="A20" s="958">
        <v>2020</v>
      </c>
      <c r="B20" s="959">
        <v>831</v>
      </c>
      <c r="C20" s="959">
        <v>3747.9999999999991</v>
      </c>
      <c r="D20" s="959">
        <v>2200.9999999999995</v>
      </c>
      <c r="E20" s="959">
        <v>1547</v>
      </c>
      <c r="F20" s="959">
        <v>158526</v>
      </c>
      <c r="G20" s="959">
        <v>31292</v>
      </c>
    </row>
    <row r="21" spans="1:7" ht="14.25" customHeight="1">
      <c r="A21" s="960">
        <v>2021</v>
      </c>
      <c r="B21" s="957"/>
      <c r="C21" s="957"/>
      <c r="D21" s="957"/>
      <c r="E21" s="957"/>
      <c r="F21" s="957"/>
      <c r="G21" s="957"/>
    </row>
    <row r="22" spans="1:7" s="946" customFormat="1" ht="18" customHeight="1">
      <c r="A22" s="961" t="s">
        <v>142</v>
      </c>
      <c r="B22" s="962">
        <v>901</v>
      </c>
      <c r="C22" s="962">
        <v>4581</v>
      </c>
      <c r="D22" s="962">
        <v>2698</v>
      </c>
      <c r="E22" s="962">
        <v>1883</v>
      </c>
      <c r="F22" s="962">
        <v>186931</v>
      </c>
      <c r="G22" s="962">
        <v>40778</v>
      </c>
    </row>
    <row r="23" spans="1:7" ht="9" customHeight="1">
      <c r="A23" s="957"/>
      <c r="B23" s="963"/>
      <c r="C23" s="963"/>
      <c r="D23" s="963"/>
      <c r="E23" s="963"/>
      <c r="F23" s="963"/>
      <c r="G23" s="963"/>
    </row>
    <row r="24" spans="1:7" ht="18" customHeight="1">
      <c r="A24" s="964" t="s">
        <v>1028</v>
      </c>
      <c r="B24" s="965">
        <v>843</v>
      </c>
      <c r="C24" s="965">
        <v>4241</v>
      </c>
      <c r="D24" s="965">
        <v>2470</v>
      </c>
      <c r="E24" s="965">
        <v>1771</v>
      </c>
      <c r="F24" s="965">
        <v>178086</v>
      </c>
      <c r="G24" s="965">
        <v>38993</v>
      </c>
    </row>
    <row r="25" spans="1:7" ht="9" customHeight="1">
      <c r="A25" s="957"/>
      <c r="B25" s="966"/>
      <c r="C25" s="966"/>
      <c r="D25" s="966"/>
      <c r="E25" s="966"/>
      <c r="F25" s="966"/>
      <c r="G25" s="966"/>
    </row>
    <row r="26" spans="1:7" ht="13.5" customHeight="1">
      <c r="A26" s="967" t="s">
        <v>1029</v>
      </c>
      <c r="B26" s="963">
        <v>253</v>
      </c>
      <c r="C26" s="963">
        <v>1447</v>
      </c>
      <c r="D26" s="963">
        <v>801</v>
      </c>
      <c r="E26" s="963">
        <v>646</v>
      </c>
      <c r="F26" s="963">
        <v>59447</v>
      </c>
      <c r="G26" s="963">
        <v>11159</v>
      </c>
    </row>
    <row r="27" spans="1:7" ht="13.5" customHeight="1">
      <c r="A27" s="967" t="s">
        <v>1030</v>
      </c>
      <c r="B27" s="963">
        <v>212</v>
      </c>
      <c r="C27" s="963">
        <v>936</v>
      </c>
      <c r="D27" s="963">
        <v>566</v>
      </c>
      <c r="E27" s="963">
        <v>370</v>
      </c>
      <c r="F27" s="963">
        <v>41960</v>
      </c>
      <c r="G27" s="963">
        <v>10488</v>
      </c>
    </row>
    <row r="28" spans="1:7" ht="13.5" customHeight="1">
      <c r="A28" s="967" t="s">
        <v>1031</v>
      </c>
      <c r="B28" s="963">
        <v>226</v>
      </c>
      <c r="C28" s="963">
        <v>1213</v>
      </c>
      <c r="D28" s="963">
        <v>712</v>
      </c>
      <c r="E28" s="963">
        <v>501</v>
      </c>
      <c r="F28" s="963">
        <v>56382</v>
      </c>
      <c r="G28" s="963">
        <v>12538</v>
      </c>
    </row>
    <row r="29" spans="1:7" ht="13.5" customHeight="1">
      <c r="A29" s="967" t="s">
        <v>1032</v>
      </c>
      <c r="B29" s="963">
        <v>112</v>
      </c>
      <c r="C29" s="963">
        <v>431</v>
      </c>
      <c r="D29" s="963">
        <v>268</v>
      </c>
      <c r="E29" s="963">
        <v>163</v>
      </c>
      <c r="F29" s="963">
        <v>13247</v>
      </c>
      <c r="G29" s="963">
        <v>3422</v>
      </c>
    </row>
    <row r="30" spans="1:7" ht="13.5" customHeight="1">
      <c r="A30" s="967" t="s">
        <v>1033</v>
      </c>
      <c r="B30" s="963">
        <v>40</v>
      </c>
      <c r="C30" s="963">
        <v>214</v>
      </c>
      <c r="D30" s="963">
        <v>123</v>
      </c>
      <c r="E30" s="963">
        <v>91</v>
      </c>
      <c r="F30" s="963">
        <v>7050</v>
      </c>
      <c r="G30" s="963">
        <v>1386</v>
      </c>
    </row>
    <row r="31" spans="1:7" ht="9" customHeight="1">
      <c r="A31" s="957"/>
      <c r="B31" s="968"/>
      <c r="C31" s="968"/>
      <c r="D31" s="968"/>
      <c r="E31" s="968"/>
      <c r="F31" s="968"/>
      <c r="G31" s="968"/>
    </row>
    <row r="32" spans="1:7" ht="13.5" customHeight="1">
      <c r="A32" s="964" t="s">
        <v>1034</v>
      </c>
      <c r="B32" s="965">
        <v>24</v>
      </c>
      <c r="C32" s="965">
        <v>186</v>
      </c>
      <c r="D32" s="965">
        <v>134</v>
      </c>
      <c r="E32" s="965">
        <v>52</v>
      </c>
      <c r="F32" s="965">
        <v>5092</v>
      </c>
      <c r="G32" s="965">
        <v>757</v>
      </c>
    </row>
    <row r="33" spans="1:7" ht="9" customHeight="1">
      <c r="A33" s="957"/>
      <c r="C33" s="957"/>
      <c r="D33" s="957"/>
      <c r="E33" s="957"/>
      <c r="F33" s="957"/>
      <c r="G33" s="957"/>
    </row>
    <row r="34" spans="1:7" ht="13.5" customHeight="1">
      <c r="A34" s="964" t="s">
        <v>1035</v>
      </c>
      <c r="B34" s="965">
        <v>34</v>
      </c>
      <c r="C34" s="965">
        <v>154</v>
      </c>
      <c r="D34" s="965">
        <v>94</v>
      </c>
      <c r="E34" s="965">
        <v>60</v>
      </c>
      <c r="F34" s="965">
        <v>3753</v>
      </c>
      <c r="G34" s="965">
        <v>1028</v>
      </c>
    </row>
    <row r="35" spans="1:7" ht="4.5" customHeight="1" thickBot="1">
      <c r="A35" s="969"/>
      <c r="B35" s="970"/>
      <c r="C35" s="970"/>
      <c r="D35" s="970"/>
      <c r="E35" s="970"/>
      <c r="F35" s="970"/>
      <c r="G35" s="970"/>
    </row>
    <row r="36" spans="1:7" s="972" customFormat="1" ht="15" customHeight="1" thickTop="1">
      <c r="A36" s="2833" t="s">
        <v>1036</v>
      </c>
      <c r="B36" s="2834"/>
      <c r="C36" s="2834"/>
      <c r="D36" s="2834"/>
      <c r="E36" s="2834"/>
      <c r="F36" s="971"/>
      <c r="G36" s="971"/>
    </row>
    <row r="37" spans="1:7" ht="9" customHeight="1">
      <c r="A37" s="957"/>
      <c r="B37" s="957"/>
      <c r="C37" s="957"/>
      <c r="D37" s="957"/>
      <c r="E37" s="957"/>
      <c r="F37" s="957"/>
      <c r="G37" s="957"/>
    </row>
    <row r="38" spans="1:7" ht="9.75" customHeight="1">
      <c r="A38" s="754" t="s">
        <v>77</v>
      </c>
      <c r="B38" s="957"/>
      <c r="C38" s="957"/>
      <c r="D38" s="957"/>
      <c r="E38" s="957"/>
      <c r="F38" s="957"/>
      <c r="G38" s="957"/>
    </row>
    <row r="39" spans="1:7" ht="12" customHeight="1">
      <c r="A39" s="973" t="s">
        <v>1037</v>
      </c>
      <c r="B39" s="957"/>
      <c r="C39" s="957"/>
      <c r="D39" s="957"/>
      <c r="E39" s="957"/>
      <c r="F39" s="957"/>
      <c r="G39" s="957"/>
    </row>
    <row r="40" spans="1:7" ht="12" customHeight="1">
      <c r="A40" s="973" t="s">
        <v>1038</v>
      </c>
      <c r="B40" s="957"/>
      <c r="C40" s="957"/>
      <c r="D40" s="957"/>
      <c r="E40" s="957"/>
      <c r="F40" s="957"/>
      <c r="G40" s="957"/>
    </row>
    <row r="41" spans="1:7" ht="12" customHeight="1">
      <c r="A41" s="973" t="s">
        <v>1039</v>
      </c>
      <c r="B41" s="957"/>
      <c r="C41" s="957"/>
      <c r="D41" s="957"/>
      <c r="E41" s="957"/>
      <c r="F41" s="957"/>
      <c r="G41" s="957"/>
    </row>
    <row r="42" spans="1:7" ht="12" customHeight="1">
      <c r="A42" s="973" t="s">
        <v>1040</v>
      </c>
      <c r="B42" s="957"/>
      <c r="C42" s="957"/>
      <c r="D42" s="957"/>
      <c r="E42" s="957"/>
      <c r="F42" s="957"/>
      <c r="G42" s="957"/>
    </row>
    <row r="43" spans="1:7" ht="16" customHeight="1"/>
    <row r="44" spans="1:7" ht="16" customHeight="1"/>
    <row r="45" spans="1:7" ht="16" customHeight="1"/>
    <row r="46" spans="1:7" ht="16" customHeight="1"/>
    <row r="47" spans="1:7" ht="16" customHeight="1"/>
    <row r="48" spans="1:7" ht="16" customHeight="1"/>
    <row r="49" ht="16" customHeight="1"/>
    <row r="50" ht="16" customHeight="1"/>
    <row r="51" ht="16" customHeight="1"/>
    <row r="52" ht="16" customHeight="1"/>
    <row r="53" ht="22" customHeight="1"/>
    <row r="54" ht="22"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row r="107" ht="17.149999999999999" customHeight="1"/>
    <row r="108" ht="17.149999999999999" customHeight="1"/>
    <row r="109" ht="17.149999999999999" customHeight="1"/>
    <row r="110" ht="17.149999999999999" customHeight="1"/>
    <row r="111" ht="17.149999999999999" customHeight="1"/>
    <row r="112" ht="17.149999999999999" customHeight="1"/>
    <row r="113" ht="17.149999999999999" customHeight="1"/>
    <row r="114" ht="17.149999999999999" customHeight="1"/>
    <row r="115" ht="17.149999999999999" customHeight="1"/>
    <row r="116" ht="17.149999999999999" customHeight="1"/>
    <row r="117" ht="17.149999999999999" customHeight="1"/>
    <row r="118" ht="17.149999999999999" customHeight="1"/>
    <row r="119" ht="17.149999999999999" customHeight="1"/>
    <row r="120" ht="17.149999999999999" customHeight="1"/>
    <row r="121" ht="17.149999999999999" customHeight="1"/>
    <row r="122" ht="17.149999999999999" customHeight="1"/>
    <row r="123" ht="17.149999999999999" customHeight="1"/>
    <row r="124" ht="17.149999999999999" customHeight="1"/>
    <row r="125" ht="17.149999999999999" customHeight="1"/>
    <row r="126" ht="17.149999999999999" customHeight="1"/>
    <row r="127" ht="17.149999999999999" customHeight="1"/>
    <row r="128" ht="17.149999999999999" customHeight="1"/>
    <row r="129" ht="17.149999999999999" customHeight="1"/>
    <row r="130" ht="17.149999999999999" customHeight="1"/>
    <row r="131" ht="17.149999999999999" customHeight="1"/>
    <row r="132" ht="17.149999999999999" customHeight="1"/>
    <row r="133" ht="17.149999999999999" customHeight="1"/>
    <row r="134" ht="17.149999999999999" customHeight="1"/>
    <row r="135" ht="17.149999999999999" customHeight="1"/>
    <row r="136" ht="17.149999999999999" customHeight="1"/>
    <row r="137" ht="17.149999999999999" customHeight="1"/>
    <row r="138" ht="17.149999999999999" customHeight="1"/>
    <row r="139" ht="17.149999999999999" customHeight="1"/>
    <row r="140" ht="17.149999999999999" customHeight="1"/>
    <row r="141" ht="17.149999999999999" customHeight="1"/>
    <row r="142" ht="17.149999999999999" customHeight="1"/>
    <row r="143" ht="17.149999999999999" customHeight="1"/>
    <row r="144" ht="17.149999999999999" customHeight="1"/>
    <row r="145" ht="17.149999999999999" customHeight="1"/>
    <row r="146" ht="17.149999999999999" customHeight="1"/>
    <row r="147" ht="17.149999999999999" customHeight="1"/>
    <row r="148" ht="17.149999999999999" customHeight="1"/>
    <row r="149" ht="17.149999999999999" customHeight="1"/>
    <row r="150" ht="17.149999999999999" customHeight="1"/>
    <row r="151" ht="17.149999999999999" customHeight="1"/>
    <row r="152" ht="17.149999999999999" customHeight="1"/>
    <row r="153" ht="17.149999999999999" customHeight="1"/>
    <row r="154" ht="17.149999999999999" customHeight="1"/>
  </sheetData>
  <mergeCells count="8">
    <mergeCell ref="A36:E36"/>
    <mergeCell ref="A2:G2"/>
    <mergeCell ref="A3:G3"/>
    <mergeCell ref="A5:A10"/>
    <mergeCell ref="C5:E7"/>
    <mergeCell ref="C8:C10"/>
    <mergeCell ref="D8:D10"/>
    <mergeCell ref="E8:E10"/>
  </mergeCells>
  <hyperlinks>
    <hyperlink ref="A39" r:id="rId1" xr:uid="{979CC1D0-857E-46F6-911C-21DDE4B4950A}"/>
    <hyperlink ref="A40" r:id="rId2" xr:uid="{B12A7A62-C5F5-4AC4-8F8A-1A1D698D9C0C}"/>
    <hyperlink ref="A41" r:id="rId3" xr:uid="{87A533A8-A2C7-49C2-A9F7-432736D0B7EB}"/>
    <hyperlink ref="A42" r:id="rId4" xr:uid="{E56EC1ED-2936-4C69-AE53-3FB7B3C031BD}"/>
    <hyperlink ref="A1" location="Índice!A1" display="Voltar ao ìndice" xr:uid="{6ACDAAA7-9429-4BE1-B456-E953A31924D1}"/>
  </hyperlinks>
  <printOptions gridLinesSet="0"/>
  <pageMargins left="0.78740157480314965" right="0.78740157480314965" top="1.1811023622047243" bottom="0.78740157480314965" header="0" footer="0"/>
  <pageSetup paperSize="9" scale="94" orientation="portrait" verticalDpi="300" r:id="rId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98F4D-576E-4241-ACF0-439907E1D986}">
  <sheetPr>
    <pageSetUpPr autoPageBreaks="0"/>
  </sheetPr>
  <dimension ref="A1:AM1092"/>
  <sheetViews>
    <sheetView showGridLines="0" workbookViewId="0"/>
  </sheetViews>
  <sheetFormatPr defaultColWidth="9.7265625" defaultRowHeight="8"/>
  <cols>
    <col min="1" max="1" width="24.453125" style="974" customWidth="1"/>
    <col min="2" max="2" width="9.26953125" style="974" customWidth="1"/>
    <col min="3" max="3" width="10.81640625" style="974" customWidth="1"/>
    <col min="4" max="4" width="12.1796875" style="974" customWidth="1"/>
    <col min="5" max="5" width="11.453125" style="974" customWidth="1"/>
    <col min="6" max="6" width="9.7265625" style="974" customWidth="1"/>
    <col min="7" max="7" width="9.1796875" style="974" customWidth="1"/>
    <col min="8" max="8" width="8.7265625" style="974" customWidth="1"/>
    <col min="9" max="16384" width="9.7265625" style="974"/>
  </cols>
  <sheetData>
    <row r="1" spans="1:39" ht="13.5" customHeight="1">
      <c r="A1" s="1046" t="s">
        <v>1146</v>
      </c>
    </row>
    <row r="2" spans="1:39" s="975" customFormat="1" ht="16.5" customHeight="1">
      <c r="A2" s="2852" t="s">
        <v>1041</v>
      </c>
      <c r="B2" s="2852"/>
      <c r="C2" s="2852"/>
      <c r="D2" s="2852"/>
      <c r="E2" s="2852"/>
      <c r="F2" s="2852"/>
      <c r="G2" s="2852"/>
    </row>
    <row r="3" spans="1:39" ht="33" customHeight="1">
      <c r="A3" s="2582" t="s">
        <v>1042</v>
      </c>
      <c r="B3" s="2582"/>
      <c r="C3" s="2582"/>
      <c r="D3" s="2582"/>
      <c r="E3" s="2582"/>
      <c r="F3" s="2582"/>
      <c r="G3" s="2582"/>
    </row>
    <row r="4" spans="1:39" ht="13.5" customHeight="1">
      <c r="A4" s="976">
        <v>2021</v>
      </c>
      <c r="B4" s="977"/>
      <c r="C4" s="977"/>
      <c r="D4" s="977"/>
      <c r="E4" s="977"/>
      <c r="F4" s="977"/>
      <c r="G4" s="978" t="s">
        <v>534</v>
      </c>
      <c r="H4" s="979"/>
      <c r="I4" s="979"/>
      <c r="J4" s="979"/>
      <c r="K4" s="979"/>
      <c r="L4" s="979"/>
      <c r="M4" s="979"/>
      <c r="N4" s="979"/>
      <c r="O4" s="979"/>
      <c r="P4" s="979"/>
      <c r="Q4" s="979"/>
      <c r="R4" s="979"/>
      <c r="S4" s="979"/>
      <c r="T4" s="979"/>
      <c r="U4" s="979"/>
      <c r="V4" s="979"/>
      <c r="W4" s="979"/>
      <c r="X4" s="979"/>
      <c r="Y4" s="979"/>
      <c r="Z4" s="979"/>
      <c r="AA4" s="979"/>
      <c r="AB4" s="979"/>
      <c r="AC4" s="979"/>
      <c r="AD4" s="979"/>
      <c r="AE4" s="979"/>
      <c r="AF4" s="979"/>
      <c r="AG4" s="979"/>
      <c r="AH4" s="979"/>
      <c r="AI4" s="979"/>
      <c r="AJ4" s="979"/>
      <c r="AK4" s="979"/>
      <c r="AL4" s="979"/>
      <c r="AM4" s="979"/>
    </row>
    <row r="5" spans="1:39" ht="18" customHeight="1">
      <c r="A5" s="2837" t="s">
        <v>561</v>
      </c>
      <c r="B5" s="2837" t="s">
        <v>0</v>
      </c>
      <c r="C5" s="2837" t="s">
        <v>1043</v>
      </c>
      <c r="D5" s="2853" t="s">
        <v>1044</v>
      </c>
      <c r="E5" s="2853" t="s">
        <v>1045</v>
      </c>
      <c r="F5" s="2853" t="s">
        <v>1046</v>
      </c>
      <c r="G5" s="2837" t="s">
        <v>1047</v>
      </c>
    </row>
    <row r="6" spans="1:39" ht="18" customHeight="1">
      <c r="A6" s="2838"/>
      <c r="B6" s="2838"/>
      <c r="C6" s="2838"/>
      <c r="D6" s="2854"/>
      <c r="E6" s="2854"/>
      <c r="F6" s="2854"/>
      <c r="G6" s="2838"/>
    </row>
    <row r="7" spans="1:39" ht="18" customHeight="1">
      <c r="A7" s="2839"/>
      <c r="B7" s="2839"/>
      <c r="C7" s="2839"/>
      <c r="D7" s="2855"/>
      <c r="E7" s="2855"/>
      <c r="F7" s="2855"/>
      <c r="G7" s="2839"/>
    </row>
    <row r="8" spans="1:39" ht="9" customHeight="1">
      <c r="A8" s="957"/>
      <c r="B8" s="957"/>
      <c r="C8" s="957"/>
      <c r="D8" s="957"/>
      <c r="E8" s="957"/>
      <c r="F8" s="957"/>
      <c r="G8" s="957"/>
    </row>
    <row r="9" spans="1:39" s="982" customFormat="1" ht="15" customHeight="1">
      <c r="A9" s="980" t="s">
        <v>142</v>
      </c>
      <c r="B9" s="981">
        <f>B11+B19+B21</f>
        <v>186931</v>
      </c>
      <c r="C9" s="981">
        <f t="shared" ref="C9:G9" si="0">C11+C19+C21</f>
        <v>6847</v>
      </c>
      <c r="D9" s="981">
        <f t="shared" si="0"/>
        <v>1222</v>
      </c>
      <c r="E9" s="981">
        <f t="shared" si="0"/>
        <v>18248</v>
      </c>
      <c r="F9" s="981">
        <f t="shared" si="0"/>
        <v>18722</v>
      </c>
      <c r="G9" s="981">
        <f t="shared" si="0"/>
        <v>13074</v>
      </c>
    </row>
    <row r="10" spans="1:39" ht="14.15" customHeight="1">
      <c r="A10" s="957"/>
      <c r="B10" s="957"/>
      <c r="C10" s="983"/>
      <c r="D10" s="983"/>
      <c r="E10" s="983"/>
      <c r="F10" s="983"/>
      <c r="G10" s="983"/>
    </row>
    <row r="11" spans="1:39" ht="18" customHeight="1">
      <c r="A11" s="964" t="s">
        <v>1048</v>
      </c>
      <c r="B11" s="981">
        <f>SUM(B13:B17)</f>
        <v>178086</v>
      </c>
      <c r="C11" s="981">
        <f t="shared" ref="C11:G11" si="1">SUM(C13:C17)</f>
        <v>6369</v>
      </c>
      <c r="D11" s="981">
        <f t="shared" si="1"/>
        <v>1220</v>
      </c>
      <c r="E11" s="981">
        <f t="shared" si="1"/>
        <v>16008</v>
      </c>
      <c r="F11" s="981">
        <f t="shared" si="1"/>
        <v>18303</v>
      </c>
      <c r="G11" s="981">
        <f t="shared" si="1"/>
        <v>12426</v>
      </c>
      <c r="I11" s="982"/>
      <c r="K11" s="982"/>
    </row>
    <row r="12" spans="1:39" ht="12" customHeight="1">
      <c r="A12" s="957"/>
      <c r="B12" s="981"/>
      <c r="C12" s="984"/>
      <c r="D12" s="984"/>
      <c r="E12" s="984"/>
      <c r="F12" s="984"/>
      <c r="G12" s="984"/>
      <c r="I12" s="982"/>
    </row>
    <row r="13" spans="1:39" ht="13.5" customHeight="1">
      <c r="A13" s="967" t="s">
        <v>1049</v>
      </c>
      <c r="B13" s="981">
        <v>59447</v>
      </c>
      <c r="C13" s="985">
        <v>1151</v>
      </c>
      <c r="D13" s="985">
        <v>512</v>
      </c>
      <c r="E13" s="985">
        <v>4714</v>
      </c>
      <c r="F13" s="984">
        <v>6201</v>
      </c>
      <c r="G13" s="984">
        <v>4523</v>
      </c>
      <c r="H13" s="986"/>
      <c r="I13" s="982"/>
      <c r="K13" s="982"/>
    </row>
    <row r="14" spans="1:39" ht="13.5" customHeight="1">
      <c r="A14" s="967" t="s">
        <v>1050</v>
      </c>
      <c r="B14" s="981">
        <v>41960</v>
      </c>
      <c r="C14" s="985">
        <v>1948</v>
      </c>
      <c r="D14" s="985">
        <v>511</v>
      </c>
      <c r="E14" s="985">
        <v>6629</v>
      </c>
      <c r="F14" s="984">
        <v>4840</v>
      </c>
      <c r="G14" s="984">
        <v>2498</v>
      </c>
      <c r="H14" s="986"/>
      <c r="I14" s="982"/>
      <c r="K14" s="982"/>
    </row>
    <row r="15" spans="1:39" ht="13.5" customHeight="1">
      <c r="A15" s="967" t="s">
        <v>1051</v>
      </c>
      <c r="B15" s="981">
        <v>56382</v>
      </c>
      <c r="C15" s="985">
        <v>2314</v>
      </c>
      <c r="D15" s="985">
        <v>159</v>
      </c>
      <c r="E15" s="985">
        <v>3812</v>
      </c>
      <c r="F15" s="984">
        <v>5673</v>
      </c>
      <c r="G15" s="984">
        <v>4199</v>
      </c>
      <c r="H15" s="986"/>
      <c r="I15" s="982"/>
      <c r="K15" s="982"/>
    </row>
    <row r="16" spans="1:39" ht="13.5" customHeight="1">
      <c r="A16" s="967" t="s">
        <v>1052</v>
      </c>
      <c r="B16" s="981">
        <v>13247</v>
      </c>
      <c r="C16" s="985">
        <v>738</v>
      </c>
      <c r="D16" s="985">
        <v>5</v>
      </c>
      <c r="E16" s="985">
        <v>435</v>
      </c>
      <c r="F16" s="984">
        <v>1136</v>
      </c>
      <c r="G16" s="984">
        <v>1008</v>
      </c>
      <c r="H16" s="947"/>
      <c r="I16" s="982"/>
      <c r="K16" s="982"/>
    </row>
    <row r="17" spans="1:11" ht="13.5" customHeight="1">
      <c r="A17" s="967" t="s">
        <v>1053</v>
      </c>
      <c r="B17" s="981">
        <v>7050</v>
      </c>
      <c r="C17" s="985">
        <v>218</v>
      </c>
      <c r="D17" s="985">
        <v>33</v>
      </c>
      <c r="E17" s="985">
        <v>418</v>
      </c>
      <c r="F17" s="984">
        <v>453</v>
      </c>
      <c r="G17" s="978">
        <v>198</v>
      </c>
      <c r="H17" s="947"/>
      <c r="I17" s="982"/>
      <c r="K17" s="982"/>
    </row>
    <row r="18" spans="1:11" ht="14.15" customHeight="1">
      <c r="A18" s="957"/>
      <c r="B18" s="981"/>
      <c r="C18" s="987"/>
      <c r="D18" s="987"/>
      <c r="E18" s="987"/>
      <c r="F18" s="987"/>
      <c r="G18" s="987"/>
      <c r="I18" s="982"/>
    </row>
    <row r="19" spans="1:11" ht="12" customHeight="1">
      <c r="A19" s="964" t="s">
        <v>1054</v>
      </c>
      <c r="B19" s="981">
        <v>5092</v>
      </c>
      <c r="C19" s="981">
        <v>428</v>
      </c>
      <c r="D19" s="988">
        <v>0</v>
      </c>
      <c r="E19" s="981">
        <v>1952</v>
      </c>
      <c r="F19" s="981">
        <v>195</v>
      </c>
      <c r="G19" s="981">
        <v>234</v>
      </c>
      <c r="H19" s="989"/>
      <c r="I19" s="982"/>
      <c r="K19" s="982"/>
    </row>
    <row r="20" spans="1:11" ht="6" customHeight="1">
      <c r="A20" s="957"/>
      <c r="H20" s="990"/>
      <c r="I20" s="982"/>
    </row>
    <row r="21" spans="1:11" ht="12" customHeight="1">
      <c r="A21" s="964" t="s">
        <v>1055</v>
      </c>
      <c r="B21" s="981">
        <v>3753</v>
      </c>
      <c r="C21" s="981">
        <v>50</v>
      </c>
      <c r="D21" s="988">
        <v>2</v>
      </c>
      <c r="E21" s="981">
        <v>288</v>
      </c>
      <c r="F21" s="981">
        <v>224</v>
      </c>
      <c r="G21" s="981">
        <v>414</v>
      </c>
      <c r="H21" s="989"/>
      <c r="I21" s="982"/>
      <c r="K21" s="982"/>
    </row>
    <row r="22" spans="1:11" ht="6" customHeight="1" thickBot="1">
      <c r="A22" s="969"/>
      <c r="B22" s="969"/>
      <c r="C22" s="969"/>
      <c r="D22" s="969"/>
      <c r="E22" s="969"/>
      <c r="F22" s="969"/>
      <c r="G22" s="969"/>
    </row>
    <row r="23" spans="1:11" ht="5.25" customHeight="1" thickTop="1">
      <c r="A23" s="957"/>
      <c r="B23" s="957"/>
      <c r="C23" s="957"/>
      <c r="D23" s="957"/>
      <c r="E23" s="957"/>
      <c r="F23" s="957"/>
      <c r="G23" s="957"/>
    </row>
    <row r="24" spans="1:11" ht="9" customHeight="1">
      <c r="F24" s="957"/>
      <c r="G24" s="957"/>
    </row>
    <row r="25" spans="1:11" ht="17.149999999999999" customHeight="1">
      <c r="A25" s="979"/>
      <c r="B25" s="979"/>
      <c r="C25" s="979"/>
      <c r="D25" s="979"/>
      <c r="E25" s="979"/>
      <c r="F25" s="979"/>
      <c r="G25" s="979"/>
    </row>
    <row r="26" spans="1:11" ht="17.149999999999999" customHeight="1">
      <c r="A26" s="979"/>
      <c r="B26" s="979"/>
      <c r="C26" s="979"/>
      <c r="D26" s="979"/>
      <c r="E26" s="979"/>
      <c r="F26" s="979"/>
      <c r="G26" s="979"/>
    </row>
    <row r="27" spans="1:11" ht="17.149999999999999" customHeight="1">
      <c r="A27" s="979"/>
      <c r="B27" s="979"/>
      <c r="C27" s="979"/>
      <c r="D27" s="979"/>
      <c r="E27" s="979"/>
      <c r="F27" s="979"/>
      <c r="G27" s="979"/>
    </row>
    <row r="28" spans="1:11" ht="17.149999999999999" customHeight="1">
      <c r="A28" s="979"/>
      <c r="B28" s="979"/>
      <c r="C28" s="979"/>
      <c r="D28" s="979"/>
      <c r="E28" s="979"/>
      <c r="F28" s="979"/>
      <c r="G28" s="979"/>
    </row>
    <row r="29" spans="1:11" ht="17.149999999999999" customHeight="1">
      <c r="A29" s="979"/>
      <c r="B29" s="979"/>
      <c r="C29" s="979"/>
      <c r="D29" s="979"/>
      <c r="E29" s="979"/>
      <c r="F29" s="979"/>
      <c r="G29" s="979"/>
    </row>
    <row r="30" spans="1:11" ht="17.149999999999999" customHeight="1">
      <c r="A30" s="979"/>
      <c r="B30" s="979"/>
      <c r="C30" s="979"/>
      <c r="D30" s="979"/>
      <c r="E30" s="979"/>
      <c r="F30" s="979"/>
      <c r="G30" s="979"/>
    </row>
    <row r="31" spans="1:11" ht="17.149999999999999" customHeight="1">
      <c r="A31" s="979"/>
      <c r="B31" s="979"/>
      <c r="C31" s="979"/>
      <c r="D31" s="979"/>
      <c r="E31" s="979"/>
      <c r="F31" s="979"/>
      <c r="G31" s="979"/>
    </row>
    <row r="32" spans="1:11" ht="17.149999999999999" customHeight="1">
      <c r="A32" s="979"/>
      <c r="B32" s="979"/>
      <c r="C32" s="979"/>
      <c r="D32" s="979"/>
      <c r="E32" s="979"/>
      <c r="F32" s="979"/>
      <c r="G32" s="979"/>
    </row>
    <row r="33" spans="1:7" ht="17.149999999999999" customHeight="1">
      <c r="A33" s="979"/>
      <c r="B33" s="979"/>
      <c r="C33" s="979"/>
      <c r="D33" s="979"/>
      <c r="E33" s="979"/>
      <c r="F33" s="979"/>
      <c r="G33" s="979"/>
    </row>
    <row r="34" spans="1:7" ht="17.149999999999999" customHeight="1">
      <c r="A34" s="979"/>
      <c r="B34" s="979"/>
      <c r="C34" s="979"/>
      <c r="D34" s="979"/>
      <c r="E34" s="979"/>
      <c r="F34" s="979"/>
      <c r="G34" s="979"/>
    </row>
    <row r="35" spans="1:7" ht="17.149999999999999" customHeight="1">
      <c r="A35" s="979"/>
      <c r="B35" s="979"/>
      <c r="C35" s="979"/>
      <c r="D35" s="979"/>
      <c r="E35" s="979"/>
      <c r="F35" s="979"/>
      <c r="G35" s="979"/>
    </row>
    <row r="36" spans="1:7" ht="17.149999999999999" customHeight="1">
      <c r="A36" s="979"/>
      <c r="B36" s="979"/>
      <c r="C36" s="979"/>
      <c r="D36" s="979"/>
      <c r="E36" s="979"/>
      <c r="F36" s="979"/>
      <c r="G36" s="979"/>
    </row>
    <row r="37" spans="1:7" ht="17.149999999999999" customHeight="1">
      <c r="A37" s="979"/>
      <c r="B37" s="979"/>
      <c r="C37" s="979"/>
      <c r="D37" s="979"/>
      <c r="E37" s="979"/>
      <c r="F37" s="979"/>
      <c r="G37" s="979"/>
    </row>
    <row r="38" spans="1:7" ht="17.149999999999999" customHeight="1">
      <c r="A38" s="979"/>
      <c r="B38" s="979"/>
      <c r="C38" s="979"/>
      <c r="D38" s="979"/>
      <c r="E38" s="979"/>
      <c r="F38" s="979"/>
      <c r="G38" s="979"/>
    </row>
    <row r="39" spans="1:7" ht="17.149999999999999" customHeight="1">
      <c r="A39" s="979"/>
      <c r="B39" s="979"/>
      <c r="C39" s="979"/>
      <c r="D39" s="979"/>
      <c r="E39" s="979"/>
      <c r="F39" s="979"/>
      <c r="G39" s="979"/>
    </row>
    <row r="40" spans="1:7" ht="17.149999999999999" customHeight="1">
      <c r="A40" s="979"/>
      <c r="B40" s="979"/>
      <c r="C40" s="979"/>
      <c r="D40" s="979"/>
      <c r="E40" s="979"/>
      <c r="F40" s="979"/>
      <c r="G40" s="979"/>
    </row>
    <row r="41" spans="1:7" ht="17.149999999999999" customHeight="1">
      <c r="A41" s="979"/>
      <c r="B41" s="979"/>
      <c r="C41" s="979"/>
      <c r="D41" s="979"/>
      <c r="E41" s="979"/>
      <c r="F41" s="979"/>
      <c r="G41" s="979"/>
    </row>
    <row r="42" spans="1:7" ht="17.149999999999999" customHeight="1">
      <c r="A42" s="979"/>
      <c r="B42" s="979"/>
      <c r="C42" s="979"/>
      <c r="D42" s="979"/>
      <c r="E42" s="979"/>
      <c r="F42" s="979"/>
      <c r="G42" s="979"/>
    </row>
    <row r="43" spans="1:7" ht="17.149999999999999" customHeight="1">
      <c r="A43" s="979"/>
      <c r="B43" s="979"/>
      <c r="C43" s="979"/>
      <c r="D43" s="979"/>
      <c r="E43" s="979"/>
      <c r="F43" s="979"/>
      <c r="G43" s="979"/>
    </row>
    <row r="44" spans="1:7" ht="17.149999999999999" customHeight="1">
      <c r="A44" s="979"/>
      <c r="B44" s="979"/>
      <c r="C44" s="979"/>
      <c r="D44" s="979"/>
      <c r="E44" s="979"/>
      <c r="F44" s="979"/>
      <c r="G44" s="979"/>
    </row>
    <row r="45" spans="1:7" ht="17.149999999999999" customHeight="1">
      <c r="A45" s="979"/>
      <c r="B45" s="979"/>
      <c r="C45" s="979"/>
      <c r="D45" s="979"/>
      <c r="E45" s="979"/>
      <c r="F45" s="979"/>
      <c r="G45" s="979"/>
    </row>
    <row r="46" spans="1:7" ht="17.149999999999999" customHeight="1">
      <c r="A46" s="979"/>
      <c r="B46" s="979"/>
      <c r="C46" s="979"/>
      <c r="D46" s="979"/>
      <c r="E46" s="979"/>
      <c r="F46" s="979"/>
      <c r="G46" s="979"/>
    </row>
    <row r="47" spans="1:7" ht="17.149999999999999" customHeight="1">
      <c r="A47" s="979"/>
      <c r="B47" s="979"/>
      <c r="C47" s="979"/>
      <c r="D47" s="979"/>
      <c r="E47" s="979"/>
      <c r="F47" s="979"/>
      <c r="G47" s="979"/>
    </row>
    <row r="48" spans="1:7" ht="17.149999999999999" customHeight="1">
      <c r="A48" s="979"/>
      <c r="B48" s="979"/>
      <c r="C48" s="979"/>
      <c r="D48" s="979"/>
      <c r="E48" s="979"/>
      <c r="F48" s="979"/>
      <c r="G48" s="979"/>
    </row>
    <row r="49" spans="1:7" ht="17.149999999999999" customHeight="1">
      <c r="A49" s="979"/>
      <c r="B49" s="979"/>
      <c r="C49" s="979"/>
      <c r="D49" s="979"/>
      <c r="E49" s="979"/>
      <c r="F49" s="979"/>
      <c r="G49" s="979"/>
    </row>
    <row r="50" spans="1:7" ht="17.149999999999999" customHeight="1">
      <c r="A50" s="979"/>
      <c r="B50" s="979"/>
      <c r="C50" s="979"/>
      <c r="D50" s="979"/>
      <c r="E50" s="979"/>
      <c r="F50" s="979"/>
      <c r="G50" s="979"/>
    </row>
    <row r="51" spans="1:7" ht="17.149999999999999" customHeight="1">
      <c r="A51" s="979"/>
      <c r="B51" s="979"/>
      <c r="C51" s="979"/>
      <c r="D51" s="979"/>
      <c r="E51" s="979"/>
      <c r="F51" s="979"/>
      <c r="G51" s="979"/>
    </row>
    <row r="52" spans="1:7" ht="17.149999999999999" customHeight="1">
      <c r="A52" s="979"/>
      <c r="B52" s="979"/>
      <c r="C52" s="979"/>
      <c r="D52" s="979"/>
      <c r="E52" s="979"/>
      <c r="F52" s="979"/>
      <c r="G52" s="979"/>
    </row>
    <row r="53" spans="1:7" ht="17.149999999999999" customHeight="1">
      <c r="A53" s="979"/>
      <c r="B53" s="979"/>
      <c r="C53" s="979"/>
      <c r="D53" s="979"/>
      <c r="E53" s="979"/>
      <c r="F53" s="979"/>
      <c r="G53" s="979"/>
    </row>
    <row r="54" spans="1:7" ht="17.149999999999999" customHeight="1">
      <c r="A54" s="979"/>
      <c r="B54" s="979"/>
      <c r="C54" s="979"/>
      <c r="D54" s="979"/>
      <c r="E54" s="979"/>
      <c r="F54" s="979"/>
      <c r="G54" s="979"/>
    </row>
    <row r="55" spans="1:7" ht="17.149999999999999" customHeight="1">
      <c r="A55" s="979"/>
      <c r="B55" s="979"/>
      <c r="C55" s="979"/>
      <c r="D55" s="979"/>
      <c r="E55" s="979"/>
      <c r="F55" s="979"/>
      <c r="G55" s="979"/>
    </row>
    <row r="56" spans="1:7" ht="17.149999999999999" customHeight="1">
      <c r="A56" s="979"/>
      <c r="B56" s="979"/>
      <c r="C56" s="979"/>
      <c r="D56" s="979"/>
      <c r="E56" s="979"/>
      <c r="F56" s="979"/>
      <c r="G56" s="979"/>
    </row>
    <row r="57" spans="1:7" ht="17.149999999999999" customHeight="1">
      <c r="A57" s="979"/>
      <c r="B57" s="979"/>
      <c r="C57" s="979"/>
      <c r="D57" s="979"/>
      <c r="E57" s="979"/>
      <c r="F57" s="979"/>
      <c r="G57" s="979"/>
    </row>
    <row r="58" spans="1:7">
      <c r="A58" s="979"/>
      <c r="B58" s="979"/>
      <c r="C58" s="979"/>
      <c r="D58" s="979"/>
      <c r="E58" s="979"/>
      <c r="F58" s="979"/>
      <c r="G58" s="979"/>
    </row>
    <row r="59" spans="1:7">
      <c r="A59" s="979"/>
      <c r="B59" s="979"/>
      <c r="C59" s="979"/>
      <c r="D59" s="979"/>
      <c r="E59" s="979"/>
      <c r="F59" s="979"/>
      <c r="G59" s="979"/>
    </row>
    <row r="60" spans="1:7">
      <c r="A60" s="979"/>
      <c r="B60" s="979"/>
      <c r="C60" s="979"/>
      <c r="D60" s="979"/>
      <c r="E60" s="979"/>
      <c r="F60" s="979"/>
      <c r="G60" s="979"/>
    </row>
    <row r="61" spans="1:7">
      <c r="A61" s="979"/>
      <c r="B61" s="979"/>
      <c r="C61" s="979"/>
      <c r="D61" s="979"/>
      <c r="E61" s="979"/>
      <c r="F61" s="979"/>
      <c r="G61" s="979"/>
    </row>
    <row r="62" spans="1:7">
      <c r="A62" s="979"/>
      <c r="B62" s="979"/>
      <c r="C62" s="979"/>
      <c r="D62" s="979"/>
      <c r="E62" s="979"/>
      <c r="F62" s="979"/>
      <c r="G62" s="979"/>
    </row>
    <row r="63" spans="1:7">
      <c r="A63" s="979"/>
      <c r="B63" s="979"/>
      <c r="C63" s="979"/>
      <c r="D63" s="979"/>
      <c r="E63" s="979"/>
      <c r="F63" s="979"/>
      <c r="G63" s="979"/>
    </row>
    <row r="64" spans="1:7">
      <c r="A64" s="979"/>
      <c r="B64" s="979"/>
      <c r="C64" s="979"/>
      <c r="D64" s="979"/>
      <c r="E64" s="979"/>
      <c r="F64" s="979"/>
      <c r="G64" s="979"/>
    </row>
    <row r="65" spans="1:7">
      <c r="A65" s="979"/>
      <c r="B65" s="979"/>
      <c r="C65" s="979"/>
      <c r="D65" s="979"/>
      <c r="E65" s="979"/>
      <c r="F65" s="979"/>
      <c r="G65" s="979"/>
    </row>
    <row r="66" spans="1:7">
      <c r="A66" s="979"/>
      <c r="B66" s="979"/>
      <c r="C66" s="979"/>
      <c r="D66" s="979"/>
      <c r="E66" s="979"/>
      <c r="F66" s="979"/>
      <c r="G66" s="979"/>
    </row>
    <row r="67" spans="1:7">
      <c r="A67" s="979"/>
      <c r="B67" s="979"/>
      <c r="C67" s="979"/>
      <c r="D67" s="979"/>
      <c r="E67" s="979"/>
      <c r="F67" s="979"/>
      <c r="G67" s="979"/>
    </row>
    <row r="68" spans="1:7">
      <c r="A68" s="979"/>
      <c r="B68" s="979"/>
      <c r="C68" s="979"/>
      <c r="D68" s="979"/>
      <c r="E68" s="979"/>
      <c r="F68" s="979"/>
      <c r="G68" s="979"/>
    </row>
    <row r="69" spans="1:7">
      <c r="A69" s="979"/>
      <c r="B69" s="979"/>
      <c r="C69" s="979"/>
      <c r="D69" s="979"/>
      <c r="E69" s="979"/>
      <c r="F69" s="979"/>
      <c r="G69" s="979"/>
    </row>
    <row r="70" spans="1:7">
      <c r="A70" s="979"/>
      <c r="B70" s="979"/>
      <c r="C70" s="979"/>
      <c r="D70" s="979"/>
      <c r="E70" s="979"/>
      <c r="F70" s="979"/>
      <c r="G70" s="979"/>
    </row>
    <row r="71" spans="1:7">
      <c r="A71" s="979"/>
      <c r="B71" s="979"/>
      <c r="C71" s="979"/>
      <c r="D71" s="979"/>
      <c r="E71" s="979"/>
      <c r="F71" s="979"/>
      <c r="G71" s="979"/>
    </row>
    <row r="72" spans="1:7">
      <c r="A72" s="979"/>
      <c r="B72" s="979"/>
      <c r="C72" s="979"/>
      <c r="D72" s="979"/>
      <c r="E72" s="979"/>
      <c r="F72" s="979"/>
      <c r="G72" s="979"/>
    </row>
    <row r="73" spans="1:7">
      <c r="A73" s="979"/>
      <c r="B73" s="979"/>
      <c r="C73" s="979"/>
      <c r="D73" s="979"/>
      <c r="E73" s="979"/>
      <c r="F73" s="979"/>
      <c r="G73" s="979"/>
    </row>
    <row r="74" spans="1:7">
      <c r="A74" s="979"/>
      <c r="B74" s="979"/>
      <c r="C74" s="979"/>
      <c r="D74" s="979"/>
      <c r="E74" s="979"/>
      <c r="F74" s="979"/>
      <c r="G74" s="979"/>
    </row>
    <row r="75" spans="1:7">
      <c r="A75" s="979"/>
      <c r="B75" s="979"/>
      <c r="C75" s="979"/>
      <c r="D75" s="979"/>
      <c r="E75" s="979"/>
      <c r="F75" s="979"/>
      <c r="G75" s="979"/>
    </row>
    <row r="76" spans="1:7">
      <c r="A76" s="979"/>
      <c r="B76" s="979"/>
      <c r="C76" s="979"/>
      <c r="D76" s="979"/>
      <c r="E76" s="979"/>
      <c r="F76" s="979"/>
      <c r="G76" s="979"/>
    </row>
    <row r="77" spans="1:7">
      <c r="A77" s="979"/>
      <c r="B77" s="979"/>
      <c r="C77" s="979"/>
      <c r="D77" s="979"/>
      <c r="E77" s="979"/>
      <c r="F77" s="979"/>
      <c r="G77" s="979"/>
    </row>
    <row r="78" spans="1:7">
      <c r="A78" s="979"/>
      <c r="B78" s="979"/>
      <c r="C78" s="979"/>
      <c r="D78" s="979"/>
      <c r="E78" s="979"/>
      <c r="F78" s="979"/>
      <c r="G78" s="979"/>
    </row>
    <row r="79" spans="1:7">
      <c r="A79" s="979"/>
      <c r="B79" s="979"/>
      <c r="C79" s="979"/>
      <c r="D79" s="979"/>
      <c r="E79" s="979"/>
      <c r="F79" s="979"/>
      <c r="G79" s="979"/>
    </row>
    <row r="80" spans="1:7">
      <c r="A80" s="979"/>
      <c r="B80" s="979"/>
      <c r="C80" s="979"/>
      <c r="D80" s="979"/>
      <c r="E80" s="979"/>
      <c r="F80" s="979"/>
      <c r="G80" s="979"/>
    </row>
    <row r="81" spans="1:7">
      <c r="A81" s="979"/>
      <c r="B81" s="979"/>
      <c r="C81" s="979"/>
      <c r="D81" s="979"/>
      <c r="E81" s="979"/>
      <c r="F81" s="979"/>
      <c r="G81" s="979"/>
    </row>
    <row r="82" spans="1:7">
      <c r="A82" s="979"/>
      <c r="B82" s="979"/>
      <c r="C82" s="979"/>
      <c r="D82" s="979"/>
      <c r="E82" s="979"/>
      <c r="F82" s="979"/>
      <c r="G82" s="979"/>
    </row>
    <row r="83" spans="1:7">
      <c r="A83" s="979"/>
      <c r="B83" s="979"/>
      <c r="C83" s="979"/>
      <c r="D83" s="979"/>
      <c r="E83" s="979"/>
      <c r="F83" s="979"/>
      <c r="G83" s="979"/>
    </row>
    <row r="84" spans="1:7">
      <c r="A84" s="979"/>
      <c r="B84" s="979"/>
      <c r="C84" s="979"/>
      <c r="D84" s="979"/>
      <c r="E84" s="979"/>
      <c r="F84" s="979"/>
      <c r="G84" s="979"/>
    </row>
    <row r="85" spans="1:7">
      <c r="A85" s="979"/>
      <c r="B85" s="979"/>
      <c r="C85" s="979"/>
      <c r="D85" s="979"/>
      <c r="E85" s="979"/>
      <c r="F85" s="979"/>
      <c r="G85" s="979"/>
    </row>
    <row r="86" spans="1:7">
      <c r="A86" s="979"/>
      <c r="B86" s="979"/>
      <c r="C86" s="979"/>
      <c r="D86" s="979"/>
      <c r="E86" s="979"/>
      <c r="F86" s="979"/>
      <c r="G86" s="979"/>
    </row>
    <row r="87" spans="1:7">
      <c r="A87" s="979"/>
      <c r="B87" s="979"/>
      <c r="C87" s="979"/>
      <c r="D87" s="979"/>
      <c r="E87" s="979"/>
      <c r="F87" s="979"/>
      <c r="G87" s="979"/>
    </row>
    <row r="88" spans="1:7">
      <c r="A88" s="979"/>
      <c r="B88" s="979"/>
      <c r="C88" s="979"/>
      <c r="D88" s="979"/>
      <c r="E88" s="979"/>
      <c r="F88" s="979"/>
      <c r="G88" s="979"/>
    </row>
    <row r="89" spans="1:7">
      <c r="A89" s="979"/>
      <c r="B89" s="979"/>
      <c r="C89" s="979"/>
      <c r="D89" s="979"/>
      <c r="E89" s="979"/>
      <c r="F89" s="979"/>
      <c r="G89" s="979"/>
    </row>
    <row r="90" spans="1:7">
      <c r="A90" s="979"/>
      <c r="B90" s="979"/>
      <c r="C90" s="979"/>
      <c r="D90" s="979"/>
      <c r="E90" s="979"/>
      <c r="F90" s="979"/>
      <c r="G90" s="979"/>
    </row>
    <row r="91" spans="1:7">
      <c r="A91" s="979"/>
      <c r="B91" s="979"/>
      <c r="C91" s="979"/>
      <c r="D91" s="979"/>
      <c r="E91" s="979"/>
      <c r="F91" s="979"/>
      <c r="G91" s="979"/>
    </row>
    <row r="92" spans="1:7">
      <c r="A92" s="979"/>
      <c r="B92" s="979"/>
      <c r="C92" s="979"/>
      <c r="D92" s="979"/>
      <c r="E92" s="979"/>
      <c r="F92" s="979"/>
      <c r="G92" s="979"/>
    </row>
    <row r="93" spans="1:7">
      <c r="A93" s="979"/>
      <c r="B93" s="979"/>
      <c r="C93" s="979"/>
      <c r="D93" s="979"/>
      <c r="E93" s="979"/>
      <c r="F93" s="979"/>
      <c r="G93" s="979"/>
    </row>
    <row r="94" spans="1:7">
      <c r="A94" s="979"/>
      <c r="B94" s="979"/>
      <c r="C94" s="979"/>
      <c r="D94" s="979"/>
      <c r="E94" s="979"/>
      <c r="F94" s="979"/>
      <c r="G94" s="979"/>
    </row>
    <row r="95" spans="1:7">
      <c r="A95" s="979"/>
      <c r="B95" s="979"/>
      <c r="C95" s="979"/>
      <c r="D95" s="979"/>
      <c r="E95" s="979"/>
      <c r="F95" s="979"/>
      <c r="G95" s="979"/>
    </row>
    <row r="96" spans="1:7">
      <c r="A96" s="979"/>
      <c r="B96" s="979"/>
      <c r="C96" s="979"/>
      <c r="D96" s="979"/>
      <c r="E96" s="979"/>
      <c r="F96" s="979"/>
      <c r="G96" s="979"/>
    </row>
    <row r="97" spans="1:7">
      <c r="A97" s="979"/>
      <c r="B97" s="979"/>
      <c r="C97" s="979"/>
      <c r="D97" s="979"/>
      <c r="E97" s="979"/>
      <c r="F97" s="979"/>
      <c r="G97" s="979"/>
    </row>
    <row r="98" spans="1:7">
      <c r="A98" s="979"/>
      <c r="B98" s="979"/>
      <c r="C98" s="979"/>
      <c r="D98" s="979"/>
      <c r="E98" s="979"/>
      <c r="F98" s="979"/>
      <c r="G98" s="979"/>
    </row>
    <row r="99" spans="1:7">
      <c r="A99" s="979"/>
      <c r="B99" s="979"/>
      <c r="C99" s="979"/>
      <c r="D99" s="979"/>
      <c r="E99" s="979"/>
      <c r="F99" s="979"/>
      <c r="G99" s="979"/>
    </row>
    <row r="100" spans="1:7">
      <c r="A100" s="979"/>
      <c r="B100" s="979"/>
      <c r="C100" s="979"/>
      <c r="D100" s="979"/>
      <c r="E100" s="979"/>
      <c r="F100" s="979"/>
      <c r="G100" s="979"/>
    </row>
    <row r="101" spans="1:7">
      <c r="A101" s="979"/>
      <c r="B101" s="979"/>
      <c r="C101" s="979"/>
      <c r="D101" s="979"/>
      <c r="E101" s="979"/>
      <c r="F101" s="979"/>
      <c r="G101" s="979"/>
    </row>
    <row r="102" spans="1:7">
      <c r="A102" s="979"/>
      <c r="B102" s="979"/>
      <c r="C102" s="979"/>
      <c r="D102" s="979"/>
      <c r="E102" s="979"/>
      <c r="F102" s="979"/>
      <c r="G102" s="979"/>
    </row>
    <row r="103" spans="1:7">
      <c r="A103" s="979"/>
      <c r="B103" s="979"/>
      <c r="C103" s="979"/>
      <c r="D103" s="979"/>
      <c r="E103" s="979"/>
      <c r="F103" s="979"/>
      <c r="G103" s="979"/>
    </row>
    <row r="104" spans="1:7">
      <c r="A104" s="979"/>
      <c r="B104" s="979"/>
      <c r="C104" s="979"/>
      <c r="D104" s="979"/>
      <c r="E104" s="979"/>
      <c r="F104" s="979"/>
      <c r="G104" s="979"/>
    </row>
    <row r="105" spans="1:7">
      <c r="A105" s="979"/>
      <c r="B105" s="979"/>
      <c r="C105" s="979"/>
      <c r="D105" s="979"/>
      <c r="E105" s="979"/>
      <c r="F105" s="979"/>
      <c r="G105" s="979"/>
    </row>
    <row r="106" spans="1:7">
      <c r="A106" s="979"/>
      <c r="B106" s="979"/>
      <c r="C106" s="979"/>
      <c r="D106" s="979"/>
      <c r="E106" s="979"/>
      <c r="F106" s="979"/>
      <c r="G106" s="979"/>
    </row>
    <row r="107" spans="1:7">
      <c r="A107" s="979"/>
      <c r="B107" s="979"/>
      <c r="C107" s="979"/>
      <c r="D107" s="979"/>
      <c r="E107" s="979"/>
      <c r="F107" s="979"/>
      <c r="G107" s="979"/>
    </row>
    <row r="108" spans="1:7">
      <c r="A108" s="979"/>
      <c r="B108" s="979"/>
      <c r="C108" s="979"/>
      <c r="D108" s="979"/>
      <c r="E108" s="979"/>
      <c r="F108" s="979"/>
      <c r="G108" s="979"/>
    </row>
    <row r="109" spans="1:7">
      <c r="A109" s="979"/>
      <c r="B109" s="979"/>
      <c r="C109" s="979"/>
      <c r="D109" s="979"/>
      <c r="E109" s="979"/>
      <c r="F109" s="979"/>
      <c r="G109" s="979"/>
    </row>
    <row r="110" spans="1:7">
      <c r="A110" s="979"/>
      <c r="B110" s="979"/>
      <c r="C110" s="979"/>
      <c r="D110" s="979"/>
      <c r="E110" s="979"/>
      <c r="F110" s="979"/>
      <c r="G110" s="979"/>
    </row>
    <row r="111" spans="1:7">
      <c r="A111" s="979"/>
      <c r="B111" s="979"/>
      <c r="C111" s="979"/>
      <c r="D111" s="979"/>
      <c r="E111" s="979"/>
      <c r="F111" s="979"/>
      <c r="G111" s="979"/>
    </row>
    <row r="112" spans="1:7">
      <c r="A112" s="979"/>
      <c r="B112" s="979"/>
      <c r="C112" s="979"/>
      <c r="D112" s="979"/>
      <c r="E112" s="979"/>
      <c r="F112" s="979"/>
      <c r="G112" s="979"/>
    </row>
    <row r="113" spans="1:7">
      <c r="A113" s="979"/>
      <c r="B113" s="979"/>
      <c r="C113" s="979"/>
      <c r="D113" s="979"/>
      <c r="E113" s="979"/>
      <c r="F113" s="979"/>
      <c r="G113" s="979"/>
    </row>
    <row r="114" spans="1:7">
      <c r="A114" s="979"/>
      <c r="B114" s="979"/>
      <c r="C114" s="979"/>
      <c r="D114" s="979"/>
      <c r="E114" s="979"/>
      <c r="F114" s="979"/>
      <c r="G114" s="979"/>
    </row>
    <row r="115" spans="1:7">
      <c r="A115" s="979"/>
      <c r="B115" s="979"/>
      <c r="C115" s="979"/>
      <c r="D115" s="979"/>
      <c r="E115" s="979"/>
      <c r="F115" s="979"/>
      <c r="G115" s="979"/>
    </row>
    <row r="116" spans="1:7">
      <c r="A116" s="979"/>
      <c r="B116" s="979"/>
      <c r="C116" s="979"/>
      <c r="D116" s="979"/>
      <c r="E116" s="979"/>
      <c r="F116" s="979"/>
      <c r="G116" s="979"/>
    </row>
    <row r="117" spans="1:7">
      <c r="A117" s="979"/>
      <c r="B117" s="979"/>
      <c r="C117" s="979"/>
      <c r="D117" s="979"/>
      <c r="E117" s="979"/>
      <c r="F117" s="979"/>
      <c r="G117" s="979"/>
    </row>
    <row r="118" spans="1:7">
      <c r="A118" s="979"/>
      <c r="B118" s="979"/>
      <c r="C118" s="979"/>
      <c r="D118" s="979"/>
      <c r="E118" s="979"/>
      <c r="F118" s="979"/>
      <c r="G118" s="979"/>
    </row>
    <row r="119" spans="1:7">
      <c r="A119" s="979"/>
      <c r="B119" s="979"/>
      <c r="C119" s="979"/>
      <c r="D119" s="979"/>
      <c r="E119" s="979"/>
      <c r="F119" s="979"/>
      <c r="G119" s="979"/>
    </row>
    <row r="120" spans="1:7">
      <c r="A120" s="979"/>
      <c r="B120" s="979"/>
      <c r="C120" s="979"/>
      <c r="D120" s="979"/>
      <c r="E120" s="979"/>
      <c r="F120" s="979"/>
      <c r="G120" s="979"/>
    </row>
    <row r="121" spans="1:7">
      <c r="A121" s="979"/>
      <c r="B121" s="979"/>
      <c r="C121" s="979"/>
      <c r="D121" s="979"/>
      <c r="E121" s="979"/>
      <c r="F121" s="979"/>
      <c r="G121" s="979"/>
    </row>
    <row r="122" spans="1:7">
      <c r="A122" s="979"/>
      <c r="B122" s="979"/>
      <c r="C122" s="979"/>
      <c r="D122" s="979"/>
      <c r="E122" s="979"/>
      <c r="F122" s="979"/>
      <c r="G122" s="979"/>
    </row>
    <row r="123" spans="1:7">
      <c r="A123" s="979"/>
      <c r="B123" s="979"/>
      <c r="C123" s="979"/>
      <c r="D123" s="979"/>
      <c r="E123" s="979"/>
      <c r="F123" s="979"/>
      <c r="G123" s="979"/>
    </row>
    <row r="124" spans="1:7">
      <c r="A124" s="979"/>
      <c r="B124" s="979"/>
      <c r="C124" s="979"/>
      <c r="D124" s="979"/>
      <c r="E124" s="979"/>
      <c r="F124" s="979"/>
      <c r="G124" s="979"/>
    </row>
    <row r="125" spans="1:7">
      <c r="A125" s="979"/>
      <c r="B125" s="979"/>
      <c r="C125" s="979"/>
      <c r="D125" s="979"/>
      <c r="E125" s="979"/>
      <c r="F125" s="979"/>
      <c r="G125" s="979"/>
    </row>
    <row r="126" spans="1:7">
      <c r="A126" s="979"/>
      <c r="B126" s="979"/>
      <c r="C126" s="979"/>
      <c r="D126" s="979"/>
      <c r="E126" s="979"/>
      <c r="F126" s="979"/>
      <c r="G126" s="979"/>
    </row>
    <row r="127" spans="1:7">
      <c r="A127" s="979"/>
      <c r="B127" s="979"/>
      <c r="C127" s="979"/>
      <c r="D127" s="979"/>
      <c r="E127" s="979"/>
      <c r="F127" s="979"/>
      <c r="G127" s="979"/>
    </row>
    <row r="128" spans="1:7">
      <c r="A128" s="979"/>
      <c r="B128" s="979"/>
      <c r="C128" s="979"/>
      <c r="D128" s="979"/>
      <c r="E128" s="979"/>
      <c r="F128" s="979"/>
      <c r="G128" s="979"/>
    </row>
    <row r="129" spans="1:7">
      <c r="A129" s="979"/>
      <c r="B129" s="979"/>
      <c r="C129" s="979"/>
      <c r="D129" s="979"/>
      <c r="E129" s="979"/>
      <c r="F129" s="979"/>
      <c r="G129" s="979"/>
    </row>
    <row r="130" spans="1:7">
      <c r="A130" s="979"/>
      <c r="B130" s="979"/>
      <c r="C130" s="979"/>
      <c r="D130" s="979"/>
      <c r="E130" s="979"/>
      <c r="F130" s="979"/>
      <c r="G130" s="979"/>
    </row>
    <row r="131" spans="1:7">
      <c r="A131" s="979"/>
      <c r="B131" s="979"/>
      <c r="C131" s="979"/>
      <c r="D131" s="979"/>
      <c r="E131" s="979"/>
      <c r="F131" s="979"/>
      <c r="G131" s="979"/>
    </row>
    <row r="132" spans="1:7">
      <c r="A132" s="979"/>
      <c r="B132" s="979"/>
      <c r="C132" s="979"/>
      <c r="D132" s="979"/>
      <c r="E132" s="979"/>
      <c r="F132" s="979"/>
      <c r="G132" s="979"/>
    </row>
    <row r="133" spans="1:7">
      <c r="A133" s="979"/>
      <c r="B133" s="979"/>
      <c r="C133" s="979"/>
      <c r="D133" s="979"/>
      <c r="E133" s="979"/>
      <c r="F133" s="979"/>
      <c r="G133" s="979"/>
    </row>
    <row r="134" spans="1:7">
      <c r="A134" s="979"/>
      <c r="B134" s="979"/>
      <c r="C134" s="979"/>
      <c r="D134" s="979"/>
      <c r="E134" s="979"/>
      <c r="F134" s="979"/>
      <c r="G134" s="979"/>
    </row>
    <row r="135" spans="1:7">
      <c r="A135" s="979"/>
      <c r="B135" s="979"/>
      <c r="C135" s="979"/>
      <c r="D135" s="979"/>
      <c r="E135" s="979"/>
      <c r="F135" s="979"/>
      <c r="G135" s="979"/>
    </row>
    <row r="136" spans="1:7">
      <c r="A136" s="979"/>
      <c r="B136" s="979"/>
      <c r="C136" s="979"/>
      <c r="D136" s="979"/>
      <c r="E136" s="979"/>
      <c r="F136" s="979"/>
      <c r="G136" s="979"/>
    </row>
    <row r="137" spans="1:7">
      <c r="A137" s="979"/>
      <c r="B137" s="979"/>
      <c r="C137" s="979"/>
      <c r="D137" s="979"/>
      <c r="E137" s="979"/>
      <c r="F137" s="979"/>
      <c r="G137" s="979"/>
    </row>
    <row r="138" spans="1:7">
      <c r="A138" s="979"/>
      <c r="B138" s="979"/>
      <c r="C138" s="979"/>
      <c r="D138" s="979"/>
      <c r="E138" s="979"/>
      <c r="F138" s="979"/>
      <c r="G138" s="979"/>
    </row>
    <row r="139" spans="1:7">
      <c r="A139" s="979"/>
      <c r="B139" s="979"/>
      <c r="C139" s="979"/>
      <c r="D139" s="979"/>
      <c r="E139" s="979"/>
      <c r="F139" s="979"/>
      <c r="G139" s="979"/>
    </row>
    <row r="140" spans="1:7">
      <c r="A140" s="979"/>
      <c r="B140" s="979"/>
      <c r="C140" s="979"/>
      <c r="D140" s="979"/>
      <c r="E140" s="979"/>
      <c r="F140" s="979"/>
      <c r="G140" s="979"/>
    </row>
    <row r="141" spans="1:7">
      <c r="A141" s="979"/>
      <c r="B141" s="979"/>
      <c r="C141" s="979"/>
      <c r="D141" s="979"/>
      <c r="E141" s="979"/>
      <c r="F141" s="979"/>
      <c r="G141" s="979"/>
    </row>
    <row r="142" spans="1:7">
      <c r="A142" s="979"/>
      <c r="B142" s="979"/>
      <c r="C142" s="979"/>
      <c r="D142" s="979"/>
      <c r="E142" s="979"/>
      <c r="F142" s="979"/>
      <c r="G142" s="979"/>
    </row>
    <row r="143" spans="1:7">
      <c r="A143" s="979"/>
      <c r="B143" s="979"/>
      <c r="C143" s="979"/>
      <c r="D143" s="979"/>
      <c r="E143" s="979"/>
      <c r="F143" s="979"/>
      <c r="G143" s="979"/>
    </row>
    <row r="144" spans="1:7">
      <c r="A144" s="979"/>
      <c r="B144" s="979"/>
      <c r="C144" s="979"/>
      <c r="D144" s="979"/>
      <c r="E144" s="979"/>
      <c r="F144" s="979"/>
      <c r="G144" s="979"/>
    </row>
    <row r="145" spans="1:7">
      <c r="A145" s="979"/>
      <c r="B145" s="979"/>
      <c r="C145" s="979"/>
      <c r="D145" s="979"/>
      <c r="E145" s="979"/>
      <c r="F145" s="979"/>
      <c r="G145" s="979"/>
    </row>
    <row r="146" spans="1:7">
      <c r="A146" s="979"/>
      <c r="B146" s="979"/>
      <c r="C146" s="979"/>
      <c r="D146" s="979"/>
      <c r="E146" s="979"/>
      <c r="F146" s="979"/>
      <c r="G146" s="979"/>
    </row>
    <row r="147" spans="1:7">
      <c r="A147" s="979"/>
      <c r="B147" s="979"/>
      <c r="C147" s="979"/>
      <c r="D147" s="979"/>
      <c r="E147" s="979"/>
      <c r="F147" s="979"/>
      <c r="G147" s="979"/>
    </row>
    <row r="148" spans="1:7">
      <c r="A148" s="979"/>
      <c r="B148" s="979"/>
      <c r="C148" s="979"/>
      <c r="D148" s="979"/>
      <c r="E148" s="979"/>
      <c r="F148" s="979"/>
      <c r="G148" s="979"/>
    </row>
    <row r="149" spans="1:7">
      <c r="A149" s="979"/>
      <c r="B149" s="979"/>
      <c r="C149" s="979"/>
      <c r="D149" s="979"/>
      <c r="E149" s="979"/>
      <c r="F149" s="979"/>
      <c r="G149" s="979"/>
    </row>
    <row r="150" spans="1:7">
      <c r="A150" s="979"/>
      <c r="B150" s="979"/>
      <c r="C150" s="979"/>
      <c r="D150" s="979"/>
      <c r="E150" s="979"/>
      <c r="F150" s="979"/>
      <c r="G150" s="979"/>
    </row>
    <row r="151" spans="1:7">
      <c r="A151" s="979"/>
      <c r="B151" s="979"/>
      <c r="C151" s="979"/>
      <c r="D151" s="979"/>
      <c r="E151" s="979"/>
      <c r="F151" s="979"/>
      <c r="G151" s="979"/>
    </row>
    <row r="152" spans="1:7">
      <c r="A152" s="979"/>
      <c r="B152" s="979"/>
      <c r="C152" s="979"/>
      <c r="D152" s="979"/>
      <c r="E152" s="979"/>
      <c r="F152" s="979"/>
      <c r="G152" s="979"/>
    </row>
    <row r="153" spans="1:7">
      <c r="A153" s="979"/>
      <c r="B153" s="979"/>
      <c r="C153" s="979"/>
      <c r="D153" s="979"/>
      <c r="E153" s="979"/>
      <c r="F153" s="979"/>
      <c r="G153" s="979"/>
    </row>
    <row r="154" spans="1:7">
      <c r="A154" s="979"/>
      <c r="B154" s="979"/>
      <c r="C154" s="979"/>
      <c r="D154" s="979"/>
      <c r="E154" s="979"/>
      <c r="F154" s="979"/>
      <c r="G154" s="979"/>
    </row>
    <row r="155" spans="1:7">
      <c r="A155" s="979"/>
      <c r="B155" s="979"/>
      <c r="C155" s="979"/>
      <c r="D155" s="979"/>
      <c r="E155" s="979"/>
      <c r="F155" s="979"/>
      <c r="G155" s="979"/>
    </row>
    <row r="156" spans="1:7">
      <c r="A156" s="979"/>
      <c r="B156" s="979"/>
      <c r="C156" s="979"/>
      <c r="D156" s="979"/>
      <c r="E156" s="979"/>
      <c r="F156" s="979"/>
      <c r="G156" s="979"/>
    </row>
    <row r="157" spans="1:7">
      <c r="A157" s="979"/>
      <c r="B157" s="979"/>
      <c r="C157" s="979"/>
      <c r="D157" s="979"/>
      <c r="E157" s="979"/>
      <c r="F157" s="979"/>
      <c r="G157" s="979"/>
    </row>
    <row r="158" spans="1:7">
      <c r="A158" s="979"/>
      <c r="B158" s="979"/>
      <c r="C158" s="979"/>
      <c r="D158" s="979"/>
      <c r="E158" s="979"/>
      <c r="F158" s="979"/>
      <c r="G158" s="979"/>
    </row>
    <row r="159" spans="1:7">
      <c r="A159" s="979"/>
      <c r="B159" s="979"/>
      <c r="C159" s="979"/>
      <c r="D159" s="979"/>
      <c r="E159" s="979"/>
      <c r="F159" s="979"/>
      <c r="G159" s="979"/>
    </row>
    <row r="160" spans="1:7">
      <c r="A160" s="979"/>
      <c r="B160" s="979"/>
      <c r="C160" s="979"/>
      <c r="D160" s="979"/>
      <c r="E160" s="979"/>
      <c r="F160" s="979"/>
      <c r="G160" s="979"/>
    </row>
    <row r="161" spans="1:7">
      <c r="A161" s="979"/>
      <c r="B161" s="979"/>
      <c r="C161" s="979"/>
      <c r="D161" s="979"/>
      <c r="E161" s="979"/>
      <c r="F161" s="979"/>
      <c r="G161" s="979"/>
    </row>
    <row r="162" spans="1:7">
      <c r="A162" s="979"/>
      <c r="B162" s="979"/>
      <c r="C162" s="979"/>
      <c r="D162" s="979"/>
      <c r="E162" s="979"/>
      <c r="F162" s="979"/>
      <c r="G162" s="979"/>
    </row>
    <row r="163" spans="1:7">
      <c r="A163" s="979"/>
      <c r="B163" s="979"/>
      <c r="C163" s="979"/>
      <c r="D163" s="979"/>
      <c r="E163" s="979"/>
      <c r="F163" s="979"/>
      <c r="G163" s="979"/>
    </row>
    <row r="164" spans="1:7">
      <c r="A164" s="979"/>
      <c r="B164" s="979"/>
      <c r="C164" s="979"/>
      <c r="D164" s="979"/>
      <c r="E164" s="979"/>
      <c r="F164" s="979"/>
      <c r="G164" s="979"/>
    </row>
    <row r="165" spans="1:7">
      <c r="A165" s="979"/>
      <c r="B165" s="979"/>
      <c r="C165" s="979"/>
      <c r="D165" s="979"/>
      <c r="E165" s="979"/>
      <c r="F165" s="979"/>
      <c r="G165" s="979"/>
    </row>
    <row r="166" spans="1:7">
      <c r="A166" s="979"/>
      <c r="B166" s="979"/>
      <c r="C166" s="979"/>
      <c r="D166" s="979"/>
      <c r="E166" s="979"/>
      <c r="F166" s="979"/>
      <c r="G166" s="979"/>
    </row>
    <row r="167" spans="1:7">
      <c r="A167" s="979"/>
      <c r="B167" s="979"/>
      <c r="C167" s="979"/>
      <c r="D167" s="979"/>
      <c r="E167" s="979"/>
      <c r="F167" s="979"/>
      <c r="G167" s="979"/>
    </row>
    <row r="168" spans="1:7">
      <c r="A168" s="979"/>
      <c r="B168" s="979"/>
      <c r="C168" s="979"/>
      <c r="D168" s="979"/>
      <c r="E168" s="979"/>
      <c r="F168" s="979"/>
      <c r="G168" s="979"/>
    </row>
    <row r="169" spans="1:7">
      <c r="A169" s="979"/>
      <c r="B169" s="979"/>
      <c r="C169" s="979"/>
      <c r="D169" s="979"/>
      <c r="E169" s="979"/>
      <c r="F169" s="979"/>
      <c r="G169" s="979"/>
    </row>
    <row r="170" spans="1:7">
      <c r="A170" s="979"/>
      <c r="B170" s="979"/>
      <c r="C170" s="979"/>
      <c r="D170" s="979"/>
      <c r="E170" s="979"/>
      <c r="F170" s="979"/>
      <c r="G170" s="979"/>
    </row>
    <row r="171" spans="1:7">
      <c r="A171" s="979"/>
      <c r="B171" s="979"/>
      <c r="C171" s="979"/>
      <c r="D171" s="979"/>
      <c r="E171" s="979"/>
      <c r="F171" s="979"/>
      <c r="G171" s="979"/>
    </row>
    <row r="172" spans="1:7">
      <c r="A172" s="979"/>
      <c r="B172" s="979"/>
      <c r="C172" s="979"/>
      <c r="D172" s="979"/>
      <c r="E172" s="979"/>
      <c r="F172" s="979"/>
      <c r="G172" s="979"/>
    </row>
    <row r="173" spans="1:7">
      <c r="A173" s="979"/>
      <c r="B173" s="979"/>
      <c r="C173" s="979"/>
      <c r="D173" s="979"/>
      <c r="E173" s="979"/>
      <c r="F173" s="979"/>
      <c r="G173" s="979"/>
    </row>
    <row r="174" spans="1:7">
      <c r="A174" s="979"/>
      <c r="B174" s="979"/>
      <c r="C174" s="979"/>
      <c r="D174" s="979"/>
      <c r="E174" s="979"/>
      <c r="F174" s="979"/>
      <c r="G174" s="979"/>
    </row>
    <row r="175" spans="1:7">
      <c r="A175" s="979"/>
      <c r="B175" s="979"/>
      <c r="C175" s="979"/>
      <c r="D175" s="979"/>
      <c r="E175" s="979"/>
      <c r="F175" s="979"/>
      <c r="G175" s="979"/>
    </row>
    <row r="176" spans="1:7">
      <c r="A176" s="979"/>
      <c r="B176" s="979"/>
      <c r="C176" s="979"/>
      <c r="D176" s="979"/>
      <c r="E176" s="979"/>
      <c r="F176" s="979"/>
      <c r="G176" s="979"/>
    </row>
    <row r="177" spans="1:7">
      <c r="A177" s="979"/>
      <c r="B177" s="979"/>
      <c r="C177" s="979"/>
      <c r="D177" s="979"/>
      <c r="E177" s="979"/>
      <c r="F177" s="979"/>
      <c r="G177" s="979"/>
    </row>
    <row r="178" spans="1:7">
      <c r="A178" s="979"/>
      <c r="B178" s="979"/>
      <c r="C178" s="979"/>
      <c r="D178" s="979"/>
      <c r="E178" s="979"/>
      <c r="F178" s="979"/>
      <c r="G178" s="979"/>
    </row>
    <row r="179" spans="1:7">
      <c r="A179" s="979"/>
      <c r="B179" s="979"/>
      <c r="C179" s="979"/>
      <c r="D179" s="979"/>
      <c r="E179" s="979"/>
      <c r="F179" s="979"/>
      <c r="G179" s="979"/>
    </row>
    <row r="180" spans="1:7">
      <c r="A180" s="979"/>
      <c r="B180" s="979"/>
      <c r="C180" s="979"/>
      <c r="D180" s="979"/>
      <c r="E180" s="979"/>
      <c r="F180" s="979"/>
      <c r="G180" s="979"/>
    </row>
    <row r="181" spans="1:7">
      <c r="A181" s="979"/>
      <c r="B181" s="979"/>
      <c r="C181" s="979"/>
      <c r="D181" s="979"/>
      <c r="E181" s="979"/>
      <c r="F181" s="979"/>
      <c r="G181" s="979"/>
    </row>
    <row r="182" spans="1:7">
      <c r="A182" s="979"/>
      <c r="B182" s="979"/>
      <c r="C182" s="979"/>
      <c r="D182" s="979"/>
      <c r="E182" s="979"/>
      <c r="F182" s="979"/>
      <c r="G182" s="979"/>
    </row>
    <row r="183" spans="1:7">
      <c r="A183" s="979"/>
      <c r="B183" s="979"/>
      <c r="C183" s="979"/>
      <c r="D183" s="979"/>
      <c r="E183" s="979"/>
      <c r="F183" s="979"/>
      <c r="G183" s="979"/>
    </row>
    <row r="184" spans="1:7">
      <c r="A184" s="979"/>
      <c r="B184" s="979"/>
      <c r="C184" s="979"/>
      <c r="D184" s="979"/>
      <c r="E184" s="979"/>
      <c r="F184" s="979"/>
      <c r="G184" s="979"/>
    </row>
    <row r="185" spans="1:7">
      <c r="A185" s="979"/>
      <c r="B185" s="979"/>
      <c r="C185" s="979"/>
      <c r="D185" s="979"/>
      <c r="E185" s="979"/>
      <c r="F185" s="979"/>
      <c r="G185" s="979"/>
    </row>
    <row r="186" spans="1:7">
      <c r="A186" s="979"/>
      <c r="B186" s="979"/>
      <c r="C186" s="979"/>
      <c r="D186" s="979"/>
      <c r="E186" s="979"/>
      <c r="F186" s="979"/>
      <c r="G186" s="979"/>
    </row>
    <row r="187" spans="1:7">
      <c r="A187" s="979"/>
      <c r="B187" s="979"/>
      <c r="C187" s="979"/>
      <c r="D187" s="979"/>
      <c r="E187" s="979"/>
      <c r="F187" s="979"/>
      <c r="G187" s="979"/>
    </row>
    <row r="188" spans="1:7">
      <c r="A188" s="979"/>
      <c r="B188" s="979"/>
      <c r="C188" s="979"/>
      <c r="D188" s="979"/>
      <c r="E188" s="979"/>
      <c r="F188" s="979"/>
      <c r="G188" s="979"/>
    </row>
    <row r="189" spans="1:7">
      <c r="A189" s="979"/>
      <c r="B189" s="979"/>
      <c r="C189" s="979"/>
      <c r="D189" s="979"/>
      <c r="E189" s="979"/>
      <c r="F189" s="979"/>
      <c r="G189" s="979"/>
    </row>
    <row r="190" spans="1:7">
      <c r="A190" s="979"/>
      <c r="B190" s="979"/>
      <c r="C190" s="979"/>
      <c r="D190" s="979"/>
      <c r="E190" s="979"/>
      <c r="F190" s="979"/>
      <c r="G190" s="979"/>
    </row>
    <row r="191" spans="1:7">
      <c r="A191" s="979"/>
      <c r="B191" s="979"/>
      <c r="C191" s="979"/>
      <c r="D191" s="979"/>
      <c r="E191" s="979"/>
      <c r="F191" s="979"/>
      <c r="G191" s="979"/>
    </row>
    <row r="192" spans="1:7">
      <c r="A192" s="979"/>
      <c r="B192" s="979"/>
      <c r="C192" s="979"/>
      <c r="D192" s="979"/>
      <c r="E192" s="979"/>
      <c r="F192" s="979"/>
      <c r="G192" s="979"/>
    </row>
    <row r="193" spans="1:7">
      <c r="A193" s="979"/>
      <c r="B193" s="979"/>
      <c r="C193" s="979"/>
      <c r="D193" s="979"/>
      <c r="E193" s="979"/>
      <c r="F193" s="979"/>
      <c r="G193" s="979"/>
    </row>
    <row r="194" spans="1:7">
      <c r="A194" s="979"/>
      <c r="B194" s="979"/>
      <c r="C194" s="979"/>
      <c r="D194" s="979"/>
      <c r="E194" s="979"/>
      <c r="F194" s="979"/>
      <c r="G194" s="979"/>
    </row>
    <row r="195" spans="1:7">
      <c r="A195" s="979"/>
      <c r="B195" s="979"/>
      <c r="C195" s="979"/>
      <c r="D195" s="979"/>
      <c r="E195" s="979"/>
      <c r="F195" s="979"/>
      <c r="G195" s="979"/>
    </row>
    <row r="196" spans="1:7">
      <c r="A196" s="979"/>
      <c r="B196" s="979"/>
      <c r="C196" s="979"/>
      <c r="D196" s="979"/>
      <c r="E196" s="979"/>
      <c r="F196" s="979"/>
      <c r="G196" s="979"/>
    </row>
    <row r="197" spans="1:7">
      <c r="A197" s="979"/>
      <c r="B197" s="979"/>
      <c r="C197" s="979"/>
      <c r="D197" s="979"/>
      <c r="E197" s="979"/>
      <c r="F197" s="979"/>
      <c r="G197" s="979"/>
    </row>
    <row r="198" spans="1:7">
      <c r="A198" s="979"/>
      <c r="B198" s="979"/>
      <c r="C198" s="979"/>
      <c r="D198" s="979"/>
      <c r="E198" s="979"/>
      <c r="F198" s="979"/>
      <c r="G198" s="979"/>
    </row>
    <row r="199" spans="1:7">
      <c r="A199" s="979"/>
      <c r="B199" s="979"/>
      <c r="C199" s="979"/>
      <c r="D199" s="979"/>
      <c r="E199" s="979"/>
      <c r="F199" s="979"/>
      <c r="G199" s="979"/>
    </row>
    <row r="200" spans="1:7">
      <c r="A200" s="979"/>
      <c r="B200" s="979"/>
      <c r="C200" s="979"/>
      <c r="D200" s="979"/>
      <c r="E200" s="979"/>
      <c r="F200" s="979"/>
      <c r="G200" s="979"/>
    </row>
    <row r="201" spans="1:7">
      <c r="A201" s="979"/>
      <c r="B201" s="979"/>
      <c r="C201" s="979"/>
      <c r="D201" s="979"/>
      <c r="E201" s="979"/>
      <c r="F201" s="979"/>
      <c r="G201" s="979"/>
    </row>
    <row r="202" spans="1:7">
      <c r="A202" s="979"/>
      <c r="B202" s="979"/>
      <c r="C202" s="979"/>
      <c r="D202" s="979"/>
      <c r="E202" s="979"/>
      <c r="F202" s="979"/>
      <c r="G202" s="979"/>
    </row>
    <row r="203" spans="1:7">
      <c r="A203" s="979"/>
      <c r="B203" s="979"/>
      <c r="C203" s="979"/>
      <c r="D203" s="979"/>
      <c r="E203" s="979"/>
      <c r="F203" s="979"/>
      <c r="G203" s="979"/>
    </row>
    <row r="204" spans="1:7">
      <c r="A204" s="979"/>
      <c r="B204" s="979"/>
      <c r="C204" s="979"/>
      <c r="D204" s="979"/>
      <c r="E204" s="979"/>
      <c r="F204" s="979"/>
      <c r="G204" s="979"/>
    </row>
    <row r="205" spans="1:7">
      <c r="A205" s="979"/>
      <c r="B205" s="979"/>
      <c r="C205" s="979"/>
      <c r="D205" s="979"/>
      <c r="E205" s="979"/>
      <c r="F205" s="979"/>
      <c r="G205" s="979"/>
    </row>
    <row r="206" spans="1:7">
      <c r="A206" s="979"/>
      <c r="B206" s="979"/>
      <c r="C206" s="979"/>
      <c r="D206" s="979"/>
      <c r="E206" s="979"/>
      <c r="F206" s="979"/>
      <c r="G206" s="979"/>
    </row>
    <row r="207" spans="1:7">
      <c r="A207" s="979"/>
      <c r="B207" s="979"/>
      <c r="C207" s="979"/>
      <c r="D207" s="979"/>
      <c r="E207" s="979"/>
      <c r="F207" s="979"/>
      <c r="G207" s="979"/>
    </row>
    <row r="208" spans="1:7">
      <c r="A208" s="979"/>
      <c r="B208" s="979"/>
      <c r="C208" s="979"/>
      <c r="D208" s="979"/>
      <c r="E208" s="979"/>
      <c r="F208" s="979"/>
      <c r="G208" s="979"/>
    </row>
    <row r="209" spans="1:7">
      <c r="A209" s="979"/>
      <c r="B209" s="979"/>
      <c r="C209" s="979"/>
      <c r="D209" s="979"/>
      <c r="E209" s="979"/>
      <c r="F209" s="979"/>
      <c r="G209" s="979"/>
    </row>
    <row r="210" spans="1:7">
      <c r="A210" s="979"/>
      <c r="B210" s="979"/>
      <c r="C210" s="979"/>
      <c r="D210" s="979"/>
      <c r="E210" s="979"/>
      <c r="F210" s="979"/>
      <c r="G210" s="979"/>
    </row>
    <row r="211" spans="1:7">
      <c r="A211" s="979"/>
      <c r="B211" s="979"/>
      <c r="C211" s="979"/>
      <c r="D211" s="979"/>
      <c r="E211" s="979"/>
      <c r="F211" s="979"/>
      <c r="G211" s="979"/>
    </row>
    <row r="212" spans="1:7">
      <c r="A212" s="979"/>
      <c r="B212" s="979"/>
      <c r="C212" s="979"/>
      <c r="D212" s="979"/>
      <c r="E212" s="979"/>
      <c r="F212" s="979"/>
      <c r="G212" s="979"/>
    </row>
    <row r="213" spans="1:7">
      <c r="A213" s="979"/>
      <c r="B213" s="979"/>
      <c r="C213" s="979"/>
      <c r="D213" s="979"/>
      <c r="E213" s="979"/>
      <c r="F213" s="979"/>
      <c r="G213" s="979"/>
    </row>
    <row r="214" spans="1:7">
      <c r="A214" s="979"/>
      <c r="B214" s="979"/>
      <c r="C214" s="979"/>
      <c r="D214" s="979"/>
      <c r="E214" s="979"/>
      <c r="F214" s="979"/>
      <c r="G214" s="979"/>
    </row>
    <row r="215" spans="1:7">
      <c r="A215" s="979"/>
      <c r="B215" s="979"/>
      <c r="C215" s="979"/>
      <c r="D215" s="979"/>
      <c r="E215" s="979"/>
      <c r="F215" s="979"/>
      <c r="G215" s="979"/>
    </row>
    <row r="216" spans="1:7">
      <c r="A216" s="979"/>
      <c r="B216" s="979"/>
      <c r="C216" s="979"/>
      <c r="D216" s="979"/>
      <c r="E216" s="979"/>
      <c r="F216" s="979"/>
      <c r="G216" s="979"/>
    </row>
    <row r="217" spans="1:7">
      <c r="A217" s="979"/>
      <c r="B217" s="979"/>
      <c r="C217" s="979"/>
      <c r="D217" s="979"/>
      <c r="E217" s="979"/>
      <c r="F217" s="979"/>
      <c r="G217" s="979"/>
    </row>
    <row r="218" spans="1:7">
      <c r="A218" s="979"/>
      <c r="B218" s="979"/>
      <c r="C218" s="979"/>
      <c r="D218" s="979"/>
      <c r="E218" s="979"/>
      <c r="F218" s="979"/>
      <c r="G218" s="979"/>
    </row>
    <row r="219" spans="1:7">
      <c r="A219" s="979"/>
      <c r="B219" s="979"/>
      <c r="C219" s="979"/>
      <c r="D219" s="979"/>
      <c r="E219" s="979"/>
      <c r="F219" s="979"/>
      <c r="G219" s="979"/>
    </row>
    <row r="220" spans="1:7">
      <c r="A220" s="979"/>
      <c r="B220" s="979"/>
      <c r="C220" s="979"/>
      <c r="D220" s="979"/>
      <c r="E220" s="979"/>
      <c r="F220" s="979"/>
      <c r="G220" s="979"/>
    </row>
    <row r="221" spans="1:7">
      <c r="A221" s="979"/>
      <c r="B221" s="979"/>
      <c r="C221" s="979"/>
      <c r="D221" s="979"/>
      <c r="E221" s="979"/>
      <c r="F221" s="979"/>
      <c r="G221" s="979"/>
    </row>
    <row r="222" spans="1:7">
      <c r="A222" s="979"/>
      <c r="B222" s="979"/>
      <c r="C222" s="979"/>
      <c r="D222" s="979"/>
      <c r="E222" s="979"/>
      <c r="F222" s="979"/>
      <c r="G222" s="979"/>
    </row>
    <row r="223" spans="1:7">
      <c r="A223" s="979"/>
      <c r="B223" s="979"/>
      <c r="C223" s="979"/>
      <c r="D223" s="979"/>
      <c r="E223" s="979"/>
      <c r="F223" s="979"/>
      <c r="G223" s="979"/>
    </row>
    <row r="224" spans="1:7">
      <c r="A224" s="979"/>
      <c r="B224" s="979"/>
      <c r="C224" s="979"/>
      <c r="D224" s="979"/>
      <c r="E224" s="979"/>
      <c r="F224" s="979"/>
      <c r="G224" s="979"/>
    </row>
    <row r="225" spans="1:7">
      <c r="A225" s="979"/>
      <c r="B225" s="979"/>
      <c r="C225" s="979"/>
      <c r="D225" s="979"/>
      <c r="E225" s="979"/>
      <c r="F225" s="979"/>
      <c r="G225" s="979"/>
    </row>
    <row r="226" spans="1:7">
      <c r="A226" s="979"/>
      <c r="B226" s="979"/>
      <c r="C226" s="979"/>
      <c r="D226" s="979"/>
      <c r="E226" s="979"/>
      <c r="F226" s="979"/>
      <c r="G226" s="979"/>
    </row>
    <row r="227" spans="1:7">
      <c r="A227" s="979"/>
      <c r="B227" s="979"/>
      <c r="C227" s="979"/>
      <c r="D227" s="979"/>
      <c r="E227" s="979"/>
      <c r="F227" s="979"/>
      <c r="G227" s="979"/>
    </row>
    <row r="228" spans="1:7">
      <c r="A228" s="979"/>
      <c r="B228" s="979"/>
      <c r="C228" s="979"/>
      <c r="D228" s="979"/>
      <c r="E228" s="979"/>
      <c r="F228" s="979"/>
      <c r="G228" s="979"/>
    </row>
    <row r="229" spans="1:7">
      <c r="A229" s="979"/>
      <c r="B229" s="979"/>
      <c r="C229" s="979"/>
      <c r="D229" s="979"/>
      <c r="E229" s="979"/>
      <c r="F229" s="979"/>
      <c r="G229" s="979"/>
    </row>
    <row r="230" spans="1:7">
      <c r="A230" s="979"/>
      <c r="B230" s="979"/>
      <c r="C230" s="979"/>
      <c r="D230" s="979"/>
      <c r="E230" s="979"/>
      <c r="F230" s="979"/>
      <c r="G230" s="979"/>
    </row>
    <row r="231" spans="1:7">
      <c r="A231" s="979"/>
      <c r="B231" s="979"/>
      <c r="C231" s="979"/>
      <c r="D231" s="979"/>
      <c r="E231" s="979"/>
      <c r="F231" s="979"/>
      <c r="G231" s="979"/>
    </row>
    <row r="232" spans="1:7">
      <c r="A232" s="979"/>
      <c r="B232" s="979"/>
      <c r="C232" s="979"/>
      <c r="D232" s="979"/>
      <c r="E232" s="979"/>
      <c r="F232" s="979"/>
      <c r="G232" s="979"/>
    </row>
    <row r="233" spans="1:7">
      <c r="A233" s="979"/>
      <c r="B233" s="979"/>
      <c r="C233" s="979"/>
      <c r="D233" s="979"/>
      <c r="E233" s="979"/>
      <c r="F233" s="979"/>
      <c r="G233" s="979"/>
    </row>
    <row r="234" spans="1:7">
      <c r="A234" s="979"/>
      <c r="B234" s="979"/>
      <c r="C234" s="979"/>
      <c r="D234" s="979"/>
      <c r="E234" s="979"/>
      <c r="F234" s="979"/>
      <c r="G234" s="979"/>
    </row>
    <row r="235" spans="1:7">
      <c r="A235" s="979"/>
      <c r="B235" s="979"/>
      <c r="C235" s="979"/>
      <c r="D235" s="979"/>
      <c r="E235" s="979"/>
      <c r="F235" s="979"/>
      <c r="G235" s="979"/>
    </row>
    <row r="236" spans="1:7">
      <c r="A236" s="979"/>
      <c r="B236" s="979"/>
      <c r="C236" s="979"/>
      <c r="D236" s="979"/>
      <c r="E236" s="979"/>
      <c r="F236" s="979"/>
      <c r="G236" s="979"/>
    </row>
    <row r="237" spans="1:7">
      <c r="A237" s="979"/>
      <c r="B237" s="979"/>
      <c r="C237" s="979"/>
      <c r="D237" s="979"/>
      <c r="E237" s="979"/>
      <c r="F237" s="979"/>
      <c r="G237" s="979"/>
    </row>
    <row r="238" spans="1:7">
      <c r="A238" s="979"/>
      <c r="B238" s="979"/>
      <c r="C238" s="979"/>
      <c r="D238" s="979"/>
      <c r="E238" s="979"/>
      <c r="F238" s="979"/>
      <c r="G238" s="979"/>
    </row>
    <row r="239" spans="1:7">
      <c r="A239" s="979"/>
      <c r="B239" s="979"/>
      <c r="C239" s="979"/>
      <c r="D239" s="979"/>
      <c r="E239" s="979"/>
      <c r="F239" s="979"/>
      <c r="G239" s="979"/>
    </row>
    <row r="240" spans="1:7">
      <c r="A240" s="979"/>
      <c r="B240" s="979"/>
      <c r="C240" s="979"/>
      <c r="D240" s="979"/>
      <c r="E240" s="979"/>
      <c r="F240" s="979"/>
      <c r="G240" s="979"/>
    </row>
    <row r="241" spans="1:7">
      <c r="A241" s="979"/>
      <c r="B241" s="979"/>
      <c r="C241" s="979"/>
      <c r="D241" s="979"/>
      <c r="E241" s="979"/>
      <c r="F241" s="979"/>
      <c r="G241" s="979"/>
    </row>
    <row r="242" spans="1:7">
      <c r="A242" s="979"/>
      <c r="B242" s="979"/>
      <c r="C242" s="979"/>
      <c r="D242" s="979"/>
      <c r="E242" s="979"/>
      <c r="F242" s="979"/>
      <c r="G242" s="979"/>
    </row>
    <row r="243" spans="1:7">
      <c r="A243" s="979"/>
      <c r="B243" s="979"/>
      <c r="C243" s="979"/>
      <c r="D243" s="979"/>
      <c r="E243" s="979"/>
      <c r="F243" s="979"/>
      <c r="G243" s="979"/>
    </row>
    <row r="244" spans="1:7">
      <c r="A244" s="979"/>
      <c r="B244" s="979"/>
      <c r="C244" s="979"/>
      <c r="D244" s="979"/>
      <c r="E244" s="979"/>
      <c r="F244" s="979"/>
      <c r="G244" s="979"/>
    </row>
    <row r="245" spans="1:7">
      <c r="A245" s="979"/>
      <c r="B245" s="979"/>
      <c r="C245" s="979"/>
      <c r="D245" s="979"/>
      <c r="E245" s="979"/>
      <c r="F245" s="979"/>
      <c r="G245" s="979"/>
    </row>
    <row r="246" spans="1:7">
      <c r="A246" s="979"/>
      <c r="B246" s="979"/>
      <c r="C246" s="979"/>
      <c r="D246" s="979"/>
      <c r="E246" s="979"/>
      <c r="F246" s="979"/>
      <c r="G246" s="979"/>
    </row>
    <row r="247" spans="1:7">
      <c r="A247" s="979"/>
      <c r="B247" s="979"/>
      <c r="C247" s="979"/>
      <c r="D247" s="979"/>
      <c r="E247" s="979"/>
      <c r="F247" s="979"/>
      <c r="G247" s="979"/>
    </row>
    <row r="248" spans="1:7">
      <c r="A248" s="979"/>
      <c r="B248" s="979"/>
      <c r="C248" s="979"/>
      <c r="D248" s="979"/>
      <c r="E248" s="979"/>
      <c r="F248" s="979"/>
      <c r="G248" s="979"/>
    </row>
    <row r="249" spans="1:7">
      <c r="A249" s="979"/>
      <c r="B249" s="979"/>
      <c r="C249" s="979"/>
      <c r="D249" s="979"/>
      <c r="E249" s="979"/>
      <c r="F249" s="979"/>
      <c r="G249" s="979"/>
    </row>
    <row r="250" spans="1:7">
      <c r="A250" s="979"/>
      <c r="B250" s="979"/>
      <c r="C250" s="979"/>
      <c r="D250" s="979"/>
      <c r="E250" s="979"/>
      <c r="F250" s="979"/>
      <c r="G250" s="979"/>
    </row>
    <row r="251" spans="1:7">
      <c r="A251" s="979"/>
      <c r="B251" s="979"/>
      <c r="C251" s="979"/>
      <c r="D251" s="979"/>
      <c r="E251" s="979"/>
      <c r="F251" s="979"/>
      <c r="G251" s="979"/>
    </row>
    <row r="252" spans="1:7">
      <c r="A252" s="979"/>
      <c r="B252" s="979"/>
      <c r="C252" s="979"/>
      <c r="D252" s="979"/>
      <c r="E252" s="979"/>
      <c r="F252" s="979"/>
      <c r="G252" s="979"/>
    </row>
    <row r="253" spans="1:7">
      <c r="A253" s="979"/>
      <c r="B253" s="979"/>
      <c r="C253" s="979"/>
      <c r="D253" s="979"/>
      <c r="E253" s="979"/>
      <c r="F253" s="979"/>
      <c r="G253" s="979"/>
    </row>
    <row r="254" spans="1:7">
      <c r="A254" s="979"/>
      <c r="B254" s="979"/>
      <c r="C254" s="979"/>
      <c r="D254" s="979"/>
      <c r="E254" s="979"/>
      <c r="F254" s="979"/>
      <c r="G254" s="979"/>
    </row>
    <row r="255" spans="1:7">
      <c r="A255" s="979"/>
      <c r="B255" s="979"/>
      <c r="C255" s="979"/>
      <c r="D255" s="979"/>
      <c r="E255" s="979"/>
      <c r="F255" s="979"/>
      <c r="G255" s="979"/>
    </row>
    <row r="256" spans="1:7">
      <c r="A256" s="979"/>
      <c r="B256" s="979"/>
      <c r="C256" s="979"/>
      <c r="D256" s="979"/>
      <c r="E256" s="979"/>
      <c r="F256" s="979"/>
      <c r="G256" s="979"/>
    </row>
    <row r="257" spans="1:7">
      <c r="A257" s="979"/>
      <c r="B257" s="979"/>
      <c r="C257" s="979"/>
      <c r="D257" s="979"/>
      <c r="E257" s="979"/>
      <c r="F257" s="979"/>
      <c r="G257" s="979"/>
    </row>
    <row r="258" spans="1:7">
      <c r="A258" s="979"/>
      <c r="B258" s="979"/>
      <c r="C258" s="979"/>
      <c r="D258" s="979"/>
      <c r="E258" s="979"/>
      <c r="F258" s="979"/>
      <c r="G258" s="979"/>
    </row>
    <row r="259" spans="1:7">
      <c r="A259" s="979"/>
      <c r="B259" s="979"/>
      <c r="C259" s="979"/>
      <c r="D259" s="979"/>
      <c r="E259" s="979"/>
      <c r="F259" s="979"/>
      <c r="G259" s="979"/>
    </row>
    <row r="260" spans="1:7">
      <c r="A260" s="979"/>
      <c r="B260" s="979"/>
      <c r="C260" s="979"/>
      <c r="D260" s="979"/>
      <c r="E260" s="979"/>
      <c r="F260" s="979"/>
      <c r="G260" s="979"/>
    </row>
    <row r="261" spans="1:7">
      <c r="A261" s="979"/>
      <c r="B261" s="979"/>
      <c r="C261" s="979"/>
      <c r="D261" s="979"/>
      <c r="E261" s="979"/>
      <c r="F261" s="979"/>
      <c r="G261" s="979"/>
    </row>
    <row r="262" spans="1:7">
      <c r="A262" s="979"/>
      <c r="B262" s="979"/>
      <c r="C262" s="979"/>
      <c r="D262" s="979"/>
      <c r="E262" s="979"/>
      <c r="F262" s="979"/>
      <c r="G262" s="979"/>
    </row>
    <row r="263" spans="1:7">
      <c r="A263" s="979"/>
      <c r="B263" s="979"/>
      <c r="C263" s="979"/>
      <c r="D263" s="979"/>
      <c r="E263" s="979"/>
      <c r="F263" s="979"/>
      <c r="G263" s="979"/>
    </row>
    <row r="264" spans="1:7">
      <c r="A264" s="979"/>
      <c r="B264" s="979"/>
      <c r="C264" s="979"/>
      <c r="D264" s="979"/>
      <c r="E264" s="979"/>
      <c r="F264" s="979"/>
      <c r="G264" s="979"/>
    </row>
    <row r="265" spans="1:7">
      <c r="A265" s="979"/>
      <c r="B265" s="979"/>
      <c r="C265" s="979"/>
      <c r="D265" s="979"/>
      <c r="E265" s="979"/>
      <c r="F265" s="979"/>
      <c r="G265" s="979"/>
    </row>
    <row r="266" spans="1:7">
      <c r="A266" s="979"/>
      <c r="B266" s="979"/>
      <c r="C266" s="979"/>
      <c r="D266" s="979"/>
      <c r="E266" s="979"/>
      <c r="F266" s="979"/>
      <c r="G266" s="979"/>
    </row>
    <row r="267" spans="1:7">
      <c r="A267" s="979"/>
      <c r="B267" s="979"/>
      <c r="C267" s="979"/>
      <c r="D267" s="979"/>
      <c r="E267" s="979"/>
      <c r="F267" s="979"/>
      <c r="G267" s="979"/>
    </row>
    <row r="268" spans="1:7">
      <c r="A268" s="979"/>
      <c r="B268" s="979"/>
      <c r="C268" s="979"/>
      <c r="D268" s="979"/>
      <c r="E268" s="979"/>
      <c r="F268" s="979"/>
      <c r="G268" s="979"/>
    </row>
    <row r="269" spans="1:7">
      <c r="A269" s="979"/>
      <c r="B269" s="979"/>
      <c r="C269" s="979"/>
      <c r="D269" s="979"/>
      <c r="E269" s="979"/>
      <c r="F269" s="979"/>
      <c r="G269" s="979"/>
    </row>
    <row r="270" spans="1:7">
      <c r="A270" s="979"/>
      <c r="B270" s="979"/>
      <c r="C270" s="979"/>
      <c r="D270" s="979"/>
      <c r="E270" s="979"/>
      <c r="F270" s="979"/>
      <c r="G270" s="979"/>
    </row>
    <row r="271" spans="1:7">
      <c r="A271" s="979"/>
      <c r="B271" s="979"/>
      <c r="C271" s="979"/>
      <c r="D271" s="979"/>
      <c r="E271" s="979"/>
      <c r="F271" s="979"/>
      <c r="G271" s="979"/>
    </row>
    <row r="272" spans="1:7">
      <c r="A272" s="979"/>
      <c r="B272" s="979"/>
      <c r="C272" s="979"/>
      <c r="D272" s="979"/>
      <c r="E272" s="979"/>
      <c r="F272" s="979"/>
      <c r="G272" s="979"/>
    </row>
    <row r="273" spans="1:7">
      <c r="A273" s="979"/>
      <c r="B273" s="979"/>
      <c r="C273" s="979"/>
      <c r="D273" s="979"/>
      <c r="E273" s="979"/>
      <c r="F273" s="979"/>
      <c r="G273" s="979"/>
    </row>
    <row r="274" spans="1:7">
      <c r="A274" s="979"/>
      <c r="B274" s="979"/>
      <c r="C274" s="979"/>
      <c r="D274" s="979"/>
      <c r="E274" s="979"/>
      <c r="F274" s="979"/>
      <c r="G274" s="979"/>
    </row>
    <row r="275" spans="1:7">
      <c r="A275" s="979"/>
      <c r="B275" s="979"/>
      <c r="C275" s="979"/>
      <c r="D275" s="979"/>
      <c r="E275" s="979"/>
      <c r="F275" s="979"/>
      <c r="G275" s="979"/>
    </row>
    <row r="276" spans="1:7">
      <c r="A276" s="979"/>
      <c r="B276" s="979"/>
      <c r="C276" s="979"/>
      <c r="D276" s="979"/>
      <c r="E276" s="979"/>
      <c r="F276" s="979"/>
      <c r="G276" s="979"/>
    </row>
    <row r="277" spans="1:7">
      <c r="A277" s="979"/>
      <c r="B277" s="979"/>
      <c r="C277" s="979"/>
      <c r="D277" s="979"/>
      <c r="E277" s="979"/>
      <c r="F277" s="979"/>
      <c r="G277" s="979"/>
    </row>
    <row r="278" spans="1:7">
      <c r="A278" s="979"/>
      <c r="B278" s="979"/>
      <c r="C278" s="979"/>
      <c r="D278" s="979"/>
      <c r="E278" s="979"/>
      <c r="F278" s="979"/>
      <c r="G278" s="979"/>
    </row>
    <row r="279" spans="1:7">
      <c r="A279" s="979"/>
      <c r="B279" s="979"/>
      <c r="C279" s="979"/>
      <c r="D279" s="979"/>
      <c r="E279" s="979"/>
      <c r="F279" s="979"/>
      <c r="G279" s="979"/>
    </row>
    <row r="280" spans="1:7">
      <c r="A280" s="979"/>
      <c r="B280" s="979"/>
      <c r="C280" s="979"/>
      <c r="D280" s="979"/>
      <c r="E280" s="979"/>
      <c r="F280" s="979"/>
      <c r="G280" s="979"/>
    </row>
    <row r="281" spans="1:7">
      <c r="A281" s="979"/>
      <c r="B281" s="979"/>
      <c r="C281" s="979"/>
      <c r="D281" s="979"/>
      <c r="E281" s="979"/>
      <c r="F281" s="979"/>
      <c r="G281" s="979"/>
    </row>
    <row r="282" spans="1:7">
      <c r="A282" s="979"/>
      <c r="B282" s="979"/>
      <c r="C282" s="979"/>
      <c r="D282" s="979"/>
      <c r="E282" s="979"/>
      <c r="F282" s="979"/>
      <c r="G282" s="979"/>
    </row>
    <row r="283" spans="1:7">
      <c r="A283" s="979"/>
      <c r="B283" s="979"/>
      <c r="C283" s="979"/>
      <c r="D283" s="979"/>
      <c r="E283" s="979"/>
      <c r="F283" s="979"/>
      <c r="G283" s="979"/>
    </row>
    <row r="284" spans="1:7">
      <c r="A284" s="979"/>
      <c r="B284" s="979"/>
      <c r="C284" s="979"/>
      <c r="D284" s="979"/>
      <c r="E284" s="979"/>
      <c r="F284" s="979"/>
      <c r="G284" s="979"/>
    </row>
    <row r="285" spans="1:7">
      <c r="A285" s="979"/>
      <c r="B285" s="979"/>
      <c r="C285" s="979"/>
      <c r="D285" s="979"/>
      <c r="E285" s="979"/>
      <c r="F285" s="979"/>
      <c r="G285" s="979"/>
    </row>
    <row r="286" spans="1:7">
      <c r="A286" s="979"/>
      <c r="B286" s="979"/>
      <c r="C286" s="979"/>
      <c r="D286" s="979"/>
      <c r="E286" s="979"/>
      <c r="F286" s="979"/>
      <c r="G286" s="979"/>
    </row>
    <row r="287" spans="1:7">
      <c r="A287" s="979"/>
      <c r="B287" s="979"/>
      <c r="C287" s="979"/>
      <c r="D287" s="979"/>
      <c r="E287" s="979"/>
      <c r="F287" s="979"/>
      <c r="G287" s="979"/>
    </row>
    <row r="288" spans="1:7">
      <c r="A288" s="979"/>
      <c r="B288" s="979"/>
      <c r="C288" s="979"/>
      <c r="D288" s="979"/>
      <c r="E288" s="979"/>
      <c r="F288" s="979"/>
      <c r="G288" s="979"/>
    </row>
    <row r="289" spans="1:7">
      <c r="A289" s="979"/>
      <c r="B289" s="979"/>
      <c r="C289" s="979"/>
      <c r="D289" s="979"/>
      <c r="E289" s="979"/>
      <c r="F289" s="979"/>
      <c r="G289" s="979"/>
    </row>
    <row r="290" spans="1:7">
      <c r="A290" s="979"/>
      <c r="B290" s="979"/>
      <c r="C290" s="979"/>
      <c r="D290" s="979"/>
      <c r="E290" s="979"/>
      <c r="F290" s="979"/>
      <c r="G290" s="979"/>
    </row>
    <row r="291" spans="1:7">
      <c r="A291" s="979"/>
      <c r="B291" s="979"/>
      <c r="C291" s="979"/>
      <c r="D291" s="979"/>
      <c r="E291" s="979"/>
      <c r="F291" s="979"/>
      <c r="G291" s="979"/>
    </row>
    <row r="292" spans="1:7">
      <c r="A292" s="979"/>
      <c r="B292" s="979"/>
      <c r="C292" s="979"/>
      <c r="D292" s="979"/>
      <c r="E292" s="979"/>
      <c r="F292" s="979"/>
      <c r="G292" s="979"/>
    </row>
    <row r="293" spans="1:7">
      <c r="A293" s="979"/>
      <c r="B293" s="979"/>
      <c r="C293" s="979"/>
      <c r="D293" s="979"/>
      <c r="E293" s="979"/>
      <c r="F293" s="979"/>
      <c r="G293" s="979"/>
    </row>
    <row r="294" spans="1:7">
      <c r="A294" s="979"/>
      <c r="B294" s="979"/>
      <c r="C294" s="979"/>
      <c r="D294" s="979"/>
      <c r="E294" s="979"/>
      <c r="F294" s="979"/>
      <c r="G294" s="979"/>
    </row>
    <row r="295" spans="1:7">
      <c r="A295" s="979"/>
      <c r="B295" s="979"/>
      <c r="C295" s="979"/>
      <c r="D295" s="979"/>
      <c r="E295" s="979"/>
      <c r="F295" s="979"/>
      <c r="G295" s="979"/>
    </row>
    <row r="296" spans="1:7">
      <c r="A296" s="979"/>
      <c r="B296" s="979"/>
      <c r="C296" s="979"/>
      <c r="D296" s="979"/>
      <c r="E296" s="979"/>
      <c r="F296" s="979"/>
      <c r="G296" s="979"/>
    </row>
    <row r="297" spans="1:7">
      <c r="A297" s="979"/>
      <c r="B297" s="979"/>
      <c r="C297" s="979"/>
      <c r="D297" s="979"/>
      <c r="E297" s="979"/>
      <c r="F297" s="979"/>
      <c r="G297" s="979"/>
    </row>
    <row r="298" spans="1:7">
      <c r="A298" s="979"/>
      <c r="B298" s="979"/>
      <c r="C298" s="979"/>
      <c r="D298" s="979"/>
      <c r="E298" s="979"/>
      <c r="F298" s="979"/>
      <c r="G298" s="979"/>
    </row>
    <row r="299" spans="1:7">
      <c r="A299" s="979"/>
      <c r="B299" s="979"/>
      <c r="C299" s="979"/>
      <c r="D299" s="979"/>
      <c r="E299" s="979"/>
      <c r="F299" s="979"/>
      <c r="G299" s="979"/>
    </row>
    <row r="300" spans="1:7">
      <c r="A300" s="979"/>
      <c r="B300" s="979"/>
      <c r="C300" s="979"/>
      <c r="D300" s="979"/>
      <c r="E300" s="979"/>
      <c r="F300" s="979"/>
      <c r="G300" s="979"/>
    </row>
    <row r="301" spans="1:7">
      <c r="A301" s="979"/>
      <c r="B301" s="979"/>
      <c r="C301" s="979"/>
      <c r="D301" s="979"/>
      <c r="E301" s="979"/>
      <c r="F301" s="979"/>
      <c r="G301" s="979"/>
    </row>
    <row r="302" spans="1:7">
      <c r="A302" s="979"/>
      <c r="B302" s="979"/>
      <c r="C302" s="979"/>
      <c r="D302" s="979"/>
      <c r="E302" s="979"/>
      <c r="F302" s="979"/>
      <c r="G302" s="979"/>
    </row>
    <row r="303" spans="1:7">
      <c r="A303" s="979"/>
      <c r="B303" s="979"/>
      <c r="C303" s="979"/>
      <c r="D303" s="979"/>
      <c r="E303" s="979"/>
      <c r="F303" s="979"/>
      <c r="G303" s="979"/>
    </row>
    <row r="304" spans="1:7">
      <c r="A304" s="979"/>
      <c r="B304" s="979"/>
      <c r="C304" s="979"/>
      <c r="D304" s="979"/>
      <c r="E304" s="979"/>
      <c r="F304" s="979"/>
      <c r="G304" s="979"/>
    </row>
    <row r="305" spans="1:7">
      <c r="A305" s="979"/>
      <c r="B305" s="979"/>
      <c r="C305" s="979"/>
      <c r="D305" s="979"/>
      <c r="E305" s="979"/>
      <c r="F305" s="979"/>
      <c r="G305" s="979"/>
    </row>
    <row r="306" spans="1:7">
      <c r="A306" s="979"/>
      <c r="B306" s="979"/>
      <c r="C306" s="979"/>
      <c r="D306" s="979"/>
      <c r="E306" s="979"/>
      <c r="F306" s="979"/>
      <c r="G306" s="979"/>
    </row>
    <row r="307" spans="1:7">
      <c r="A307" s="979"/>
      <c r="B307" s="979"/>
      <c r="C307" s="979"/>
      <c r="D307" s="979"/>
      <c r="E307" s="979"/>
      <c r="F307" s="979"/>
      <c r="G307" s="979"/>
    </row>
    <row r="308" spans="1:7">
      <c r="A308" s="979"/>
      <c r="B308" s="979"/>
      <c r="C308" s="979"/>
      <c r="D308" s="979"/>
      <c r="E308" s="979"/>
      <c r="F308" s="979"/>
      <c r="G308" s="979"/>
    </row>
    <row r="309" spans="1:7">
      <c r="A309" s="979"/>
      <c r="B309" s="979"/>
      <c r="C309" s="979"/>
      <c r="D309" s="979"/>
      <c r="E309" s="979"/>
      <c r="F309" s="979"/>
      <c r="G309" s="979"/>
    </row>
    <row r="310" spans="1:7">
      <c r="A310" s="979"/>
      <c r="B310" s="979"/>
      <c r="C310" s="979"/>
      <c r="D310" s="979"/>
      <c r="E310" s="979"/>
      <c r="F310" s="979"/>
      <c r="G310" s="979"/>
    </row>
    <row r="311" spans="1:7">
      <c r="A311" s="979"/>
      <c r="B311" s="979"/>
      <c r="C311" s="979"/>
      <c r="D311" s="979"/>
      <c r="E311" s="979"/>
      <c r="F311" s="979"/>
      <c r="G311" s="979"/>
    </row>
    <row r="312" spans="1:7">
      <c r="A312" s="979"/>
      <c r="B312" s="979"/>
      <c r="C312" s="979"/>
      <c r="D312" s="979"/>
      <c r="E312" s="979"/>
      <c r="F312" s="979"/>
      <c r="G312" s="979"/>
    </row>
    <row r="313" spans="1:7">
      <c r="A313" s="979"/>
      <c r="B313" s="979"/>
      <c r="C313" s="979"/>
      <c r="D313" s="979"/>
      <c r="E313" s="979"/>
      <c r="F313" s="979"/>
      <c r="G313" s="979"/>
    </row>
    <row r="314" spans="1:7">
      <c r="A314" s="979"/>
      <c r="B314" s="979"/>
      <c r="C314" s="979"/>
      <c r="D314" s="979"/>
      <c r="E314" s="979"/>
      <c r="F314" s="979"/>
      <c r="G314" s="979"/>
    </row>
    <row r="315" spans="1:7">
      <c r="A315" s="979"/>
      <c r="B315" s="979"/>
      <c r="C315" s="979"/>
      <c r="D315" s="979"/>
      <c r="E315" s="979"/>
      <c r="F315" s="979"/>
      <c r="G315" s="979"/>
    </row>
    <row r="316" spans="1:7">
      <c r="A316" s="979"/>
      <c r="B316" s="979"/>
      <c r="C316" s="979"/>
      <c r="D316" s="979"/>
      <c r="E316" s="979"/>
      <c r="F316" s="979"/>
      <c r="G316" s="979"/>
    </row>
    <row r="317" spans="1:7">
      <c r="A317" s="979"/>
      <c r="B317" s="979"/>
      <c r="C317" s="979"/>
      <c r="D317" s="979"/>
      <c r="E317" s="979"/>
      <c r="F317" s="979"/>
      <c r="G317" s="979"/>
    </row>
    <row r="318" spans="1:7">
      <c r="A318" s="979"/>
      <c r="B318" s="979"/>
      <c r="C318" s="979"/>
      <c r="D318" s="979"/>
      <c r="E318" s="979"/>
      <c r="F318" s="979"/>
      <c r="G318" s="979"/>
    </row>
    <row r="319" spans="1:7">
      <c r="A319" s="979"/>
      <c r="B319" s="979"/>
      <c r="C319" s="979"/>
      <c r="D319" s="979"/>
      <c r="E319" s="979"/>
      <c r="F319" s="979"/>
      <c r="G319" s="979"/>
    </row>
    <row r="320" spans="1:7">
      <c r="A320" s="979"/>
      <c r="B320" s="979"/>
      <c r="C320" s="979"/>
      <c r="D320" s="979"/>
      <c r="E320" s="979"/>
      <c r="F320" s="979"/>
      <c r="G320" s="979"/>
    </row>
    <row r="321" spans="1:7">
      <c r="A321" s="979"/>
      <c r="B321" s="979"/>
      <c r="C321" s="979"/>
      <c r="D321" s="979"/>
      <c r="E321" s="979"/>
      <c r="F321" s="979"/>
      <c r="G321" s="979"/>
    </row>
    <row r="322" spans="1:7">
      <c r="A322" s="979"/>
      <c r="B322" s="979"/>
      <c r="C322" s="979"/>
      <c r="D322" s="979"/>
      <c r="E322" s="979"/>
      <c r="F322" s="979"/>
      <c r="G322" s="979"/>
    </row>
    <row r="323" spans="1:7">
      <c r="A323" s="979"/>
      <c r="B323" s="979"/>
      <c r="C323" s="979"/>
      <c r="D323" s="979"/>
      <c r="E323" s="979"/>
      <c r="F323" s="979"/>
      <c r="G323" s="979"/>
    </row>
    <row r="324" spans="1:7">
      <c r="A324" s="979"/>
      <c r="B324" s="979"/>
      <c r="C324" s="979"/>
      <c r="D324" s="979"/>
      <c r="E324" s="979"/>
      <c r="F324" s="979"/>
      <c r="G324" s="979"/>
    </row>
    <row r="325" spans="1:7">
      <c r="A325" s="979"/>
      <c r="B325" s="979"/>
      <c r="C325" s="979"/>
      <c r="D325" s="979"/>
      <c r="E325" s="979"/>
      <c r="F325" s="979"/>
      <c r="G325" s="979"/>
    </row>
    <row r="326" spans="1:7">
      <c r="A326" s="979"/>
      <c r="B326" s="979"/>
      <c r="C326" s="979"/>
      <c r="D326" s="979"/>
      <c r="E326" s="979"/>
      <c r="F326" s="979"/>
      <c r="G326" s="979"/>
    </row>
    <row r="327" spans="1:7">
      <c r="A327" s="979"/>
      <c r="B327" s="979"/>
      <c r="C327" s="979"/>
      <c r="D327" s="979"/>
      <c r="E327" s="979"/>
      <c r="F327" s="979"/>
      <c r="G327" s="979"/>
    </row>
    <row r="328" spans="1:7">
      <c r="A328" s="979"/>
      <c r="B328" s="979"/>
      <c r="C328" s="979"/>
      <c r="D328" s="979"/>
      <c r="E328" s="979"/>
      <c r="F328" s="979"/>
      <c r="G328" s="979"/>
    </row>
    <row r="329" spans="1:7">
      <c r="A329" s="979"/>
      <c r="B329" s="979"/>
      <c r="C329" s="979"/>
      <c r="D329" s="979"/>
      <c r="E329" s="979"/>
      <c r="F329" s="979"/>
      <c r="G329" s="979"/>
    </row>
    <row r="330" spans="1:7">
      <c r="A330" s="979"/>
      <c r="B330" s="979"/>
      <c r="C330" s="979"/>
      <c r="D330" s="979"/>
      <c r="E330" s="979"/>
      <c r="F330" s="979"/>
      <c r="G330" s="979"/>
    </row>
    <row r="331" spans="1:7">
      <c r="A331" s="979"/>
      <c r="B331" s="979"/>
      <c r="C331" s="979"/>
      <c r="D331" s="979"/>
      <c r="E331" s="979"/>
      <c r="F331" s="979"/>
      <c r="G331" s="979"/>
    </row>
    <row r="332" spans="1:7">
      <c r="A332" s="979"/>
      <c r="B332" s="979"/>
      <c r="C332" s="979"/>
      <c r="D332" s="979"/>
      <c r="E332" s="979"/>
      <c r="F332" s="979"/>
      <c r="G332" s="979"/>
    </row>
    <row r="333" spans="1:7">
      <c r="A333" s="979"/>
      <c r="B333" s="979"/>
      <c r="C333" s="979"/>
      <c r="D333" s="979"/>
      <c r="E333" s="979"/>
      <c r="F333" s="979"/>
      <c r="G333" s="979"/>
    </row>
    <row r="334" spans="1:7">
      <c r="A334" s="979"/>
      <c r="B334" s="979"/>
      <c r="C334" s="979"/>
      <c r="D334" s="979"/>
      <c r="E334" s="979"/>
      <c r="F334" s="979"/>
      <c r="G334" s="979"/>
    </row>
    <row r="335" spans="1:7">
      <c r="A335" s="979"/>
      <c r="B335" s="979"/>
      <c r="C335" s="979"/>
      <c r="D335" s="979"/>
      <c r="E335" s="979"/>
      <c r="F335" s="979"/>
      <c r="G335" s="979"/>
    </row>
    <row r="336" spans="1:7">
      <c r="A336" s="979"/>
      <c r="B336" s="979"/>
      <c r="C336" s="979"/>
      <c r="D336" s="979"/>
      <c r="E336" s="979"/>
      <c r="F336" s="979"/>
      <c r="G336" s="979"/>
    </row>
    <row r="337" spans="1:7">
      <c r="A337" s="979"/>
      <c r="B337" s="979"/>
      <c r="C337" s="979"/>
      <c r="D337" s="979"/>
      <c r="E337" s="979"/>
      <c r="F337" s="979"/>
      <c r="G337" s="979"/>
    </row>
    <row r="338" spans="1:7">
      <c r="A338" s="979"/>
      <c r="B338" s="979"/>
      <c r="C338" s="979"/>
      <c r="D338" s="979"/>
      <c r="E338" s="979"/>
      <c r="F338" s="979"/>
      <c r="G338" s="979"/>
    </row>
    <row r="339" spans="1:7">
      <c r="A339" s="979"/>
      <c r="B339" s="979"/>
      <c r="C339" s="979"/>
      <c r="D339" s="979"/>
      <c r="E339" s="979"/>
      <c r="F339" s="979"/>
      <c r="G339" s="979"/>
    </row>
    <row r="340" spans="1:7">
      <c r="A340" s="979"/>
      <c r="B340" s="979"/>
      <c r="C340" s="979"/>
      <c r="D340" s="979"/>
      <c r="E340" s="979"/>
      <c r="F340" s="979"/>
      <c r="G340" s="979"/>
    </row>
    <row r="341" spans="1:7">
      <c r="A341" s="979"/>
      <c r="B341" s="979"/>
      <c r="C341" s="979"/>
      <c r="D341" s="979"/>
      <c r="E341" s="979"/>
      <c r="F341" s="979"/>
      <c r="G341" s="979"/>
    </row>
    <row r="342" spans="1:7">
      <c r="A342" s="979"/>
      <c r="B342" s="979"/>
      <c r="C342" s="979"/>
      <c r="D342" s="979"/>
      <c r="E342" s="979"/>
      <c r="F342" s="979"/>
      <c r="G342" s="979"/>
    </row>
    <row r="343" spans="1:7">
      <c r="A343" s="979"/>
      <c r="B343" s="979"/>
      <c r="C343" s="979"/>
      <c r="D343" s="979"/>
      <c r="E343" s="979"/>
      <c r="F343" s="979"/>
      <c r="G343" s="979"/>
    </row>
    <row r="344" spans="1:7">
      <c r="A344" s="979"/>
      <c r="B344" s="979"/>
      <c r="C344" s="979"/>
      <c r="D344" s="979"/>
      <c r="E344" s="979"/>
      <c r="F344" s="979"/>
      <c r="G344" s="979"/>
    </row>
    <row r="345" spans="1:7">
      <c r="A345" s="979"/>
      <c r="B345" s="979"/>
      <c r="C345" s="979"/>
      <c r="D345" s="979"/>
      <c r="E345" s="979"/>
      <c r="F345" s="979"/>
      <c r="G345" s="979"/>
    </row>
    <row r="346" spans="1:7">
      <c r="A346" s="979"/>
      <c r="B346" s="979"/>
      <c r="C346" s="979"/>
      <c r="D346" s="979"/>
      <c r="E346" s="979"/>
      <c r="F346" s="979"/>
      <c r="G346" s="979"/>
    </row>
    <row r="347" spans="1:7">
      <c r="A347" s="979"/>
      <c r="B347" s="979"/>
      <c r="C347" s="979"/>
      <c r="D347" s="979"/>
      <c r="E347" s="979"/>
      <c r="F347" s="979"/>
      <c r="G347" s="979"/>
    </row>
    <row r="348" spans="1:7">
      <c r="A348" s="979"/>
      <c r="B348" s="979"/>
      <c r="C348" s="979"/>
      <c r="D348" s="979"/>
      <c r="E348" s="979"/>
      <c r="F348" s="979"/>
      <c r="G348" s="979"/>
    </row>
    <row r="349" spans="1:7">
      <c r="A349" s="979"/>
      <c r="B349" s="979"/>
      <c r="C349" s="979"/>
      <c r="D349" s="979"/>
      <c r="E349" s="979"/>
      <c r="F349" s="979"/>
      <c r="G349" s="979"/>
    </row>
    <row r="350" spans="1:7">
      <c r="A350" s="979"/>
      <c r="B350" s="979"/>
      <c r="C350" s="979"/>
      <c r="D350" s="979"/>
      <c r="E350" s="979"/>
      <c r="F350" s="979"/>
      <c r="G350" s="979"/>
    </row>
    <row r="351" spans="1:7">
      <c r="A351" s="979"/>
      <c r="B351" s="979"/>
      <c r="C351" s="979"/>
      <c r="D351" s="979"/>
      <c r="E351" s="979"/>
      <c r="F351" s="979"/>
      <c r="G351" s="979"/>
    </row>
    <row r="352" spans="1:7">
      <c r="A352" s="979"/>
      <c r="B352" s="979"/>
      <c r="C352" s="979"/>
      <c r="D352" s="979"/>
      <c r="E352" s="979"/>
      <c r="F352" s="979"/>
      <c r="G352" s="979"/>
    </row>
    <row r="353" spans="1:7">
      <c r="A353" s="979"/>
      <c r="B353" s="979"/>
      <c r="C353" s="979"/>
      <c r="D353" s="979"/>
      <c r="E353" s="979"/>
      <c r="F353" s="979"/>
      <c r="G353" s="979"/>
    </row>
    <row r="354" spans="1:7">
      <c r="A354" s="979"/>
      <c r="B354" s="979"/>
      <c r="C354" s="979"/>
      <c r="D354" s="979"/>
      <c r="E354" s="979"/>
      <c r="F354" s="979"/>
      <c r="G354" s="979"/>
    </row>
    <row r="355" spans="1:7">
      <c r="A355" s="979"/>
      <c r="B355" s="979"/>
      <c r="C355" s="979"/>
      <c r="D355" s="979"/>
      <c r="E355" s="979"/>
      <c r="F355" s="979"/>
      <c r="G355" s="979"/>
    </row>
    <row r="356" spans="1:7">
      <c r="A356" s="979"/>
      <c r="B356" s="979"/>
      <c r="C356" s="979"/>
      <c r="D356" s="979"/>
      <c r="E356" s="979"/>
      <c r="F356" s="979"/>
      <c r="G356" s="979"/>
    </row>
    <row r="357" spans="1:7">
      <c r="A357" s="979"/>
      <c r="B357" s="979"/>
      <c r="C357" s="979"/>
      <c r="D357" s="979"/>
      <c r="E357" s="979"/>
      <c r="F357" s="979"/>
      <c r="G357" s="979"/>
    </row>
    <row r="358" spans="1:7">
      <c r="A358" s="979"/>
      <c r="B358" s="979"/>
      <c r="C358" s="979"/>
      <c r="D358" s="979"/>
      <c r="E358" s="979"/>
      <c r="F358" s="979"/>
      <c r="G358" s="979"/>
    </row>
    <row r="359" spans="1:7">
      <c r="A359" s="979"/>
      <c r="B359" s="979"/>
      <c r="C359" s="979"/>
      <c r="D359" s="979"/>
      <c r="E359" s="979"/>
      <c r="F359" s="979"/>
      <c r="G359" s="979"/>
    </row>
    <row r="360" spans="1:7">
      <c r="A360" s="979"/>
      <c r="B360" s="979"/>
      <c r="C360" s="979"/>
      <c r="D360" s="979"/>
      <c r="E360" s="979"/>
      <c r="F360" s="979"/>
      <c r="G360" s="979"/>
    </row>
    <row r="361" spans="1:7">
      <c r="A361" s="979"/>
      <c r="B361" s="979"/>
      <c r="C361" s="979"/>
      <c r="D361" s="979"/>
      <c r="E361" s="979"/>
      <c r="F361" s="979"/>
      <c r="G361" s="979"/>
    </row>
    <row r="362" spans="1:7">
      <c r="A362" s="979"/>
      <c r="B362" s="979"/>
      <c r="C362" s="979"/>
      <c r="D362" s="979"/>
      <c r="E362" s="979"/>
      <c r="F362" s="979"/>
      <c r="G362" s="979"/>
    </row>
    <row r="363" spans="1:7">
      <c r="A363" s="979"/>
      <c r="B363" s="979"/>
      <c r="C363" s="979"/>
      <c r="D363" s="979"/>
      <c r="E363" s="979"/>
      <c r="F363" s="979"/>
      <c r="G363" s="979"/>
    </row>
    <row r="364" spans="1:7">
      <c r="A364" s="979"/>
      <c r="B364" s="979"/>
      <c r="C364" s="979"/>
      <c r="D364" s="979"/>
      <c r="E364" s="979"/>
      <c r="F364" s="979"/>
      <c r="G364" s="979"/>
    </row>
    <row r="365" spans="1:7">
      <c r="A365" s="979"/>
      <c r="B365" s="979"/>
      <c r="C365" s="979"/>
      <c r="D365" s="979"/>
      <c r="E365" s="979"/>
      <c r="F365" s="979"/>
      <c r="G365" s="979"/>
    </row>
    <row r="366" spans="1:7">
      <c r="A366" s="979"/>
      <c r="B366" s="979"/>
      <c r="C366" s="979"/>
      <c r="D366" s="979"/>
      <c r="E366" s="979"/>
      <c r="F366" s="979"/>
      <c r="G366" s="979"/>
    </row>
    <row r="367" spans="1:7">
      <c r="A367" s="979"/>
      <c r="B367" s="979"/>
      <c r="C367" s="979"/>
      <c r="D367" s="979"/>
      <c r="E367" s="979"/>
      <c r="F367" s="979"/>
      <c r="G367" s="979"/>
    </row>
    <row r="368" spans="1:7">
      <c r="A368" s="979"/>
      <c r="B368" s="979"/>
      <c r="C368" s="979"/>
      <c r="D368" s="979"/>
      <c r="E368" s="979"/>
      <c r="F368" s="979"/>
      <c r="G368" s="979"/>
    </row>
    <row r="369" spans="1:7">
      <c r="A369" s="979"/>
      <c r="B369" s="979"/>
      <c r="C369" s="979"/>
      <c r="D369" s="979"/>
      <c r="E369" s="979"/>
      <c r="F369" s="979"/>
      <c r="G369" s="979"/>
    </row>
    <row r="370" spans="1:7">
      <c r="A370" s="979"/>
      <c r="B370" s="979"/>
      <c r="C370" s="979"/>
      <c r="D370" s="979"/>
      <c r="E370" s="979"/>
      <c r="F370" s="979"/>
      <c r="G370" s="979"/>
    </row>
    <row r="371" spans="1:7">
      <c r="A371" s="979"/>
      <c r="B371" s="979"/>
      <c r="C371" s="979"/>
      <c r="D371" s="979"/>
      <c r="E371" s="979"/>
      <c r="F371" s="979"/>
      <c r="G371" s="979"/>
    </row>
    <row r="372" spans="1:7">
      <c r="A372" s="979"/>
      <c r="B372" s="979"/>
      <c r="C372" s="979"/>
      <c r="D372" s="979"/>
      <c r="E372" s="979"/>
      <c r="F372" s="979"/>
      <c r="G372" s="979"/>
    </row>
    <row r="373" spans="1:7">
      <c r="A373" s="979"/>
      <c r="B373" s="979"/>
      <c r="C373" s="979"/>
      <c r="D373" s="979"/>
      <c r="E373" s="979"/>
      <c r="F373" s="979"/>
      <c r="G373" s="979"/>
    </row>
    <row r="374" spans="1:7">
      <c r="A374" s="979"/>
      <c r="B374" s="979"/>
      <c r="C374" s="979"/>
      <c r="D374" s="979"/>
      <c r="E374" s="979"/>
      <c r="F374" s="979"/>
      <c r="G374" s="979"/>
    </row>
    <row r="375" spans="1:7">
      <c r="A375" s="979"/>
      <c r="B375" s="979"/>
      <c r="C375" s="979"/>
      <c r="D375" s="979"/>
      <c r="E375" s="979"/>
      <c r="F375" s="979"/>
      <c r="G375" s="979"/>
    </row>
    <row r="376" spans="1:7">
      <c r="A376" s="979"/>
      <c r="B376" s="979"/>
      <c r="C376" s="979"/>
      <c r="D376" s="979"/>
      <c r="E376" s="979"/>
      <c r="F376" s="979"/>
      <c r="G376" s="979"/>
    </row>
    <row r="377" spans="1:7">
      <c r="A377" s="979"/>
      <c r="B377" s="979"/>
      <c r="C377" s="979"/>
      <c r="D377" s="979"/>
      <c r="E377" s="979"/>
      <c r="F377" s="979"/>
      <c r="G377" s="979"/>
    </row>
    <row r="378" spans="1:7">
      <c r="A378" s="979"/>
      <c r="B378" s="979"/>
      <c r="C378" s="979"/>
      <c r="D378" s="979"/>
      <c r="E378" s="979"/>
      <c r="F378" s="979"/>
      <c r="G378" s="979"/>
    </row>
    <row r="379" spans="1:7">
      <c r="A379" s="979"/>
      <c r="B379" s="979"/>
      <c r="C379" s="979"/>
      <c r="D379" s="979"/>
      <c r="E379" s="979"/>
      <c r="F379" s="979"/>
      <c r="G379" s="979"/>
    </row>
    <row r="380" spans="1:7">
      <c r="A380" s="979"/>
      <c r="B380" s="979"/>
      <c r="C380" s="979"/>
      <c r="D380" s="979"/>
      <c r="E380" s="979"/>
      <c r="F380" s="979"/>
      <c r="G380" s="979"/>
    </row>
    <row r="381" spans="1:7">
      <c r="A381" s="979"/>
      <c r="B381" s="979"/>
      <c r="C381" s="979"/>
      <c r="D381" s="979"/>
      <c r="E381" s="979"/>
      <c r="F381" s="979"/>
      <c r="G381" s="979"/>
    </row>
    <row r="382" spans="1:7">
      <c r="A382" s="979"/>
      <c r="B382" s="979"/>
      <c r="C382" s="979"/>
      <c r="D382" s="979"/>
      <c r="E382" s="979"/>
      <c r="F382" s="979"/>
      <c r="G382" s="979"/>
    </row>
    <row r="383" spans="1:7">
      <c r="A383" s="979"/>
      <c r="B383" s="979"/>
      <c r="C383" s="979"/>
      <c r="D383" s="979"/>
      <c r="E383" s="979"/>
      <c r="F383" s="979"/>
      <c r="G383" s="979"/>
    </row>
    <row r="384" spans="1:7">
      <c r="A384" s="979"/>
      <c r="B384" s="979"/>
      <c r="C384" s="979"/>
      <c r="D384" s="979"/>
      <c r="E384" s="979"/>
      <c r="F384" s="979"/>
      <c r="G384" s="979"/>
    </row>
    <row r="385" spans="1:7">
      <c r="A385" s="979"/>
      <c r="B385" s="979"/>
      <c r="C385" s="979"/>
      <c r="D385" s="979"/>
      <c r="E385" s="979"/>
      <c r="F385" s="979"/>
      <c r="G385" s="979"/>
    </row>
    <row r="386" spans="1:7">
      <c r="A386" s="979"/>
      <c r="B386" s="979"/>
      <c r="C386" s="979"/>
      <c r="D386" s="979"/>
      <c r="E386" s="979"/>
      <c r="F386" s="979"/>
      <c r="G386" s="979"/>
    </row>
    <row r="387" spans="1:7">
      <c r="A387" s="979"/>
      <c r="B387" s="979"/>
      <c r="C387" s="979"/>
      <c r="D387" s="979"/>
      <c r="E387" s="979"/>
      <c r="F387" s="979"/>
      <c r="G387" s="979"/>
    </row>
    <row r="388" spans="1:7">
      <c r="A388" s="979"/>
      <c r="B388" s="979"/>
      <c r="C388" s="979"/>
      <c r="D388" s="979"/>
      <c r="E388" s="979"/>
      <c r="F388" s="979"/>
      <c r="G388" s="979"/>
    </row>
    <row r="389" spans="1:7">
      <c r="A389" s="979"/>
      <c r="B389" s="979"/>
      <c r="C389" s="979"/>
      <c r="D389" s="979"/>
      <c r="E389" s="979"/>
      <c r="F389" s="979"/>
      <c r="G389" s="979"/>
    </row>
    <row r="390" spans="1:7">
      <c r="A390" s="979"/>
      <c r="B390" s="979"/>
      <c r="C390" s="979"/>
      <c r="D390" s="979"/>
      <c r="E390" s="979"/>
      <c r="F390" s="979"/>
      <c r="G390" s="979"/>
    </row>
    <row r="391" spans="1:7">
      <c r="A391" s="979"/>
      <c r="B391" s="979"/>
      <c r="C391" s="979"/>
      <c r="D391" s="979"/>
      <c r="E391" s="979"/>
      <c r="F391" s="979"/>
      <c r="G391" s="979"/>
    </row>
    <row r="392" spans="1:7">
      <c r="A392" s="979"/>
      <c r="B392" s="979"/>
      <c r="C392" s="979"/>
      <c r="D392" s="979"/>
      <c r="E392" s="979"/>
      <c r="F392" s="979"/>
      <c r="G392" s="979"/>
    </row>
    <row r="393" spans="1:7">
      <c r="A393" s="979"/>
      <c r="B393" s="979"/>
      <c r="C393" s="979"/>
      <c r="D393" s="979"/>
      <c r="E393" s="979"/>
      <c r="F393" s="979"/>
      <c r="G393" s="979"/>
    </row>
    <row r="394" spans="1:7">
      <c r="A394" s="979"/>
      <c r="B394" s="979"/>
      <c r="C394" s="979"/>
      <c r="D394" s="979"/>
      <c r="E394" s="979"/>
      <c r="F394" s="979"/>
      <c r="G394" s="979"/>
    </row>
    <row r="395" spans="1:7">
      <c r="A395" s="979"/>
      <c r="B395" s="979"/>
      <c r="C395" s="979"/>
      <c r="D395" s="979"/>
      <c r="E395" s="979"/>
      <c r="F395" s="979"/>
      <c r="G395" s="979"/>
    </row>
    <row r="396" spans="1:7">
      <c r="A396" s="979"/>
      <c r="B396" s="979"/>
      <c r="C396" s="979"/>
      <c r="D396" s="979"/>
      <c r="E396" s="979"/>
      <c r="F396" s="979"/>
      <c r="G396" s="979"/>
    </row>
    <row r="397" spans="1:7">
      <c r="A397" s="979"/>
      <c r="B397" s="979"/>
      <c r="C397" s="979"/>
      <c r="D397" s="979"/>
      <c r="E397" s="979"/>
      <c r="F397" s="979"/>
      <c r="G397" s="979"/>
    </row>
    <row r="398" spans="1:7">
      <c r="A398" s="979"/>
      <c r="B398" s="979"/>
      <c r="C398" s="979"/>
      <c r="D398" s="979"/>
      <c r="E398" s="979"/>
      <c r="F398" s="979"/>
      <c r="G398" s="979"/>
    </row>
    <row r="399" spans="1:7">
      <c r="A399" s="979"/>
      <c r="B399" s="979"/>
      <c r="C399" s="979"/>
      <c r="D399" s="979"/>
      <c r="E399" s="979"/>
      <c r="F399" s="979"/>
      <c r="G399" s="979"/>
    </row>
    <row r="400" spans="1:7">
      <c r="A400" s="979"/>
      <c r="B400" s="979"/>
      <c r="C400" s="979"/>
      <c r="D400" s="979"/>
      <c r="E400" s="979"/>
      <c r="F400" s="979"/>
      <c r="G400" s="979"/>
    </row>
    <row r="401" spans="1:7">
      <c r="A401" s="979"/>
      <c r="B401" s="979"/>
      <c r="C401" s="979"/>
      <c r="D401" s="979"/>
      <c r="E401" s="979"/>
      <c r="F401" s="979"/>
      <c r="G401" s="979"/>
    </row>
    <row r="402" spans="1:7">
      <c r="A402" s="979"/>
      <c r="B402" s="979"/>
      <c r="C402" s="979"/>
      <c r="D402" s="979"/>
      <c r="E402" s="979"/>
      <c r="F402" s="979"/>
      <c r="G402" s="979"/>
    </row>
    <row r="403" spans="1:7">
      <c r="A403" s="979"/>
      <c r="B403" s="979"/>
      <c r="C403" s="979"/>
      <c r="D403" s="979"/>
      <c r="E403" s="979"/>
      <c r="F403" s="979"/>
      <c r="G403" s="979"/>
    </row>
    <row r="404" spans="1:7">
      <c r="A404" s="979"/>
      <c r="B404" s="979"/>
      <c r="C404" s="979"/>
      <c r="D404" s="979"/>
      <c r="E404" s="979"/>
      <c r="F404" s="979"/>
      <c r="G404" s="979"/>
    </row>
    <row r="405" spans="1:7">
      <c r="A405" s="979"/>
      <c r="B405" s="979"/>
      <c r="C405" s="979"/>
      <c r="D405" s="979"/>
      <c r="E405" s="979"/>
      <c r="F405" s="979"/>
      <c r="G405" s="979"/>
    </row>
    <row r="406" spans="1:7">
      <c r="A406" s="979"/>
      <c r="B406" s="979"/>
      <c r="C406" s="979"/>
      <c r="D406" s="979"/>
      <c r="E406" s="979"/>
      <c r="F406" s="979"/>
      <c r="G406" s="979"/>
    </row>
    <row r="407" spans="1:7">
      <c r="A407" s="979"/>
      <c r="B407" s="979"/>
      <c r="C407" s="979"/>
      <c r="D407" s="979"/>
      <c r="E407" s="979"/>
      <c r="F407" s="979"/>
      <c r="G407" s="979"/>
    </row>
    <row r="408" spans="1:7">
      <c r="A408" s="979"/>
      <c r="B408" s="979"/>
      <c r="C408" s="979"/>
      <c r="D408" s="979"/>
      <c r="E408" s="979"/>
      <c r="F408" s="979"/>
      <c r="G408" s="979"/>
    </row>
    <row r="409" spans="1:7">
      <c r="A409" s="979"/>
      <c r="B409" s="979"/>
      <c r="C409" s="979"/>
      <c r="D409" s="979"/>
      <c r="E409" s="979"/>
      <c r="F409" s="979"/>
      <c r="G409" s="979"/>
    </row>
    <row r="410" spans="1:7">
      <c r="A410" s="979"/>
      <c r="B410" s="979"/>
      <c r="C410" s="979"/>
      <c r="D410" s="979"/>
      <c r="E410" s="979"/>
      <c r="F410" s="979"/>
      <c r="G410" s="979"/>
    </row>
    <row r="411" spans="1:7">
      <c r="A411" s="979"/>
      <c r="B411" s="979"/>
      <c r="C411" s="979"/>
      <c r="D411" s="979"/>
      <c r="E411" s="979"/>
      <c r="F411" s="979"/>
      <c r="G411" s="979"/>
    </row>
    <row r="412" spans="1:7">
      <c r="A412" s="979"/>
      <c r="B412" s="979"/>
      <c r="C412" s="979"/>
      <c r="D412" s="979"/>
      <c r="E412" s="979"/>
      <c r="F412" s="979"/>
      <c r="G412" s="979"/>
    </row>
    <row r="413" spans="1:7">
      <c r="A413" s="979"/>
      <c r="B413" s="979"/>
      <c r="C413" s="979"/>
      <c r="D413" s="979"/>
      <c r="E413" s="979"/>
      <c r="F413" s="979"/>
      <c r="G413" s="979"/>
    </row>
    <row r="414" spans="1:7">
      <c r="A414" s="979"/>
      <c r="B414" s="979"/>
      <c r="C414" s="979"/>
      <c r="D414" s="979"/>
      <c r="E414" s="979"/>
      <c r="F414" s="979"/>
      <c r="G414" s="979"/>
    </row>
    <row r="415" spans="1:7">
      <c r="A415" s="979"/>
      <c r="B415" s="979"/>
      <c r="C415" s="979"/>
      <c r="D415" s="979"/>
      <c r="E415" s="979"/>
      <c r="F415" s="979"/>
      <c r="G415" s="979"/>
    </row>
    <row r="416" spans="1:7">
      <c r="A416" s="979"/>
      <c r="B416" s="979"/>
      <c r="C416" s="979"/>
      <c r="D416" s="979"/>
      <c r="E416" s="979"/>
      <c r="F416" s="979"/>
      <c r="G416" s="979"/>
    </row>
    <row r="417" spans="1:7">
      <c r="A417" s="979"/>
      <c r="B417" s="979"/>
      <c r="C417" s="979"/>
      <c r="D417" s="979"/>
      <c r="E417" s="979"/>
      <c r="F417" s="979"/>
      <c r="G417" s="979"/>
    </row>
    <row r="418" spans="1:7">
      <c r="A418" s="979"/>
      <c r="B418" s="979"/>
      <c r="C418" s="979"/>
      <c r="D418" s="979"/>
      <c r="E418" s="979"/>
      <c r="F418" s="979"/>
      <c r="G418" s="979"/>
    </row>
    <row r="419" spans="1:7">
      <c r="A419" s="979"/>
      <c r="B419" s="979"/>
      <c r="C419" s="979"/>
      <c r="D419" s="979"/>
      <c r="E419" s="979"/>
      <c r="F419" s="979"/>
      <c r="G419" s="979"/>
    </row>
    <row r="420" spans="1:7">
      <c r="A420" s="979"/>
      <c r="B420" s="979"/>
      <c r="C420" s="979"/>
      <c r="D420" s="979"/>
      <c r="E420" s="979"/>
      <c r="F420" s="979"/>
      <c r="G420" s="979"/>
    </row>
    <row r="421" spans="1:7">
      <c r="A421" s="979"/>
      <c r="B421" s="979"/>
      <c r="C421" s="979"/>
      <c r="D421" s="979"/>
      <c r="E421" s="979"/>
      <c r="F421" s="979"/>
      <c r="G421" s="979"/>
    </row>
    <row r="422" spans="1:7">
      <c r="A422" s="979"/>
      <c r="B422" s="979"/>
      <c r="C422" s="979"/>
      <c r="D422" s="979"/>
      <c r="E422" s="979"/>
      <c r="F422" s="979"/>
      <c r="G422" s="979"/>
    </row>
    <row r="423" spans="1:7">
      <c r="A423" s="979"/>
      <c r="B423" s="979"/>
      <c r="C423" s="979"/>
      <c r="D423" s="979"/>
      <c r="E423" s="979"/>
      <c r="F423" s="979"/>
      <c r="G423" s="979"/>
    </row>
    <row r="424" spans="1:7">
      <c r="A424" s="979"/>
      <c r="B424" s="979"/>
      <c r="C424" s="979"/>
      <c r="D424" s="979"/>
      <c r="E424" s="979"/>
      <c r="F424" s="979"/>
      <c r="G424" s="979"/>
    </row>
    <row r="425" spans="1:7">
      <c r="A425" s="979"/>
      <c r="B425" s="979"/>
      <c r="C425" s="979"/>
      <c r="D425" s="979"/>
      <c r="E425" s="979"/>
      <c r="F425" s="979"/>
      <c r="G425" s="979"/>
    </row>
    <row r="426" spans="1:7">
      <c r="A426" s="979"/>
      <c r="B426" s="979"/>
      <c r="C426" s="979"/>
      <c r="D426" s="979"/>
      <c r="E426" s="979"/>
      <c r="F426" s="979"/>
      <c r="G426" s="979"/>
    </row>
    <row r="427" spans="1:7">
      <c r="A427" s="979"/>
      <c r="B427" s="979"/>
      <c r="C427" s="979"/>
      <c r="D427" s="979"/>
      <c r="E427" s="979"/>
      <c r="F427" s="979"/>
      <c r="G427" s="979"/>
    </row>
    <row r="428" spans="1:7">
      <c r="A428" s="979"/>
      <c r="B428" s="979"/>
      <c r="C428" s="979"/>
      <c r="D428" s="979"/>
      <c r="E428" s="979"/>
      <c r="F428" s="979"/>
      <c r="G428" s="979"/>
    </row>
    <row r="429" spans="1:7">
      <c r="A429" s="979"/>
      <c r="B429" s="979"/>
      <c r="C429" s="979"/>
      <c r="D429" s="979"/>
      <c r="E429" s="979"/>
      <c r="F429" s="979"/>
      <c r="G429" s="979"/>
    </row>
    <row r="430" spans="1:7">
      <c r="A430" s="979"/>
      <c r="B430" s="979"/>
      <c r="C430" s="979"/>
      <c r="D430" s="979"/>
      <c r="E430" s="979"/>
      <c r="F430" s="979"/>
      <c r="G430" s="979"/>
    </row>
    <row r="431" spans="1:7">
      <c r="A431" s="979"/>
      <c r="B431" s="979"/>
      <c r="C431" s="979"/>
      <c r="D431" s="979"/>
      <c r="E431" s="979"/>
      <c r="F431" s="979"/>
      <c r="G431" s="979"/>
    </row>
    <row r="432" spans="1:7">
      <c r="A432" s="979"/>
      <c r="B432" s="979"/>
      <c r="C432" s="979"/>
      <c r="D432" s="979"/>
      <c r="E432" s="979"/>
      <c r="F432" s="979"/>
      <c r="G432" s="979"/>
    </row>
    <row r="433" spans="1:7">
      <c r="A433" s="979"/>
      <c r="B433" s="979"/>
      <c r="C433" s="979"/>
      <c r="D433" s="979"/>
      <c r="E433" s="979"/>
      <c r="F433" s="979"/>
      <c r="G433" s="979"/>
    </row>
    <row r="434" spans="1:7">
      <c r="A434" s="979"/>
      <c r="B434" s="979"/>
      <c r="C434" s="979"/>
      <c r="D434" s="979"/>
      <c r="E434" s="979"/>
      <c r="F434" s="979"/>
      <c r="G434" s="979"/>
    </row>
    <row r="435" spans="1:7">
      <c r="A435" s="979"/>
      <c r="B435" s="979"/>
      <c r="C435" s="979"/>
      <c r="D435" s="979"/>
      <c r="E435" s="979"/>
      <c r="F435" s="979"/>
      <c r="G435" s="979"/>
    </row>
    <row r="436" spans="1:7">
      <c r="A436" s="979"/>
      <c r="B436" s="979"/>
      <c r="C436" s="979"/>
      <c r="D436" s="979"/>
      <c r="E436" s="979"/>
      <c r="F436" s="979"/>
      <c r="G436" s="979"/>
    </row>
    <row r="437" spans="1:7">
      <c r="A437" s="979"/>
      <c r="B437" s="979"/>
      <c r="C437" s="979"/>
      <c r="D437" s="979"/>
      <c r="E437" s="979"/>
      <c r="F437" s="979"/>
      <c r="G437" s="979"/>
    </row>
    <row r="438" spans="1:7">
      <c r="A438" s="979"/>
      <c r="B438" s="979"/>
      <c r="C438" s="979"/>
      <c r="D438" s="979"/>
      <c r="E438" s="979"/>
      <c r="F438" s="979"/>
      <c r="G438" s="979"/>
    </row>
    <row r="439" spans="1:7">
      <c r="A439" s="979"/>
      <c r="B439" s="979"/>
      <c r="C439" s="979"/>
      <c r="D439" s="979"/>
      <c r="E439" s="979"/>
      <c r="F439" s="979"/>
      <c r="G439" s="979"/>
    </row>
    <row r="440" spans="1:7">
      <c r="A440" s="979"/>
      <c r="B440" s="979"/>
      <c r="C440" s="979"/>
      <c r="D440" s="979"/>
      <c r="E440" s="979"/>
      <c r="F440" s="979"/>
      <c r="G440" s="979"/>
    </row>
    <row r="441" spans="1:7">
      <c r="A441" s="979"/>
      <c r="B441" s="979"/>
      <c r="C441" s="979"/>
      <c r="D441" s="979"/>
      <c r="E441" s="979"/>
      <c r="F441" s="979"/>
      <c r="G441" s="979"/>
    </row>
    <row r="442" spans="1:7">
      <c r="A442" s="979"/>
      <c r="B442" s="979"/>
      <c r="C442" s="979"/>
      <c r="D442" s="979"/>
      <c r="E442" s="979"/>
      <c r="F442" s="979"/>
      <c r="G442" s="979"/>
    </row>
    <row r="443" spans="1:7">
      <c r="A443" s="979"/>
      <c r="B443" s="979"/>
      <c r="C443" s="979"/>
      <c r="D443" s="979"/>
      <c r="E443" s="979"/>
      <c r="F443" s="979"/>
      <c r="G443" s="979"/>
    </row>
    <row r="444" spans="1:7">
      <c r="A444" s="979"/>
      <c r="B444" s="979"/>
      <c r="C444" s="979"/>
      <c r="D444" s="979"/>
      <c r="E444" s="979"/>
      <c r="F444" s="979"/>
      <c r="G444" s="979"/>
    </row>
    <row r="445" spans="1:7">
      <c r="A445" s="979"/>
      <c r="B445" s="979"/>
      <c r="C445" s="979"/>
      <c r="D445" s="979"/>
      <c r="E445" s="979"/>
      <c r="F445" s="979"/>
      <c r="G445" s="979"/>
    </row>
    <row r="446" spans="1:7">
      <c r="A446" s="979"/>
      <c r="B446" s="979"/>
      <c r="C446" s="979"/>
      <c r="D446" s="979"/>
      <c r="E446" s="979"/>
      <c r="F446" s="979"/>
      <c r="G446" s="979"/>
    </row>
    <row r="447" spans="1:7">
      <c r="A447" s="979"/>
      <c r="B447" s="979"/>
      <c r="C447" s="979"/>
      <c r="D447" s="979"/>
      <c r="E447" s="979"/>
      <c r="F447" s="979"/>
      <c r="G447" s="979"/>
    </row>
    <row r="448" spans="1:7">
      <c r="A448" s="979"/>
      <c r="B448" s="979"/>
      <c r="C448" s="979"/>
      <c r="D448" s="979"/>
      <c r="E448" s="979"/>
      <c r="F448" s="979"/>
      <c r="G448" s="979"/>
    </row>
    <row r="449" spans="1:7">
      <c r="A449" s="979"/>
      <c r="B449" s="979"/>
      <c r="C449" s="979"/>
      <c r="D449" s="979"/>
      <c r="E449" s="979"/>
      <c r="F449" s="979"/>
      <c r="G449" s="979"/>
    </row>
    <row r="450" spans="1:7">
      <c r="A450" s="979"/>
      <c r="B450" s="979"/>
      <c r="C450" s="979"/>
      <c r="D450" s="979"/>
      <c r="E450" s="979"/>
      <c r="F450" s="979"/>
      <c r="G450" s="979"/>
    </row>
    <row r="451" spans="1:7">
      <c r="A451" s="979"/>
      <c r="B451" s="979"/>
      <c r="C451" s="979"/>
      <c r="D451" s="979"/>
      <c r="E451" s="979"/>
      <c r="F451" s="979"/>
      <c r="G451" s="979"/>
    </row>
    <row r="452" spans="1:7">
      <c r="A452" s="979"/>
      <c r="B452" s="979"/>
      <c r="C452" s="979"/>
      <c r="D452" s="979"/>
      <c r="E452" s="979"/>
      <c r="F452" s="979"/>
      <c r="G452" s="979"/>
    </row>
    <row r="453" spans="1:7">
      <c r="A453" s="979"/>
      <c r="B453" s="979"/>
      <c r="C453" s="979"/>
      <c r="D453" s="979"/>
      <c r="E453" s="979"/>
      <c r="F453" s="979"/>
      <c r="G453" s="979"/>
    </row>
    <row r="454" spans="1:7">
      <c r="A454" s="979"/>
      <c r="B454" s="979"/>
      <c r="C454" s="979"/>
      <c r="D454" s="979"/>
      <c r="E454" s="979"/>
      <c r="F454" s="979"/>
      <c r="G454" s="979"/>
    </row>
    <row r="455" spans="1:7">
      <c r="A455" s="979"/>
      <c r="B455" s="979"/>
      <c r="C455" s="979"/>
      <c r="D455" s="979"/>
      <c r="E455" s="979"/>
      <c r="F455" s="979"/>
      <c r="G455" s="979"/>
    </row>
    <row r="456" spans="1:7">
      <c r="A456" s="979"/>
      <c r="B456" s="979"/>
      <c r="C456" s="979"/>
      <c r="D456" s="979"/>
      <c r="E456" s="979"/>
      <c r="F456" s="979"/>
      <c r="G456" s="979"/>
    </row>
    <row r="457" spans="1:7">
      <c r="A457" s="979"/>
      <c r="B457" s="979"/>
      <c r="C457" s="979"/>
      <c r="D457" s="979"/>
      <c r="E457" s="979"/>
      <c r="F457" s="979"/>
      <c r="G457" s="979"/>
    </row>
    <row r="458" spans="1:7">
      <c r="A458" s="979"/>
      <c r="B458" s="979"/>
      <c r="C458" s="979"/>
      <c r="D458" s="979"/>
      <c r="E458" s="979"/>
      <c r="F458" s="979"/>
      <c r="G458" s="979"/>
    </row>
    <row r="459" spans="1:7">
      <c r="A459" s="979"/>
      <c r="B459" s="979"/>
      <c r="C459" s="979"/>
      <c r="D459" s="979"/>
      <c r="E459" s="979"/>
      <c r="F459" s="979"/>
      <c r="G459" s="979"/>
    </row>
    <row r="460" spans="1:7">
      <c r="A460" s="979"/>
      <c r="B460" s="979"/>
      <c r="C460" s="979"/>
      <c r="D460" s="979"/>
      <c r="E460" s="979"/>
      <c r="F460" s="979"/>
      <c r="G460" s="979"/>
    </row>
    <row r="461" spans="1:7">
      <c r="A461" s="979"/>
      <c r="B461" s="979"/>
      <c r="C461" s="979"/>
      <c r="D461" s="979"/>
      <c r="E461" s="979"/>
      <c r="F461" s="979"/>
      <c r="G461" s="979"/>
    </row>
    <row r="462" spans="1:7">
      <c r="A462" s="979"/>
      <c r="B462" s="979"/>
      <c r="C462" s="979"/>
      <c r="D462" s="979"/>
      <c r="E462" s="979"/>
      <c r="F462" s="979"/>
      <c r="G462" s="979"/>
    </row>
    <row r="463" spans="1:7">
      <c r="A463" s="979"/>
      <c r="B463" s="979"/>
      <c r="C463" s="979"/>
      <c r="D463" s="979"/>
      <c r="E463" s="979"/>
      <c r="F463" s="979"/>
      <c r="G463" s="979"/>
    </row>
    <row r="464" spans="1:7">
      <c r="A464" s="979"/>
      <c r="B464" s="979"/>
      <c r="C464" s="979"/>
      <c r="D464" s="979"/>
      <c r="E464" s="979"/>
      <c r="F464" s="979"/>
      <c r="G464" s="979"/>
    </row>
    <row r="465" spans="1:7">
      <c r="A465" s="979"/>
      <c r="B465" s="979"/>
      <c r="C465" s="979"/>
      <c r="D465" s="979"/>
      <c r="E465" s="979"/>
      <c r="F465" s="979"/>
      <c r="G465" s="979"/>
    </row>
    <row r="466" spans="1:7">
      <c r="A466" s="979"/>
      <c r="B466" s="979"/>
      <c r="C466" s="979"/>
      <c r="D466" s="979"/>
      <c r="E466" s="979"/>
      <c r="F466" s="979"/>
      <c r="G466" s="979"/>
    </row>
    <row r="467" spans="1:7">
      <c r="A467" s="979"/>
      <c r="B467" s="979"/>
      <c r="C467" s="979"/>
      <c r="D467" s="979"/>
      <c r="E467" s="979"/>
      <c r="F467" s="979"/>
      <c r="G467" s="979"/>
    </row>
    <row r="468" spans="1:7">
      <c r="A468" s="979"/>
      <c r="B468" s="979"/>
      <c r="C468" s="979"/>
      <c r="D468" s="979"/>
      <c r="E468" s="979"/>
      <c r="F468" s="979"/>
      <c r="G468" s="979"/>
    </row>
    <row r="469" spans="1:7">
      <c r="A469" s="979"/>
      <c r="B469" s="979"/>
      <c r="C469" s="979"/>
      <c r="D469" s="979"/>
      <c r="E469" s="979"/>
      <c r="F469" s="979"/>
      <c r="G469" s="979"/>
    </row>
    <row r="470" spans="1:7">
      <c r="A470" s="979"/>
      <c r="B470" s="979"/>
      <c r="C470" s="979"/>
      <c r="D470" s="979"/>
      <c r="E470" s="979"/>
      <c r="F470" s="979"/>
      <c r="G470" s="979"/>
    </row>
    <row r="471" spans="1:7">
      <c r="A471" s="979"/>
      <c r="B471" s="979"/>
      <c r="C471" s="979"/>
      <c r="D471" s="979"/>
      <c r="E471" s="979"/>
      <c r="F471" s="979"/>
      <c r="G471" s="979"/>
    </row>
    <row r="472" spans="1:7">
      <c r="A472" s="979"/>
      <c r="B472" s="979"/>
      <c r="C472" s="979"/>
      <c r="D472" s="979"/>
      <c r="E472" s="979"/>
      <c r="F472" s="979"/>
      <c r="G472" s="979"/>
    </row>
    <row r="473" spans="1:7">
      <c r="A473" s="979"/>
      <c r="B473" s="979"/>
      <c r="C473" s="979"/>
      <c r="D473" s="979"/>
      <c r="E473" s="979"/>
      <c r="F473" s="979"/>
      <c r="G473" s="979"/>
    </row>
    <row r="474" spans="1:7">
      <c r="A474" s="979"/>
      <c r="B474" s="979"/>
      <c r="C474" s="979"/>
      <c r="D474" s="979"/>
      <c r="E474" s="979"/>
      <c r="F474" s="979"/>
      <c r="G474" s="979"/>
    </row>
    <row r="475" spans="1:7">
      <c r="A475" s="979"/>
      <c r="B475" s="979"/>
      <c r="C475" s="979"/>
      <c r="D475" s="979"/>
      <c r="E475" s="979"/>
      <c r="F475" s="979"/>
      <c r="G475" s="979"/>
    </row>
    <row r="476" spans="1:7">
      <c r="A476" s="979"/>
      <c r="B476" s="979"/>
      <c r="C476" s="979"/>
      <c r="D476" s="979"/>
      <c r="E476" s="979"/>
      <c r="F476" s="979"/>
      <c r="G476" s="979"/>
    </row>
    <row r="477" spans="1:7">
      <c r="A477" s="979"/>
      <c r="B477" s="979"/>
      <c r="C477" s="979"/>
      <c r="D477" s="979"/>
      <c r="E477" s="979"/>
      <c r="F477" s="979"/>
      <c r="G477" s="979"/>
    </row>
    <row r="478" spans="1:7">
      <c r="A478" s="979"/>
      <c r="B478" s="979"/>
      <c r="C478" s="979"/>
      <c r="D478" s="979"/>
      <c r="E478" s="979"/>
      <c r="F478" s="979"/>
      <c r="G478" s="979"/>
    </row>
    <row r="479" spans="1:7">
      <c r="A479" s="979"/>
      <c r="B479" s="979"/>
      <c r="C479" s="979"/>
      <c r="D479" s="979"/>
      <c r="E479" s="979"/>
      <c r="F479" s="979"/>
      <c r="G479" s="979"/>
    </row>
    <row r="480" spans="1:7">
      <c r="A480" s="979"/>
      <c r="B480" s="979"/>
      <c r="C480" s="979"/>
      <c r="D480" s="979"/>
      <c r="E480" s="979"/>
      <c r="F480" s="979"/>
      <c r="G480" s="979"/>
    </row>
    <row r="481" spans="1:7">
      <c r="A481" s="979"/>
      <c r="B481" s="979"/>
      <c r="C481" s="979"/>
      <c r="D481" s="979"/>
      <c r="E481" s="979"/>
      <c r="F481" s="979"/>
      <c r="G481" s="979"/>
    </row>
    <row r="482" spans="1:7">
      <c r="A482" s="979"/>
      <c r="B482" s="979"/>
      <c r="C482" s="979"/>
      <c r="D482" s="979"/>
      <c r="E482" s="979"/>
      <c r="F482" s="979"/>
      <c r="G482" s="979"/>
    </row>
    <row r="483" spans="1:7">
      <c r="A483" s="979"/>
      <c r="B483" s="979"/>
      <c r="C483" s="979"/>
      <c r="D483" s="979"/>
      <c r="E483" s="979"/>
      <c r="F483" s="979"/>
      <c r="G483" s="979"/>
    </row>
    <row r="484" spans="1:7">
      <c r="A484" s="979"/>
      <c r="B484" s="979"/>
      <c r="C484" s="979"/>
      <c r="D484" s="979"/>
      <c r="E484" s="979"/>
      <c r="F484" s="979"/>
      <c r="G484" s="979"/>
    </row>
    <row r="485" spans="1:7">
      <c r="A485" s="979"/>
      <c r="B485" s="979"/>
      <c r="C485" s="979"/>
      <c r="D485" s="979"/>
      <c r="E485" s="979"/>
      <c r="F485" s="979"/>
      <c r="G485" s="979"/>
    </row>
    <row r="486" spans="1:7">
      <c r="A486" s="979"/>
      <c r="B486" s="979"/>
      <c r="C486" s="979"/>
      <c r="D486" s="979"/>
      <c r="E486" s="979"/>
      <c r="F486" s="979"/>
      <c r="G486" s="979"/>
    </row>
    <row r="487" spans="1:7">
      <c r="A487" s="979"/>
      <c r="B487" s="979"/>
      <c r="C487" s="979"/>
      <c r="D487" s="979"/>
      <c r="E487" s="979"/>
      <c r="F487" s="979"/>
      <c r="G487" s="979"/>
    </row>
    <row r="488" spans="1:7">
      <c r="A488" s="979"/>
      <c r="B488" s="979"/>
      <c r="C488" s="979"/>
      <c r="D488" s="979"/>
      <c r="E488" s="979"/>
      <c r="F488" s="979"/>
      <c r="G488" s="979"/>
    </row>
    <row r="489" spans="1:7">
      <c r="A489" s="979"/>
      <c r="B489" s="979"/>
      <c r="C489" s="979"/>
      <c r="D489" s="979"/>
      <c r="E489" s="979"/>
      <c r="F489" s="979"/>
      <c r="G489" s="979"/>
    </row>
    <row r="490" spans="1:7">
      <c r="A490" s="979"/>
      <c r="B490" s="979"/>
      <c r="C490" s="979"/>
      <c r="D490" s="979"/>
      <c r="E490" s="979"/>
      <c r="F490" s="979"/>
      <c r="G490" s="979"/>
    </row>
    <row r="491" spans="1:7">
      <c r="A491" s="979"/>
      <c r="B491" s="979"/>
      <c r="C491" s="979"/>
      <c r="D491" s="979"/>
      <c r="E491" s="979"/>
      <c r="F491" s="979"/>
      <c r="G491" s="979"/>
    </row>
    <row r="492" spans="1:7">
      <c r="A492" s="979"/>
      <c r="B492" s="979"/>
      <c r="C492" s="979"/>
      <c r="D492" s="979"/>
      <c r="E492" s="979"/>
      <c r="F492" s="979"/>
      <c r="G492" s="979"/>
    </row>
    <row r="493" spans="1:7">
      <c r="A493" s="979"/>
      <c r="B493" s="979"/>
      <c r="C493" s="979"/>
      <c r="D493" s="979"/>
      <c r="E493" s="979"/>
      <c r="F493" s="979"/>
      <c r="G493" s="979"/>
    </row>
    <row r="494" spans="1:7">
      <c r="A494" s="979"/>
      <c r="B494" s="979"/>
      <c r="C494" s="979"/>
      <c r="D494" s="979"/>
      <c r="E494" s="979"/>
      <c r="F494" s="979"/>
      <c r="G494" s="979"/>
    </row>
    <row r="495" spans="1:7">
      <c r="A495" s="979"/>
      <c r="B495" s="979"/>
      <c r="C495" s="979"/>
      <c r="D495" s="979"/>
      <c r="E495" s="979"/>
      <c r="F495" s="979"/>
      <c r="G495" s="979"/>
    </row>
    <row r="496" spans="1:7">
      <c r="A496" s="979"/>
      <c r="B496" s="979"/>
      <c r="C496" s="979"/>
      <c r="D496" s="979"/>
      <c r="E496" s="979"/>
      <c r="F496" s="979"/>
      <c r="G496" s="979"/>
    </row>
    <row r="497" spans="1:7">
      <c r="A497" s="979"/>
      <c r="B497" s="979"/>
      <c r="C497" s="979"/>
      <c r="D497" s="979"/>
      <c r="E497" s="979"/>
      <c r="F497" s="979"/>
      <c r="G497" s="979"/>
    </row>
    <row r="498" spans="1:7">
      <c r="A498" s="979"/>
      <c r="B498" s="979"/>
      <c r="C498" s="979"/>
      <c r="D498" s="979"/>
      <c r="E498" s="979"/>
      <c r="F498" s="979"/>
      <c r="G498" s="979"/>
    </row>
    <row r="499" spans="1:7">
      <c r="A499" s="979"/>
      <c r="B499" s="979"/>
      <c r="C499" s="979"/>
      <c r="D499" s="979"/>
      <c r="E499" s="979"/>
      <c r="F499" s="979"/>
      <c r="G499" s="979"/>
    </row>
    <row r="500" spans="1:7">
      <c r="A500" s="979"/>
      <c r="B500" s="979"/>
      <c r="C500" s="979"/>
      <c r="D500" s="979"/>
      <c r="E500" s="979"/>
      <c r="F500" s="979"/>
      <c r="G500" s="979"/>
    </row>
    <row r="501" spans="1:7">
      <c r="A501" s="979"/>
      <c r="B501" s="979"/>
      <c r="C501" s="979"/>
      <c r="D501" s="979"/>
      <c r="E501" s="979"/>
      <c r="F501" s="979"/>
      <c r="G501" s="979"/>
    </row>
    <row r="502" spans="1:7">
      <c r="A502" s="979"/>
      <c r="B502" s="979"/>
      <c r="C502" s="979"/>
      <c r="D502" s="979"/>
      <c r="E502" s="979"/>
      <c r="F502" s="979"/>
      <c r="G502" s="979"/>
    </row>
    <row r="503" spans="1:7">
      <c r="A503" s="979"/>
      <c r="B503" s="979"/>
      <c r="C503" s="979"/>
      <c r="D503" s="979"/>
      <c r="E503" s="979"/>
      <c r="F503" s="979"/>
      <c r="G503" s="979"/>
    </row>
    <row r="504" spans="1:7">
      <c r="A504" s="979"/>
      <c r="B504" s="979"/>
      <c r="C504" s="979"/>
      <c r="D504" s="979"/>
      <c r="E504" s="979"/>
      <c r="F504" s="979"/>
      <c r="G504" s="979"/>
    </row>
    <row r="505" spans="1:7">
      <c r="A505" s="979"/>
      <c r="B505" s="979"/>
      <c r="C505" s="979"/>
      <c r="D505" s="979"/>
      <c r="E505" s="979"/>
      <c r="F505" s="979"/>
      <c r="G505" s="979"/>
    </row>
    <row r="506" spans="1:7">
      <c r="A506" s="979"/>
      <c r="B506" s="979"/>
      <c r="C506" s="979"/>
      <c r="D506" s="979"/>
      <c r="E506" s="979"/>
      <c r="F506" s="979"/>
      <c r="G506" s="979"/>
    </row>
    <row r="507" spans="1:7">
      <c r="A507" s="979"/>
      <c r="B507" s="979"/>
      <c r="C507" s="979"/>
      <c r="D507" s="979"/>
      <c r="E507" s="979"/>
      <c r="F507" s="979"/>
      <c r="G507" s="979"/>
    </row>
    <row r="508" spans="1:7">
      <c r="A508" s="979"/>
      <c r="B508" s="979"/>
      <c r="C508" s="979"/>
      <c r="D508" s="979"/>
      <c r="E508" s="979"/>
      <c r="F508" s="979"/>
      <c r="G508" s="979"/>
    </row>
    <row r="509" spans="1:7">
      <c r="A509" s="979"/>
      <c r="B509" s="979"/>
      <c r="C509" s="979"/>
      <c r="D509" s="979"/>
      <c r="E509" s="979"/>
      <c r="F509" s="979"/>
      <c r="G509" s="979"/>
    </row>
    <row r="510" spans="1:7">
      <c r="A510" s="979"/>
      <c r="B510" s="979"/>
      <c r="C510" s="979"/>
      <c r="D510" s="979"/>
      <c r="E510" s="979"/>
      <c r="F510" s="979"/>
      <c r="G510" s="979"/>
    </row>
    <row r="511" spans="1:7">
      <c r="A511" s="979"/>
      <c r="B511" s="979"/>
      <c r="C511" s="979"/>
      <c r="D511" s="979"/>
      <c r="E511" s="979"/>
      <c r="F511" s="979"/>
      <c r="G511" s="979"/>
    </row>
    <row r="512" spans="1:7">
      <c r="A512" s="979"/>
      <c r="B512" s="979"/>
      <c r="C512" s="979"/>
      <c r="D512" s="979"/>
      <c r="E512" s="979"/>
      <c r="F512" s="979"/>
      <c r="G512" s="979"/>
    </row>
    <row r="513" spans="1:7">
      <c r="A513" s="979"/>
      <c r="B513" s="979"/>
      <c r="C513" s="979"/>
      <c r="D513" s="979"/>
      <c r="E513" s="979"/>
      <c r="F513" s="979"/>
      <c r="G513" s="979"/>
    </row>
    <row r="514" spans="1:7">
      <c r="A514" s="979"/>
      <c r="B514" s="979"/>
      <c r="C514" s="979"/>
      <c r="D514" s="979"/>
      <c r="E514" s="979"/>
      <c r="F514" s="979"/>
      <c r="G514" s="979"/>
    </row>
    <row r="515" spans="1:7">
      <c r="A515" s="979"/>
      <c r="B515" s="979"/>
      <c r="C515" s="979"/>
      <c r="D515" s="979"/>
      <c r="E515" s="979"/>
      <c r="F515" s="979"/>
      <c r="G515" s="979"/>
    </row>
    <row r="516" spans="1:7">
      <c r="A516" s="979"/>
      <c r="B516" s="979"/>
      <c r="C516" s="979"/>
      <c r="D516" s="979"/>
      <c r="E516" s="979"/>
      <c r="F516" s="979"/>
      <c r="G516" s="979"/>
    </row>
    <row r="517" spans="1:7">
      <c r="A517" s="979"/>
      <c r="B517" s="979"/>
      <c r="C517" s="979"/>
      <c r="D517" s="979"/>
      <c r="E517" s="979"/>
      <c r="F517" s="979"/>
      <c r="G517" s="979"/>
    </row>
    <row r="518" spans="1:7">
      <c r="A518" s="979"/>
      <c r="B518" s="979"/>
      <c r="C518" s="979"/>
      <c r="D518" s="979"/>
      <c r="E518" s="979"/>
      <c r="F518" s="979"/>
      <c r="G518" s="979"/>
    </row>
    <row r="519" spans="1:7">
      <c r="A519" s="979"/>
      <c r="B519" s="979"/>
      <c r="C519" s="979"/>
      <c r="D519" s="979"/>
      <c r="E519" s="979"/>
      <c r="F519" s="979"/>
      <c r="G519" s="979"/>
    </row>
    <row r="520" spans="1:7">
      <c r="A520" s="979"/>
      <c r="B520" s="979"/>
      <c r="C520" s="979"/>
      <c r="D520" s="979"/>
      <c r="E520" s="979"/>
      <c r="F520" s="979"/>
      <c r="G520" s="979"/>
    </row>
    <row r="521" spans="1:7">
      <c r="A521" s="979"/>
      <c r="B521" s="979"/>
      <c r="C521" s="979"/>
      <c r="D521" s="979"/>
      <c r="E521" s="979"/>
      <c r="F521" s="979"/>
      <c r="G521" s="979"/>
    </row>
    <row r="522" spans="1:7">
      <c r="A522" s="979"/>
      <c r="B522" s="979"/>
      <c r="C522" s="979"/>
      <c r="D522" s="979"/>
      <c r="E522" s="979"/>
      <c r="F522" s="979"/>
      <c r="G522" s="979"/>
    </row>
    <row r="523" spans="1:7">
      <c r="A523" s="979"/>
      <c r="B523" s="979"/>
      <c r="C523" s="979"/>
      <c r="D523" s="979"/>
      <c r="E523" s="979"/>
      <c r="F523" s="979"/>
      <c r="G523" s="979"/>
    </row>
    <row r="524" spans="1:7">
      <c r="A524" s="979"/>
      <c r="B524" s="979"/>
      <c r="C524" s="979"/>
      <c r="D524" s="979"/>
      <c r="E524" s="979"/>
      <c r="F524" s="979"/>
      <c r="G524" s="979"/>
    </row>
    <row r="525" spans="1:7">
      <c r="A525" s="979"/>
      <c r="B525" s="979"/>
      <c r="C525" s="979"/>
      <c r="D525" s="979"/>
      <c r="E525" s="979"/>
      <c r="F525" s="979"/>
      <c r="G525" s="979"/>
    </row>
    <row r="526" spans="1:7">
      <c r="A526" s="979"/>
      <c r="B526" s="979"/>
      <c r="C526" s="979"/>
      <c r="D526" s="979"/>
      <c r="E526" s="979"/>
      <c r="F526" s="979"/>
      <c r="G526" s="979"/>
    </row>
    <row r="527" spans="1:7">
      <c r="A527" s="979"/>
      <c r="B527" s="979"/>
      <c r="C527" s="979"/>
      <c r="D527" s="979"/>
      <c r="E527" s="979"/>
      <c r="F527" s="979"/>
      <c r="G527" s="979"/>
    </row>
    <row r="528" spans="1:7">
      <c r="A528" s="979"/>
      <c r="B528" s="979"/>
      <c r="C528" s="979"/>
      <c r="D528" s="979"/>
      <c r="E528" s="979"/>
      <c r="F528" s="979"/>
      <c r="G528" s="979"/>
    </row>
    <row r="529" spans="1:7">
      <c r="A529" s="979"/>
      <c r="B529" s="979"/>
      <c r="C529" s="979"/>
      <c r="D529" s="979"/>
      <c r="E529" s="979"/>
      <c r="F529" s="979"/>
      <c r="G529" s="979"/>
    </row>
    <row r="530" spans="1:7">
      <c r="A530" s="979"/>
      <c r="B530" s="979"/>
      <c r="C530" s="979"/>
      <c r="D530" s="979"/>
      <c r="E530" s="979"/>
      <c r="F530" s="979"/>
      <c r="G530" s="979"/>
    </row>
    <row r="531" spans="1:7">
      <c r="A531" s="979"/>
      <c r="B531" s="979"/>
      <c r="C531" s="979"/>
      <c r="D531" s="979"/>
      <c r="E531" s="979"/>
      <c r="F531" s="979"/>
      <c r="G531" s="979"/>
    </row>
    <row r="532" spans="1:7">
      <c r="A532" s="979"/>
      <c r="B532" s="979"/>
      <c r="C532" s="979"/>
      <c r="D532" s="979"/>
      <c r="E532" s="979"/>
      <c r="F532" s="979"/>
      <c r="G532" s="979"/>
    </row>
    <row r="533" spans="1:7">
      <c r="A533" s="979"/>
      <c r="B533" s="979"/>
      <c r="C533" s="979"/>
      <c r="D533" s="979"/>
      <c r="E533" s="979"/>
      <c r="F533" s="979"/>
      <c r="G533" s="979"/>
    </row>
    <row r="534" spans="1:7">
      <c r="A534" s="979"/>
      <c r="B534" s="979"/>
      <c r="C534" s="979"/>
      <c r="D534" s="979"/>
      <c r="E534" s="979"/>
      <c r="F534" s="979"/>
      <c r="G534" s="979"/>
    </row>
    <row r="535" spans="1:7">
      <c r="A535" s="979"/>
      <c r="B535" s="979"/>
      <c r="C535" s="979"/>
      <c r="D535" s="979"/>
      <c r="E535" s="979"/>
      <c r="F535" s="979"/>
      <c r="G535" s="979"/>
    </row>
    <row r="536" spans="1:7">
      <c r="A536" s="979"/>
      <c r="B536" s="979"/>
      <c r="C536" s="979"/>
      <c r="D536" s="979"/>
      <c r="E536" s="979"/>
      <c r="F536" s="979"/>
      <c r="G536" s="979"/>
    </row>
    <row r="537" spans="1:7">
      <c r="A537" s="979"/>
      <c r="B537" s="979"/>
      <c r="C537" s="979"/>
      <c r="D537" s="979"/>
      <c r="E537" s="979"/>
      <c r="F537" s="979"/>
      <c r="G537" s="979"/>
    </row>
    <row r="538" spans="1:7">
      <c r="A538" s="979"/>
      <c r="B538" s="979"/>
      <c r="C538" s="979"/>
      <c r="D538" s="979"/>
      <c r="E538" s="979"/>
      <c r="F538" s="979"/>
      <c r="G538" s="979"/>
    </row>
    <row r="539" spans="1:7">
      <c r="A539" s="979"/>
      <c r="B539" s="979"/>
      <c r="C539" s="979"/>
      <c r="D539" s="979"/>
      <c r="E539" s="979"/>
      <c r="F539" s="979"/>
      <c r="G539" s="979"/>
    </row>
    <row r="540" spans="1:7">
      <c r="A540" s="979"/>
      <c r="B540" s="979"/>
      <c r="C540" s="979"/>
      <c r="D540" s="979"/>
      <c r="E540" s="979"/>
      <c r="F540" s="979"/>
      <c r="G540" s="979"/>
    </row>
    <row r="541" spans="1:7">
      <c r="A541" s="979"/>
      <c r="B541" s="979"/>
      <c r="C541" s="979"/>
      <c r="D541" s="979"/>
      <c r="E541" s="979"/>
      <c r="F541" s="979"/>
      <c r="G541" s="979"/>
    </row>
    <row r="542" spans="1:7">
      <c r="A542" s="979"/>
      <c r="B542" s="979"/>
      <c r="C542" s="979"/>
      <c r="D542" s="979"/>
      <c r="E542" s="979"/>
      <c r="F542" s="979"/>
      <c r="G542" s="979"/>
    </row>
    <row r="543" spans="1:7">
      <c r="A543" s="979"/>
      <c r="B543" s="979"/>
      <c r="C543" s="979"/>
      <c r="D543" s="979"/>
      <c r="E543" s="979"/>
      <c r="F543" s="979"/>
      <c r="G543" s="979"/>
    </row>
    <row r="544" spans="1:7">
      <c r="A544" s="979"/>
      <c r="B544" s="979"/>
      <c r="C544" s="979"/>
      <c r="D544" s="979"/>
      <c r="E544" s="979"/>
      <c r="F544" s="979"/>
      <c r="G544" s="979"/>
    </row>
    <row r="545" spans="1:7">
      <c r="A545" s="979"/>
      <c r="B545" s="979"/>
      <c r="C545" s="979"/>
      <c r="D545" s="979"/>
      <c r="E545" s="979"/>
      <c r="F545" s="979"/>
      <c r="G545" s="979"/>
    </row>
    <row r="546" spans="1:7">
      <c r="A546" s="979"/>
      <c r="B546" s="979"/>
      <c r="C546" s="979"/>
      <c r="D546" s="979"/>
      <c r="E546" s="979"/>
      <c r="F546" s="979"/>
      <c r="G546" s="979"/>
    </row>
    <row r="547" spans="1:7">
      <c r="A547" s="979"/>
      <c r="B547" s="979"/>
      <c r="C547" s="979"/>
      <c r="D547" s="979"/>
      <c r="E547" s="979"/>
      <c r="F547" s="979"/>
      <c r="G547" s="979"/>
    </row>
    <row r="548" spans="1:7">
      <c r="A548" s="979"/>
      <c r="B548" s="979"/>
      <c r="C548" s="979"/>
      <c r="D548" s="979"/>
      <c r="E548" s="979"/>
      <c r="F548" s="979"/>
      <c r="G548" s="979"/>
    </row>
    <row r="549" spans="1:7">
      <c r="A549" s="979"/>
      <c r="B549" s="979"/>
      <c r="C549" s="979"/>
      <c r="D549" s="979"/>
      <c r="E549" s="979"/>
      <c r="F549" s="979"/>
      <c r="G549" s="979"/>
    </row>
    <row r="550" spans="1:7">
      <c r="A550" s="979"/>
      <c r="B550" s="979"/>
      <c r="C550" s="979"/>
      <c r="D550" s="979"/>
      <c r="E550" s="979"/>
      <c r="F550" s="979"/>
      <c r="G550" s="979"/>
    </row>
    <row r="551" spans="1:7">
      <c r="A551" s="979"/>
      <c r="B551" s="979"/>
      <c r="C551" s="979"/>
      <c r="D551" s="979"/>
      <c r="E551" s="979"/>
      <c r="F551" s="979"/>
      <c r="G551" s="979"/>
    </row>
    <row r="552" spans="1:7">
      <c r="A552" s="979"/>
      <c r="B552" s="979"/>
      <c r="C552" s="979"/>
      <c r="D552" s="979"/>
      <c r="E552" s="979"/>
      <c r="F552" s="979"/>
      <c r="G552" s="979"/>
    </row>
    <row r="553" spans="1:7">
      <c r="A553" s="979"/>
      <c r="B553" s="979"/>
      <c r="C553" s="979"/>
      <c r="D553" s="979"/>
      <c r="E553" s="979"/>
      <c r="F553" s="979"/>
      <c r="G553" s="979"/>
    </row>
    <row r="554" spans="1:7">
      <c r="A554" s="979"/>
      <c r="B554" s="979"/>
      <c r="C554" s="979"/>
      <c r="D554" s="979"/>
      <c r="E554" s="979"/>
      <c r="F554" s="979"/>
      <c r="G554" s="979"/>
    </row>
    <row r="555" spans="1:7">
      <c r="A555" s="979"/>
      <c r="B555" s="979"/>
      <c r="C555" s="979"/>
      <c r="D555" s="979"/>
      <c r="E555" s="979"/>
      <c r="F555" s="979"/>
      <c r="G555" s="979"/>
    </row>
    <row r="556" spans="1:7">
      <c r="A556" s="979"/>
      <c r="B556" s="979"/>
      <c r="C556" s="979"/>
      <c r="D556" s="979"/>
      <c r="E556" s="979"/>
      <c r="F556" s="979"/>
      <c r="G556" s="979"/>
    </row>
    <row r="557" spans="1:7">
      <c r="A557" s="979"/>
      <c r="B557" s="979"/>
      <c r="C557" s="979"/>
      <c r="D557" s="979"/>
      <c r="E557" s="979"/>
      <c r="F557" s="979"/>
      <c r="G557" s="979"/>
    </row>
    <row r="558" spans="1:7">
      <c r="A558" s="979"/>
      <c r="B558" s="979"/>
      <c r="C558" s="979"/>
      <c r="D558" s="979"/>
      <c r="E558" s="979"/>
      <c r="F558" s="979"/>
      <c r="G558" s="979"/>
    </row>
    <row r="559" spans="1:7">
      <c r="A559" s="979"/>
      <c r="B559" s="979"/>
      <c r="C559" s="979"/>
      <c r="D559" s="979"/>
      <c r="E559" s="979"/>
      <c r="F559" s="979"/>
      <c r="G559" s="979"/>
    </row>
    <row r="560" spans="1:7">
      <c r="A560" s="979"/>
      <c r="B560" s="979"/>
      <c r="C560" s="979"/>
      <c r="D560" s="979"/>
      <c r="E560" s="979"/>
      <c r="F560" s="979"/>
      <c r="G560" s="979"/>
    </row>
    <row r="561" spans="1:7">
      <c r="A561" s="979"/>
      <c r="B561" s="979"/>
      <c r="C561" s="979"/>
      <c r="D561" s="979"/>
      <c r="E561" s="979"/>
      <c r="F561" s="979"/>
      <c r="G561" s="979"/>
    </row>
    <row r="562" spans="1:7">
      <c r="A562" s="979"/>
      <c r="B562" s="979"/>
      <c r="C562" s="979"/>
      <c r="D562" s="979"/>
      <c r="E562" s="979"/>
      <c r="F562" s="979"/>
      <c r="G562" s="979"/>
    </row>
    <row r="563" spans="1:7">
      <c r="A563" s="979"/>
      <c r="B563" s="979"/>
      <c r="C563" s="979"/>
      <c r="D563" s="979"/>
      <c r="E563" s="979"/>
      <c r="F563" s="979"/>
      <c r="G563" s="979"/>
    </row>
    <row r="564" spans="1:7">
      <c r="A564" s="979"/>
      <c r="B564" s="979"/>
      <c r="C564" s="979"/>
      <c r="D564" s="979"/>
      <c r="E564" s="979"/>
      <c r="F564" s="979"/>
      <c r="G564" s="979"/>
    </row>
    <row r="565" spans="1:7">
      <c r="A565" s="979"/>
      <c r="B565" s="979"/>
      <c r="C565" s="979"/>
      <c r="D565" s="979"/>
      <c r="E565" s="979"/>
      <c r="F565" s="979"/>
      <c r="G565" s="979"/>
    </row>
    <row r="566" spans="1:7">
      <c r="A566" s="979"/>
      <c r="B566" s="979"/>
      <c r="C566" s="979"/>
      <c r="D566" s="979"/>
      <c r="E566" s="979"/>
      <c r="F566" s="979"/>
      <c r="G566" s="979"/>
    </row>
    <row r="567" spans="1:7">
      <c r="A567" s="979"/>
      <c r="B567" s="979"/>
      <c r="C567" s="979"/>
      <c r="D567" s="979"/>
      <c r="E567" s="979"/>
      <c r="F567" s="979"/>
      <c r="G567" s="979"/>
    </row>
    <row r="568" spans="1:7">
      <c r="A568" s="979"/>
      <c r="B568" s="979"/>
      <c r="C568" s="979"/>
      <c r="D568" s="979"/>
      <c r="E568" s="979"/>
      <c r="F568" s="979"/>
      <c r="G568" s="979"/>
    </row>
    <row r="569" spans="1:7">
      <c r="A569" s="979"/>
      <c r="B569" s="979"/>
      <c r="C569" s="979"/>
      <c r="D569" s="979"/>
      <c r="E569" s="979"/>
      <c r="F569" s="979"/>
      <c r="G569" s="979"/>
    </row>
    <row r="570" spans="1:7">
      <c r="A570" s="979"/>
      <c r="B570" s="979"/>
      <c r="C570" s="979"/>
      <c r="D570" s="979"/>
      <c r="E570" s="979"/>
      <c r="F570" s="979"/>
      <c r="G570" s="979"/>
    </row>
    <row r="571" spans="1:7">
      <c r="A571" s="979"/>
      <c r="B571" s="979"/>
      <c r="C571" s="979"/>
      <c r="D571" s="979"/>
      <c r="E571" s="979"/>
      <c r="F571" s="979"/>
      <c r="G571" s="979"/>
    </row>
    <row r="572" spans="1:7">
      <c r="A572" s="979"/>
      <c r="B572" s="979"/>
      <c r="C572" s="979"/>
      <c r="D572" s="979"/>
      <c r="E572" s="979"/>
      <c r="F572" s="979"/>
      <c r="G572" s="979"/>
    </row>
    <row r="573" spans="1:7">
      <c r="A573" s="979"/>
      <c r="B573" s="979"/>
      <c r="C573" s="979"/>
      <c r="D573" s="979"/>
      <c r="E573" s="979"/>
      <c r="F573" s="979"/>
      <c r="G573" s="979"/>
    </row>
    <row r="574" spans="1:7">
      <c r="A574" s="979"/>
      <c r="B574" s="979"/>
      <c r="C574" s="979"/>
      <c r="D574" s="979"/>
      <c r="E574" s="979"/>
      <c r="F574" s="979"/>
      <c r="G574" s="979"/>
    </row>
    <row r="575" spans="1:7">
      <c r="A575" s="979"/>
      <c r="B575" s="979"/>
      <c r="C575" s="979"/>
      <c r="D575" s="979"/>
      <c r="E575" s="979"/>
      <c r="F575" s="979"/>
      <c r="G575" s="979"/>
    </row>
    <row r="576" spans="1:7">
      <c r="A576" s="979"/>
      <c r="B576" s="979"/>
      <c r="C576" s="979"/>
      <c r="D576" s="979"/>
      <c r="E576" s="979"/>
      <c r="F576" s="979"/>
      <c r="G576" s="979"/>
    </row>
    <row r="577" spans="1:7">
      <c r="A577" s="979"/>
      <c r="B577" s="979"/>
      <c r="C577" s="979"/>
      <c r="D577" s="979"/>
      <c r="E577" s="979"/>
      <c r="F577" s="979"/>
      <c r="G577" s="979"/>
    </row>
    <row r="578" spans="1:7">
      <c r="A578" s="979"/>
      <c r="B578" s="979"/>
      <c r="C578" s="979"/>
      <c r="D578" s="979"/>
      <c r="E578" s="979"/>
      <c r="F578" s="979"/>
      <c r="G578" s="979"/>
    </row>
    <row r="579" spans="1:7">
      <c r="A579" s="979"/>
      <c r="B579" s="979"/>
      <c r="C579" s="979"/>
      <c r="D579" s="979"/>
      <c r="E579" s="979"/>
      <c r="F579" s="979"/>
      <c r="G579" s="979"/>
    </row>
    <row r="580" spans="1:7">
      <c r="A580" s="979"/>
      <c r="B580" s="979"/>
      <c r="C580" s="979"/>
      <c r="D580" s="979"/>
      <c r="E580" s="979"/>
      <c r="F580" s="979"/>
      <c r="G580" s="979"/>
    </row>
    <row r="581" spans="1:7">
      <c r="A581" s="979"/>
      <c r="B581" s="979"/>
      <c r="C581" s="979"/>
      <c r="D581" s="979"/>
      <c r="E581" s="979"/>
      <c r="F581" s="979"/>
      <c r="G581" s="979"/>
    </row>
    <row r="582" spans="1:7">
      <c r="A582" s="979"/>
      <c r="B582" s="979"/>
      <c r="C582" s="979"/>
      <c r="D582" s="979"/>
      <c r="E582" s="979"/>
      <c r="F582" s="979"/>
      <c r="G582" s="979"/>
    </row>
    <row r="583" spans="1:7">
      <c r="A583" s="979"/>
      <c r="B583" s="979"/>
      <c r="C583" s="979"/>
      <c r="D583" s="979"/>
      <c r="E583" s="979"/>
      <c r="F583" s="979"/>
      <c r="G583" s="979"/>
    </row>
    <row r="584" spans="1:7">
      <c r="A584" s="979"/>
      <c r="B584" s="979"/>
      <c r="C584" s="979"/>
      <c r="D584" s="979"/>
      <c r="E584" s="979"/>
      <c r="F584" s="979"/>
      <c r="G584" s="979"/>
    </row>
    <row r="585" spans="1:7">
      <c r="A585" s="979"/>
      <c r="B585" s="979"/>
      <c r="C585" s="979"/>
      <c r="D585" s="979"/>
      <c r="E585" s="979"/>
      <c r="F585" s="979"/>
      <c r="G585" s="979"/>
    </row>
    <row r="586" spans="1:7">
      <c r="A586" s="979"/>
      <c r="B586" s="979"/>
      <c r="C586" s="979"/>
      <c r="D586" s="979"/>
      <c r="E586" s="979"/>
      <c r="F586" s="979"/>
      <c r="G586" s="979"/>
    </row>
    <row r="587" spans="1:7">
      <c r="A587" s="979"/>
      <c r="B587" s="979"/>
      <c r="C587" s="979"/>
      <c r="D587" s="979"/>
      <c r="E587" s="979"/>
      <c r="F587" s="979"/>
      <c r="G587" s="979"/>
    </row>
    <row r="588" spans="1:7">
      <c r="A588" s="979"/>
      <c r="B588" s="979"/>
      <c r="C588" s="979"/>
      <c r="D588" s="979"/>
      <c r="E588" s="979"/>
      <c r="F588" s="979"/>
      <c r="G588" s="979"/>
    </row>
    <row r="589" spans="1:7">
      <c r="A589" s="979"/>
      <c r="B589" s="979"/>
      <c r="C589" s="979"/>
      <c r="D589" s="979"/>
      <c r="E589" s="979"/>
      <c r="F589" s="979"/>
      <c r="G589" s="979"/>
    </row>
    <row r="590" spans="1:7">
      <c r="A590" s="979"/>
      <c r="B590" s="979"/>
      <c r="C590" s="979"/>
      <c r="D590" s="979"/>
      <c r="E590" s="979"/>
      <c r="F590" s="979"/>
      <c r="G590" s="979"/>
    </row>
    <row r="591" spans="1:7">
      <c r="A591" s="979"/>
      <c r="B591" s="979"/>
      <c r="C591" s="979"/>
      <c r="D591" s="979"/>
      <c r="E591" s="979"/>
      <c r="F591" s="979"/>
      <c r="G591" s="979"/>
    </row>
    <row r="592" spans="1:7">
      <c r="A592" s="979"/>
      <c r="B592" s="979"/>
      <c r="C592" s="979"/>
      <c r="D592" s="979"/>
      <c r="E592" s="979"/>
      <c r="F592" s="979"/>
      <c r="G592" s="979"/>
    </row>
    <row r="593" spans="1:7">
      <c r="A593" s="979"/>
      <c r="B593" s="979"/>
      <c r="C593" s="979"/>
      <c r="D593" s="979"/>
      <c r="E593" s="979"/>
      <c r="F593" s="979"/>
      <c r="G593" s="979"/>
    </row>
    <row r="594" spans="1:7">
      <c r="A594" s="979"/>
      <c r="B594" s="979"/>
      <c r="C594" s="979"/>
      <c r="D594" s="979"/>
      <c r="E594" s="979"/>
      <c r="F594" s="979"/>
      <c r="G594" s="979"/>
    </row>
    <row r="595" spans="1:7">
      <c r="A595" s="979"/>
      <c r="B595" s="979"/>
      <c r="C595" s="979"/>
      <c r="D595" s="979"/>
      <c r="E595" s="979"/>
      <c r="F595" s="979"/>
      <c r="G595" s="979"/>
    </row>
    <row r="596" spans="1:7">
      <c r="A596" s="979"/>
      <c r="B596" s="979"/>
      <c r="C596" s="979"/>
      <c r="D596" s="979"/>
      <c r="E596" s="979"/>
      <c r="F596" s="979"/>
      <c r="G596" s="979"/>
    </row>
    <row r="597" spans="1:7">
      <c r="A597" s="979"/>
      <c r="B597" s="979"/>
      <c r="C597" s="979"/>
      <c r="D597" s="979"/>
      <c r="E597" s="979"/>
      <c r="F597" s="979"/>
      <c r="G597" s="979"/>
    </row>
    <row r="598" spans="1:7">
      <c r="A598" s="979"/>
      <c r="B598" s="979"/>
      <c r="C598" s="979"/>
      <c r="D598" s="979"/>
      <c r="E598" s="979"/>
      <c r="F598" s="979"/>
      <c r="G598" s="979"/>
    </row>
    <row r="599" spans="1:7">
      <c r="A599" s="979"/>
      <c r="B599" s="979"/>
      <c r="C599" s="979"/>
      <c r="D599" s="979"/>
      <c r="E599" s="979"/>
      <c r="F599" s="979"/>
      <c r="G599" s="979"/>
    </row>
    <row r="600" spans="1:7">
      <c r="A600" s="979"/>
      <c r="B600" s="979"/>
      <c r="C600" s="979"/>
      <c r="D600" s="979"/>
      <c r="E600" s="979"/>
      <c r="F600" s="979"/>
      <c r="G600" s="979"/>
    </row>
    <row r="601" spans="1:7">
      <c r="A601" s="979"/>
      <c r="B601" s="979"/>
      <c r="C601" s="979"/>
      <c r="D601" s="979"/>
      <c r="E601" s="979"/>
      <c r="F601" s="979"/>
      <c r="G601" s="979"/>
    </row>
    <row r="602" spans="1:7">
      <c r="A602" s="979"/>
      <c r="B602" s="979"/>
      <c r="C602" s="979"/>
      <c r="D602" s="979"/>
      <c r="E602" s="979"/>
      <c r="F602" s="979"/>
      <c r="G602" s="979"/>
    </row>
    <row r="603" spans="1:7">
      <c r="A603" s="979"/>
      <c r="B603" s="979"/>
      <c r="C603" s="979"/>
      <c r="D603" s="979"/>
      <c r="E603" s="979"/>
      <c r="F603" s="979"/>
      <c r="G603" s="979"/>
    </row>
    <row r="604" spans="1:7">
      <c r="A604" s="979"/>
      <c r="B604" s="979"/>
      <c r="C604" s="979"/>
      <c r="D604" s="979"/>
      <c r="E604" s="979"/>
      <c r="F604" s="979"/>
      <c r="G604" s="979"/>
    </row>
    <row r="605" spans="1:7">
      <c r="A605" s="979"/>
      <c r="B605" s="979"/>
      <c r="C605" s="979"/>
      <c r="D605" s="979"/>
      <c r="E605" s="979"/>
      <c r="F605" s="979"/>
      <c r="G605" s="979"/>
    </row>
    <row r="606" spans="1:7">
      <c r="A606" s="979"/>
      <c r="B606" s="979"/>
      <c r="C606" s="979"/>
      <c r="D606" s="979"/>
      <c r="E606" s="979"/>
      <c r="F606" s="979"/>
      <c r="G606" s="979"/>
    </row>
    <row r="607" spans="1:7">
      <c r="A607" s="979"/>
      <c r="B607" s="979"/>
      <c r="C607" s="979"/>
      <c r="D607" s="979"/>
      <c r="E607" s="979"/>
      <c r="F607" s="979"/>
      <c r="G607" s="979"/>
    </row>
    <row r="608" spans="1:7">
      <c r="A608" s="979"/>
      <c r="B608" s="979"/>
      <c r="C608" s="979"/>
      <c r="D608" s="979"/>
      <c r="E608" s="979"/>
      <c r="F608" s="979"/>
      <c r="G608" s="979"/>
    </row>
    <row r="609" spans="1:7">
      <c r="A609" s="979"/>
      <c r="B609" s="979"/>
      <c r="C609" s="979"/>
      <c r="D609" s="979"/>
      <c r="E609" s="979"/>
      <c r="F609" s="979"/>
      <c r="G609" s="979"/>
    </row>
    <row r="610" spans="1:7">
      <c r="A610" s="979"/>
      <c r="B610" s="979"/>
      <c r="C610" s="979"/>
      <c r="D610" s="979"/>
      <c r="E610" s="979"/>
      <c r="F610" s="979"/>
      <c r="G610" s="979"/>
    </row>
    <row r="611" spans="1:7">
      <c r="A611" s="979"/>
      <c r="B611" s="979"/>
      <c r="C611" s="979"/>
      <c r="D611" s="979"/>
      <c r="E611" s="979"/>
      <c r="F611" s="979"/>
      <c r="G611" s="979"/>
    </row>
    <row r="612" spans="1:7">
      <c r="A612" s="979"/>
      <c r="B612" s="979"/>
      <c r="C612" s="979"/>
      <c r="D612" s="979"/>
      <c r="E612" s="979"/>
      <c r="F612" s="979"/>
      <c r="G612" s="979"/>
    </row>
    <row r="613" spans="1:7">
      <c r="A613" s="979"/>
      <c r="B613" s="979"/>
      <c r="C613" s="979"/>
      <c r="D613" s="979"/>
      <c r="E613" s="979"/>
      <c r="F613" s="979"/>
      <c r="G613" s="979"/>
    </row>
    <row r="614" spans="1:7">
      <c r="A614" s="979"/>
      <c r="B614" s="979"/>
      <c r="C614" s="979"/>
      <c r="D614" s="979"/>
      <c r="E614" s="979"/>
      <c r="F614" s="979"/>
      <c r="G614" s="979"/>
    </row>
    <row r="615" spans="1:7">
      <c r="A615" s="979"/>
      <c r="B615" s="979"/>
      <c r="C615" s="979"/>
      <c r="D615" s="979"/>
      <c r="E615" s="979"/>
      <c r="F615" s="979"/>
      <c r="G615" s="979"/>
    </row>
    <row r="616" spans="1:7">
      <c r="A616" s="979"/>
      <c r="B616" s="979"/>
      <c r="C616" s="979"/>
      <c r="D616" s="979"/>
      <c r="E616" s="979"/>
      <c r="F616" s="979"/>
      <c r="G616" s="979"/>
    </row>
    <row r="617" spans="1:7">
      <c r="A617" s="979"/>
      <c r="B617" s="979"/>
      <c r="C617" s="979"/>
      <c r="D617" s="979"/>
      <c r="E617" s="979"/>
      <c r="F617" s="979"/>
      <c r="G617" s="979"/>
    </row>
    <row r="618" spans="1:7">
      <c r="A618" s="979"/>
      <c r="B618" s="979"/>
      <c r="C618" s="979"/>
      <c r="D618" s="979"/>
      <c r="E618" s="979"/>
      <c r="F618" s="979"/>
      <c r="G618" s="979"/>
    </row>
    <row r="619" spans="1:7">
      <c r="A619" s="979"/>
      <c r="B619" s="979"/>
      <c r="C619" s="979"/>
      <c r="D619" s="979"/>
      <c r="E619" s="979"/>
      <c r="F619" s="979"/>
      <c r="G619" s="979"/>
    </row>
    <row r="620" spans="1:7">
      <c r="A620" s="979"/>
      <c r="B620" s="979"/>
      <c r="C620" s="979"/>
      <c r="D620" s="979"/>
      <c r="E620" s="979"/>
      <c r="F620" s="979"/>
      <c r="G620" s="979"/>
    </row>
    <row r="621" spans="1:7">
      <c r="A621" s="979"/>
      <c r="B621" s="979"/>
      <c r="C621" s="979"/>
      <c r="D621" s="979"/>
      <c r="E621" s="979"/>
      <c r="F621" s="979"/>
      <c r="G621" s="979"/>
    </row>
    <row r="622" spans="1:7">
      <c r="A622" s="979"/>
      <c r="B622" s="979"/>
      <c r="C622" s="979"/>
      <c r="D622" s="979"/>
      <c r="E622" s="979"/>
      <c r="F622" s="979"/>
      <c r="G622" s="979"/>
    </row>
    <row r="623" spans="1:7">
      <c r="A623" s="979"/>
      <c r="B623" s="979"/>
      <c r="C623" s="979"/>
      <c r="D623" s="979"/>
      <c r="E623" s="979"/>
      <c r="F623" s="979"/>
      <c r="G623" s="979"/>
    </row>
    <row r="624" spans="1:7">
      <c r="A624" s="979"/>
      <c r="B624" s="979"/>
      <c r="C624" s="979"/>
      <c r="D624" s="979"/>
      <c r="E624" s="979"/>
      <c r="F624" s="979"/>
      <c r="G624" s="979"/>
    </row>
    <row r="625" spans="1:7">
      <c r="A625" s="979"/>
      <c r="B625" s="979"/>
      <c r="C625" s="979"/>
      <c r="D625" s="979"/>
      <c r="E625" s="979"/>
      <c r="F625" s="979"/>
      <c r="G625" s="979"/>
    </row>
    <row r="626" spans="1:7">
      <c r="A626" s="979"/>
      <c r="B626" s="979"/>
      <c r="C626" s="979"/>
      <c r="D626" s="979"/>
      <c r="E626" s="979"/>
      <c r="F626" s="979"/>
      <c r="G626" s="979"/>
    </row>
    <row r="627" spans="1:7">
      <c r="A627" s="979"/>
      <c r="B627" s="979"/>
      <c r="C627" s="979"/>
      <c r="D627" s="979"/>
      <c r="E627" s="979"/>
      <c r="F627" s="979"/>
      <c r="G627" s="979"/>
    </row>
    <row r="628" spans="1:7">
      <c r="A628" s="979"/>
      <c r="B628" s="979"/>
      <c r="C628" s="979"/>
      <c r="D628" s="979"/>
      <c r="E628" s="979"/>
      <c r="F628" s="979"/>
      <c r="G628" s="979"/>
    </row>
    <row r="629" spans="1:7">
      <c r="A629" s="979"/>
      <c r="B629" s="979"/>
      <c r="C629" s="979"/>
      <c r="D629" s="979"/>
      <c r="E629" s="979"/>
      <c r="F629" s="979"/>
      <c r="G629" s="979"/>
    </row>
    <row r="630" spans="1:7">
      <c r="A630" s="979"/>
      <c r="B630" s="979"/>
      <c r="C630" s="979"/>
      <c r="D630" s="979"/>
      <c r="E630" s="979"/>
      <c r="F630" s="979"/>
      <c r="G630" s="979"/>
    </row>
    <row r="631" spans="1:7">
      <c r="A631" s="979"/>
      <c r="B631" s="979"/>
      <c r="C631" s="979"/>
      <c r="D631" s="979"/>
      <c r="E631" s="979"/>
      <c r="F631" s="979"/>
      <c r="G631" s="979"/>
    </row>
    <row r="632" spans="1:7">
      <c r="A632" s="979"/>
      <c r="B632" s="979"/>
      <c r="C632" s="979"/>
      <c r="D632" s="979"/>
      <c r="E632" s="979"/>
      <c r="F632" s="979"/>
      <c r="G632" s="979"/>
    </row>
    <row r="633" spans="1:7">
      <c r="A633" s="979"/>
      <c r="B633" s="979"/>
      <c r="C633" s="979"/>
      <c r="D633" s="979"/>
      <c r="E633" s="979"/>
      <c r="F633" s="979"/>
      <c r="G633" s="979"/>
    </row>
    <row r="634" spans="1:7">
      <c r="A634" s="979"/>
      <c r="B634" s="979"/>
      <c r="C634" s="979"/>
      <c r="D634" s="979"/>
      <c r="E634" s="979"/>
      <c r="F634" s="979"/>
      <c r="G634" s="979"/>
    </row>
    <row r="635" spans="1:7">
      <c r="A635" s="979"/>
      <c r="B635" s="979"/>
      <c r="C635" s="979"/>
      <c r="D635" s="979"/>
      <c r="E635" s="979"/>
      <c r="F635" s="979"/>
      <c r="G635" s="979"/>
    </row>
    <row r="636" spans="1:7">
      <c r="A636" s="979"/>
      <c r="B636" s="979"/>
      <c r="C636" s="979"/>
      <c r="D636" s="979"/>
      <c r="E636" s="979"/>
      <c r="F636" s="979"/>
      <c r="G636" s="979"/>
    </row>
    <row r="637" spans="1:7">
      <c r="A637" s="979"/>
      <c r="B637" s="979"/>
      <c r="C637" s="979"/>
      <c r="D637" s="979"/>
      <c r="E637" s="979"/>
      <c r="F637" s="979"/>
      <c r="G637" s="979"/>
    </row>
    <row r="638" spans="1:7">
      <c r="A638" s="979"/>
      <c r="B638" s="979"/>
      <c r="C638" s="979"/>
      <c r="D638" s="979"/>
      <c r="E638" s="979"/>
      <c r="F638" s="979"/>
      <c r="G638" s="979"/>
    </row>
    <row r="639" spans="1:7">
      <c r="A639" s="979"/>
      <c r="B639" s="979"/>
      <c r="C639" s="979"/>
      <c r="D639" s="979"/>
      <c r="E639" s="979"/>
      <c r="F639" s="979"/>
      <c r="G639" s="979"/>
    </row>
    <row r="640" spans="1:7">
      <c r="A640" s="979"/>
      <c r="B640" s="979"/>
      <c r="C640" s="979"/>
      <c r="D640" s="979"/>
      <c r="E640" s="979"/>
      <c r="F640" s="979"/>
      <c r="G640" s="979"/>
    </row>
    <row r="641" spans="1:7">
      <c r="A641" s="979"/>
      <c r="B641" s="979"/>
      <c r="C641" s="979"/>
      <c r="D641" s="979"/>
      <c r="E641" s="979"/>
      <c r="F641" s="979"/>
      <c r="G641" s="979"/>
    </row>
    <row r="642" spans="1:7">
      <c r="A642" s="979"/>
      <c r="B642" s="979"/>
      <c r="C642" s="979"/>
      <c r="D642" s="979"/>
      <c r="E642" s="979"/>
      <c r="F642" s="979"/>
      <c r="G642" s="979"/>
    </row>
    <row r="643" spans="1:7">
      <c r="A643" s="979"/>
      <c r="B643" s="979"/>
      <c r="C643" s="979"/>
      <c r="D643" s="979"/>
      <c r="E643" s="979"/>
      <c r="F643" s="979"/>
      <c r="G643" s="979"/>
    </row>
    <row r="644" spans="1:7">
      <c r="A644" s="979"/>
      <c r="B644" s="979"/>
      <c r="C644" s="979"/>
      <c r="D644" s="979"/>
      <c r="E644" s="979"/>
      <c r="F644" s="979"/>
      <c r="G644" s="979"/>
    </row>
    <row r="645" spans="1:7">
      <c r="A645" s="979"/>
      <c r="B645" s="979"/>
      <c r="C645" s="979"/>
      <c r="D645" s="979"/>
      <c r="E645" s="979"/>
      <c r="F645" s="979"/>
      <c r="G645" s="979"/>
    </row>
    <row r="646" spans="1:7">
      <c r="A646" s="979"/>
      <c r="B646" s="979"/>
      <c r="C646" s="979"/>
      <c r="D646" s="979"/>
      <c r="E646" s="979"/>
      <c r="F646" s="979"/>
      <c r="G646" s="979"/>
    </row>
    <row r="647" spans="1:7">
      <c r="A647" s="979"/>
      <c r="B647" s="979"/>
      <c r="C647" s="979"/>
      <c r="D647" s="979"/>
      <c r="E647" s="979"/>
      <c r="F647" s="979"/>
      <c r="G647" s="979"/>
    </row>
    <row r="648" spans="1:7">
      <c r="A648" s="979"/>
      <c r="B648" s="979"/>
      <c r="C648" s="979"/>
      <c r="D648" s="979"/>
      <c r="E648" s="979"/>
      <c r="F648" s="979"/>
      <c r="G648" s="979"/>
    </row>
    <row r="649" spans="1:7">
      <c r="A649" s="979"/>
      <c r="B649" s="979"/>
      <c r="C649" s="979"/>
      <c r="D649" s="979"/>
      <c r="E649" s="979"/>
      <c r="F649" s="979"/>
      <c r="G649" s="979"/>
    </row>
    <row r="650" spans="1:7">
      <c r="A650" s="979"/>
      <c r="B650" s="979"/>
      <c r="C650" s="979"/>
      <c r="D650" s="979"/>
      <c r="E650" s="979"/>
      <c r="F650" s="979"/>
      <c r="G650" s="979"/>
    </row>
    <row r="651" spans="1:7">
      <c r="A651" s="979"/>
      <c r="B651" s="979"/>
      <c r="C651" s="979"/>
      <c r="D651" s="979"/>
      <c r="E651" s="979"/>
      <c r="F651" s="979"/>
      <c r="G651" s="979"/>
    </row>
    <row r="652" spans="1:7">
      <c r="A652" s="979"/>
      <c r="B652" s="979"/>
      <c r="C652" s="979"/>
      <c r="D652" s="979"/>
      <c r="E652" s="979"/>
      <c r="F652" s="979"/>
      <c r="G652" s="979"/>
    </row>
    <row r="653" spans="1:7">
      <c r="A653" s="979"/>
      <c r="B653" s="979"/>
      <c r="C653" s="979"/>
      <c r="D653" s="979"/>
      <c r="E653" s="979"/>
      <c r="F653" s="979"/>
      <c r="G653" s="979"/>
    </row>
    <row r="654" spans="1:7">
      <c r="A654" s="979"/>
      <c r="B654" s="979"/>
      <c r="C654" s="979"/>
      <c r="D654" s="979"/>
      <c r="E654" s="979"/>
      <c r="F654" s="979"/>
      <c r="G654" s="979"/>
    </row>
    <row r="655" spans="1:7">
      <c r="A655" s="979"/>
      <c r="B655" s="979"/>
      <c r="C655" s="979"/>
      <c r="D655" s="979"/>
      <c r="E655" s="979"/>
      <c r="F655" s="979"/>
      <c r="G655" s="979"/>
    </row>
    <row r="656" spans="1:7">
      <c r="A656" s="979"/>
      <c r="B656" s="979"/>
      <c r="C656" s="979"/>
      <c r="D656" s="979"/>
      <c r="E656" s="979"/>
      <c r="F656" s="979"/>
      <c r="G656" s="979"/>
    </row>
    <row r="657" spans="1:7">
      <c r="A657" s="979"/>
      <c r="B657" s="979"/>
      <c r="C657" s="979"/>
      <c r="D657" s="979"/>
      <c r="E657" s="979"/>
      <c r="F657" s="979"/>
      <c r="G657" s="979"/>
    </row>
    <row r="658" spans="1:7">
      <c r="A658" s="979"/>
      <c r="B658" s="979"/>
      <c r="C658" s="979"/>
      <c r="D658" s="979"/>
      <c r="E658" s="979"/>
      <c r="F658" s="979"/>
      <c r="G658" s="979"/>
    </row>
    <row r="659" spans="1:7">
      <c r="A659" s="979"/>
      <c r="B659" s="979"/>
      <c r="C659" s="979"/>
      <c r="D659" s="979"/>
      <c r="E659" s="979"/>
      <c r="F659" s="979"/>
      <c r="G659" s="979"/>
    </row>
    <row r="660" spans="1:7">
      <c r="A660" s="979"/>
      <c r="B660" s="979"/>
      <c r="C660" s="979"/>
      <c r="D660" s="979"/>
      <c r="E660" s="979"/>
      <c r="F660" s="979"/>
      <c r="G660" s="979"/>
    </row>
    <row r="661" spans="1:7">
      <c r="A661" s="979"/>
      <c r="B661" s="979"/>
      <c r="C661" s="979"/>
      <c r="D661" s="979"/>
      <c r="E661" s="979"/>
      <c r="F661" s="979"/>
      <c r="G661" s="979"/>
    </row>
    <row r="662" spans="1:7">
      <c r="A662" s="979"/>
      <c r="B662" s="979"/>
      <c r="C662" s="979"/>
      <c r="D662" s="979"/>
      <c r="E662" s="979"/>
      <c r="F662" s="979"/>
      <c r="G662" s="979"/>
    </row>
    <row r="663" spans="1:7">
      <c r="A663" s="979"/>
      <c r="B663" s="979"/>
      <c r="C663" s="979"/>
      <c r="D663" s="979"/>
      <c r="E663" s="979"/>
      <c r="F663" s="979"/>
      <c r="G663" s="979"/>
    </row>
    <row r="664" spans="1:7">
      <c r="A664" s="979"/>
      <c r="B664" s="979"/>
      <c r="C664" s="979"/>
      <c r="D664" s="979"/>
      <c r="E664" s="979"/>
      <c r="F664" s="979"/>
      <c r="G664" s="979"/>
    </row>
    <row r="665" spans="1:7">
      <c r="A665" s="979"/>
      <c r="B665" s="979"/>
      <c r="C665" s="979"/>
      <c r="D665" s="979"/>
      <c r="E665" s="979"/>
      <c r="F665" s="979"/>
      <c r="G665" s="979"/>
    </row>
    <row r="666" spans="1:7">
      <c r="A666" s="979"/>
      <c r="B666" s="979"/>
      <c r="C666" s="979"/>
      <c r="D666" s="979"/>
      <c r="E666" s="979"/>
      <c r="F666" s="979"/>
      <c r="G666" s="979"/>
    </row>
    <row r="667" spans="1:7">
      <c r="A667" s="979"/>
      <c r="B667" s="979"/>
      <c r="C667" s="979"/>
      <c r="D667" s="979"/>
      <c r="E667" s="979"/>
      <c r="F667" s="979"/>
      <c r="G667" s="979"/>
    </row>
    <row r="668" spans="1:7">
      <c r="A668" s="979"/>
      <c r="B668" s="979"/>
      <c r="C668" s="979"/>
      <c r="D668" s="979"/>
      <c r="E668" s="979"/>
      <c r="F668" s="979"/>
      <c r="G668" s="979"/>
    </row>
    <row r="669" spans="1:7">
      <c r="A669" s="979"/>
      <c r="B669" s="979"/>
      <c r="C669" s="979"/>
      <c r="D669" s="979"/>
      <c r="E669" s="979"/>
      <c r="F669" s="979"/>
      <c r="G669" s="979"/>
    </row>
    <row r="670" spans="1:7">
      <c r="A670" s="979"/>
      <c r="B670" s="979"/>
      <c r="C670" s="979"/>
      <c r="D670" s="979"/>
      <c r="E670" s="979"/>
      <c r="F670" s="979"/>
      <c r="G670" s="979"/>
    </row>
    <row r="671" spans="1:7">
      <c r="A671" s="979"/>
      <c r="B671" s="979"/>
      <c r="C671" s="979"/>
      <c r="D671" s="979"/>
      <c r="E671" s="979"/>
      <c r="F671" s="979"/>
      <c r="G671" s="979"/>
    </row>
    <row r="672" spans="1:7">
      <c r="A672" s="979"/>
      <c r="B672" s="979"/>
      <c r="C672" s="979"/>
      <c r="D672" s="979"/>
      <c r="E672" s="979"/>
      <c r="F672" s="979"/>
      <c r="G672" s="979"/>
    </row>
    <row r="673" spans="1:7">
      <c r="A673" s="979"/>
      <c r="B673" s="979"/>
      <c r="C673" s="979"/>
      <c r="D673" s="979"/>
      <c r="E673" s="979"/>
      <c r="F673" s="979"/>
      <c r="G673" s="979"/>
    </row>
    <row r="674" spans="1:7">
      <c r="A674" s="979"/>
      <c r="B674" s="979"/>
      <c r="C674" s="979"/>
      <c r="D674" s="979"/>
      <c r="E674" s="979"/>
      <c r="F674" s="979"/>
      <c r="G674" s="979"/>
    </row>
    <row r="675" spans="1:7">
      <c r="A675" s="979"/>
      <c r="B675" s="979"/>
      <c r="C675" s="979"/>
      <c r="D675" s="979"/>
      <c r="E675" s="979"/>
      <c r="F675" s="979"/>
      <c r="G675" s="979"/>
    </row>
    <row r="676" spans="1:7">
      <c r="A676" s="979"/>
      <c r="B676" s="979"/>
      <c r="C676" s="979"/>
      <c r="D676" s="979"/>
      <c r="E676" s="979"/>
      <c r="F676" s="979"/>
      <c r="G676" s="979"/>
    </row>
    <row r="677" spans="1:7">
      <c r="A677" s="979"/>
      <c r="B677" s="979"/>
      <c r="C677" s="979"/>
      <c r="D677" s="979"/>
      <c r="E677" s="979"/>
      <c r="F677" s="979"/>
      <c r="G677" s="979"/>
    </row>
    <row r="678" spans="1:7">
      <c r="A678" s="979"/>
      <c r="B678" s="979"/>
      <c r="C678" s="979"/>
      <c r="D678" s="979"/>
      <c r="E678" s="979"/>
      <c r="F678" s="979"/>
      <c r="G678" s="979"/>
    </row>
    <row r="679" spans="1:7">
      <c r="A679" s="979"/>
      <c r="B679" s="979"/>
      <c r="C679" s="979"/>
      <c r="D679" s="979"/>
      <c r="E679" s="979"/>
      <c r="F679" s="979"/>
      <c r="G679" s="979"/>
    </row>
    <row r="680" spans="1:7">
      <c r="A680" s="979"/>
      <c r="B680" s="979"/>
      <c r="C680" s="979"/>
      <c r="D680" s="979"/>
      <c r="E680" s="979"/>
      <c r="F680" s="979"/>
      <c r="G680" s="979"/>
    </row>
    <row r="681" spans="1:7">
      <c r="A681" s="979"/>
      <c r="B681" s="979"/>
      <c r="C681" s="979"/>
      <c r="D681" s="979"/>
      <c r="E681" s="979"/>
      <c r="F681" s="979"/>
      <c r="G681" s="979"/>
    </row>
    <row r="682" spans="1:7">
      <c r="A682" s="979"/>
      <c r="B682" s="979"/>
      <c r="C682" s="979"/>
      <c r="D682" s="979"/>
      <c r="E682" s="979"/>
      <c r="F682" s="979"/>
      <c r="G682" s="979"/>
    </row>
    <row r="683" spans="1:7">
      <c r="A683" s="979"/>
      <c r="B683" s="979"/>
      <c r="C683" s="979"/>
      <c r="D683" s="979"/>
      <c r="E683" s="979"/>
      <c r="F683" s="979"/>
      <c r="G683" s="979"/>
    </row>
    <row r="684" spans="1:7">
      <c r="A684" s="979"/>
      <c r="B684" s="979"/>
      <c r="C684" s="979"/>
      <c r="D684" s="979"/>
      <c r="E684" s="979"/>
      <c r="F684" s="979"/>
      <c r="G684" s="979"/>
    </row>
    <row r="685" spans="1:7">
      <c r="A685" s="979"/>
      <c r="B685" s="979"/>
      <c r="C685" s="979"/>
      <c r="D685" s="979"/>
      <c r="E685" s="979"/>
      <c r="F685" s="979"/>
      <c r="G685" s="979"/>
    </row>
    <row r="686" spans="1:7">
      <c r="A686" s="979"/>
      <c r="B686" s="979"/>
      <c r="C686" s="979"/>
      <c r="D686" s="979"/>
      <c r="E686" s="979"/>
      <c r="F686" s="979"/>
      <c r="G686" s="979"/>
    </row>
    <row r="687" spans="1:7">
      <c r="A687" s="979"/>
      <c r="B687" s="979"/>
      <c r="C687" s="979"/>
      <c r="D687" s="979"/>
      <c r="E687" s="979"/>
      <c r="F687" s="979"/>
      <c r="G687" s="979"/>
    </row>
    <row r="688" spans="1:7">
      <c r="A688" s="979"/>
      <c r="B688" s="979"/>
      <c r="C688" s="979"/>
      <c r="D688" s="979"/>
      <c r="E688" s="979"/>
      <c r="F688" s="979"/>
      <c r="G688" s="979"/>
    </row>
    <row r="689" spans="1:7">
      <c r="A689" s="979"/>
      <c r="B689" s="979"/>
      <c r="C689" s="979"/>
      <c r="D689" s="979"/>
      <c r="E689" s="979"/>
      <c r="F689" s="979"/>
      <c r="G689" s="979"/>
    </row>
    <row r="690" spans="1:7">
      <c r="A690" s="979"/>
      <c r="B690" s="979"/>
      <c r="C690" s="979"/>
      <c r="D690" s="979"/>
      <c r="E690" s="979"/>
      <c r="F690" s="979"/>
      <c r="G690" s="979"/>
    </row>
    <row r="691" spans="1:7">
      <c r="A691" s="979"/>
      <c r="B691" s="979"/>
      <c r="C691" s="979"/>
      <c r="D691" s="979"/>
      <c r="E691" s="979"/>
      <c r="F691" s="979"/>
      <c r="G691" s="979"/>
    </row>
    <row r="692" spans="1:7">
      <c r="A692" s="979"/>
      <c r="B692" s="979"/>
      <c r="C692" s="979"/>
      <c r="D692" s="979"/>
      <c r="E692" s="979"/>
      <c r="F692" s="979"/>
      <c r="G692" s="979"/>
    </row>
    <row r="693" spans="1:7">
      <c r="A693" s="979"/>
      <c r="B693" s="979"/>
      <c r="C693" s="979"/>
      <c r="D693" s="979"/>
      <c r="E693" s="979"/>
      <c r="F693" s="979"/>
      <c r="G693" s="979"/>
    </row>
    <row r="694" spans="1:7">
      <c r="A694" s="979"/>
      <c r="B694" s="979"/>
      <c r="C694" s="979"/>
      <c r="D694" s="979"/>
      <c r="E694" s="979"/>
      <c r="F694" s="979"/>
      <c r="G694" s="979"/>
    </row>
    <row r="695" spans="1:7">
      <c r="A695" s="979"/>
      <c r="B695" s="979"/>
      <c r="C695" s="979"/>
      <c r="D695" s="979"/>
      <c r="E695" s="979"/>
      <c r="F695" s="979"/>
      <c r="G695" s="979"/>
    </row>
    <row r="696" spans="1:7">
      <c r="A696" s="979"/>
      <c r="B696" s="979"/>
      <c r="C696" s="979"/>
      <c r="D696" s="979"/>
      <c r="E696" s="979"/>
      <c r="F696" s="979"/>
      <c r="G696" s="979"/>
    </row>
    <row r="697" spans="1:7">
      <c r="A697" s="979"/>
      <c r="B697" s="979"/>
      <c r="C697" s="979"/>
      <c r="D697" s="979"/>
      <c r="E697" s="979"/>
      <c r="F697" s="979"/>
      <c r="G697" s="979"/>
    </row>
    <row r="698" spans="1:7">
      <c r="A698" s="979"/>
      <c r="B698" s="979"/>
      <c r="C698" s="979"/>
      <c r="D698" s="979"/>
      <c r="E698" s="979"/>
      <c r="F698" s="979"/>
      <c r="G698" s="979"/>
    </row>
    <row r="699" spans="1:7">
      <c r="A699" s="979"/>
      <c r="B699" s="979"/>
      <c r="C699" s="979"/>
      <c r="D699" s="979"/>
      <c r="E699" s="979"/>
      <c r="F699" s="979"/>
      <c r="G699" s="979"/>
    </row>
    <row r="700" spans="1:7">
      <c r="A700" s="979"/>
      <c r="B700" s="979"/>
      <c r="C700" s="979"/>
      <c r="D700" s="979"/>
      <c r="E700" s="979"/>
      <c r="F700" s="979"/>
      <c r="G700" s="979"/>
    </row>
    <row r="701" spans="1:7">
      <c r="A701" s="979"/>
      <c r="B701" s="979"/>
      <c r="C701" s="979"/>
      <c r="D701" s="979"/>
      <c r="E701" s="979"/>
      <c r="F701" s="979"/>
      <c r="G701" s="979"/>
    </row>
    <row r="702" spans="1:7">
      <c r="A702" s="979"/>
      <c r="B702" s="979"/>
      <c r="C702" s="979"/>
      <c r="D702" s="979"/>
      <c r="E702" s="979"/>
      <c r="F702" s="979"/>
      <c r="G702" s="979"/>
    </row>
    <row r="703" spans="1:7">
      <c r="A703" s="979"/>
      <c r="B703" s="979"/>
      <c r="C703" s="979"/>
      <c r="D703" s="979"/>
      <c r="E703" s="979"/>
      <c r="F703" s="979"/>
      <c r="G703" s="979"/>
    </row>
    <row r="704" spans="1:7">
      <c r="A704" s="979"/>
      <c r="B704" s="979"/>
      <c r="C704" s="979"/>
      <c r="D704" s="979"/>
      <c r="E704" s="979"/>
      <c r="F704" s="979"/>
      <c r="G704" s="979"/>
    </row>
    <row r="705" spans="1:7">
      <c r="A705" s="979"/>
      <c r="B705" s="979"/>
      <c r="C705" s="979"/>
      <c r="D705" s="979"/>
      <c r="E705" s="979"/>
      <c r="F705" s="979"/>
      <c r="G705" s="979"/>
    </row>
    <row r="706" spans="1:7">
      <c r="A706" s="979"/>
      <c r="B706" s="979"/>
      <c r="C706" s="979"/>
      <c r="D706" s="979"/>
      <c r="E706" s="979"/>
      <c r="F706" s="979"/>
      <c r="G706" s="979"/>
    </row>
    <row r="707" spans="1:7">
      <c r="A707" s="979"/>
      <c r="B707" s="979"/>
      <c r="C707" s="979"/>
      <c r="D707" s="979"/>
      <c r="E707" s="979"/>
      <c r="F707" s="979"/>
      <c r="G707" s="979"/>
    </row>
    <row r="708" spans="1:7">
      <c r="A708" s="979"/>
      <c r="B708" s="979"/>
      <c r="C708" s="979"/>
      <c r="D708" s="979"/>
      <c r="E708" s="979"/>
      <c r="F708" s="979"/>
      <c r="G708" s="979"/>
    </row>
    <row r="709" spans="1:7">
      <c r="A709" s="979"/>
      <c r="B709" s="979"/>
      <c r="C709" s="979"/>
      <c r="D709" s="979"/>
      <c r="E709" s="979"/>
      <c r="F709" s="979"/>
      <c r="G709" s="979"/>
    </row>
    <row r="710" spans="1:7">
      <c r="A710" s="979"/>
      <c r="B710" s="979"/>
      <c r="C710" s="979"/>
      <c r="D710" s="979"/>
      <c r="E710" s="979"/>
      <c r="F710" s="979"/>
      <c r="G710" s="979"/>
    </row>
    <row r="711" spans="1:7">
      <c r="A711" s="979"/>
      <c r="B711" s="979"/>
      <c r="C711" s="979"/>
      <c r="D711" s="979"/>
      <c r="E711" s="979"/>
      <c r="F711" s="979"/>
      <c r="G711" s="979"/>
    </row>
    <row r="712" spans="1:7">
      <c r="A712" s="979"/>
      <c r="B712" s="979"/>
      <c r="C712" s="979"/>
      <c r="D712" s="979"/>
      <c r="E712" s="979"/>
      <c r="F712" s="979"/>
      <c r="G712" s="979"/>
    </row>
    <row r="713" spans="1:7">
      <c r="A713" s="979"/>
      <c r="B713" s="979"/>
      <c r="C713" s="979"/>
      <c r="D713" s="979"/>
      <c r="E713" s="979"/>
      <c r="F713" s="979"/>
      <c r="G713" s="979"/>
    </row>
    <row r="714" spans="1:7">
      <c r="A714" s="979"/>
      <c r="B714" s="979"/>
      <c r="C714" s="979"/>
      <c r="D714" s="979"/>
      <c r="E714" s="979"/>
      <c r="F714" s="979"/>
      <c r="G714" s="979"/>
    </row>
    <row r="715" spans="1:7">
      <c r="A715" s="979"/>
      <c r="B715" s="979"/>
      <c r="C715" s="979"/>
      <c r="D715" s="979"/>
      <c r="E715" s="979"/>
      <c r="F715" s="979"/>
      <c r="G715" s="979"/>
    </row>
    <row r="716" spans="1:7">
      <c r="A716" s="979"/>
      <c r="B716" s="979"/>
      <c r="C716" s="979"/>
      <c r="D716" s="979"/>
      <c r="E716" s="979"/>
      <c r="F716" s="979"/>
      <c r="G716" s="979"/>
    </row>
    <row r="717" spans="1:7">
      <c r="A717" s="979"/>
      <c r="B717" s="979"/>
      <c r="C717" s="979"/>
      <c r="D717" s="979"/>
      <c r="E717" s="979"/>
      <c r="F717" s="979"/>
      <c r="G717" s="979"/>
    </row>
    <row r="718" spans="1:7">
      <c r="A718" s="979"/>
      <c r="B718" s="979"/>
      <c r="C718" s="979"/>
      <c r="D718" s="979"/>
      <c r="E718" s="979"/>
      <c r="F718" s="979"/>
      <c r="G718" s="979"/>
    </row>
    <row r="719" spans="1:7">
      <c r="A719" s="979"/>
      <c r="B719" s="979"/>
      <c r="C719" s="979"/>
      <c r="D719" s="979"/>
      <c r="E719" s="979"/>
      <c r="F719" s="979"/>
      <c r="G719" s="979"/>
    </row>
    <row r="720" spans="1:7">
      <c r="A720" s="979"/>
      <c r="B720" s="979"/>
      <c r="C720" s="979"/>
      <c r="D720" s="979"/>
      <c r="E720" s="979"/>
      <c r="F720" s="979"/>
      <c r="G720" s="979"/>
    </row>
    <row r="721" spans="1:7">
      <c r="A721" s="979"/>
      <c r="B721" s="979"/>
      <c r="C721" s="979"/>
      <c r="D721" s="979"/>
      <c r="E721" s="979"/>
      <c r="F721" s="979"/>
      <c r="G721" s="979"/>
    </row>
    <row r="722" spans="1:7">
      <c r="A722" s="979"/>
      <c r="B722" s="979"/>
      <c r="C722" s="979"/>
      <c r="D722" s="979"/>
      <c r="E722" s="979"/>
      <c r="F722" s="979"/>
      <c r="G722" s="979"/>
    </row>
    <row r="723" spans="1:7">
      <c r="A723" s="979"/>
      <c r="B723" s="979"/>
      <c r="C723" s="979"/>
      <c r="D723" s="979"/>
      <c r="E723" s="979"/>
      <c r="F723" s="979"/>
      <c r="G723" s="979"/>
    </row>
    <row r="724" spans="1:7">
      <c r="A724" s="979"/>
      <c r="B724" s="979"/>
      <c r="C724" s="979"/>
      <c r="D724" s="979"/>
      <c r="E724" s="979"/>
      <c r="F724" s="979"/>
      <c r="G724" s="979"/>
    </row>
    <row r="725" spans="1:7">
      <c r="A725" s="979"/>
      <c r="B725" s="979"/>
      <c r="C725" s="979"/>
      <c r="D725" s="979"/>
      <c r="E725" s="979"/>
      <c r="F725" s="979"/>
      <c r="G725" s="979"/>
    </row>
    <row r="726" spans="1:7">
      <c r="A726" s="979"/>
      <c r="B726" s="979"/>
      <c r="C726" s="979"/>
      <c r="D726" s="979"/>
      <c r="E726" s="979"/>
      <c r="F726" s="979"/>
      <c r="G726" s="979"/>
    </row>
    <row r="727" spans="1:7">
      <c r="A727" s="979"/>
      <c r="B727" s="979"/>
      <c r="C727" s="979"/>
      <c r="D727" s="979"/>
      <c r="E727" s="979"/>
      <c r="F727" s="979"/>
      <c r="G727" s="979"/>
    </row>
    <row r="728" spans="1:7">
      <c r="A728" s="979"/>
      <c r="B728" s="979"/>
      <c r="C728" s="979"/>
      <c r="D728" s="979"/>
      <c r="E728" s="979"/>
      <c r="F728" s="979"/>
      <c r="G728" s="979"/>
    </row>
    <row r="729" spans="1:7">
      <c r="A729" s="979"/>
      <c r="B729" s="979"/>
      <c r="C729" s="979"/>
      <c r="D729" s="979"/>
      <c r="E729" s="979"/>
      <c r="F729" s="979"/>
      <c r="G729" s="979"/>
    </row>
    <row r="730" spans="1:7">
      <c r="A730" s="979"/>
      <c r="B730" s="979"/>
      <c r="C730" s="979"/>
      <c r="D730" s="979"/>
      <c r="E730" s="979"/>
      <c r="F730" s="979"/>
      <c r="G730" s="979"/>
    </row>
    <row r="731" spans="1:7">
      <c r="A731" s="979"/>
      <c r="B731" s="979"/>
      <c r="C731" s="979"/>
      <c r="D731" s="979"/>
      <c r="E731" s="979"/>
      <c r="F731" s="979"/>
      <c r="G731" s="979"/>
    </row>
    <row r="732" spans="1:7">
      <c r="A732" s="979"/>
      <c r="B732" s="979"/>
      <c r="C732" s="979"/>
      <c r="D732" s="979"/>
      <c r="E732" s="979"/>
      <c r="F732" s="979"/>
      <c r="G732" s="979"/>
    </row>
    <row r="733" spans="1:7">
      <c r="A733" s="979"/>
      <c r="B733" s="979"/>
      <c r="C733" s="979"/>
      <c r="D733" s="979"/>
      <c r="E733" s="979"/>
      <c r="F733" s="979"/>
      <c r="G733" s="979"/>
    </row>
    <row r="734" spans="1:7">
      <c r="A734" s="979"/>
      <c r="B734" s="979"/>
      <c r="C734" s="979"/>
      <c r="D734" s="979"/>
      <c r="E734" s="979"/>
      <c r="F734" s="979"/>
      <c r="G734" s="979"/>
    </row>
    <row r="735" spans="1:7">
      <c r="A735" s="979"/>
      <c r="B735" s="979"/>
      <c r="C735" s="979"/>
      <c r="D735" s="979"/>
      <c r="E735" s="979"/>
      <c r="F735" s="979"/>
      <c r="G735" s="979"/>
    </row>
    <row r="736" spans="1:7">
      <c r="A736" s="979"/>
      <c r="B736" s="979"/>
      <c r="C736" s="979"/>
      <c r="D736" s="979"/>
      <c r="E736" s="979"/>
      <c r="F736" s="979"/>
      <c r="G736" s="979"/>
    </row>
    <row r="737" spans="1:7">
      <c r="A737" s="979"/>
      <c r="B737" s="979"/>
      <c r="C737" s="979"/>
      <c r="D737" s="979"/>
      <c r="E737" s="979"/>
      <c r="F737" s="979"/>
      <c r="G737" s="979"/>
    </row>
    <row r="738" spans="1:7">
      <c r="A738" s="979"/>
      <c r="B738" s="979"/>
      <c r="C738" s="979"/>
      <c r="D738" s="979"/>
      <c r="E738" s="979"/>
      <c r="F738" s="979"/>
      <c r="G738" s="979"/>
    </row>
    <row r="739" spans="1:7">
      <c r="A739" s="979"/>
      <c r="B739" s="979"/>
      <c r="C739" s="979"/>
      <c r="D739" s="979"/>
      <c r="E739" s="979"/>
      <c r="F739" s="979"/>
      <c r="G739" s="979"/>
    </row>
    <row r="740" spans="1:7">
      <c r="A740" s="979"/>
      <c r="B740" s="979"/>
      <c r="C740" s="979"/>
      <c r="D740" s="979"/>
      <c r="E740" s="979"/>
      <c r="F740" s="979"/>
      <c r="G740" s="979"/>
    </row>
    <row r="741" spans="1:7">
      <c r="A741" s="979"/>
      <c r="B741" s="979"/>
      <c r="C741" s="979"/>
      <c r="D741" s="979"/>
      <c r="E741" s="979"/>
      <c r="F741" s="979"/>
      <c r="G741" s="979"/>
    </row>
    <row r="742" spans="1:7">
      <c r="A742" s="979"/>
      <c r="B742" s="979"/>
      <c r="C742" s="979"/>
      <c r="D742" s="979"/>
      <c r="E742" s="979"/>
      <c r="F742" s="979"/>
      <c r="G742" s="979"/>
    </row>
    <row r="743" spans="1:7">
      <c r="A743" s="979"/>
      <c r="B743" s="979"/>
      <c r="C743" s="979"/>
      <c r="D743" s="979"/>
      <c r="E743" s="979"/>
      <c r="F743" s="979"/>
      <c r="G743" s="979"/>
    </row>
    <row r="744" spans="1:7">
      <c r="A744" s="979"/>
      <c r="B744" s="979"/>
      <c r="C744" s="979"/>
      <c r="D744" s="979"/>
      <c r="E744" s="979"/>
      <c r="F744" s="979"/>
      <c r="G744" s="979"/>
    </row>
    <row r="745" spans="1:7">
      <c r="A745" s="979"/>
      <c r="B745" s="979"/>
      <c r="C745" s="979"/>
      <c r="D745" s="979"/>
      <c r="E745" s="979"/>
      <c r="F745" s="979"/>
      <c r="G745" s="979"/>
    </row>
    <row r="746" spans="1:7">
      <c r="A746" s="979"/>
      <c r="B746" s="979"/>
      <c r="C746" s="979"/>
      <c r="D746" s="979"/>
      <c r="E746" s="979"/>
      <c r="F746" s="979"/>
      <c r="G746" s="979"/>
    </row>
    <row r="747" spans="1:7">
      <c r="A747" s="979"/>
      <c r="B747" s="979"/>
      <c r="C747" s="979"/>
      <c r="D747" s="979"/>
      <c r="E747" s="979"/>
      <c r="F747" s="979"/>
      <c r="G747" s="979"/>
    </row>
    <row r="748" spans="1:7">
      <c r="A748" s="979"/>
      <c r="B748" s="979"/>
      <c r="C748" s="979"/>
      <c r="D748" s="979"/>
      <c r="E748" s="979"/>
      <c r="F748" s="979"/>
      <c r="G748" s="979"/>
    </row>
    <row r="749" spans="1:7">
      <c r="A749" s="979"/>
      <c r="B749" s="979"/>
      <c r="C749" s="979"/>
      <c r="D749" s="979"/>
      <c r="E749" s="979"/>
      <c r="F749" s="979"/>
      <c r="G749" s="979"/>
    </row>
    <row r="750" spans="1:7">
      <c r="A750" s="979"/>
      <c r="B750" s="979"/>
      <c r="C750" s="979"/>
      <c r="D750" s="979"/>
      <c r="E750" s="979"/>
      <c r="F750" s="979"/>
      <c r="G750" s="979"/>
    </row>
    <row r="751" spans="1:7">
      <c r="A751" s="979"/>
      <c r="B751" s="979"/>
      <c r="C751" s="979"/>
      <c r="D751" s="979"/>
      <c r="E751" s="979"/>
      <c r="F751" s="979"/>
      <c r="G751" s="979"/>
    </row>
    <row r="752" spans="1:7">
      <c r="A752" s="979"/>
      <c r="B752" s="979"/>
      <c r="C752" s="979"/>
      <c r="D752" s="979"/>
      <c r="E752" s="979"/>
      <c r="F752" s="979"/>
      <c r="G752" s="979"/>
    </row>
    <row r="753" spans="1:7">
      <c r="A753" s="979"/>
      <c r="B753" s="979"/>
      <c r="C753" s="979"/>
      <c r="D753" s="979"/>
      <c r="E753" s="979"/>
      <c r="F753" s="979"/>
      <c r="G753" s="979"/>
    </row>
    <row r="754" spans="1:7">
      <c r="A754" s="979"/>
      <c r="B754" s="979"/>
      <c r="C754" s="979"/>
      <c r="D754" s="979"/>
      <c r="E754" s="979"/>
      <c r="F754" s="979"/>
      <c r="G754" s="979"/>
    </row>
    <row r="755" spans="1:7">
      <c r="A755" s="979"/>
      <c r="B755" s="979"/>
      <c r="C755" s="979"/>
      <c r="D755" s="979"/>
      <c r="E755" s="979"/>
      <c r="F755" s="979"/>
      <c r="G755" s="979"/>
    </row>
    <row r="756" spans="1:7">
      <c r="A756" s="979"/>
      <c r="B756" s="979"/>
      <c r="C756" s="979"/>
      <c r="D756" s="979"/>
      <c r="E756" s="979"/>
      <c r="F756" s="979"/>
      <c r="G756" s="979"/>
    </row>
    <row r="757" spans="1:7">
      <c r="A757" s="979"/>
      <c r="B757" s="979"/>
      <c r="C757" s="979"/>
      <c r="D757" s="979"/>
      <c r="E757" s="979"/>
      <c r="F757" s="979"/>
      <c r="G757" s="979"/>
    </row>
    <row r="758" spans="1:7">
      <c r="A758" s="979"/>
      <c r="B758" s="979"/>
      <c r="C758" s="979"/>
      <c r="D758" s="979"/>
      <c r="E758" s="979"/>
      <c r="F758" s="979"/>
      <c r="G758" s="979"/>
    </row>
    <row r="759" spans="1:7">
      <c r="A759" s="979"/>
      <c r="B759" s="979"/>
      <c r="C759" s="979"/>
      <c r="D759" s="979"/>
      <c r="E759" s="979"/>
      <c r="F759" s="979"/>
      <c r="G759" s="979"/>
    </row>
    <row r="760" spans="1:7">
      <c r="A760" s="979"/>
      <c r="B760" s="979"/>
      <c r="C760" s="979"/>
      <c r="D760" s="979"/>
      <c r="E760" s="979"/>
      <c r="F760" s="979"/>
      <c r="G760" s="979"/>
    </row>
    <row r="761" spans="1:7">
      <c r="A761" s="979"/>
      <c r="B761" s="979"/>
      <c r="C761" s="979"/>
      <c r="D761" s="979"/>
      <c r="E761" s="979"/>
      <c r="F761" s="979"/>
      <c r="G761" s="979"/>
    </row>
    <row r="762" spans="1:7">
      <c r="A762" s="979"/>
      <c r="B762" s="979"/>
      <c r="C762" s="979"/>
      <c r="D762" s="979"/>
      <c r="E762" s="979"/>
      <c r="F762" s="979"/>
      <c r="G762" s="979"/>
    </row>
    <row r="763" spans="1:7">
      <c r="A763" s="979"/>
      <c r="B763" s="979"/>
      <c r="C763" s="979"/>
      <c r="D763" s="979"/>
      <c r="E763" s="979"/>
      <c r="F763" s="979"/>
      <c r="G763" s="979"/>
    </row>
    <row r="764" spans="1:7">
      <c r="A764" s="979"/>
      <c r="B764" s="979"/>
      <c r="C764" s="979"/>
      <c r="D764" s="979"/>
      <c r="E764" s="979"/>
      <c r="F764" s="979"/>
      <c r="G764" s="979"/>
    </row>
    <row r="765" spans="1:7">
      <c r="A765" s="979"/>
      <c r="B765" s="979"/>
      <c r="C765" s="979"/>
      <c r="D765" s="979"/>
      <c r="E765" s="979"/>
      <c r="F765" s="979"/>
      <c r="G765" s="979"/>
    </row>
    <row r="766" spans="1:7">
      <c r="A766" s="979"/>
      <c r="B766" s="979"/>
      <c r="C766" s="979"/>
      <c r="D766" s="979"/>
      <c r="E766" s="979"/>
      <c r="F766" s="979"/>
      <c r="G766" s="979"/>
    </row>
    <row r="767" spans="1:7">
      <c r="A767" s="979"/>
      <c r="B767" s="979"/>
      <c r="C767" s="979"/>
      <c r="D767" s="979"/>
      <c r="E767" s="979"/>
      <c r="F767" s="979"/>
      <c r="G767" s="979"/>
    </row>
    <row r="768" spans="1:7">
      <c r="A768" s="979"/>
      <c r="B768" s="979"/>
      <c r="C768" s="979"/>
      <c r="D768" s="979"/>
      <c r="E768" s="979"/>
      <c r="F768" s="979"/>
      <c r="G768" s="979"/>
    </row>
    <row r="769" spans="1:7">
      <c r="A769" s="979"/>
      <c r="B769" s="979"/>
      <c r="C769" s="979"/>
      <c r="D769" s="979"/>
      <c r="E769" s="979"/>
      <c r="F769" s="979"/>
      <c r="G769" s="979"/>
    </row>
    <row r="770" spans="1:7">
      <c r="A770" s="979"/>
      <c r="B770" s="979"/>
      <c r="C770" s="979"/>
      <c r="D770" s="979"/>
      <c r="E770" s="979"/>
      <c r="F770" s="979"/>
      <c r="G770" s="979"/>
    </row>
    <row r="771" spans="1:7">
      <c r="A771" s="979"/>
      <c r="B771" s="979"/>
      <c r="C771" s="979"/>
      <c r="D771" s="979"/>
      <c r="E771" s="979"/>
      <c r="F771" s="979"/>
      <c r="G771" s="979"/>
    </row>
    <row r="772" spans="1:7">
      <c r="A772" s="979"/>
      <c r="B772" s="979"/>
      <c r="C772" s="979"/>
      <c r="D772" s="979"/>
      <c r="E772" s="979"/>
      <c r="F772" s="979"/>
      <c r="G772" s="979"/>
    </row>
    <row r="773" spans="1:7">
      <c r="A773" s="979"/>
      <c r="B773" s="979"/>
      <c r="C773" s="979"/>
      <c r="D773" s="979"/>
      <c r="E773" s="979"/>
      <c r="F773" s="979"/>
      <c r="G773" s="979"/>
    </row>
    <row r="774" spans="1:7">
      <c r="A774" s="979"/>
      <c r="B774" s="979"/>
      <c r="C774" s="979"/>
      <c r="D774" s="979"/>
      <c r="E774" s="979"/>
      <c r="F774" s="979"/>
      <c r="G774" s="979"/>
    </row>
    <row r="775" spans="1:7">
      <c r="A775" s="979"/>
      <c r="B775" s="979"/>
      <c r="C775" s="979"/>
      <c r="D775" s="979"/>
      <c r="E775" s="979"/>
      <c r="F775" s="979"/>
      <c r="G775" s="979"/>
    </row>
    <row r="776" spans="1:7">
      <c r="A776" s="979"/>
      <c r="B776" s="979"/>
      <c r="C776" s="979"/>
      <c r="D776" s="979"/>
      <c r="E776" s="979"/>
      <c r="F776" s="979"/>
      <c r="G776" s="979"/>
    </row>
    <row r="777" spans="1:7">
      <c r="A777" s="979"/>
      <c r="B777" s="979"/>
      <c r="C777" s="979"/>
      <c r="D777" s="979"/>
      <c r="E777" s="979"/>
      <c r="F777" s="979"/>
      <c r="G777" s="979"/>
    </row>
    <row r="778" spans="1:7">
      <c r="A778" s="979"/>
      <c r="B778" s="979"/>
      <c r="C778" s="979"/>
      <c r="D778" s="979"/>
      <c r="E778" s="979"/>
      <c r="F778" s="979"/>
      <c r="G778" s="979"/>
    </row>
    <row r="779" spans="1:7">
      <c r="A779" s="979"/>
      <c r="B779" s="979"/>
      <c r="C779" s="979"/>
      <c r="D779" s="979"/>
      <c r="E779" s="979"/>
      <c r="F779" s="979"/>
      <c r="G779" s="979"/>
    </row>
    <row r="780" spans="1:7">
      <c r="A780" s="979"/>
      <c r="B780" s="979"/>
      <c r="C780" s="979"/>
      <c r="D780" s="979"/>
      <c r="E780" s="979"/>
      <c r="F780" s="979"/>
      <c r="G780" s="979"/>
    </row>
    <row r="781" spans="1:7">
      <c r="A781" s="979"/>
      <c r="B781" s="979"/>
      <c r="C781" s="979"/>
      <c r="D781" s="979"/>
      <c r="E781" s="979"/>
      <c r="F781" s="979"/>
      <c r="G781" s="979"/>
    </row>
    <row r="782" spans="1:7">
      <c r="A782" s="979"/>
      <c r="B782" s="979"/>
      <c r="C782" s="979"/>
      <c r="D782" s="979"/>
      <c r="E782" s="979"/>
      <c r="F782" s="979"/>
      <c r="G782" s="979"/>
    </row>
    <row r="783" spans="1:7">
      <c r="A783" s="979"/>
      <c r="B783" s="979"/>
      <c r="C783" s="979"/>
      <c r="D783" s="979"/>
      <c r="E783" s="979"/>
      <c r="F783" s="979"/>
      <c r="G783" s="979"/>
    </row>
    <row r="784" spans="1:7">
      <c r="A784" s="979"/>
      <c r="B784" s="979"/>
      <c r="C784" s="979"/>
      <c r="D784" s="979"/>
      <c r="E784" s="979"/>
      <c r="F784" s="979"/>
      <c r="G784" s="979"/>
    </row>
    <row r="785" spans="1:7">
      <c r="A785" s="979"/>
      <c r="B785" s="979"/>
      <c r="C785" s="979"/>
      <c r="D785" s="979"/>
      <c r="E785" s="979"/>
      <c r="F785" s="979"/>
      <c r="G785" s="979"/>
    </row>
    <row r="786" spans="1:7">
      <c r="A786" s="979"/>
      <c r="B786" s="979"/>
      <c r="C786" s="979"/>
      <c r="D786" s="979"/>
      <c r="E786" s="979"/>
      <c r="F786" s="979"/>
      <c r="G786" s="979"/>
    </row>
    <row r="787" spans="1:7">
      <c r="A787" s="979"/>
      <c r="B787" s="979"/>
      <c r="C787" s="979"/>
      <c r="D787" s="979"/>
      <c r="E787" s="979"/>
      <c r="F787" s="979"/>
      <c r="G787" s="979"/>
    </row>
    <row r="788" spans="1:7">
      <c r="A788" s="979"/>
      <c r="B788" s="979"/>
      <c r="C788" s="979"/>
      <c r="D788" s="979"/>
      <c r="E788" s="979"/>
      <c r="F788" s="979"/>
      <c r="G788" s="979"/>
    </row>
    <row r="789" spans="1:7">
      <c r="A789" s="979"/>
      <c r="B789" s="979"/>
      <c r="C789" s="979"/>
      <c r="D789" s="979"/>
      <c r="E789" s="979"/>
      <c r="F789" s="979"/>
      <c r="G789" s="979"/>
    </row>
    <row r="790" spans="1:7">
      <c r="A790" s="979"/>
      <c r="B790" s="979"/>
      <c r="C790" s="979"/>
      <c r="D790" s="979"/>
      <c r="E790" s="979"/>
      <c r="F790" s="979"/>
      <c r="G790" s="979"/>
    </row>
    <row r="791" spans="1:7">
      <c r="A791" s="979"/>
      <c r="B791" s="979"/>
      <c r="C791" s="979"/>
      <c r="D791" s="979"/>
      <c r="E791" s="979"/>
      <c r="F791" s="979"/>
      <c r="G791" s="979"/>
    </row>
    <row r="792" spans="1:7">
      <c r="A792" s="979"/>
      <c r="B792" s="979"/>
      <c r="C792" s="979"/>
      <c r="D792" s="979"/>
      <c r="E792" s="979"/>
      <c r="F792" s="979"/>
      <c r="G792" s="979"/>
    </row>
    <row r="793" spans="1:7">
      <c r="A793" s="979"/>
      <c r="B793" s="979"/>
      <c r="C793" s="979"/>
      <c r="D793" s="979"/>
      <c r="E793" s="979"/>
      <c r="F793" s="979"/>
      <c r="G793" s="979"/>
    </row>
    <row r="794" spans="1:7">
      <c r="A794" s="979"/>
      <c r="B794" s="979"/>
      <c r="C794" s="979"/>
      <c r="D794" s="979"/>
      <c r="E794" s="979"/>
      <c r="F794" s="979"/>
      <c r="G794" s="979"/>
    </row>
    <row r="795" spans="1:7">
      <c r="A795" s="979"/>
      <c r="B795" s="979"/>
      <c r="C795" s="979"/>
      <c r="D795" s="979"/>
      <c r="E795" s="979"/>
      <c r="F795" s="979"/>
      <c r="G795" s="979"/>
    </row>
    <row r="796" spans="1:7">
      <c r="A796" s="979"/>
      <c r="B796" s="979"/>
      <c r="C796" s="979"/>
      <c r="D796" s="979"/>
      <c r="E796" s="979"/>
      <c r="F796" s="979"/>
      <c r="G796" s="979"/>
    </row>
    <row r="797" spans="1:7">
      <c r="A797" s="979"/>
      <c r="B797" s="979"/>
      <c r="C797" s="979"/>
      <c r="D797" s="979"/>
      <c r="E797" s="979"/>
      <c r="F797" s="979"/>
      <c r="G797" s="979"/>
    </row>
    <row r="798" spans="1:7">
      <c r="A798" s="979"/>
      <c r="B798" s="979"/>
      <c r="C798" s="979"/>
      <c r="D798" s="979"/>
      <c r="E798" s="979"/>
      <c r="F798" s="979"/>
      <c r="G798" s="979"/>
    </row>
    <row r="799" spans="1:7">
      <c r="A799" s="979"/>
      <c r="B799" s="979"/>
      <c r="C799" s="979"/>
      <c r="D799" s="979"/>
      <c r="E799" s="979"/>
      <c r="F799" s="979"/>
      <c r="G799" s="979"/>
    </row>
    <row r="800" spans="1:7">
      <c r="A800" s="979"/>
      <c r="B800" s="979"/>
      <c r="C800" s="979"/>
      <c r="D800" s="979"/>
      <c r="E800" s="979"/>
      <c r="F800" s="979"/>
      <c r="G800" s="979"/>
    </row>
    <row r="801" spans="1:7">
      <c r="A801" s="979"/>
      <c r="B801" s="979"/>
      <c r="C801" s="979"/>
      <c r="D801" s="979"/>
      <c r="E801" s="979"/>
      <c r="F801" s="979"/>
      <c r="G801" s="979"/>
    </row>
    <row r="802" spans="1:7">
      <c r="A802" s="979"/>
      <c r="B802" s="979"/>
      <c r="C802" s="979"/>
      <c r="D802" s="979"/>
      <c r="E802" s="979"/>
      <c r="F802" s="979"/>
      <c r="G802" s="979"/>
    </row>
    <row r="803" spans="1:7">
      <c r="A803" s="979"/>
      <c r="B803" s="979"/>
      <c r="C803" s="979"/>
      <c r="D803" s="979"/>
      <c r="E803" s="979"/>
      <c r="F803" s="979"/>
      <c r="G803" s="979"/>
    </row>
    <row r="804" spans="1:7">
      <c r="A804" s="979"/>
      <c r="B804" s="979"/>
      <c r="C804" s="979"/>
      <c r="D804" s="979"/>
      <c r="E804" s="979"/>
      <c r="F804" s="979"/>
      <c r="G804" s="979"/>
    </row>
    <row r="805" spans="1:7">
      <c r="A805" s="979"/>
      <c r="B805" s="979"/>
      <c r="C805" s="979"/>
      <c r="D805" s="979"/>
      <c r="E805" s="979"/>
      <c r="F805" s="979"/>
      <c r="G805" s="979"/>
    </row>
    <row r="806" spans="1:7">
      <c r="A806" s="979"/>
      <c r="B806" s="979"/>
      <c r="C806" s="979"/>
      <c r="D806" s="979"/>
      <c r="E806" s="979"/>
      <c r="F806" s="979"/>
      <c r="G806" s="979"/>
    </row>
    <row r="807" spans="1:7">
      <c r="A807" s="979"/>
      <c r="B807" s="979"/>
      <c r="C807" s="979"/>
      <c r="D807" s="979"/>
      <c r="E807" s="979"/>
      <c r="F807" s="979"/>
      <c r="G807" s="979"/>
    </row>
    <row r="808" spans="1:7">
      <c r="A808" s="979"/>
      <c r="B808" s="979"/>
      <c r="C808" s="979"/>
      <c r="D808" s="979"/>
      <c r="E808" s="979"/>
      <c r="F808" s="979"/>
      <c r="G808" s="979"/>
    </row>
    <row r="809" spans="1:7">
      <c r="A809" s="979"/>
      <c r="B809" s="979"/>
      <c r="C809" s="979"/>
      <c r="D809" s="979"/>
      <c r="E809" s="979"/>
      <c r="F809" s="979"/>
      <c r="G809" s="979"/>
    </row>
    <row r="810" spans="1:7">
      <c r="A810" s="979"/>
      <c r="B810" s="979"/>
      <c r="C810" s="979"/>
      <c r="D810" s="979"/>
      <c r="E810" s="979"/>
      <c r="F810" s="979"/>
      <c r="G810" s="979"/>
    </row>
    <row r="811" spans="1:7">
      <c r="A811" s="979"/>
      <c r="B811" s="979"/>
      <c r="C811" s="979"/>
      <c r="D811" s="979"/>
      <c r="E811" s="979"/>
      <c r="F811" s="979"/>
      <c r="G811" s="979"/>
    </row>
    <row r="812" spans="1:7">
      <c r="A812" s="979"/>
      <c r="B812" s="979"/>
      <c r="C812" s="979"/>
      <c r="D812" s="979"/>
      <c r="E812" s="979"/>
      <c r="F812" s="979"/>
      <c r="G812" s="979"/>
    </row>
    <row r="813" spans="1:7">
      <c r="A813" s="979"/>
      <c r="B813" s="979"/>
      <c r="C813" s="979"/>
      <c r="D813" s="979"/>
      <c r="E813" s="979"/>
      <c r="F813" s="979"/>
      <c r="G813" s="979"/>
    </row>
    <row r="814" spans="1:7">
      <c r="A814" s="979"/>
      <c r="B814" s="979"/>
      <c r="C814" s="979"/>
      <c r="D814" s="979"/>
      <c r="E814" s="979"/>
      <c r="F814" s="979"/>
      <c r="G814" s="979"/>
    </row>
    <row r="815" spans="1:7">
      <c r="A815" s="979"/>
      <c r="B815" s="979"/>
      <c r="C815" s="979"/>
      <c r="D815" s="979"/>
      <c r="E815" s="979"/>
      <c r="F815" s="979"/>
      <c r="G815" s="979"/>
    </row>
    <row r="816" spans="1:7">
      <c r="A816" s="979"/>
      <c r="B816" s="979"/>
      <c r="C816" s="979"/>
      <c r="D816" s="979"/>
      <c r="E816" s="979"/>
      <c r="F816" s="979"/>
      <c r="G816" s="979"/>
    </row>
    <row r="817" spans="1:7">
      <c r="A817" s="979"/>
      <c r="B817" s="979"/>
      <c r="C817" s="979"/>
      <c r="D817" s="979"/>
      <c r="E817" s="979"/>
      <c r="F817" s="979"/>
      <c r="G817" s="979"/>
    </row>
    <row r="818" spans="1:7">
      <c r="A818" s="979"/>
      <c r="B818" s="979"/>
      <c r="C818" s="979"/>
      <c r="D818" s="979"/>
      <c r="E818" s="979"/>
      <c r="F818" s="979"/>
      <c r="G818" s="979"/>
    </row>
    <row r="819" spans="1:7">
      <c r="A819" s="979"/>
      <c r="B819" s="979"/>
      <c r="C819" s="979"/>
      <c r="D819" s="979"/>
      <c r="E819" s="979"/>
      <c r="F819" s="979"/>
      <c r="G819" s="979"/>
    </row>
    <row r="820" spans="1:7">
      <c r="A820" s="979"/>
      <c r="B820" s="979"/>
      <c r="C820" s="979"/>
      <c r="D820" s="979"/>
      <c r="E820" s="979"/>
      <c r="F820" s="979"/>
      <c r="G820" s="979"/>
    </row>
    <row r="821" spans="1:7">
      <c r="A821" s="979"/>
      <c r="B821" s="979"/>
      <c r="C821" s="979"/>
      <c r="D821" s="979"/>
      <c r="E821" s="979"/>
      <c r="F821" s="979"/>
      <c r="G821" s="979"/>
    </row>
    <row r="822" spans="1:7">
      <c r="A822" s="979"/>
      <c r="B822" s="979"/>
      <c r="C822" s="979"/>
      <c r="D822" s="979"/>
      <c r="E822" s="979"/>
      <c r="F822" s="979"/>
      <c r="G822" s="979"/>
    </row>
    <row r="823" spans="1:7">
      <c r="A823" s="979"/>
      <c r="B823" s="979"/>
      <c r="C823" s="979"/>
      <c r="D823" s="979"/>
      <c r="E823" s="979"/>
      <c r="F823" s="979"/>
      <c r="G823" s="979"/>
    </row>
    <row r="824" spans="1:7">
      <c r="A824" s="979"/>
      <c r="B824" s="979"/>
      <c r="C824" s="979"/>
      <c r="D824" s="979"/>
      <c r="E824" s="979"/>
      <c r="F824" s="979"/>
      <c r="G824" s="979"/>
    </row>
    <row r="825" spans="1:7">
      <c r="A825" s="979"/>
      <c r="B825" s="979"/>
      <c r="C825" s="979"/>
      <c r="D825" s="979"/>
      <c r="E825" s="979"/>
      <c r="F825" s="979"/>
      <c r="G825" s="979"/>
    </row>
    <row r="826" spans="1:7">
      <c r="A826" s="979"/>
      <c r="B826" s="979"/>
      <c r="C826" s="979"/>
      <c r="D826" s="979"/>
      <c r="E826" s="979"/>
      <c r="F826" s="979"/>
      <c r="G826" s="979"/>
    </row>
    <row r="827" spans="1:7">
      <c r="A827" s="979"/>
      <c r="B827" s="979"/>
      <c r="C827" s="979"/>
      <c r="D827" s="979"/>
      <c r="E827" s="979"/>
      <c r="F827" s="979"/>
      <c r="G827" s="979"/>
    </row>
    <row r="828" spans="1:7">
      <c r="A828" s="979"/>
      <c r="B828" s="979"/>
      <c r="C828" s="979"/>
      <c r="D828" s="979"/>
      <c r="E828" s="979"/>
      <c r="F828" s="979"/>
      <c r="G828" s="979"/>
    </row>
    <row r="829" spans="1:7">
      <c r="A829" s="979"/>
      <c r="B829" s="979"/>
      <c r="C829" s="979"/>
      <c r="D829" s="979"/>
      <c r="E829" s="979"/>
      <c r="F829" s="979"/>
      <c r="G829" s="979"/>
    </row>
    <row r="830" spans="1:7">
      <c r="A830" s="979"/>
      <c r="B830" s="979"/>
      <c r="C830" s="979"/>
      <c r="D830" s="979"/>
      <c r="E830" s="979"/>
      <c r="F830" s="979"/>
      <c r="G830" s="979"/>
    </row>
    <row r="831" spans="1:7">
      <c r="A831" s="979"/>
      <c r="B831" s="979"/>
      <c r="C831" s="979"/>
      <c r="D831" s="979"/>
      <c r="E831" s="979"/>
      <c r="F831" s="979"/>
      <c r="G831" s="979"/>
    </row>
    <row r="832" spans="1:7">
      <c r="A832" s="979"/>
      <c r="B832" s="979"/>
      <c r="C832" s="979"/>
      <c r="D832" s="979"/>
      <c r="E832" s="979"/>
      <c r="F832" s="979"/>
      <c r="G832" s="979"/>
    </row>
    <row r="833" spans="1:7">
      <c r="A833" s="979"/>
      <c r="B833" s="979"/>
      <c r="C833" s="979"/>
      <c r="D833" s="979"/>
      <c r="E833" s="979"/>
      <c r="F833" s="979"/>
      <c r="G833" s="979"/>
    </row>
    <row r="834" spans="1:7">
      <c r="A834" s="979"/>
      <c r="B834" s="979"/>
      <c r="C834" s="979"/>
      <c r="D834" s="979"/>
      <c r="E834" s="979"/>
      <c r="F834" s="979"/>
      <c r="G834" s="979"/>
    </row>
    <row r="835" spans="1:7">
      <c r="A835" s="979"/>
      <c r="B835" s="979"/>
      <c r="C835" s="979"/>
      <c r="D835" s="979"/>
      <c r="E835" s="979"/>
      <c r="F835" s="979"/>
      <c r="G835" s="979"/>
    </row>
    <row r="836" spans="1:7">
      <c r="A836" s="979"/>
      <c r="B836" s="979"/>
      <c r="C836" s="979"/>
      <c r="D836" s="979"/>
      <c r="E836" s="979"/>
      <c r="F836" s="979"/>
      <c r="G836" s="979"/>
    </row>
    <row r="837" spans="1:7">
      <c r="A837" s="979"/>
      <c r="B837" s="979"/>
      <c r="C837" s="979"/>
      <c r="D837" s="979"/>
      <c r="E837" s="979"/>
      <c r="F837" s="979"/>
      <c r="G837" s="979"/>
    </row>
    <row r="838" spans="1:7">
      <c r="A838" s="979"/>
      <c r="B838" s="979"/>
      <c r="C838" s="979"/>
      <c r="D838" s="979"/>
      <c r="E838" s="979"/>
      <c r="F838" s="979"/>
      <c r="G838" s="979"/>
    </row>
    <row r="839" spans="1:7">
      <c r="A839" s="979"/>
      <c r="B839" s="979"/>
      <c r="C839" s="979"/>
      <c r="D839" s="979"/>
      <c r="E839" s="979"/>
      <c r="F839" s="979"/>
      <c r="G839" s="979"/>
    </row>
    <row r="840" spans="1:7">
      <c r="A840" s="979"/>
      <c r="B840" s="979"/>
      <c r="C840" s="979"/>
      <c r="D840" s="979"/>
      <c r="E840" s="979"/>
      <c r="F840" s="979"/>
      <c r="G840" s="979"/>
    </row>
    <row r="841" spans="1:7">
      <c r="A841" s="979"/>
      <c r="B841" s="979"/>
      <c r="C841" s="979"/>
      <c r="D841" s="979"/>
      <c r="E841" s="979"/>
      <c r="F841" s="979"/>
      <c r="G841" s="979"/>
    </row>
    <row r="842" spans="1:7">
      <c r="A842" s="979"/>
      <c r="B842" s="979"/>
      <c r="C842" s="979"/>
      <c r="D842" s="979"/>
      <c r="E842" s="979"/>
      <c r="F842" s="979"/>
      <c r="G842" s="979"/>
    </row>
    <row r="843" spans="1:7">
      <c r="A843" s="979"/>
      <c r="B843" s="979"/>
      <c r="C843" s="979"/>
      <c r="D843" s="979"/>
      <c r="E843" s="979"/>
      <c r="F843" s="979"/>
      <c r="G843" s="979"/>
    </row>
    <row r="844" spans="1:7">
      <c r="A844" s="979"/>
      <c r="B844" s="979"/>
      <c r="C844" s="979"/>
      <c r="D844" s="979"/>
      <c r="E844" s="979"/>
      <c r="F844" s="979"/>
      <c r="G844" s="979"/>
    </row>
    <row r="845" spans="1:7">
      <c r="A845" s="979"/>
      <c r="B845" s="979"/>
      <c r="C845" s="979"/>
      <c r="D845" s="979"/>
      <c r="E845" s="979"/>
      <c r="F845" s="979"/>
      <c r="G845" s="979"/>
    </row>
    <row r="846" spans="1:7">
      <c r="A846" s="979"/>
      <c r="B846" s="979"/>
      <c r="C846" s="979"/>
      <c r="D846" s="979"/>
      <c r="E846" s="979"/>
      <c r="F846" s="979"/>
      <c r="G846" s="979"/>
    </row>
    <row r="847" spans="1:7">
      <c r="A847" s="979"/>
      <c r="B847" s="979"/>
      <c r="C847" s="979"/>
      <c r="D847" s="979"/>
      <c r="E847" s="979"/>
      <c r="F847" s="979"/>
      <c r="G847" s="979"/>
    </row>
    <row r="848" spans="1:7">
      <c r="A848" s="979"/>
      <c r="B848" s="979"/>
      <c r="C848" s="979"/>
      <c r="D848" s="979"/>
      <c r="E848" s="979"/>
      <c r="F848" s="979"/>
      <c r="G848" s="979"/>
    </row>
    <row r="849" spans="1:7">
      <c r="A849" s="979"/>
      <c r="B849" s="979"/>
      <c r="C849" s="979"/>
      <c r="D849" s="979"/>
      <c r="E849" s="979"/>
      <c r="F849" s="979"/>
      <c r="G849" s="979"/>
    </row>
    <row r="850" spans="1:7">
      <c r="A850" s="979"/>
      <c r="B850" s="979"/>
      <c r="C850" s="979"/>
      <c r="D850" s="979"/>
      <c r="E850" s="979"/>
      <c r="F850" s="979"/>
      <c r="G850" s="979"/>
    </row>
    <row r="851" spans="1:7">
      <c r="A851" s="979"/>
      <c r="B851" s="979"/>
      <c r="C851" s="979"/>
      <c r="D851" s="979"/>
      <c r="E851" s="979"/>
      <c r="F851" s="979"/>
      <c r="G851" s="979"/>
    </row>
    <row r="852" spans="1:7">
      <c r="A852" s="979"/>
      <c r="B852" s="979"/>
      <c r="C852" s="979"/>
      <c r="D852" s="979"/>
      <c r="E852" s="979"/>
      <c r="F852" s="979"/>
      <c r="G852" s="979"/>
    </row>
    <row r="853" spans="1:7">
      <c r="A853" s="979"/>
      <c r="B853" s="979"/>
      <c r="C853" s="979"/>
      <c r="D853" s="979"/>
      <c r="E853" s="979"/>
      <c r="F853" s="979"/>
      <c r="G853" s="979"/>
    </row>
    <row r="854" spans="1:7">
      <c r="A854" s="979"/>
      <c r="B854" s="979"/>
      <c r="C854" s="979"/>
      <c r="D854" s="979"/>
      <c r="E854" s="979"/>
      <c r="F854" s="979"/>
      <c r="G854" s="979"/>
    </row>
    <row r="855" spans="1:7">
      <c r="A855" s="979"/>
      <c r="B855" s="979"/>
      <c r="C855" s="979"/>
      <c r="D855" s="979"/>
      <c r="E855" s="979"/>
      <c r="F855" s="979"/>
      <c r="G855" s="979"/>
    </row>
    <row r="856" spans="1:7">
      <c r="A856" s="979"/>
      <c r="B856" s="979"/>
      <c r="C856" s="979"/>
      <c r="D856" s="979"/>
      <c r="E856" s="979"/>
      <c r="F856" s="979"/>
      <c r="G856" s="979"/>
    </row>
    <row r="857" spans="1:7">
      <c r="A857" s="979"/>
      <c r="B857" s="979"/>
      <c r="C857" s="979"/>
      <c r="D857" s="979"/>
      <c r="E857" s="979"/>
      <c r="F857" s="979"/>
      <c r="G857" s="979"/>
    </row>
    <row r="858" spans="1:7">
      <c r="A858" s="979"/>
      <c r="B858" s="979"/>
      <c r="C858" s="979"/>
      <c r="D858" s="979"/>
      <c r="E858" s="979"/>
      <c r="F858" s="979"/>
      <c r="G858" s="979"/>
    </row>
    <row r="859" spans="1:7">
      <c r="A859" s="979"/>
      <c r="B859" s="979"/>
      <c r="C859" s="979"/>
      <c r="D859" s="979"/>
      <c r="E859" s="979"/>
      <c r="F859" s="979"/>
      <c r="G859" s="979"/>
    </row>
    <row r="860" spans="1:7">
      <c r="A860" s="979"/>
      <c r="B860" s="979"/>
      <c r="C860" s="979"/>
      <c r="D860" s="979"/>
      <c r="E860" s="979"/>
      <c r="F860" s="979"/>
      <c r="G860" s="979"/>
    </row>
    <row r="861" spans="1:7">
      <c r="A861" s="979"/>
      <c r="B861" s="979"/>
      <c r="C861" s="979"/>
      <c r="D861" s="979"/>
      <c r="E861" s="979"/>
      <c r="F861" s="979"/>
      <c r="G861" s="979"/>
    </row>
    <row r="862" spans="1:7">
      <c r="A862" s="979"/>
      <c r="B862" s="979"/>
      <c r="C862" s="979"/>
      <c r="D862" s="979"/>
      <c r="E862" s="979"/>
      <c r="F862" s="979"/>
      <c r="G862" s="979"/>
    </row>
    <row r="863" spans="1:7">
      <c r="A863" s="979"/>
      <c r="B863" s="979"/>
      <c r="C863" s="979"/>
      <c r="D863" s="979"/>
      <c r="E863" s="979"/>
      <c r="F863" s="979"/>
      <c r="G863" s="979"/>
    </row>
    <row r="864" spans="1:7">
      <c r="A864" s="979"/>
      <c r="B864" s="979"/>
      <c r="C864" s="979"/>
      <c r="D864" s="979"/>
      <c r="E864" s="979"/>
      <c r="F864" s="979"/>
      <c r="G864" s="979"/>
    </row>
    <row r="865" spans="1:7">
      <c r="A865" s="979"/>
      <c r="B865" s="979"/>
      <c r="C865" s="979"/>
      <c r="D865" s="979"/>
      <c r="E865" s="979"/>
      <c r="F865" s="979"/>
      <c r="G865" s="979"/>
    </row>
    <row r="866" spans="1:7">
      <c r="A866" s="979"/>
      <c r="B866" s="979"/>
      <c r="C866" s="979"/>
      <c r="D866" s="979"/>
      <c r="E866" s="979"/>
      <c r="F866" s="979"/>
      <c r="G866" s="979"/>
    </row>
    <row r="867" spans="1:7">
      <c r="A867" s="979"/>
      <c r="B867" s="979"/>
      <c r="C867" s="979"/>
      <c r="D867" s="979"/>
      <c r="E867" s="979"/>
      <c r="F867" s="979"/>
      <c r="G867" s="979"/>
    </row>
    <row r="868" spans="1:7">
      <c r="A868" s="979"/>
      <c r="B868" s="979"/>
      <c r="C868" s="979"/>
      <c r="D868" s="979"/>
      <c r="E868" s="979"/>
      <c r="F868" s="979"/>
      <c r="G868" s="979"/>
    </row>
    <row r="869" spans="1:7">
      <c r="A869" s="979"/>
      <c r="B869" s="979"/>
      <c r="C869" s="979"/>
      <c r="D869" s="979"/>
      <c r="E869" s="979"/>
      <c r="F869" s="979"/>
      <c r="G869" s="979"/>
    </row>
    <row r="870" spans="1:7">
      <c r="A870" s="979"/>
      <c r="B870" s="979"/>
      <c r="C870" s="979"/>
      <c r="D870" s="979"/>
      <c r="E870" s="979"/>
      <c r="F870" s="979"/>
      <c r="G870" s="979"/>
    </row>
    <row r="871" spans="1:7">
      <c r="A871" s="979"/>
      <c r="B871" s="979"/>
      <c r="C871" s="979"/>
      <c r="D871" s="979"/>
      <c r="E871" s="979"/>
      <c r="F871" s="979"/>
      <c r="G871" s="979"/>
    </row>
    <row r="872" spans="1:7">
      <c r="A872" s="979"/>
      <c r="B872" s="979"/>
      <c r="C872" s="979"/>
      <c r="D872" s="979"/>
      <c r="E872" s="979"/>
      <c r="F872" s="979"/>
      <c r="G872" s="979"/>
    </row>
    <row r="873" spans="1:7">
      <c r="A873" s="979"/>
      <c r="B873" s="979"/>
      <c r="C873" s="979"/>
      <c r="D873" s="979"/>
      <c r="E873" s="979"/>
      <c r="F873" s="979"/>
      <c r="G873" s="979"/>
    </row>
    <row r="874" spans="1:7">
      <c r="A874" s="979"/>
      <c r="B874" s="979"/>
      <c r="C874" s="979"/>
      <c r="D874" s="979"/>
      <c r="E874" s="979"/>
      <c r="F874" s="979"/>
      <c r="G874" s="979"/>
    </row>
    <row r="875" spans="1:7">
      <c r="A875" s="979"/>
      <c r="B875" s="979"/>
      <c r="C875" s="979"/>
      <c r="D875" s="979"/>
      <c r="E875" s="979"/>
      <c r="F875" s="979"/>
      <c r="G875" s="979"/>
    </row>
    <row r="876" spans="1:7">
      <c r="A876" s="979"/>
      <c r="B876" s="979"/>
      <c r="C876" s="979"/>
      <c r="D876" s="979"/>
      <c r="E876" s="979"/>
      <c r="F876" s="979"/>
      <c r="G876" s="979"/>
    </row>
    <row r="877" spans="1:7">
      <c r="A877" s="979"/>
      <c r="B877" s="979"/>
      <c r="C877" s="979"/>
      <c r="D877" s="979"/>
      <c r="E877" s="979"/>
      <c r="F877" s="979"/>
      <c r="G877" s="979"/>
    </row>
    <row r="878" spans="1:7">
      <c r="A878" s="979"/>
      <c r="B878" s="979"/>
      <c r="C878" s="979"/>
      <c r="D878" s="979"/>
      <c r="E878" s="979"/>
      <c r="F878" s="979"/>
      <c r="G878" s="979"/>
    </row>
    <row r="879" spans="1:7">
      <c r="A879" s="979"/>
      <c r="B879" s="979"/>
      <c r="C879" s="979"/>
      <c r="D879" s="979"/>
      <c r="E879" s="979"/>
      <c r="F879" s="979"/>
      <c r="G879" s="979"/>
    </row>
    <row r="880" spans="1:7">
      <c r="A880" s="979"/>
      <c r="B880" s="979"/>
      <c r="C880" s="979"/>
      <c r="D880" s="979"/>
      <c r="E880" s="979"/>
      <c r="F880" s="979"/>
      <c r="G880" s="979"/>
    </row>
    <row r="881" spans="1:7">
      <c r="A881" s="979"/>
      <c r="B881" s="979"/>
      <c r="C881" s="979"/>
      <c r="D881" s="979"/>
      <c r="E881" s="979"/>
      <c r="F881" s="979"/>
      <c r="G881" s="979"/>
    </row>
    <row r="882" spans="1:7">
      <c r="A882" s="979"/>
      <c r="B882" s="979"/>
      <c r="C882" s="979"/>
      <c r="D882" s="979"/>
      <c r="E882" s="979"/>
      <c r="F882" s="979"/>
      <c r="G882" s="979"/>
    </row>
    <row r="883" spans="1:7">
      <c r="A883" s="979"/>
      <c r="B883" s="979"/>
      <c r="C883" s="979"/>
      <c r="D883" s="979"/>
      <c r="E883" s="979"/>
      <c r="F883" s="979"/>
      <c r="G883" s="979"/>
    </row>
    <row r="884" spans="1:7">
      <c r="A884" s="979"/>
      <c r="B884" s="979"/>
      <c r="C884" s="979"/>
      <c r="D884" s="979"/>
      <c r="E884" s="979"/>
      <c r="F884" s="979"/>
      <c r="G884" s="979"/>
    </row>
    <row r="885" spans="1:7">
      <c r="A885" s="979"/>
      <c r="B885" s="979"/>
      <c r="C885" s="979"/>
      <c r="D885" s="979"/>
      <c r="E885" s="979"/>
      <c r="F885" s="979"/>
      <c r="G885" s="979"/>
    </row>
    <row r="886" spans="1:7">
      <c r="A886" s="979"/>
      <c r="B886" s="979"/>
      <c r="C886" s="979"/>
      <c r="D886" s="979"/>
      <c r="E886" s="979"/>
      <c r="F886" s="979"/>
      <c r="G886" s="979"/>
    </row>
    <row r="887" spans="1:7">
      <c r="A887" s="979"/>
      <c r="B887" s="979"/>
      <c r="C887" s="979"/>
      <c r="D887" s="979"/>
      <c r="E887" s="979"/>
      <c r="F887" s="979"/>
      <c r="G887" s="979"/>
    </row>
    <row r="888" spans="1:7">
      <c r="A888" s="979"/>
      <c r="B888" s="979"/>
      <c r="C888" s="979"/>
      <c r="D888" s="979"/>
      <c r="E888" s="979"/>
      <c r="F888" s="979"/>
      <c r="G888" s="979"/>
    </row>
    <row r="889" spans="1:7">
      <c r="A889" s="979"/>
      <c r="B889" s="979"/>
      <c r="C889" s="979"/>
      <c r="D889" s="979"/>
      <c r="E889" s="979"/>
      <c r="F889" s="979"/>
      <c r="G889" s="979"/>
    </row>
    <row r="890" spans="1:7">
      <c r="A890" s="979"/>
      <c r="B890" s="979"/>
      <c r="C890" s="979"/>
      <c r="D890" s="979"/>
      <c r="E890" s="979"/>
      <c r="F890" s="979"/>
      <c r="G890" s="979"/>
    </row>
    <row r="891" spans="1:7">
      <c r="A891" s="979"/>
      <c r="B891" s="979"/>
      <c r="C891" s="979"/>
      <c r="D891" s="979"/>
      <c r="E891" s="979"/>
      <c r="F891" s="979"/>
      <c r="G891" s="979"/>
    </row>
    <row r="892" spans="1:7">
      <c r="A892" s="979"/>
      <c r="B892" s="979"/>
      <c r="C892" s="979"/>
      <c r="D892" s="979"/>
      <c r="E892" s="979"/>
      <c r="F892" s="979"/>
      <c r="G892" s="979"/>
    </row>
    <row r="893" spans="1:7">
      <c r="A893" s="979"/>
      <c r="B893" s="979"/>
      <c r="C893" s="979"/>
      <c r="D893" s="979"/>
      <c r="E893" s="979"/>
      <c r="F893" s="979"/>
      <c r="G893" s="979"/>
    </row>
    <row r="894" spans="1:7">
      <c r="A894" s="979"/>
      <c r="B894" s="979"/>
      <c r="C894" s="979"/>
      <c r="D894" s="979"/>
      <c r="E894" s="979"/>
      <c r="F894" s="979"/>
      <c r="G894" s="979"/>
    </row>
    <row r="895" spans="1:7">
      <c r="A895" s="979"/>
      <c r="B895" s="979"/>
      <c r="C895" s="979"/>
      <c r="D895" s="979"/>
      <c r="E895" s="979"/>
      <c r="F895" s="979"/>
      <c r="G895" s="979"/>
    </row>
    <row r="896" spans="1:7">
      <c r="A896" s="979"/>
      <c r="B896" s="979"/>
      <c r="C896" s="979"/>
      <c r="D896" s="979"/>
      <c r="E896" s="979"/>
      <c r="F896" s="979"/>
      <c r="G896" s="979"/>
    </row>
    <row r="897" spans="1:7">
      <c r="A897" s="979"/>
      <c r="B897" s="979"/>
      <c r="C897" s="979"/>
      <c r="D897" s="979"/>
      <c r="E897" s="979"/>
      <c r="F897" s="979"/>
      <c r="G897" s="979"/>
    </row>
    <row r="898" spans="1:7">
      <c r="A898" s="979"/>
      <c r="B898" s="979"/>
      <c r="C898" s="979"/>
      <c r="D898" s="979"/>
      <c r="E898" s="979"/>
      <c r="F898" s="979"/>
      <c r="G898" s="979"/>
    </row>
    <row r="899" spans="1:7">
      <c r="A899" s="979"/>
      <c r="B899" s="979"/>
      <c r="C899" s="979"/>
      <c r="D899" s="979"/>
      <c r="E899" s="979"/>
      <c r="F899" s="979"/>
      <c r="G899" s="979"/>
    </row>
    <row r="900" spans="1:7">
      <c r="A900" s="979"/>
      <c r="B900" s="979"/>
      <c r="C900" s="979"/>
      <c r="D900" s="979"/>
      <c r="E900" s="979"/>
      <c r="F900" s="979"/>
      <c r="G900" s="979"/>
    </row>
    <row r="901" spans="1:7">
      <c r="A901" s="979"/>
      <c r="B901" s="979"/>
      <c r="C901" s="979"/>
      <c r="D901" s="979"/>
      <c r="E901" s="979"/>
      <c r="F901" s="979"/>
      <c r="G901" s="979"/>
    </row>
    <row r="902" spans="1:7">
      <c r="A902" s="979"/>
      <c r="B902" s="979"/>
      <c r="C902" s="979"/>
      <c r="D902" s="979"/>
      <c r="E902" s="979"/>
      <c r="F902" s="979"/>
      <c r="G902" s="979"/>
    </row>
    <row r="903" spans="1:7">
      <c r="A903" s="979"/>
      <c r="B903" s="979"/>
      <c r="C903" s="979"/>
      <c r="D903" s="979"/>
      <c r="E903" s="979"/>
      <c r="F903" s="979"/>
      <c r="G903" s="979"/>
    </row>
    <row r="904" spans="1:7">
      <c r="A904" s="979"/>
      <c r="B904" s="979"/>
      <c r="C904" s="979"/>
      <c r="D904" s="979"/>
      <c r="E904" s="979"/>
      <c r="F904" s="979"/>
      <c r="G904" s="979"/>
    </row>
    <row r="905" spans="1:7">
      <c r="A905" s="979"/>
      <c r="B905" s="979"/>
      <c r="C905" s="979"/>
      <c r="D905" s="979"/>
      <c r="E905" s="979"/>
      <c r="F905" s="979"/>
      <c r="G905" s="979"/>
    </row>
    <row r="906" spans="1:7">
      <c r="A906" s="979"/>
      <c r="B906" s="979"/>
      <c r="C906" s="979"/>
      <c r="D906" s="979"/>
      <c r="E906" s="979"/>
      <c r="F906" s="979"/>
      <c r="G906" s="979"/>
    </row>
    <row r="907" spans="1:7">
      <c r="A907" s="979"/>
      <c r="B907" s="979"/>
      <c r="C907" s="979"/>
      <c r="D907" s="979"/>
      <c r="E907" s="979"/>
      <c r="F907" s="979"/>
      <c r="G907" s="979"/>
    </row>
    <row r="908" spans="1:7">
      <c r="A908" s="979"/>
      <c r="B908" s="979"/>
      <c r="C908" s="979"/>
      <c r="D908" s="979"/>
      <c r="E908" s="979"/>
      <c r="F908" s="979"/>
      <c r="G908" s="979"/>
    </row>
    <row r="909" spans="1:7">
      <c r="A909" s="979"/>
      <c r="B909" s="979"/>
      <c r="C909" s="979"/>
      <c r="D909" s="979"/>
      <c r="E909" s="979"/>
      <c r="F909" s="979"/>
      <c r="G909" s="979"/>
    </row>
    <row r="910" spans="1:7">
      <c r="A910" s="979"/>
      <c r="B910" s="979"/>
      <c r="C910" s="979"/>
      <c r="D910" s="979"/>
      <c r="E910" s="979"/>
      <c r="F910" s="979"/>
      <c r="G910" s="979"/>
    </row>
    <row r="911" spans="1:7">
      <c r="A911" s="979"/>
      <c r="B911" s="979"/>
      <c r="C911" s="979"/>
      <c r="D911" s="979"/>
      <c r="E911" s="979"/>
      <c r="F911" s="979"/>
      <c r="G911" s="979"/>
    </row>
    <row r="912" spans="1:7">
      <c r="A912" s="979"/>
      <c r="B912" s="979"/>
      <c r="C912" s="979"/>
      <c r="D912" s="979"/>
      <c r="E912" s="979"/>
      <c r="F912" s="979"/>
      <c r="G912" s="979"/>
    </row>
    <row r="913" spans="1:7">
      <c r="A913" s="979"/>
      <c r="B913" s="979"/>
      <c r="C913" s="979"/>
      <c r="D913" s="979"/>
      <c r="E913" s="979"/>
      <c r="F913" s="979"/>
      <c r="G913" s="979"/>
    </row>
    <row r="914" spans="1:7">
      <c r="A914" s="979"/>
      <c r="B914" s="979"/>
      <c r="C914" s="979"/>
      <c r="D914" s="979"/>
      <c r="E914" s="979"/>
      <c r="F914" s="979"/>
      <c r="G914" s="979"/>
    </row>
    <row r="915" spans="1:7">
      <c r="A915" s="979"/>
      <c r="B915" s="979"/>
      <c r="C915" s="979"/>
      <c r="D915" s="979"/>
      <c r="E915" s="979"/>
      <c r="F915" s="979"/>
      <c r="G915" s="979"/>
    </row>
    <row r="916" spans="1:7">
      <c r="A916" s="979"/>
      <c r="B916" s="979"/>
      <c r="C916" s="979"/>
      <c r="D916" s="979"/>
      <c r="E916" s="979"/>
      <c r="F916" s="979"/>
      <c r="G916" s="979"/>
    </row>
    <row r="917" spans="1:7">
      <c r="A917" s="979"/>
      <c r="B917" s="979"/>
      <c r="C917" s="979"/>
      <c r="D917" s="979"/>
      <c r="E917" s="979"/>
      <c r="F917" s="979"/>
      <c r="G917" s="979"/>
    </row>
    <row r="918" spans="1:7">
      <c r="A918" s="979"/>
      <c r="B918" s="979"/>
      <c r="C918" s="979"/>
      <c r="D918" s="979"/>
      <c r="E918" s="979"/>
      <c r="F918" s="979"/>
      <c r="G918" s="979"/>
    </row>
    <row r="919" spans="1:7">
      <c r="A919" s="979"/>
      <c r="B919" s="979"/>
      <c r="C919" s="979"/>
      <c r="D919" s="979"/>
      <c r="E919" s="979"/>
      <c r="F919" s="979"/>
      <c r="G919" s="979"/>
    </row>
    <row r="920" spans="1:7">
      <c r="A920" s="979"/>
      <c r="B920" s="979"/>
      <c r="C920" s="979"/>
      <c r="D920" s="979"/>
      <c r="E920" s="979"/>
      <c r="F920" s="979"/>
      <c r="G920" s="979"/>
    </row>
    <row r="921" spans="1:7">
      <c r="A921" s="979"/>
      <c r="B921" s="979"/>
      <c r="C921" s="979"/>
      <c r="D921" s="979"/>
      <c r="E921" s="979"/>
      <c r="F921" s="979"/>
      <c r="G921" s="979"/>
    </row>
    <row r="922" spans="1:7">
      <c r="A922" s="979"/>
      <c r="B922" s="979"/>
      <c r="C922" s="979"/>
      <c r="D922" s="979"/>
      <c r="E922" s="979"/>
      <c r="F922" s="979"/>
      <c r="G922" s="979"/>
    </row>
    <row r="923" spans="1:7">
      <c r="A923" s="979"/>
      <c r="B923" s="979"/>
      <c r="C923" s="979"/>
      <c r="D923" s="979"/>
      <c r="E923" s="979"/>
      <c r="F923" s="979"/>
      <c r="G923" s="979"/>
    </row>
    <row r="924" spans="1:7">
      <c r="A924" s="979"/>
      <c r="B924" s="979"/>
      <c r="C924" s="979"/>
      <c r="D924" s="979"/>
      <c r="E924" s="979"/>
      <c r="F924" s="979"/>
      <c r="G924" s="979"/>
    </row>
    <row r="925" spans="1:7">
      <c r="A925" s="979"/>
      <c r="B925" s="979"/>
      <c r="C925" s="979"/>
      <c r="D925" s="979"/>
      <c r="E925" s="979"/>
      <c r="F925" s="979"/>
      <c r="G925" s="979"/>
    </row>
    <row r="926" spans="1:7">
      <c r="A926" s="979"/>
      <c r="B926" s="979"/>
      <c r="C926" s="979"/>
      <c r="D926" s="979"/>
      <c r="E926" s="979"/>
      <c r="F926" s="979"/>
      <c r="G926" s="979"/>
    </row>
    <row r="927" spans="1:7">
      <c r="A927" s="979"/>
      <c r="B927" s="979"/>
      <c r="C927" s="979"/>
      <c r="D927" s="979"/>
      <c r="E927" s="979"/>
      <c r="F927" s="979"/>
      <c r="G927" s="979"/>
    </row>
    <row r="928" spans="1:7">
      <c r="A928" s="979"/>
      <c r="B928" s="979"/>
      <c r="C928" s="979"/>
      <c r="D928" s="979"/>
      <c r="E928" s="979"/>
      <c r="F928" s="979"/>
      <c r="G928" s="979"/>
    </row>
    <row r="929" spans="1:7">
      <c r="A929" s="979"/>
      <c r="B929" s="979"/>
      <c r="C929" s="979"/>
      <c r="D929" s="979"/>
      <c r="E929" s="979"/>
      <c r="F929" s="979"/>
      <c r="G929" s="979"/>
    </row>
    <row r="930" spans="1:7">
      <c r="A930" s="979"/>
      <c r="B930" s="979"/>
      <c r="C930" s="979"/>
      <c r="D930" s="979"/>
      <c r="E930" s="979"/>
      <c r="F930" s="979"/>
      <c r="G930" s="979"/>
    </row>
    <row r="931" spans="1:7">
      <c r="A931" s="979"/>
      <c r="B931" s="979"/>
      <c r="C931" s="979"/>
      <c r="D931" s="979"/>
      <c r="E931" s="979"/>
      <c r="F931" s="979"/>
      <c r="G931" s="979"/>
    </row>
    <row r="932" spans="1:7">
      <c r="A932" s="979"/>
      <c r="B932" s="979"/>
      <c r="C932" s="979"/>
      <c r="D932" s="979"/>
      <c r="E932" s="979"/>
      <c r="F932" s="979"/>
      <c r="G932" s="979"/>
    </row>
    <row r="933" spans="1:7">
      <c r="A933" s="979"/>
      <c r="B933" s="979"/>
      <c r="C933" s="979"/>
      <c r="D933" s="979"/>
      <c r="E933" s="979"/>
      <c r="F933" s="979"/>
      <c r="G933" s="979"/>
    </row>
    <row r="934" spans="1:7">
      <c r="A934" s="979"/>
      <c r="B934" s="979"/>
      <c r="C934" s="979"/>
      <c r="D934" s="979"/>
      <c r="E934" s="979"/>
      <c r="F934" s="979"/>
      <c r="G934" s="979"/>
    </row>
    <row r="935" spans="1:7">
      <c r="A935" s="979"/>
      <c r="B935" s="979"/>
      <c r="C935" s="979"/>
      <c r="D935" s="979"/>
      <c r="E935" s="979"/>
      <c r="F935" s="979"/>
      <c r="G935" s="979"/>
    </row>
    <row r="936" spans="1:7">
      <c r="A936" s="979"/>
      <c r="B936" s="979"/>
      <c r="C936" s="979"/>
      <c r="D936" s="979"/>
      <c r="E936" s="979"/>
      <c r="F936" s="979"/>
      <c r="G936" s="979"/>
    </row>
    <row r="937" spans="1:7">
      <c r="A937" s="979"/>
      <c r="B937" s="979"/>
      <c r="C937" s="979"/>
      <c r="D937" s="979"/>
      <c r="E937" s="979"/>
      <c r="F937" s="979"/>
      <c r="G937" s="979"/>
    </row>
    <row r="938" spans="1:7">
      <c r="A938" s="979"/>
      <c r="B938" s="979"/>
      <c r="C938" s="979"/>
      <c r="D938" s="979"/>
      <c r="E938" s="979"/>
      <c r="F938" s="979"/>
      <c r="G938" s="979"/>
    </row>
    <row r="939" spans="1:7">
      <c r="A939" s="979"/>
      <c r="B939" s="979"/>
      <c r="C939" s="979"/>
      <c r="D939" s="979"/>
      <c r="E939" s="979"/>
      <c r="F939" s="979"/>
      <c r="G939" s="979"/>
    </row>
    <row r="940" spans="1:7">
      <c r="A940" s="979"/>
      <c r="B940" s="979"/>
      <c r="C940" s="979"/>
      <c r="D940" s="979"/>
      <c r="E940" s="979"/>
      <c r="F940" s="979"/>
      <c r="G940" s="979"/>
    </row>
    <row r="941" spans="1:7">
      <c r="A941" s="979"/>
      <c r="B941" s="979"/>
      <c r="C941" s="979"/>
      <c r="D941" s="979"/>
      <c r="E941" s="979"/>
      <c r="F941" s="979"/>
      <c r="G941" s="979"/>
    </row>
    <row r="942" spans="1:7">
      <c r="A942" s="979"/>
      <c r="B942" s="979"/>
      <c r="C942" s="979"/>
      <c r="D942" s="979"/>
      <c r="E942" s="979"/>
      <c r="F942" s="979"/>
      <c r="G942" s="979"/>
    </row>
    <row r="943" spans="1:7">
      <c r="A943" s="979"/>
      <c r="B943" s="979"/>
      <c r="C943" s="979"/>
      <c r="D943" s="979"/>
      <c r="E943" s="979"/>
      <c r="F943" s="979"/>
      <c r="G943" s="979"/>
    </row>
    <row r="944" spans="1:7">
      <c r="A944" s="979"/>
      <c r="B944" s="979"/>
      <c r="C944" s="979"/>
      <c r="D944" s="979"/>
      <c r="E944" s="979"/>
      <c r="F944" s="979"/>
      <c r="G944" s="979"/>
    </row>
    <row r="945" spans="1:7">
      <c r="A945" s="979"/>
      <c r="B945" s="979"/>
      <c r="C945" s="979"/>
      <c r="D945" s="979"/>
      <c r="E945" s="979"/>
      <c r="F945" s="979"/>
      <c r="G945" s="979"/>
    </row>
    <row r="946" spans="1:7">
      <c r="A946" s="979"/>
      <c r="B946" s="979"/>
      <c r="C946" s="979"/>
      <c r="D946" s="979"/>
      <c r="E946" s="979"/>
      <c r="F946" s="979"/>
      <c r="G946" s="979"/>
    </row>
    <row r="947" spans="1:7">
      <c r="A947" s="979"/>
      <c r="B947" s="979"/>
      <c r="C947" s="979"/>
      <c r="D947" s="979"/>
      <c r="E947" s="979"/>
      <c r="F947" s="979"/>
      <c r="G947" s="979"/>
    </row>
    <row r="948" spans="1:7">
      <c r="A948" s="979"/>
      <c r="B948" s="979"/>
      <c r="C948" s="979"/>
      <c r="D948" s="979"/>
      <c r="E948" s="979"/>
      <c r="F948" s="979"/>
      <c r="G948" s="979"/>
    </row>
    <row r="949" spans="1:7">
      <c r="A949" s="979"/>
      <c r="B949" s="979"/>
      <c r="C949" s="979"/>
      <c r="D949" s="979"/>
      <c r="E949" s="979"/>
      <c r="F949" s="979"/>
      <c r="G949" s="979"/>
    </row>
    <row r="950" spans="1:7">
      <c r="A950" s="979"/>
      <c r="B950" s="979"/>
      <c r="C950" s="979"/>
      <c r="D950" s="979"/>
      <c r="E950" s="979"/>
      <c r="F950" s="979"/>
      <c r="G950" s="979"/>
    </row>
    <row r="951" spans="1:7">
      <c r="A951" s="979"/>
      <c r="B951" s="979"/>
      <c r="C951" s="979"/>
      <c r="D951" s="979"/>
      <c r="E951" s="979"/>
      <c r="F951" s="979"/>
      <c r="G951" s="979"/>
    </row>
    <row r="952" spans="1:7">
      <c r="A952" s="979"/>
      <c r="B952" s="979"/>
      <c r="C952" s="979"/>
      <c r="D952" s="979"/>
      <c r="E952" s="979"/>
      <c r="F952" s="979"/>
      <c r="G952" s="979"/>
    </row>
    <row r="953" spans="1:7">
      <c r="A953" s="979"/>
      <c r="B953" s="979"/>
      <c r="C953" s="979"/>
      <c r="D953" s="979"/>
      <c r="E953" s="979"/>
      <c r="F953" s="979"/>
      <c r="G953" s="979"/>
    </row>
    <row r="954" spans="1:7">
      <c r="A954" s="979"/>
      <c r="B954" s="979"/>
      <c r="C954" s="979"/>
      <c r="D954" s="979"/>
      <c r="E954" s="979"/>
      <c r="F954" s="979"/>
      <c r="G954" s="979"/>
    </row>
    <row r="955" spans="1:7">
      <c r="A955" s="979"/>
      <c r="B955" s="979"/>
      <c r="C955" s="979"/>
      <c r="D955" s="979"/>
      <c r="E955" s="979"/>
      <c r="F955" s="979"/>
      <c r="G955" s="979"/>
    </row>
    <row r="956" spans="1:7">
      <c r="A956" s="979"/>
      <c r="B956" s="979"/>
      <c r="C956" s="979"/>
      <c r="D956" s="979"/>
      <c r="E956" s="979"/>
      <c r="F956" s="979"/>
      <c r="G956" s="979"/>
    </row>
    <row r="957" spans="1:7">
      <c r="A957" s="979"/>
      <c r="B957" s="979"/>
      <c r="C957" s="979"/>
      <c r="D957" s="979"/>
      <c r="E957" s="979"/>
      <c r="F957" s="979"/>
      <c r="G957" s="979"/>
    </row>
    <row r="958" spans="1:7">
      <c r="A958" s="979"/>
      <c r="B958" s="979"/>
      <c r="C958" s="979"/>
      <c r="D958" s="979"/>
      <c r="E958" s="979"/>
      <c r="F958" s="979"/>
      <c r="G958" s="979"/>
    </row>
    <row r="959" spans="1:7">
      <c r="A959" s="979"/>
      <c r="B959" s="979"/>
      <c r="C959" s="979"/>
      <c r="D959" s="979"/>
      <c r="E959" s="979"/>
      <c r="F959" s="979"/>
      <c r="G959" s="979"/>
    </row>
    <row r="960" spans="1:7">
      <c r="A960" s="979"/>
      <c r="B960" s="979"/>
      <c r="C960" s="979"/>
      <c r="D960" s="979"/>
      <c r="E960" s="979"/>
      <c r="F960" s="979"/>
      <c r="G960" s="979"/>
    </row>
    <row r="961" spans="1:7">
      <c r="A961" s="979"/>
      <c r="B961" s="979"/>
      <c r="C961" s="979"/>
      <c r="D961" s="979"/>
      <c r="E961" s="979"/>
      <c r="F961" s="979"/>
      <c r="G961" s="979"/>
    </row>
    <row r="962" spans="1:7">
      <c r="A962" s="979"/>
      <c r="B962" s="979"/>
      <c r="C962" s="979"/>
      <c r="D962" s="979"/>
      <c r="E962" s="979"/>
      <c r="F962" s="979"/>
      <c r="G962" s="979"/>
    </row>
    <row r="963" spans="1:7">
      <c r="A963" s="979"/>
      <c r="B963" s="979"/>
      <c r="C963" s="979"/>
      <c r="D963" s="979"/>
      <c r="E963" s="979"/>
      <c r="F963" s="979"/>
      <c r="G963" s="979"/>
    </row>
    <row r="964" spans="1:7">
      <c r="A964" s="979"/>
      <c r="B964" s="979"/>
      <c r="C964" s="979"/>
      <c r="D964" s="979"/>
      <c r="E964" s="979"/>
      <c r="F964" s="979"/>
      <c r="G964" s="979"/>
    </row>
    <row r="965" spans="1:7">
      <c r="A965" s="979"/>
      <c r="B965" s="979"/>
      <c r="C965" s="979"/>
      <c r="D965" s="979"/>
      <c r="E965" s="979"/>
      <c r="F965" s="979"/>
      <c r="G965" s="979"/>
    </row>
    <row r="966" spans="1:7">
      <c r="A966" s="979"/>
      <c r="B966" s="979"/>
      <c r="C966" s="979"/>
      <c r="D966" s="979"/>
      <c r="E966" s="979"/>
      <c r="F966" s="979"/>
      <c r="G966" s="979"/>
    </row>
    <row r="967" spans="1:7">
      <c r="A967" s="979"/>
      <c r="B967" s="979"/>
      <c r="C967" s="979"/>
      <c r="D967" s="979"/>
      <c r="E967" s="979"/>
      <c r="F967" s="979"/>
      <c r="G967" s="979"/>
    </row>
    <row r="968" spans="1:7">
      <c r="A968" s="979"/>
      <c r="B968" s="979"/>
      <c r="C968" s="979"/>
      <c r="D968" s="979"/>
      <c r="E968" s="979"/>
      <c r="F968" s="979"/>
      <c r="G968" s="979"/>
    </row>
    <row r="969" spans="1:7">
      <c r="A969" s="979"/>
      <c r="B969" s="979"/>
      <c r="C969" s="979"/>
      <c r="D969" s="979"/>
      <c r="E969" s="979"/>
      <c r="F969" s="979"/>
      <c r="G969" s="979"/>
    </row>
    <row r="970" spans="1:7">
      <c r="A970" s="979"/>
      <c r="B970" s="979"/>
      <c r="C970" s="979"/>
      <c r="D970" s="979"/>
      <c r="E970" s="979"/>
      <c r="F970" s="979"/>
      <c r="G970" s="979"/>
    </row>
    <row r="971" spans="1:7">
      <c r="A971" s="979"/>
      <c r="B971" s="979"/>
      <c r="C971" s="979"/>
      <c r="D971" s="979"/>
      <c r="E971" s="979"/>
      <c r="F971" s="979"/>
      <c r="G971" s="979"/>
    </row>
    <row r="972" spans="1:7">
      <c r="A972" s="979"/>
      <c r="B972" s="979"/>
      <c r="C972" s="979"/>
      <c r="D972" s="979"/>
      <c r="E972" s="979"/>
      <c r="F972" s="979"/>
      <c r="G972" s="979"/>
    </row>
    <row r="973" spans="1:7">
      <c r="A973" s="979"/>
      <c r="B973" s="979"/>
      <c r="C973" s="979"/>
      <c r="D973" s="979"/>
      <c r="E973" s="979"/>
      <c r="F973" s="979"/>
      <c r="G973" s="979"/>
    </row>
    <row r="974" spans="1:7">
      <c r="A974" s="979"/>
      <c r="B974" s="979"/>
      <c r="C974" s="979"/>
      <c r="D974" s="979"/>
      <c r="E974" s="979"/>
      <c r="F974" s="979"/>
      <c r="G974" s="979"/>
    </row>
    <row r="975" spans="1:7">
      <c r="A975" s="979"/>
      <c r="B975" s="979"/>
      <c r="C975" s="979"/>
      <c r="D975" s="979"/>
      <c r="E975" s="979"/>
      <c r="F975" s="979"/>
      <c r="G975" s="979"/>
    </row>
    <row r="976" spans="1:7">
      <c r="A976" s="979"/>
      <c r="B976" s="979"/>
      <c r="C976" s="979"/>
      <c r="D976" s="979"/>
      <c r="E976" s="979"/>
      <c r="F976" s="979"/>
      <c r="G976" s="979"/>
    </row>
    <row r="977" spans="1:7">
      <c r="A977" s="979"/>
      <c r="B977" s="979"/>
      <c r="C977" s="979"/>
      <c r="D977" s="979"/>
      <c r="E977" s="979"/>
      <c r="F977" s="979"/>
      <c r="G977" s="979"/>
    </row>
    <row r="978" spans="1:7">
      <c r="A978" s="979"/>
      <c r="B978" s="979"/>
      <c r="C978" s="979"/>
      <c r="D978" s="979"/>
      <c r="E978" s="979"/>
      <c r="F978" s="979"/>
      <c r="G978" s="979"/>
    </row>
    <row r="979" spans="1:7">
      <c r="A979" s="979"/>
      <c r="B979" s="979"/>
      <c r="C979" s="979"/>
      <c r="D979" s="979"/>
      <c r="E979" s="979"/>
      <c r="F979" s="979"/>
      <c r="G979" s="979"/>
    </row>
    <row r="980" spans="1:7">
      <c r="A980" s="979"/>
      <c r="B980" s="979"/>
      <c r="C980" s="979"/>
      <c r="D980" s="979"/>
      <c r="E980" s="979"/>
      <c r="F980" s="979"/>
      <c r="G980" s="979"/>
    </row>
    <row r="981" spans="1:7">
      <c r="A981" s="979"/>
      <c r="B981" s="979"/>
      <c r="C981" s="979"/>
      <c r="D981" s="979"/>
      <c r="E981" s="979"/>
      <c r="F981" s="979"/>
      <c r="G981" s="979"/>
    </row>
    <row r="982" spans="1:7">
      <c r="A982" s="979"/>
      <c r="B982" s="979"/>
      <c r="C982" s="979"/>
      <c r="D982" s="979"/>
      <c r="E982" s="979"/>
      <c r="F982" s="979"/>
      <c r="G982" s="979"/>
    </row>
    <row r="983" spans="1:7">
      <c r="A983" s="979"/>
      <c r="B983" s="979"/>
      <c r="C983" s="979"/>
      <c r="D983" s="979"/>
      <c r="E983" s="979"/>
      <c r="F983" s="979"/>
      <c r="G983" s="979"/>
    </row>
    <row r="984" spans="1:7">
      <c r="A984" s="979"/>
      <c r="B984" s="979"/>
      <c r="C984" s="979"/>
      <c r="D984" s="979"/>
      <c r="E984" s="979"/>
      <c r="F984" s="979"/>
      <c r="G984" s="979"/>
    </row>
    <row r="985" spans="1:7">
      <c r="A985" s="979"/>
      <c r="B985" s="979"/>
      <c r="C985" s="979"/>
      <c r="D985" s="979"/>
      <c r="E985" s="979"/>
      <c r="F985" s="979"/>
      <c r="G985" s="979"/>
    </row>
    <row r="986" spans="1:7">
      <c r="A986" s="979"/>
      <c r="B986" s="979"/>
      <c r="C986" s="979"/>
      <c r="D986" s="979"/>
      <c r="E986" s="979"/>
      <c r="F986" s="979"/>
      <c r="G986" s="979"/>
    </row>
    <row r="987" spans="1:7">
      <c r="A987" s="979"/>
      <c r="B987" s="979"/>
      <c r="C987" s="979"/>
      <c r="D987" s="979"/>
      <c r="E987" s="979"/>
      <c r="F987" s="979"/>
      <c r="G987" s="979"/>
    </row>
    <row r="988" spans="1:7">
      <c r="A988" s="979"/>
      <c r="B988" s="979"/>
      <c r="C988" s="979"/>
      <c r="D988" s="979"/>
      <c r="E988" s="979"/>
      <c r="F988" s="979"/>
      <c r="G988" s="979"/>
    </row>
    <row r="989" spans="1:7">
      <c r="A989" s="979"/>
      <c r="B989" s="979"/>
      <c r="C989" s="979"/>
      <c r="D989" s="979"/>
      <c r="E989" s="979"/>
      <c r="F989" s="979"/>
      <c r="G989" s="979"/>
    </row>
    <row r="990" spans="1:7">
      <c r="A990" s="979"/>
      <c r="B990" s="979"/>
      <c r="C990" s="979"/>
      <c r="D990" s="979"/>
      <c r="E990" s="979"/>
      <c r="F990" s="979"/>
      <c r="G990" s="979"/>
    </row>
    <row r="991" spans="1:7">
      <c r="A991" s="979"/>
      <c r="B991" s="979"/>
      <c r="C991" s="979"/>
      <c r="D991" s="979"/>
      <c r="E991" s="979"/>
      <c r="F991" s="979"/>
      <c r="G991" s="979"/>
    </row>
    <row r="992" spans="1:7">
      <c r="A992" s="979"/>
      <c r="B992" s="979"/>
      <c r="C992" s="979"/>
      <c r="D992" s="979"/>
      <c r="E992" s="979"/>
      <c r="F992" s="979"/>
      <c r="G992" s="979"/>
    </row>
    <row r="993" spans="1:7">
      <c r="A993" s="979"/>
      <c r="B993" s="979"/>
      <c r="C993" s="979"/>
      <c r="D993" s="979"/>
      <c r="E993" s="979"/>
      <c r="F993" s="979"/>
      <c r="G993" s="979"/>
    </row>
    <row r="994" spans="1:7">
      <c r="A994" s="979"/>
      <c r="B994" s="979"/>
      <c r="C994" s="979"/>
      <c r="D994" s="979"/>
      <c r="E994" s="979"/>
      <c r="F994" s="979"/>
      <c r="G994" s="979"/>
    </row>
    <row r="995" spans="1:7">
      <c r="A995" s="979"/>
      <c r="B995" s="979"/>
      <c r="C995" s="979"/>
      <c r="D995" s="979"/>
      <c r="E995" s="979"/>
      <c r="F995" s="979"/>
      <c r="G995" s="979"/>
    </row>
    <row r="996" spans="1:7">
      <c r="A996" s="979"/>
      <c r="B996" s="979"/>
      <c r="C996" s="979"/>
      <c r="D996" s="979"/>
      <c r="E996" s="979"/>
      <c r="F996" s="979"/>
      <c r="G996" s="979"/>
    </row>
    <row r="997" spans="1:7">
      <c r="A997" s="979"/>
      <c r="B997" s="979"/>
      <c r="C997" s="979"/>
      <c r="D997" s="979"/>
      <c r="E997" s="979"/>
      <c r="F997" s="979"/>
      <c r="G997" s="979"/>
    </row>
    <row r="998" spans="1:7">
      <c r="A998" s="979"/>
      <c r="B998" s="979"/>
      <c r="C998" s="979"/>
      <c r="D998" s="979"/>
      <c r="E998" s="979"/>
      <c r="F998" s="979"/>
      <c r="G998" s="979"/>
    </row>
    <row r="999" spans="1:7">
      <c r="A999" s="979"/>
      <c r="B999" s="979"/>
      <c r="C999" s="979"/>
      <c r="D999" s="979"/>
      <c r="E999" s="979"/>
      <c r="F999" s="979"/>
      <c r="G999" s="979"/>
    </row>
    <row r="1000" spans="1:7">
      <c r="A1000" s="979"/>
      <c r="B1000" s="979"/>
      <c r="C1000" s="979"/>
      <c r="D1000" s="979"/>
      <c r="E1000" s="979"/>
      <c r="F1000" s="979"/>
      <c r="G1000" s="979"/>
    </row>
    <row r="1001" spans="1:7">
      <c r="A1001" s="979"/>
      <c r="B1001" s="979"/>
      <c r="C1001" s="979"/>
      <c r="D1001" s="979"/>
      <c r="E1001" s="979"/>
      <c r="F1001" s="979"/>
      <c r="G1001" s="979"/>
    </row>
    <row r="1002" spans="1:7">
      <c r="A1002" s="979"/>
      <c r="B1002" s="979"/>
      <c r="C1002" s="979"/>
      <c r="D1002" s="979"/>
      <c r="E1002" s="979"/>
      <c r="F1002" s="979"/>
      <c r="G1002" s="979"/>
    </row>
    <row r="1003" spans="1:7">
      <c r="A1003" s="979"/>
      <c r="B1003" s="979"/>
      <c r="C1003" s="979"/>
      <c r="D1003" s="979"/>
      <c r="E1003" s="979"/>
      <c r="F1003" s="979"/>
      <c r="G1003" s="979"/>
    </row>
    <row r="1004" spans="1:7">
      <c r="A1004" s="979"/>
      <c r="B1004" s="979"/>
      <c r="C1004" s="979"/>
      <c r="D1004" s="979"/>
      <c r="E1004" s="979"/>
      <c r="F1004" s="979"/>
      <c r="G1004" s="979"/>
    </row>
    <row r="1005" spans="1:7">
      <c r="A1005" s="979"/>
      <c r="B1005" s="979"/>
      <c r="C1005" s="979"/>
      <c r="D1005" s="979"/>
      <c r="E1005" s="979"/>
      <c r="F1005" s="979"/>
      <c r="G1005" s="979"/>
    </row>
    <row r="1006" spans="1:7">
      <c r="A1006" s="979"/>
      <c r="B1006" s="979"/>
      <c r="C1006" s="979"/>
      <c r="D1006" s="979"/>
      <c r="E1006" s="979"/>
      <c r="F1006" s="979"/>
      <c r="G1006" s="979"/>
    </row>
    <row r="1007" spans="1:7">
      <c r="A1007" s="979"/>
      <c r="B1007" s="979"/>
      <c r="C1007" s="979"/>
      <c r="D1007" s="979"/>
      <c r="E1007" s="979"/>
      <c r="F1007" s="979"/>
      <c r="G1007" s="979"/>
    </row>
    <row r="1008" spans="1:7">
      <c r="A1008" s="979"/>
      <c r="B1008" s="979"/>
      <c r="C1008" s="979"/>
      <c r="D1008" s="979"/>
      <c r="E1008" s="979"/>
      <c r="F1008" s="979"/>
      <c r="G1008" s="979"/>
    </row>
    <row r="1009" spans="1:7">
      <c r="A1009" s="979"/>
      <c r="B1009" s="979"/>
      <c r="C1009" s="979"/>
      <c r="D1009" s="979"/>
      <c r="E1009" s="979"/>
      <c r="F1009" s="979"/>
      <c r="G1009" s="979"/>
    </row>
    <row r="1010" spans="1:7">
      <c r="A1010" s="979"/>
      <c r="B1010" s="979"/>
      <c r="C1010" s="979"/>
      <c r="D1010" s="979"/>
      <c r="E1010" s="979"/>
      <c r="F1010" s="979"/>
      <c r="G1010" s="979"/>
    </row>
    <row r="1011" spans="1:7">
      <c r="A1011" s="979"/>
      <c r="B1011" s="979"/>
      <c r="C1011" s="979"/>
      <c r="D1011" s="979"/>
      <c r="E1011" s="979"/>
      <c r="F1011" s="979"/>
      <c r="G1011" s="979"/>
    </row>
    <row r="1012" spans="1:7">
      <c r="A1012" s="979"/>
      <c r="B1012" s="979"/>
      <c r="C1012" s="979"/>
      <c r="D1012" s="979"/>
      <c r="E1012" s="979"/>
      <c r="F1012" s="979"/>
      <c r="G1012" s="979"/>
    </row>
    <row r="1013" spans="1:7">
      <c r="A1013" s="979"/>
      <c r="B1013" s="979"/>
      <c r="C1013" s="979"/>
      <c r="D1013" s="979"/>
      <c r="E1013" s="979"/>
      <c r="F1013" s="979"/>
      <c r="G1013" s="979"/>
    </row>
    <row r="1014" spans="1:7">
      <c r="A1014" s="979"/>
      <c r="B1014" s="979"/>
      <c r="C1014" s="979"/>
      <c r="D1014" s="979"/>
      <c r="E1014" s="979"/>
      <c r="F1014" s="979"/>
      <c r="G1014" s="979"/>
    </row>
    <row r="1015" spans="1:7">
      <c r="A1015" s="979"/>
      <c r="B1015" s="979"/>
      <c r="C1015" s="979"/>
      <c r="D1015" s="979"/>
      <c r="E1015" s="979"/>
      <c r="F1015" s="979"/>
      <c r="G1015" s="979"/>
    </row>
    <row r="1016" spans="1:7">
      <c r="A1016" s="979"/>
      <c r="B1016" s="979"/>
      <c r="C1016" s="979"/>
      <c r="D1016" s="979"/>
      <c r="E1016" s="979"/>
      <c r="F1016" s="979"/>
      <c r="G1016" s="979"/>
    </row>
    <row r="1017" spans="1:7">
      <c r="A1017" s="979"/>
      <c r="B1017" s="979"/>
      <c r="C1017" s="979"/>
      <c r="D1017" s="979"/>
      <c r="E1017" s="979"/>
      <c r="F1017" s="979"/>
      <c r="G1017" s="979"/>
    </row>
    <row r="1018" spans="1:7">
      <c r="A1018" s="979"/>
      <c r="B1018" s="979"/>
      <c r="C1018" s="979"/>
      <c r="D1018" s="979"/>
      <c r="E1018" s="979"/>
      <c r="F1018" s="979"/>
      <c r="G1018" s="979"/>
    </row>
    <row r="1019" spans="1:7">
      <c r="A1019" s="979"/>
      <c r="B1019" s="979"/>
      <c r="C1019" s="979"/>
      <c r="D1019" s="979"/>
      <c r="E1019" s="979"/>
      <c r="F1019" s="979"/>
      <c r="G1019" s="979"/>
    </row>
    <row r="1020" spans="1:7">
      <c r="A1020" s="979"/>
      <c r="B1020" s="979"/>
      <c r="C1020" s="979"/>
      <c r="D1020" s="979"/>
      <c r="E1020" s="979"/>
      <c r="F1020" s="979"/>
      <c r="G1020" s="979"/>
    </row>
    <row r="1021" spans="1:7">
      <c r="A1021" s="979"/>
      <c r="B1021" s="979"/>
      <c r="C1021" s="979"/>
      <c r="D1021" s="979"/>
      <c r="E1021" s="979"/>
      <c r="F1021" s="979"/>
      <c r="G1021" s="979"/>
    </row>
    <row r="1022" spans="1:7">
      <c r="A1022" s="979"/>
      <c r="B1022" s="979"/>
      <c r="C1022" s="979"/>
      <c r="D1022" s="979"/>
      <c r="E1022" s="979"/>
      <c r="F1022" s="979"/>
      <c r="G1022" s="979"/>
    </row>
    <row r="1023" spans="1:7">
      <c r="A1023" s="979"/>
      <c r="B1023" s="979"/>
      <c r="C1023" s="979"/>
      <c r="D1023" s="979"/>
      <c r="E1023" s="979"/>
      <c r="F1023" s="979"/>
      <c r="G1023" s="979"/>
    </row>
    <row r="1024" spans="1:7">
      <c r="A1024" s="979"/>
      <c r="B1024" s="979"/>
      <c r="C1024" s="979"/>
      <c r="D1024" s="979"/>
      <c r="E1024" s="979"/>
      <c r="F1024" s="979"/>
      <c r="G1024" s="979"/>
    </row>
    <row r="1025" spans="1:7">
      <c r="A1025" s="979"/>
      <c r="B1025" s="979"/>
      <c r="C1025" s="979"/>
      <c r="D1025" s="979"/>
      <c r="E1025" s="979"/>
      <c r="F1025" s="979"/>
      <c r="G1025" s="979"/>
    </row>
    <row r="1026" spans="1:7">
      <c r="A1026" s="979"/>
      <c r="B1026" s="979"/>
      <c r="C1026" s="979"/>
      <c r="D1026" s="979"/>
      <c r="E1026" s="979"/>
      <c r="F1026" s="979"/>
      <c r="G1026" s="979"/>
    </row>
    <row r="1027" spans="1:7">
      <c r="A1027" s="979"/>
      <c r="B1027" s="979"/>
      <c r="C1027" s="979"/>
      <c r="D1027" s="979"/>
      <c r="E1027" s="979"/>
      <c r="F1027" s="979"/>
      <c r="G1027" s="979"/>
    </row>
    <row r="1028" spans="1:7">
      <c r="A1028" s="979"/>
      <c r="B1028" s="979"/>
      <c r="C1028" s="979"/>
      <c r="D1028" s="979"/>
      <c r="E1028" s="979"/>
      <c r="F1028" s="979"/>
      <c r="G1028" s="979"/>
    </row>
    <row r="1029" spans="1:7">
      <c r="A1029" s="979"/>
      <c r="B1029" s="979"/>
      <c r="C1029" s="979"/>
      <c r="D1029" s="979"/>
      <c r="E1029" s="979"/>
      <c r="F1029" s="979"/>
      <c r="G1029" s="979"/>
    </row>
    <row r="1030" spans="1:7">
      <c r="A1030" s="979"/>
      <c r="B1030" s="979"/>
      <c r="C1030" s="979"/>
      <c r="D1030" s="979"/>
      <c r="E1030" s="979"/>
      <c r="F1030" s="979"/>
      <c r="G1030" s="979"/>
    </row>
    <row r="1031" spans="1:7">
      <c r="A1031" s="979"/>
      <c r="B1031" s="979"/>
      <c r="C1031" s="979"/>
      <c r="D1031" s="979"/>
      <c r="E1031" s="979"/>
      <c r="F1031" s="979"/>
      <c r="G1031" s="979"/>
    </row>
    <row r="1032" spans="1:7">
      <c r="A1032" s="979"/>
      <c r="B1032" s="979"/>
      <c r="C1032" s="979"/>
      <c r="D1032" s="979"/>
      <c r="E1032" s="979"/>
      <c r="F1032" s="979"/>
      <c r="G1032" s="979"/>
    </row>
    <row r="1033" spans="1:7">
      <c r="A1033" s="979"/>
      <c r="B1033" s="979"/>
      <c r="C1033" s="979"/>
      <c r="D1033" s="979"/>
      <c r="E1033" s="979"/>
      <c r="F1033" s="979"/>
      <c r="G1033" s="979"/>
    </row>
    <row r="1034" spans="1:7">
      <c r="A1034" s="979"/>
      <c r="B1034" s="979"/>
      <c r="C1034" s="979"/>
      <c r="D1034" s="979"/>
      <c r="E1034" s="979"/>
      <c r="F1034" s="979"/>
      <c r="G1034" s="979"/>
    </row>
    <row r="1035" spans="1:7">
      <c r="A1035" s="979"/>
      <c r="B1035" s="979"/>
      <c r="C1035" s="979"/>
      <c r="D1035" s="979"/>
      <c r="E1035" s="979"/>
      <c r="F1035" s="979"/>
      <c r="G1035" s="979"/>
    </row>
    <row r="1036" spans="1:7">
      <c r="A1036" s="979"/>
      <c r="B1036" s="979"/>
      <c r="C1036" s="979"/>
      <c r="D1036" s="979"/>
      <c r="E1036" s="979"/>
      <c r="F1036" s="979"/>
      <c r="G1036" s="979"/>
    </row>
    <row r="1037" spans="1:7">
      <c r="A1037" s="979"/>
      <c r="B1037" s="979"/>
      <c r="C1037" s="979"/>
      <c r="D1037" s="979"/>
      <c r="E1037" s="979"/>
      <c r="F1037" s="979"/>
      <c r="G1037" s="979"/>
    </row>
    <row r="1038" spans="1:7">
      <c r="A1038" s="979"/>
      <c r="B1038" s="979"/>
      <c r="C1038" s="979"/>
      <c r="D1038" s="979"/>
      <c r="E1038" s="979"/>
      <c r="F1038" s="979"/>
      <c r="G1038" s="979"/>
    </row>
    <row r="1039" spans="1:7">
      <c r="A1039" s="979"/>
      <c r="B1039" s="979"/>
      <c r="C1039" s="979"/>
      <c r="D1039" s="979"/>
      <c r="E1039" s="979"/>
      <c r="F1039" s="979"/>
      <c r="G1039" s="979"/>
    </row>
    <row r="1040" spans="1:7">
      <c r="A1040" s="979"/>
      <c r="B1040" s="979"/>
      <c r="C1040" s="979"/>
      <c r="D1040" s="979"/>
      <c r="E1040" s="979"/>
      <c r="F1040" s="979"/>
      <c r="G1040" s="979"/>
    </row>
    <row r="1041" spans="1:7">
      <c r="A1041" s="979"/>
      <c r="B1041" s="979"/>
      <c r="C1041" s="979"/>
      <c r="D1041" s="979"/>
      <c r="E1041" s="979"/>
      <c r="F1041" s="979"/>
      <c r="G1041" s="979"/>
    </row>
    <row r="1042" spans="1:7">
      <c r="A1042" s="979"/>
      <c r="B1042" s="979"/>
      <c r="C1042" s="979"/>
      <c r="D1042" s="979"/>
      <c r="E1042" s="979"/>
      <c r="F1042" s="979"/>
      <c r="G1042" s="979"/>
    </row>
    <row r="1043" spans="1:7">
      <c r="A1043" s="979"/>
      <c r="B1043" s="979"/>
      <c r="C1043" s="979"/>
      <c r="D1043" s="979"/>
      <c r="E1043" s="979"/>
      <c r="F1043" s="979"/>
      <c r="G1043" s="979"/>
    </row>
    <row r="1044" spans="1:7">
      <c r="A1044" s="979"/>
      <c r="B1044" s="979"/>
      <c r="C1044" s="979"/>
      <c r="D1044" s="979"/>
      <c r="E1044" s="979"/>
      <c r="F1044" s="979"/>
      <c r="G1044" s="979"/>
    </row>
    <row r="1045" spans="1:7">
      <c r="A1045" s="979"/>
      <c r="B1045" s="979"/>
      <c r="C1045" s="979"/>
      <c r="D1045" s="979"/>
      <c r="E1045" s="979"/>
      <c r="F1045" s="979"/>
      <c r="G1045" s="979"/>
    </row>
    <row r="1046" spans="1:7">
      <c r="A1046" s="979"/>
      <c r="B1046" s="979"/>
      <c r="C1046" s="979"/>
      <c r="D1046" s="979"/>
      <c r="E1046" s="979"/>
      <c r="F1046" s="979"/>
      <c r="G1046" s="979"/>
    </row>
    <row r="1047" spans="1:7">
      <c r="A1047" s="979"/>
      <c r="B1047" s="979"/>
      <c r="C1047" s="979"/>
      <c r="D1047" s="979"/>
      <c r="E1047" s="979"/>
      <c r="F1047" s="979"/>
      <c r="G1047" s="979"/>
    </row>
    <row r="1048" spans="1:7">
      <c r="A1048" s="979"/>
      <c r="B1048" s="979"/>
      <c r="C1048" s="979"/>
      <c r="D1048" s="979"/>
      <c r="E1048" s="979"/>
      <c r="F1048" s="979"/>
      <c r="G1048" s="979"/>
    </row>
    <row r="1049" spans="1:7">
      <c r="A1049" s="979"/>
      <c r="B1049" s="979"/>
      <c r="C1049" s="979"/>
      <c r="D1049" s="979"/>
      <c r="E1049" s="979"/>
      <c r="F1049" s="979"/>
      <c r="G1049" s="979"/>
    </row>
    <row r="1050" spans="1:7">
      <c r="A1050" s="979"/>
      <c r="B1050" s="979"/>
      <c r="C1050" s="979"/>
      <c r="D1050" s="979"/>
      <c r="E1050" s="979"/>
      <c r="F1050" s="979"/>
      <c r="G1050" s="979"/>
    </row>
    <row r="1051" spans="1:7">
      <c r="A1051" s="979"/>
      <c r="B1051" s="979"/>
      <c r="C1051" s="979"/>
      <c r="D1051" s="979"/>
      <c r="E1051" s="979"/>
      <c r="F1051" s="979"/>
      <c r="G1051" s="979"/>
    </row>
    <row r="1052" spans="1:7">
      <c r="A1052" s="979"/>
      <c r="B1052" s="979"/>
      <c r="C1052" s="979"/>
      <c r="D1052" s="979"/>
      <c r="E1052" s="979"/>
      <c r="F1052" s="979"/>
      <c r="G1052" s="979"/>
    </row>
    <row r="1053" spans="1:7">
      <c r="A1053" s="979"/>
      <c r="B1053" s="979"/>
      <c r="C1053" s="979"/>
      <c r="D1053" s="979"/>
      <c r="E1053" s="979"/>
      <c r="F1053" s="979"/>
      <c r="G1053" s="979"/>
    </row>
    <row r="1054" spans="1:7">
      <c r="A1054" s="979"/>
      <c r="B1054" s="979"/>
      <c r="C1054" s="979"/>
      <c r="D1054" s="979"/>
      <c r="E1054" s="979"/>
      <c r="F1054" s="979"/>
      <c r="G1054" s="979"/>
    </row>
    <row r="1055" spans="1:7">
      <c r="A1055" s="979"/>
      <c r="B1055" s="979"/>
      <c r="C1055" s="979"/>
      <c r="D1055" s="979"/>
      <c r="E1055" s="979"/>
      <c r="F1055" s="979"/>
      <c r="G1055" s="979"/>
    </row>
    <row r="1056" spans="1:7">
      <c r="A1056" s="979"/>
      <c r="B1056" s="979"/>
      <c r="C1056" s="979"/>
      <c r="D1056" s="979"/>
      <c r="E1056" s="979"/>
      <c r="F1056" s="979"/>
      <c r="G1056" s="979"/>
    </row>
    <row r="1057" spans="1:7">
      <c r="A1057" s="979"/>
      <c r="B1057" s="979"/>
      <c r="C1057" s="979"/>
      <c r="D1057" s="979"/>
      <c r="E1057" s="979"/>
      <c r="F1057" s="979"/>
      <c r="G1057" s="979"/>
    </row>
    <row r="1058" spans="1:7">
      <c r="A1058" s="979"/>
      <c r="B1058" s="979"/>
      <c r="C1058" s="979"/>
      <c r="D1058" s="979"/>
      <c r="E1058" s="979"/>
      <c r="F1058" s="979"/>
      <c r="G1058" s="979"/>
    </row>
    <row r="1059" spans="1:7">
      <c r="A1059" s="979"/>
      <c r="B1059" s="979"/>
      <c r="C1059" s="979"/>
      <c r="D1059" s="979"/>
      <c r="E1059" s="979"/>
      <c r="F1059" s="979"/>
      <c r="G1059" s="979"/>
    </row>
    <row r="1060" spans="1:7">
      <c r="A1060" s="979"/>
      <c r="B1060" s="979"/>
      <c r="C1060" s="979"/>
      <c r="D1060" s="979"/>
      <c r="E1060" s="979"/>
      <c r="F1060" s="979"/>
      <c r="G1060" s="979"/>
    </row>
    <row r="1061" spans="1:7">
      <c r="A1061" s="979"/>
      <c r="B1061" s="979"/>
      <c r="C1061" s="979"/>
      <c r="D1061" s="979"/>
      <c r="E1061" s="979"/>
      <c r="F1061" s="979"/>
      <c r="G1061" s="979"/>
    </row>
    <row r="1062" spans="1:7">
      <c r="A1062" s="979"/>
      <c r="B1062" s="979"/>
      <c r="C1062" s="979"/>
      <c r="D1062" s="979"/>
      <c r="E1062" s="979"/>
      <c r="F1062" s="979"/>
      <c r="G1062" s="979"/>
    </row>
    <row r="1063" spans="1:7">
      <c r="A1063" s="979"/>
      <c r="B1063" s="979"/>
      <c r="C1063" s="979"/>
      <c r="D1063" s="979"/>
      <c r="E1063" s="979"/>
      <c r="F1063" s="979"/>
      <c r="G1063" s="979"/>
    </row>
    <row r="1064" spans="1:7">
      <c r="A1064" s="979"/>
      <c r="B1064" s="979"/>
      <c r="C1064" s="979"/>
      <c r="D1064" s="979"/>
      <c r="E1064" s="979"/>
      <c r="F1064" s="979"/>
      <c r="G1064" s="979"/>
    </row>
    <row r="1065" spans="1:7">
      <c r="A1065" s="979"/>
      <c r="B1065" s="979"/>
      <c r="C1065" s="979"/>
      <c r="D1065" s="979"/>
      <c r="E1065" s="979"/>
      <c r="F1065" s="979"/>
      <c r="G1065" s="979"/>
    </row>
    <row r="1066" spans="1:7">
      <c r="A1066" s="979"/>
      <c r="B1066" s="979"/>
      <c r="C1066" s="979"/>
      <c r="D1066" s="979"/>
      <c r="E1066" s="979"/>
      <c r="F1066" s="979"/>
      <c r="G1066" s="979"/>
    </row>
    <row r="1067" spans="1:7">
      <c r="A1067" s="979"/>
      <c r="B1067" s="979"/>
      <c r="C1067" s="979"/>
      <c r="D1067" s="979"/>
      <c r="E1067" s="979"/>
      <c r="F1067" s="979"/>
      <c r="G1067" s="979"/>
    </row>
    <row r="1068" spans="1:7">
      <c r="A1068" s="979"/>
      <c r="B1068" s="979"/>
      <c r="C1068" s="979"/>
      <c r="D1068" s="979"/>
      <c r="E1068" s="979"/>
      <c r="F1068" s="979"/>
      <c r="G1068" s="979"/>
    </row>
    <row r="1069" spans="1:7">
      <c r="A1069" s="979"/>
      <c r="B1069" s="979"/>
      <c r="C1069" s="979"/>
      <c r="D1069" s="979"/>
      <c r="E1069" s="979"/>
      <c r="F1069" s="979"/>
      <c r="G1069" s="979"/>
    </row>
    <row r="1070" spans="1:7">
      <c r="A1070" s="979"/>
      <c r="B1070" s="979"/>
      <c r="C1070" s="979"/>
      <c r="D1070" s="979"/>
      <c r="E1070" s="979"/>
      <c r="F1070" s="979"/>
      <c r="G1070" s="979"/>
    </row>
    <row r="1071" spans="1:7">
      <c r="A1071" s="979"/>
      <c r="B1071" s="979"/>
      <c r="C1071" s="979"/>
      <c r="D1071" s="979"/>
      <c r="E1071" s="979"/>
      <c r="F1071" s="979"/>
      <c r="G1071" s="979"/>
    </row>
    <row r="1072" spans="1:7">
      <c r="A1072" s="979"/>
      <c r="B1072" s="979"/>
      <c r="C1072" s="979"/>
      <c r="D1072" s="979"/>
      <c r="E1072" s="979"/>
      <c r="F1072" s="979"/>
      <c r="G1072" s="979"/>
    </row>
    <row r="1073" spans="1:7">
      <c r="A1073" s="979"/>
      <c r="B1073" s="979"/>
      <c r="C1073" s="979"/>
      <c r="D1073" s="979"/>
      <c r="E1073" s="979"/>
      <c r="F1073" s="979"/>
      <c r="G1073" s="979"/>
    </row>
    <row r="1074" spans="1:7">
      <c r="A1074" s="979"/>
      <c r="B1074" s="979"/>
      <c r="C1074" s="979"/>
      <c r="D1074" s="979"/>
      <c r="E1074" s="979"/>
      <c r="F1074" s="979"/>
      <c r="G1074" s="979"/>
    </row>
    <row r="1075" spans="1:7">
      <c r="A1075" s="979"/>
      <c r="B1075" s="979"/>
      <c r="C1075" s="979"/>
      <c r="D1075" s="979"/>
      <c r="E1075" s="979"/>
      <c r="F1075" s="979"/>
      <c r="G1075" s="979"/>
    </row>
    <row r="1076" spans="1:7">
      <c r="A1076" s="979"/>
      <c r="B1076" s="979"/>
      <c r="C1076" s="979"/>
      <c r="D1076" s="979"/>
      <c r="E1076" s="979"/>
      <c r="F1076" s="979"/>
      <c r="G1076" s="979"/>
    </row>
    <row r="1077" spans="1:7">
      <c r="A1077" s="979"/>
      <c r="B1077" s="979"/>
      <c r="C1077" s="979"/>
      <c r="D1077" s="979"/>
      <c r="E1077" s="979"/>
      <c r="F1077" s="979"/>
      <c r="G1077" s="979"/>
    </row>
    <row r="1078" spans="1:7">
      <c r="A1078" s="979"/>
      <c r="B1078" s="979"/>
      <c r="C1078" s="979"/>
      <c r="D1078" s="979"/>
      <c r="E1078" s="979"/>
      <c r="F1078" s="979"/>
      <c r="G1078" s="979"/>
    </row>
    <row r="1079" spans="1:7">
      <c r="A1079" s="979"/>
      <c r="B1079" s="979"/>
      <c r="C1079" s="979"/>
      <c r="D1079" s="979"/>
      <c r="E1079" s="979"/>
      <c r="F1079" s="979"/>
      <c r="G1079" s="979"/>
    </row>
    <row r="1080" spans="1:7">
      <c r="A1080" s="979"/>
      <c r="B1080" s="979"/>
      <c r="C1080" s="979"/>
      <c r="D1080" s="979"/>
      <c r="E1080" s="979"/>
      <c r="F1080" s="979"/>
      <c r="G1080" s="979"/>
    </row>
    <row r="1081" spans="1:7">
      <c r="A1081" s="979"/>
      <c r="B1081" s="979"/>
      <c r="C1081" s="979"/>
      <c r="D1081" s="979"/>
      <c r="E1081" s="979"/>
      <c r="F1081" s="979"/>
      <c r="G1081" s="979"/>
    </row>
    <row r="1082" spans="1:7">
      <c r="A1082" s="979"/>
      <c r="B1082" s="979"/>
      <c r="C1082" s="979"/>
      <c r="D1082" s="979"/>
      <c r="E1082" s="979"/>
      <c r="F1082" s="979"/>
      <c r="G1082" s="979"/>
    </row>
    <row r="1083" spans="1:7">
      <c r="A1083" s="979"/>
      <c r="B1083" s="979"/>
      <c r="C1083" s="979"/>
      <c r="D1083" s="979"/>
      <c r="E1083" s="979"/>
      <c r="F1083" s="979"/>
      <c r="G1083" s="979"/>
    </row>
    <row r="1084" spans="1:7">
      <c r="A1084" s="979"/>
      <c r="B1084" s="979"/>
      <c r="C1084" s="979"/>
      <c r="D1084" s="979"/>
      <c r="E1084" s="979"/>
      <c r="F1084" s="979"/>
      <c r="G1084" s="979"/>
    </row>
    <row r="1085" spans="1:7">
      <c r="A1085" s="979"/>
      <c r="B1085" s="979"/>
      <c r="C1085" s="979"/>
      <c r="D1085" s="979"/>
      <c r="E1085" s="979"/>
      <c r="F1085" s="979"/>
      <c r="G1085" s="979"/>
    </row>
    <row r="1086" spans="1:7">
      <c r="A1086" s="979"/>
      <c r="B1086" s="979"/>
      <c r="C1086" s="979"/>
      <c r="D1086" s="979"/>
      <c r="E1086" s="979"/>
      <c r="F1086" s="979"/>
      <c r="G1086" s="979"/>
    </row>
    <row r="1087" spans="1:7">
      <c r="A1087" s="979"/>
      <c r="B1087" s="979"/>
      <c r="C1087" s="979"/>
      <c r="D1087" s="979"/>
      <c r="E1087" s="979"/>
      <c r="F1087" s="979"/>
      <c r="G1087" s="979"/>
    </row>
    <row r="1088" spans="1:7">
      <c r="A1088" s="979"/>
      <c r="B1088" s="979"/>
      <c r="C1088" s="979"/>
      <c r="D1088" s="979"/>
      <c r="E1088" s="979"/>
      <c r="F1088" s="979"/>
      <c r="G1088" s="979"/>
    </row>
    <row r="1089" spans="1:7">
      <c r="A1089" s="979"/>
      <c r="B1089" s="979"/>
      <c r="C1089" s="979"/>
      <c r="D1089" s="979"/>
      <c r="E1089" s="979"/>
      <c r="F1089" s="979"/>
      <c r="G1089" s="979"/>
    </row>
    <row r="1090" spans="1:7">
      <c r="A1090" s="979"/>
      <c r="B1090" s="979"/>
      <c r="C1090" s="979"/>
      <c r="D1090" s="979"/>
      <c r="E1090" s="979"/>
      <c r="F1090" s="979"/>
      <c r="G1090" s="979"/>
    </row>
    <row r="1091" spans="1:7">
      <c r="A1091" s="979"/>
      <c r="B1091" s="979"/>
      <c r="C1091" s="979"/>
      <c r="D1091" s="979"/>
      <c r="E1091" s="979"/>
      <c r="F1091" s="979"/>
      <c r="G1091" s="979"/>
    </row>
    <row r="1092" spans="1:7">
      <c r="A1092" s="979"/>
      <c r="B1092" s="979"/>
      <c r="C1092" s="979"/>
      <c r="D1092" s="979"/>
      <c r="E1092" s="979"/>
      <c r="F1092" s="979"/>
      <c r="G1092" s="979"/>
    </row>
  </sheetData>
  <mergeCells count="9">
    <mergeCell ref="A2:G2"/>
    <mergeCell ref="A3:G3"/>
    <mergeCell ref="A5:A7"/>
    <mergeCell ref="B5:B7"/>
    <mergeCell ref="C5:C7"/>
    <mergeCell ref="D5:D7"/>
    <mergeCell ref="E5:E7"/>
    <mergeCell ref="F5:F7"/>
    <mergeCell ref="G5:G7"/>
  </mergeCells>
  <hyperlinks>
    <hyperlink ref="A1" location="Índice!A1" display="Voltar ao ìndice" xr:uid="{9155246B-E9B9-415F-A3B8-BE92C71A7B1A}"/>
  </hyperlinks>
  <printOptions gridLinesSet="0"/>
  <pageMargins left="0.78740157480314965" right="0.2" top="0.5" bottom="0.78740157480314965" header="0" footer="0"/>
  <pageSetup paperSize="9"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43E33-A4AD-4023-8BA2-4D40F42A89C8}">
  <dimension ref="A1:G23"/>
  <sheetViews>
    <sheetView workbookViewId="0"/>
  </sheetViews>
  <sheetFormatPr defaultColWidth="9.1796875" defaultRowHeight="13"/>
  <cols>
    <col min="1" max="1" width="24.453125" style="940" customWidth="1"/>
    <col min="2" max="7" width="9.26953125" style="940" customWidth="1"/>
    <col min="8" max="16384" width="9.1796875" style="940"/>
  </cols>
  <sheetData>
    <row r="1" spans="1:7">
      <c r="A1" s="1046" t="s">
        <v>1146</v>
      </c>
    </row>
    <row r="2" spans="1:7">
      <c r="A2" s="2856" t="s">
        <v>1041</v>
      </c>
      <c r="B2" s="2856"/>
      <c r="C2" s="2856"/>
      <c r="D2" s="2856"/>
      <c r="E2" s="2856"/>
      <c r="F2" s="2856"/>
      <c r="G2" s="2856"/>
    </row>
    <row r="3" spans="1:7" ht="29.25" customHeight="1">
      <c r="A3" s="2582" t="s">
        <v>1056</v>
      </c>
      <c r="B3" s="2582"/>
      <c r="C3" s="2582"/>
      <c r="D3" s="2582"/>
      <c r="E3" s="2582"/>
      <c r="F3" s="2582"/>
      <c r="G3" s="2582"/>
    </row>
    <row r="4" spans="1:7">
      <c r="A4" s="991">
        <v>2021</v>
      </c>
      <c r="B4" s="992"/>
      <c r="C4" s="992"/>
      <c r="D4" s="992"/>
      <c r="E4" s="992"/>
      <c r="F4" s="992"/>
      <c r="G4" s="993" t="s">
        <v>534</v>
      </c>
    </row>
    <row r="5" spans="1:7" ht="16.5" customHeight="1">
      <c r="A5" s="2837" t="s">
        <v>561</v>
      </c>
      <c r="B5" s="2837" t="s">
        <v>1057</v>
      </c>
      <c r="C5" s="2853" t="s">
        <v>1058</v>
      </c>
      <c r="D5" s="2837" t="s">
        <v>1059</v>
      </c>
      <c r="E5" s="994" t="s">
        <v>130</v>
      </c>
      <c r="F5" s="2853" t="s">
        <v>1060</v>
      </c>
      <c r="G5" s="2837" t="s">
        <v>1061</v>
      </c>
    </row>
    <row r="6" spans="1:7" ht="16.5" customHeight="1">
      <c r="A6" s="2838"/>
      <c r="B6" s="2838"/>
      <c r="C6" s="2854"/>
      <c r="D6" s="2838"/>
      <c r="E6" s="950" t="s">
        <v>604</v>
      </c>
      <c r="F6" s="2854"/>
      <c r="G6" s="2838"/>
    </row>
    <row r="7" spans="1:7" ht="16.5" customHeight="1">
      <c r="A7" s="2839"/>
      <c r="B7" s="2839"/>
      <c r="C7" s="2855"/>
      <c r="D7" s="2839"/>
      <c r="E7" s="956"/>
      <c r="F7" s="2855"/>
      <c r="G7" s="2839"/>
    </row>
    <row r="8" spans="1:7">
      <c r="A8" s="995"/>
      <c r="B8" s="995"/>
      <c r="C8" s="995"/>
      <c r="D8" s="995"/>
      <c r="E8" s="995"/>
      <c r="F8" s="995"/>
      <c r="G8" s="995"/>
    </row>
    <row r="9" spans="1:7">
      <c r="A9" s="996" t="s">
        <v>142</v>
      </c>
      <c r="B9" s="997">
        <v>19813</v>
      </c>
      <c r="C9" s="997">
        <v>3483</v>
      </c>
      <c r="D9" s="997">
        <v>6006</v>
      </c>
      <c r="E9" s="997">
        <v>26528</v>
      </c>
      <c r="F9" s="997">
        <v>4064</v>
      </c>
      <c r="G9" s="997">
        <v>6147</v>
      </c>
    </row>
    <row r="10" spans="1:7">
      <c r="A10" s="995"/>
      <c r="B10" s="998"/>
      <c r="C10" s="998"/>
      <c r="D10" s="998"/>
      <c r="E10" s="998"/>
      <c r="F10" s="998"/>
      <c r="G10" s="998"/>
    </row>
    <row r="11" spans="1:7">
      <c r="A11" s="999" t="s">
        <v>1048</v>
      </c>
      <c r="B11" s="997">
        <v>18926</v>
      </c>
      <c r="C11" s="997">
        <v>3061</v>
      </c>
      <c r="D11" s="997">
        <v>5453</v>
      </c>
      <c r="E11" s="997">
        <v>25438</v>
      </c>
      <c r="F11" s="997">
        <v>3891</v>
      </c>
      <c r="G11" s="997">
        <v>5901</v>
      </c>
    </row>
    <row r="12" spans="1:7">
      <c r="A12" s="995"/>
      <c r="B12" s="1000"/>
      <c r="C12" s="1000"/>
      <c r="D12" s="1000"/>
      <c r="E12" s="1000"/>
      <c r="F12" s="1000"/>
      <c r="G12" s="1000"/>
    </row>
    <row r="13" spans="1:7">
      <c r="A13" s="1001" t="s">
        <v>1062</v>
      </c>
      <c r="B13" s="1002">
        <v>6624</v>
      </c>
      <c r="C13" s="1002">
        <v>582</v>
      </c>
      <c r="D13" s="1002">
        <v>1972</v>
      </c>
      <c r="E13" s="1000">
        <v>7591</v>
      </c>
      <c r="F13" s="1000">
        <v>666</v>
      </c>
      <c r="G13" s="1000">
        <v>1786</v>
      </c>
    </row>
    <row r="14" spans="1:7">
      <c r="A14" s="1001" t="s">
        <v>1063</v>
      </c>
      <c r="B14" s="1002">
        <v>3729</v>
      </c>
      <c r="C14" s="1002">
        <v>880</v>
      </c>
      <c r="D14" s="1002">
        <v>1136</v>
      </c>
      <c r="E14" s="1000">
        <v>6849</v>
      </c>
      <c r="F14" s="1000">
        <v>530</v>
      </c>
      <c r="G14" s="1000">
        <v>1151</v>
      </c>
    </row>
    <row r="15" spans="1:7">
      <c r="A15" s="1001" t="s">
        <v>1064</v>
      </c>
      <c r="B15" s="1002">
        <v>6897</v>
      </c>
      <c r="C15" s="1002">
        <v>1020</v>
      </c>
      <c r="D15" s="1002">
        <v>1294</v>
      </c>
      <c r="E15" s="1000">
        <v>6705</v>
      </c>
      <c r="F15" s="1000">
        <v>2380</v>
      </c>
      <c r="G15" s="1000">
        <v>2302</v>
      </c>
    </row>
    <row r="16" spans="1:7">
      <c r="A16" s="1001" t="s">
        <v>1065</v>
      </c>
      <c r="B16" s="1002">
        <v>1140</v>
      </c>
      <c r="C16" s="1002">
        <v>218</v>
      </c>
      <c r="D16" s="1002">
        <v>679</v>
      </c>
      <c r="E16" s="1000">
        <v>2803</v>
      </c>
      <c r="F16" s="993">
        <v>146</v>
      </c>
      <c r="G16" s="993">
        <v>365</v>
      </c>
    </row>
    <row r="17" spans="1:7">
      <c r="A17" s="1001" t="s">
        <v>1066</v>
      </c>
      <c r="B17" s="1002">
        <v>536</v>
      </c>
      <c r="C17" s="1002">
        <v>361</v>
      </c>
      <c r="D17" s="1002">
        <v>372</v>
      </c>
      <c r="E17" s="1000">
        <v>1490</v>
      </c>
      <c r="F17" s="993">
        <v>169</v>
      </c>
      <c r="G17" s="993">
        <v>297</v>
      </c>
    </row>
    <row r="18" spans="1:7">
      <c r="A18" s="995"/>
      <c r="B18" s="37"/>
      <c r="C18" s="37"/>
      <c r="D18" s="37"/>
      <c r="E18" s="37"/>
      <c r="F18" s="37"/>
      <c r="G18" s="37"/>
    </row>
    <row r="19" spans="1:7">
      <c r="A19" s="999" t="s">
        <v>1054</v>
      </c>
      <c r="B19" s="1003">
        <v>653</v>
      </c>
      <c r="C19" s="1003">
        <v>213</v>
      </c>
      <c r="D19" s="1003">
        <v>105</v>
      </c>
      <c r="E19" s="997">
        <v>519</v>
      </c>
      <c r="F19" s="997">
        <v>76</v>
      </c>
      <c r="G19" s="997">
        <v>79</v>
      </c>
    </row>
    <row r="20" spans="1:7">
      <c r="A20" s="995"/>
      <c r="B20" s="1003"/>
      <c r="C20" s="37"/>
      <c r="D20" s="1003"/>
      <c r="E20" s="997"/>
      <c r="F20" s="997"/>
      <c r="G20" s="997"/>
    </row>
    <row r="21" spans="1:7">
      <c r="A21" s="999" t="s">
        <v>1055</v>
      </c>
      <c r="B21" s="1003">
        <v>234</v>
      </c>
      <c r="C21" s="1003">
        <v>209</v>
      </c>
      <c r="D21" s="1003">
        <v>448</v>
      </c>
      <c r="E21" s="997">
        <v>571</v>
      </c>
      <c r="F21" s="1004">
        <v>97</v>
      </c>
      <c r="G21" s="1004">
        <v>167</v>
      </c>
    </row>
    <row r="22" spans="1:7" ht="13.5" thickBot="1">
      <c r="A22" s="1005"/>
      <c r="B22" s="1005"/>
      <c r="C22" s="1005"/>
      <c r="D22" s="1005"/>
      <c r="E22" s="1005"/>
      <c r="F22" s="1005"/>
      <c r="G22" s="1005"/>
    </row>
    <row r="23" spans="1:7" ht="13.5" thickTop="1"/>
  </sheetData>
  <mergeCells count="8">
    <mergeCell ref="A2:G2"/>
    <mergeCell ref="A3:G3"/>
    <mergeCell ref="A5:A7"/>
    <mergeCell ref="B5:B7"/>
    <mergeCell ref="C5:C7"/>
    <mergeCell ref="D5:D7"/>
    <mergeCell ref="F5:F7"/>
    <mergeCell ref="G5:G7"/>
  </mergeCells>
  <hyperlinks>
    <hyperlink ref="A1" location="Índice!A1" display="Voltar ao ìndice" xr:uid="{EA5B13F1-8F13-445C-AFC6-4C860AD523C5}"/>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4DF91-4C41-4538-B698-5FC213095AD9}">
  <sheetPr>
    <pageSetUpPr autoPageBreaks="0" fitToPage="1"/>
  </sheetPr>
  <dimension ref="A1:H1167"/>
  <sheetViews>
    <sheetView showGridLines="0" workbookViewId="0"/>
  </sheetViews>
  <sheetFormatPr defaultColWidth="9.7265625" defaultRowHeight="8"/>
  <cols>
    <col min="1" max="1" width="26.7265625" style="974" customWidth="1"/>
    <col min="2" max="2" width="10.1796875" style="974" customWidth="1"/>
    <col min="3" max="3" width="12.1796875" style="974" customWidth="1"/>
    <col min="4" max="4" width="10.26953125" style="974" customWidth="1"/>
    <col min="5" max="6" width="9.7265625" style="974" customWidth="1"/>
    <col min="7" max="7" width="10.453125" style="974" customWidth="1"/>
    <col min="8" max="10" width="8.7265625" style="974" customWidth="1"/>
    <col min="11" max="16384" width="9.7265625" style="974"/>
  </cols>
  <sheetData>
    <row r="1" spans="1:8" ht="10.5" customHeight="1">
      <c r="A1" s="1046" t="s">
        <v>1146</v>
      </c>
    </row>
    <row r="2" spans="1:8" s="975" customFormat="1" ht="22.5" customHeight="1">
      <c r="A2" s="1006" t="s">
        <v>1041</v>
      </c>
      <c r="B2" s="1006"/>
      <c r="C2" s="1006"/>
      <c r="D2" s="1006"/>
      <c r="E2" s="1006"/>
      <c r="F2" s="1006"/>
      <c r="G2" s="1006"/>
    </row>
    <row r="3" spans="1:8" ht="33" customHeight="1">
      <c r="A3" s="2582" t="s">
        <v>1067</v>
      </c>
      <c r="B3" s="2582"/>
      <c r="C3" s="2582"/>
      <c r="D3" s="2582"/>
      <c r="E3" s="2582"/>
      <c r="F3" s="2582"/>
      <c r="G3" s="2582"/>
    </row>
    <row r="4" spans="1:8" ht="13.5" customHeight="1">
      <c r="A4" s="976">
        <v>2021</v>
      </c>
      <c r="B4" s="977"/>
      <c r="C4" s="977"/>
      <c r="D4" s="977"/>
      <c r="E4" s="977"/>
      <c r="F4" s="977"/>
      <c r="G4" s="978" t="s">
        <v>534</v>
      </c>
    </row>
    <row r="5" spans="1:8" ht="17.25" customHeight="1">
      <c r="A5" s="2837" t="s">
        <v>561</v>
      </c>
      <c r="B5" s="2853" t="s">
        <v>1068</v>
      </c>
      <c r="C5" s="2853" t="s">
        <v>1069</v>
      </c>
      <c r="D5" s="2853" t="s">
        <v>1070</v>
      </c>
      <c r="E5" s="2853" t="s">
        <v>1071</v>
      </c>
      <c r="F5" s="2853" t="s">
        <v>1072</v>
      </c>
      <c r="G5" s="2588" t="s">
        <v>608</v>
      </c>
    </row>
    <row r="6" spans="1:8" ht="18.75" customHeight="1">
      <c r="A6" s="2838"/>
      <c r="B6" s="2854"/>
      <c r="C6" s="2857"/>
      <c r="D6" s="2854"/>
      <c r="E6" s="2854"/>
      <c r="F6" s="2854"/>
      <c r="G6" s="2859"/>
    </row>
    <row r="7" spans="1:8" ht="17.25" customHeight="1">
      <c r="A7" s="2839"/>
      <c r="B7" s="2855"/>
      <c r="C7" s="2858"/>
      <c r="D7" s="2855"/>
      <c r="E7" s="2855"/>
      <c r="F7" s="2855"/>
      <c r="G7" s="2860"/>
    </row>
    <row r="8" spans="1:8" ht="6.75" customHeight="1">
      <c r="A8" s="957"/>
      <c r="B8" s="957"/>
      <c r="C8" s="957"/>
      <c r="D8" s="957"/>
      <c r="E8" s="957"/>
      <c r="F8" s="957"/>
      <c r="G8" s="957"/>
    </row>
    <row r="9" spans="1:8" s="982" customFormat="1" ht="18" customHeight="1">
      <c r="A9" s="980" t="s">
        <v>142</v>
      </c>
      <c r="B9" s="981">
        <v>2091</v>
      </c>
      <c r="C9" s="981">
        <v>538</v>
      </c>
      <c r="D9" s="981">
        <v>1194</v>
      </c>
      <c r="E9" s="981">
        <v>28835</v>
      </c>
      <c r="F9" s="981">
        <v>762</v>
      </c>
      <c r="G9" s="981">
        <v>29357</v>
      </c>
      <c r="H9" s="1007"/>
    </row>
    <row r="10" spans="1:8" ht="6.75" customHeight="1">
      <c r="A10" s="957"/>
      <c r="B10" s="983"/>
      <c r="C10" s="983"/>
      <c r="D10" s="983"/>
      <c r="E10" s="983"/>
      <c r="F10" s="983"/>
      <c r="G10" s="983"/>
      <c r="H10" s="1008"/>
    </row>
    <row r="11" spans="1:8" ht="21" customHeight="1">
      <c r="A11" s="964" t="s">
        <v>1048</v>
      </c>
      <c r="B11" s="981">
        <v>2067</v>
      </c>
      <c r="C11" s="981">
        <v>495</v>
      </c>
      <c r="D11" s="981">
        <v>1191</v>
      </c>
      <c r="E11" s="981">
        <v>27550</v>
      </c>
      <c r="F11" s="981">
        <v>754</v>
      </c>
      <c r="G11" s="981">
        <v>29033</v>
      </c>
      <c r="H11" s="982"/>
    </row>
    <row r="12" spans="1:8" ht="6.75" customHeight="1">
      <c r="A12" s="957"/>
      <c r="B12" s="984"/>
      <c r="C12" s="984"/>
      <c r="D12" s="984"/>
      <c r="E12" s="984"/>
      <c r="F12" s="984"/>
      <c r="G12" s="984"/>
      <c r="H12" s="982"/>
    </row>
    <row r="13" spans="1:8" ht="13.5" customHeight="1">
      <c r="A13" s="967" t="s">
        <v>1062</v>
      </c>
      <c r="B13" s="984">
        <v>306</v>
      </c>
      <c r="C13" s="984">
        <v>264</v>
      </c>
      <c r="D13" s="984">
        <v>171</v>
      </c>
      <c r="E13" s="984">
        <v>8397</v>
      </c>
      <c r="F13" s="984">
        <v>43</v>
      </c>
      <c r="G13" s="984">
        <v>13944</v>
      </c>
      <c r="H13" s="982"/>
    </row>
    <row r="14" spans="1:8" ht="13.5" customHeight="1">
      <c r="A14" s="967" t="s">
        <v>1063</v>
      </c>
      <c r="B14" s="984">
        <v>710</v>
      </c>
      <c r="C14" s="984">
        <v>22</v>
      </c>
      <c r="D14" s="984">
        <v>126</v>
      </c>
      <c r="E14" s="984">
        <v>5284</v>
      </c>
      <c r="F14" s="984">
        <v>351</v>
      </c>
      <c r="G14" s="984">
        <v>4766</v>
      </c>
      <c r="H14" s="982"/>
    </row>
    <row r="15" spans="1:8" ht="13.5" customHeight="1">
      <c r="A15" s="967" t="s">
        <v>1064</v>
      </c>
      <c r="B15" s="984">
        <v>889</v>
      </c>
      <c r="C15" s="984">
        <v>203</v>
      </c>
      <c r="D15" s="984">
        <v>875</v>
      </c>
      <c r="E15" s="984">
        <v>8899</v>
      </c>
      <c r="F15" s="984">
        <v>219</v>
      </c>
      <c r="G15" s="984">
        <v>8542</v>
      </c>
      <c r="H15" s="982"/>
    </row>
    <row r="16" spans="1:8" ht="13.5" customHeight="1">
      <c r="A16" s="967" t="s">
        <v>1065</v>
      </c>
      <c r="B16" s="984">
        <v>119</v>
      </c>
      <c r="C16" s="978">
        <v>6</v>
      </c>
      <c r="D16" s="984">
        <v>19</v>
      </c>
      <c r="E16" s="984">
        <v>2854</v>
      </c>
      <c r="F16" s="984">
        <v>118</v>
      </c>
      <c r="G16" s="984">
        <v>1458</v>
      </c>
      <c r="H16" s="982"/>
    </row>
    <row r="17" spans="1:8" ht="13.5" customHeight="1">
      <c r="A17" s="967" t="s">
        <v>1066</v>
      </c>
      <c r="B17" s="984">
        <v>43</v>
      </c>
      <c r="C17" s="978">
        <v>0</v>
      </c>
      <c r="D17" s="978">
        <v>0</v>
      </c>
      <c r="E17" s="984">
        <v>2116</v>
      </c>
      <c r="F17" s="978">
        <v>23</v>
      </c>
      <c r="G17" s="984">
        <v>323</v>
      </c>
      <c r="H17" s="982"/>
    </row>
    <row r="18" spans="1:8" ht="6.75" customHeight="1">
      <c r="A18" s="957"/>
      <c r="B18" s="32"/>
      <c r="C18" s="32"/>
      <c r="D18" s="32"/>
      <c r="E18" s="32"/>
      <c r="F18" s="32"/>
      <c r="G18" s="32"/>
      <c r="H18" s="982"/>
    </row>
    <row r="19" spans="1:8" ht="13.5" customHeight="1">
      <c r="A19" s="964" t="s">
        <v>1054</v>
      </c>
      <c r="B19" s="981">
        <v>10</v>
      </c>
      <c r="C19" s="1009">
        <v>43</v>
      </c>
      <c r="D19" s="1009">
        <v>0</v>
      </c>
      <c r="E19" s="981">
        <v>323</v>
      </c>
      <c r="F19" s="1009">
        <v>6</v>
      </c>
      <c r="G19" s="981">
        <v>256</v>
      </c>
      <c r="H19" s="982"/>
    </row>
    <row r="20" spans="1:8" ht="7.5" customHeight="1">
      <c r="A20" s="957"/>
      <c r="B20" s="981"/>
      <c r="C20" s="981"/>
      <c r="D20" s="981"/>
      <c r="E20" s="981"/>
      <c r="F20" s="981"/>
      <c r="G20" s="981"/>
      <c r="H20" s="982"/>
    </row>
    <row r="21" spans="1:8" ht="13.5" customHeight="1">
      <c r="A21" s="964" t="s">
        <v>1055</v>
      </c>
      <c r="B21" s="981">
        <v>14</v>
      </c>
      <c r="C21" s="1009">
        <v>0</v>
      </c>
      <c r="D21" s="1009">
        <v>3</v>
      </c>
      <c r="E21" s="981">
        <v>962</v>
      </c>
      <c r="F21" s="988">
        <v>2</v>
      </c>
      <c r="G21" s="981">
        <v>68</v>
      </c>
      <c r="H21" s="982"/>
    </row>
    <row r="22" spans="1:8" ht="5.25" customHeight="1" thickBot="1">
      <c r="A22" s="969"/>
      <c r="B22" s="969"/>
      <c r="C22" s="969"/>
      <c r="D22" s="969"/>
      <c r="E22" s="969"/>
      <c r="F22" s="969"/>
      <c r="G22" s="969"/>
    </row>
    <row r="23" spans="1:8" ht="3.75" customHeight="1" thickTop="1">
      <c r="A23" s="957"/>
      <c r="B23" s="957"/>
      <c r="C23" s="957"/>
      <c r="D23" s="957"/>
      <c r="E23" s="957"/>
      <c r="F23" s="957"/>
      <c r="G23" s="957"/>
    </row>
    <row r="24" spans="1:8" s="972" customFormat="1" ht="13.5" customHeight="1">
      <c r="A24" s="14" t="s">
        <v>1073</v>
      </c>
      <c r="B24" s="14"/>
      <c r="C24" s="14"/>
      <c r="D24" s="14"/>
      <c r="E24" s="14"/>
      <c r="F24" s="971"/>
      <c r="G24" s="971"/>
    </row>
    <row r="25" spans="1:8" ht="12" customHeight="1">
      <c r="A25" s="957"/>
      <c r="B25" s="957"/>
      <c r="C25" s="957"/>
      <c r="D25" s="957"/>
      <c r="E25" s="957"/>
      <c r="F25" s="979"/>
      <c r="G25" s="979"/>
    </row>
    <row r="26" spans="1:8" ht="11.25" customHeight="1">
      <c r="A26" s="754" t="s">
        <v>77</v>
      </c>
      <c r="B26" s="957"/>
      <c r="C26" s="957"/>
      <c r="D26" s="957"/>
      <c r="E26" s="957"/>
      <c r="F26" s="979"/>
      <c r="G26" s="979"/>
    </row>
    <row r="27" spans="1:8" ht="18" customHeight="1">
      <c r="A27" s="973" t="s">
        <v>1039</v>
      </c>
      <c r="B27" s="957"/>
      <c r="C27" s="957"/>
      <c r="D27" s="957"/>
      <c r="E27" s="957"/>
      <c r="F27" s="979"/>
      <c r="G27" s="979"/>
    </row>
    <row r="28" spans="1:8" ht="18" customHeight="1">
      <c r="A28" s="979"/>
      <c r="B28" s="979"/>
      <c r="C28" s="979"/>
      <c r="D28" s="979"/>
      <c r="E28" s="979"/>
      <c r="F28" s="979"/>
      <c r="G28" s="979"/>
    </row>
    <row r="29" spans="1:8" ht="18" customHeight="1">
      <c r="A29" s="979"/>
      <c r="B29" s="979"/>
      <c r="C29" s="979"/>
      <c r="D29" s="979"/>
      <c r="E29" s="979"/>
      <c r="F29" s="979"/>
      <c r="G29" s="979"/>
    </row>
    <row r="30" spans="1:8" ht="18" customHeight="1">
      <c r="A30" s="979"/>
      <c r="B30" s="979"/>
      <c r="C30" s="979"/>
      <c r="D30" s="979"/>
      <c r="E30" s="979"/>
      <c r="F30" s="979"/>
      <c r="G30" s="979"/>
    </row>
    <row r="31" spans="1:8" ht="18" customHeight="1">
      <c r="A31" s="979"/>
      <c r="B31" s="979"/>
      <c r="C31" s="979"/>
      <c r="D31" s="979"/>
      <c r="E31" s="979"/>
      <c r="F31" s="979"/>
      <c r="G31" s="979"/>
    </row>
    <row r="32" spans="1:8" ht="18" customHeight="1">
      <c r="A32" s="979"/>
      <c r="B32" s="979"/>
      <c r="C32" s="979"/>
      <c r="D32" s="979"/>
      <c r="E32" s="979"/>
      <c r="F32" s="979"/>
      <c r="G32" s="979"/>
    </row>
    <row r="33" spans="1:7" ht="18" customHeight="1">
      <c r="A33" s="979"/>
      <c r="B33" s="979"/>
      <c r="C33" s="979"/>
      <c r="D33" s="979"/>
      <c r="E33" s="979"/>
      <c r="F33" s="979"/>
      <c r="G33" s="979"/>
    </row>
    <row r="34" spans="1:7" ht="18" customHeight="1">
      <c r="A34" s="979"/>
      <c r="B34" s="979"/>
      <c r="C34" s="979"/>
      <c r="D34" s="979"/>
      <c r="E34" s="979"/>
      <c r="F34" s="979"/>
      <c r="G34" s="979"/>
    </row>
    <row r="35" spans="1:7" ht="18" customHeight="1">
      <c r="A35" s="979"/>
      <c r="B35" s="979"/>
      <c r="C35" s="979"/>
      <c r="D35" s="979"/>
      <c r="E35" s="979"/>
      <c r="F35" s="979"/>
      <c r="G35" s="979"/>
    </row>
    <row r="36" spans="1:7" ht="18" customHeight="1">
      <c r="A36" s="979"/>
      <c r="B36" s="979"/>
      <c r="C36" s="979"/>
      <c r="D36" s="979"/>
      <c r="E36" s="979"/>
      <c r="F36" s="979"/>
      <c r="G36" s="979"/>
    </row>
    <row r="37" spans="1:7" ht="18" customHeight="1">
      <c r="A37" s="979"/>
      <c r="B37" s="979"/>
      <c r="C37" s="979"/>
      <c r="D37" s="979"/>
      <c r="E37" s="979"/>
      <c r="F37" s="979"/>
      <c r="G37" s="979"/>
    </row>
    <row r="38" spans="1:7" ht="18" customHeight="1">
      <c r="A38" s="979"/>
      <c r="B38" s="979"/>
      <c r="C38" s="979"/>
      <c r="D38" s="979"/>
      <c r="E38" s="979"/>
      <c r="F38" s="979"/>
      <c r="G38" s="979"/>
    </row>
    <row r="39" spans="1:7" ht="18" customHeight="1">
      <c r="A39" s="979"/>
      <c r="B39" s="979"/>
      <c r="C39" s="979"/>
      <c r="D39" s="979"/>
      <c r="E39" s="979"/>
      <c r="F39" s="979"/>
      <c r="G39" s="979"/>
    </row>
    <row r="40" spans="1:7" ht="18" customHeight="1">
      <c r="A40" s="979"/>
      <c r="B40" s="979"/>
      <c r="C40" s="979"/>
      <c r="D40" s="979"/>
      <c r="E40" s="979"/>
      <c r="F40" s="979"/>
      <c r="G40" s="979"/>
    </row>
    <row r="41" spans="1:7" ht="18" customHeight="1">
      <c r="A41" s="979"/>
      <c r="B41" s="979"/>
      <c r="C41" s="979"/>
      <c r="D41" s="979"/>
      <c r="E41" s="979"/>
      <c r="F41" s="979"/>
      <c r="G41" s="979"/>
    </row>
    <row r="42" spans="1:7" ht="18" customHeight="1">
      <c r="A42" s="979"/>
      <c r="B42" s="979"/>
      <c r="C42" s="979"/>
      <c r="D42" s="979"/>
      <c r="E42" s="979"/>
      <c r="F42" s="979"/>
      <c r="G42" s="979"/>
    </row>
    <row r="43" spans="1:7" ht="18" customHeight="1">
      <c r="A43" s="979"/>
      <c r="B43" s="979"/>
      <c r="C43" s="979"/>
      <c r="D43" s="979"/>
      <c r="E43" s="979"/>
      <c r="F43" s="979"/>
      <c r="G43" s="979"/>
    </row>
    <row r="44" spans="1:7" ht="18" customHeight="1">
      <c r="A44" s="979"/>
      <c r="B44" s="979"/>
      <c r="C44" s="979"/>
      <c r="D44" s="979"/>
      <c r="E44" s="979"/>
      <c r="F44" s="979"/>
      <c r="G44" s="979"/>
    </row>
    <row r="45" spans="1:7" ht="18" customHeight="1">
      <c r="A45" s="979"/>
      <c r="B45" s="979"/>
      <c r="C45" s="979"/>
      <c r="D45" s="979"/>
      <c r="E45" s="979"/>
      <c r="F45" s="979"/>
      <c r="G45" s="979"/>
    </row>
    <row r="46" spans="1:7" ht="18" customHeight="1">
      <c r="A46" s="979"/>
      <c r="B46" s="979"/>
      <c r="C46" s="979"/>
      <c r="D46" s="979"/>
      <c r="E46" s="979"/>
      <c r="F46" s="979"/>
      <c r="G46" s="979"/>
    </row>
    <row r="47" spans="1:7" ht="18" customHeight="1">
      <c r="A47" s="979"/>
      <c r="B47" s="979"/>
      <c r="C47" s="979"/>
      <c r="D47" s="979"/>
      <c r="E47" s="979"/>
      <c r="F47" s="979"/>
      <c r="G47" s="979"/>
    </row>
    <row r="48" spans="1:7" ht="18" customHeight="1">
      <c r="A48" s="979"/>
      <c r="B48" s="979"/>
      <c r="C48" s="979"/>
      <c r="D48" s="979"/>
      <c r="E48" s="979"/>
      <c r="F48" s="979"/>
      <c r="G48" s="979"/>
    </row>
    <row r="49" spans="1:7" ht="18" customHeight="1">
      <c r="A49" s="979"/>
      <c r="B49" s="979"/>
      <c r="C49" s="979"/>
      <c r="D49" s="979"/>
      <c r="E49" s="979"/>
      <c r="F49" s="979"/>
      <c r="G49" s="979"/>
    </row>
    <row r="50" spans="1:7" ht="18" customHeight="1">
      <c r="A50" s="979"/>
      <c r="B50" s="979"/>
      <c r="C50" s="979"/>
      <c r="D50" s="979"/>
      <c r="E50" s="979"/>
      <c r="F50" s="979"/>
      <c r="G50" s="979"/>
    </row>
    <row r="51" spans="1:7" ht="18" customHeight="1">
      <c r="A51" s="979"/>
      <c r="B51" s="979"/>
      <c r="C51" s="979"/>
      <c r="D51" s="979"/>
      <c r="E51" s="979"/>
      <c r="F51" s="979"/>
      <c r="G51" s="979"/>
    </row>
    <row r="52" spans="1:7" ht="18" customHeight="1">
      <c r="A52" s="979"/>
      <c r="B52" s="979"/>
      <c r="C52" s="979"/>
      <c r="D52" s="979"/>
      <c r="E52" s="979"/>
      <c r="F52" s="979"/>
      <c r="G52" s="979"/>
    </row>
    <row r="53" spans="1:7" ht="18" customHeight="1">
      <c r="A53" s="979"/>
      <c r="B53" s="979"/>
      <c r="C53" s="979"/>
      <c r="D53" s="979"/>
      <c r="E53" s="979"/>
      <c r="F53" s="979"/>
      <c r="G53" s="979"/>
    </row>
    <row r="54" spans="1:7" ht="18" customHeight="1">
      <c r="A54" s="979"/>
      <c r="B54" s="979"/>
      <c r="C54" s="979"/>
      <c r="D54" s="979"/>
      <c r="E54" s="979"/>
      <c r="F54" s="979"/>
      <c r="G54" s="979"/>
    </row>
    <row r="55" spans="1:7" ht="18" customHeight="1">
      <c r="A55" s="979"/>
      <c r="B55" s="979"/>
      <c r="C55" s="979"/>
      <c r="D55" s="979"/>
      <c r="E55" s="979"/>
      <c r="F55" s="979"/>
      <c r="G55" s="979"/>
    </row>
    <row r="56" spans="1:7" ht="18" customHeight="1">
      <c r="A56" s="979"/>
      <c r="B56" s="979"/>
      <c r="C56" s="979"/>
      <c r="D56" s="979"/>
      <c r="E56" s="979"/>
      <c r="F56" s="979"/>
      <c r="G56" s="979"/>
    </row>
    <row r="57" spans="1:7" ht="18" customHeight="1">
      <c r="A57" s="979"/>
      <c r="B57" s="979"/>
      <c r="C57" s="979"/>
      <c r="D57" s="979"/>
      <c r="E57" s="979"/>
      <c r="F57" s="979"/>
      <c r="G57" s="979"/>
    </row>
    <row r="58" spans="1:7" ht="18" customHeight="1">
      <c r="A58" s="979"/>
      <c r="B58" s="979"/>
      <c r="C58" s="979"/>
      <c r="D58" s="979"/>
      <c r="E58" s="979"/>
      <c r="F58" s="979"/>
      <c r="G58" s="979"/>
    </row>
    <row r="59" spans="1:7" ht="18" customHeight="1">
      <c r="A59" s="979"/>
      <c r="B59" s="979"/>
      <c r="C59" s="979"/>
      <c r="D59" s="979"/>
      <c r="E59" s="979"/>
      <c r="F59" s="979"/>
      <c r="G59" s="979"/>
    </row>
    <row r="60" spans="1:7" ht="18" customHeight="1">
      <c r="A60" s="979"/>
      <c r="B60" s="979"/>
      <c r="C60" s="979"/>
      <c r="D60" s="979"/>
      <c r="E60" s="979"/>
      <c r="F60" s="979"/>
      <c r="G60" s="979"/>
    </row>
    <row r="61" spans="1:7" ht="18" customHeight="1">
      <c r="A61" s="979"/>
      <c r="B61" s="979"/>
      <c r="C61" s="979"/>
      <c r="D61" s="979"/>
      <c r="E61" s="979"/>
      <c r="F61" s="979"/>
      <c r="G61" s="979"/>
    </row>
    <row r="62" spans="1:7" ht="18" customHeight="1">
      <c r="A62" s="979"/>
      <c r="B62" s="979"/>
      <c r="C62" s="979"/>
      <c r="D62" s="979"/>
      <c r="E62" s="979"/>
      <c r="F62" s="979"/>
      <c r="G62" s="979"/>
    </row>
    <row r="63" spans="1:7" ht="18" customHeight="1">
      <c r="A63" s="979"/>
      <c r="B63" s="979"/>
      <c r="C63" s="979"/>
      <c r="D63" s="979"/>
      <c r="E63" s="979"/>
      <c r="F63" s="979"/>
      <c r="G63" s="979"/>
    </row>
    <row r="64" spans="1:7" ht="18" customHeight="1">
      <c r="A64" s="979"/>
      <c r="B64" s="979"/>
      <c r="C64" s="979"/>
      <c r="D64" s="979"/>
      <c r="E64" s="979"/>
      <c r="F64" s="979"/>
      <c r="G64" s="979"/>
    </row>
    <row r="65" spans="1:7" ht="18" customHeight="1">
      <c r="A65" s="979"/>
      <c r="B65" s="979"/>
      <c r="C65" s="979"/>
      <c r="D65" s="979"/>
      <c r="E65" s="979"/>
      <c r="F65" s="979"/>
      <c r="G65" s="979"/>
    </row>
    <row r="66" spans="1:7" ht="18" customHeight="1">
      <c r="A66" s="979"/>
      <c r="B66" s="979"/>
      <c r="C66" s="979"/>
      <c r="D66" s="979"/>
      <c r="E66" s="979"/>
      <c r="F66" s="979"/>
      <c r="G66" s="979"/>
    </row>
    <row r="67" spans="1:7" ht="18" customHeight="1">
      <c r="A67" s="979"/>
      <c r="B67" s="979"/>
      <c r="C67" s="979"/>
      <c r="D67" s="979"/>
      <c r="E67" s="979"/>
      <c r="F67" s="979"/>
      <c r="G67" s="979"/>
    </row>
    <row r="68" spans="1:7" ht="18" customHeight="1">
      <c r="A68" s="979"/>
      <c r="B68" s="979"/>
      <c r="C68" s="979"/>
      <c r="D68" s="979"/>
      <c r="E68" s="979"/>
      <c r="F68" s="979"/>
      <c r="G68" s="979"/>
    </row>
    <row r="69" spans="1:7" ht="18" customHeight="1">
      <c r="A69" s="979"/>
      <c r="B69" s="979"/>
      <c r="C69" s="979"/>
      <c r="D69" s="979"/>
      <c r="E69" s="979"/>
      <c r="F69" s="979"/>
      <c r="G69" s="979"/>
    </row>
    <row r="70" spans="1:7" ht="17.149999999999999" customHeight="1">
      <c r="A70" s="979"/>
      <c r="B70" s="979"/>
      <c r="C70" s="979"/>
      <c r="D70" s="979"/>
      <c r="E70" s="979"/>
      <c r="F70" s="979"/>
      <c r="G70" s="979"/>
    </row>
    <row r="71" spans="1:7" ht="17.149999999999999" customHeight="1">
      <c r="A71" s="979"/>
      <c r="B71" s="979"/>
      <c r="C71" s="979"/>
      <c r="D71" s="979"/>
      <c r="E71" s="979"/>
      <c r="F71" s="979"/>
      <c r="G71" s="979"/>
    </row>
    <row r="72" spans="1:7" ht="17.149999999999999" customHeight="1">
      <c r="A72" s="979"/>
      <c r="B72" s="979"/>
      <c r="C72" s="979"/>
      <c r="D72" s="979"/>
      <c r="E72" s="979"/>
      <c r="F72" s="979"/>
      <c r="G72" s="979"/>
    </row>
    <row r="73" spans="1:7" ht="17.149999999999999" customHeight="1">
      <c r="A73" s="979"/>
      <c r="B73" s="979"/>
      <c r="C73" s="979"/>
      <c r="D73" s="979"/>
      <c r="E73" s="979"/>
      <c r="F73" s="979"/>
      <c r="G73" s="979"/>
    </row>
    <row r="74" spans="1:7" ht="17.149999999999999" customHeight="1">
      <c r="A74" s="979"/>
      <c r="B74" s="979"/>
      <c r="C74" s="979"/>
      <c r="D74" s="979"/>
      <c r="E74" s="979"/>
      <c r="F74" s="979"/>
      <c r="G74" s="979"/>
    </row>
    <row r="75" spans="1:7" ht="17.149999999999999" customHeight="1">
      <c r="A75" s="979"/>
      <c r="B75" s="979"/>
      <c r="C75" s="979"/>
      <c r="D75" s="979"/>
      <c r="E75" s="979"/>
      <c r="F75" s="979"/>
      <c r="G75" s="979"/>
    </row>
    <row r="76" spans="1:7" ht="17.149999999999999" customHeight="1">
      <c r="A76" s="979"/>
      <c r="B76" s="979"/>
      <c r="C76" s="979"/>
      <c r="D76" s="979"/>
      <c r="E76" s="979"/>
      <c r="F76" s="979"/>
      <c r="G76" s="979"/>
    </row>
    <row r="77" spans="1:7" ht="17.149999999999999" customHeight="1">
      <c r="A77" s="979"/>
      <c r="B77" s="979"/>
      <c r="C77" s="979"/>
      <c r="D77" s="979"/>
      <c r="E77" s="979"/>
      <c r="F77" s="979"/>
      <c r="G77" s="979"/>
    </row>
    <row r="78" spans="1:7" ht="17.149999999999999" customHeight="1">
      <c r="A78" s="979"/>
      <c r="B78" s="979"/>
      <c r="C78" s="979"/>
      <c r="D78" s="979"/>
      <c r="E78" s="979"/>
      <c r="F78" s="979"/>
      <c r="G78" s="979"/>
    </row>
    <row r="79" spans="1:7" ht="17.149999999999999" customHeight="1">
      <c r="A79" s="979"/>
      <c r="B79" s="979"/>
      <c r="C79" s="979"/>
      <c r="D79" s="979"/>
      <c r="E79" s="979"/>
      <c r="F79" s="979"/>
      <c r="G79" s="979"/>
    </row>
    <row r="80" spans="1:7" ht="17.149999999999999" customHeight="1">
      <c r="A80" s="979"/>
      <c r="B80" s="979"/>
      <c r="C80" s="979"/>
      <c r="D80" s="979"/>
      <c r="E80" s="979"/>
      <c r="F80" s="979"/>
      <c r="G80" s="979"/>
    </row>
    <row r="81" spans="1:7" ht="17.149999999999999" customHeight="1">
      <c r="A81" s="979"/>
      <c r="B81" s="979"/>
      <c r="C81" s="979"/>
      <c r="D81" s="979"/>
      <c r="E81" s="979"/>
      <c r="F81" s="979"/>
      <c r="G81" s="979"/>
    </row>
    <row r="82" spans="1:7" ht="17.149999999999999" customHeight="1">
      <c r="A82" s="979"/>
      <c r="B82" s="979"/>
      <c r="C82" s="979"/>
      <c r="D82" s="979"/>
      <c r="E82" s="979"/>
      <c r="F82" s="979"/>
      <c r="G82" s="979"/>
    </row>
    <row r="83" spans="1:7" ht="17.149999999999999" customHeight="1">
      <c r="A83" s="979"/>
      <c r="B83" s="979"/>
      <c r="C83" s="979"/>
      <c r="D83" s="979"/>
      <c r="E83" s="979"/>
      <c r="F83" s="979"/>
      <c r="G83" s="979"/>
    </row>
    <row r="84" spans="1:7" ht="17.149999999999999" customHeight="1">
      <c r="A84" s="979"/>
      <c r="B84" s="979"/>
      <c r="C84" s="979"/>
      <c r="D84" s="979"/>
      <c r="E84" s="979"/>
      <c r="F84" s="979"/>
      <c r="G84" s="979"/>
    </row>
    <row r="85" spans="1:7" ht="17.149999999999999" customHeight="1">
      <c r="A85" s="979"/>
      <c r="B85" s="979"/>
      <c r="C85" s="979"/>
      <c r="D85" s="979"/>
      <c r="E85" s="979"/>
      <c r="F85" s="979"/>
      <c r="G85" s="979"/>
    </row>
    <row r="86" spans="1:7" ht="17.149999999999999" customHeight="1">
      <c r="A86" s="979"/>
      <c r="B86" s="979"/>
      <c r="C86" s="979"/>
      <c r="D86" s="979"/>
      <c r="E86" s="979"/>
      <c r="F86" s="979"/>
      <c r="G86" s="979"/>
    </row>
    <row r="87" spans="1:7" ht="17.149999999999999" customHeight="1">
      <c r="A87" s="979"/>
      <c r="B87" s="979"/>
      <c r="C87" s="979"/>
      <c r="D87" s="979"/>
      <c r="E87" s="979"/>
      <c r="F87" s="979"/>
      <c r="G87" s="979"/>
    </row>
    <row r="88" spans="1:7" ht="17.149999999999999" customHeight="1">
      <c r="A88" s="979"/>
      <c r="B88" s="979"/>
      <c r="C88" s="979"/>
      <c r="D88" s="979"/>
      <c r="E88" s="979"/>
      <c r="F88" s="979"/>
      <c r="G88" s="979"/>
    </row>
    <row r="89" spans="1:7" ht="17.149999999999999" customHeight="1">
      <c r="A89" s="979"/>
      <c r="B89" s="979"/>
      <c r="C89" s="979"/>
      <c r="D89" s="979"/>
      <c r="E89" s="979"/>
      <c r="F89" s="979"/>
      <c r="G89" s="979"/>
    </row>
    <row r="90" spans="1:7" ht="17.149999999999999" customHeight="1">
      <c r="A90" s="979"/>
      <c r="B90" s="979"/>
      <c r="C90" s="979"/>
      <c r="D90" s="979"/>
      <c r="E90" s="979"/>
      <c r="F90" s="979"/>
      <c r="G90" s="979"/>
    </row>
    <row r="91" spans="1:7" ht="17.149999999999999" customHeight="1">
      <c r="A91" s="979"/>
      <c r="B91" s="979"/>
      <c r="C91" s="979"/>
      <c r="D91" s="979"/>
      <c r="E91" s="979"/>
      <c r="F91" s="979"/>
      <c r="G91" s="979"/>
    </row>
    <row r="92" spans="1:7" ht="17.149999999999999" customHeight="1">
      <c r="A92" s="979"/>
      <c r="B92" s="979"/>
      <c r="C92" s="979"/>
      <c r="D92" s="979"/>
      <c r="E92" s="979"/>
      <c r="F92" s="979"/>
      <c r="G92" s="979"/>
    </row>
    <row r="93" spans="1:7" ht="17.149999999999999" customHeight="1">
      <c r="A93" s="979"/>
      <c r="B93" s="979"/>
      <c r="C93" s="979"/>
      <c r="D93" s="979"/>
      <c r="E93" s="979"/>
      <c r="F93" s="979"/>
      <c r="G93" s="979"/>
    </row>
    <row r="94" spans="1:7" ht="17.149999999999999" customHeight="1">
      <c r="A94" s="979"/>
      <c r="B94" s="979"/>
      <c r="C94" s="979"/>
      <c r="D94" s="979"/>
      <c r="E94" s="979"/>
      <c r="F94" s="979"/>
      <c r="G94" s="979"/>
    </row>
    <row r="95" spans="1:7" ht="17.149999999999999" customHeight="1">
      <c r="A95" s="979"/>
      <c r="B95" s="979"/>
      <c r="C95" s="979"/>
      <c r="D95" s="979"/>
      <c r="E95" s="979"/>
      <c r="F95" s="979"/>
      <c r="G95" s="979"/>
    </row>
    <row r="96" spans="1:7" ht="17.149999999999999" customHeight="1">
      <c r="A96" s="979"/>
      <c r="B96" s="979"/>
      <c r="C96" s="979"/>
      <c r="D96" s="979"/>
      <c r="E96" s="979"/>
      <c r="F96" s="979"/>
      <c r="G96" s="979"/>
    </row>
    <row r="97" spans="1:7" ht="17.149999999999999" customHeight="1">
      <c r="A97" s="979"/>
      <c r="B97" s="979"/>
      <c r="C97" s="979"/>
      <c r="D97" s="979"/>
      <c r="E97" s="979"/>
      <c r="F97" s="979"/>
      <c r="G97" s="979"/>
    </row>
    <row r="98" spans="1:7" ht="17.149999999999999" customHeight="1">
      <c r="A98" s="979"/>
      <c r="B98" s="979"/>
      <c r="C98" s="979"/>
      <c r="D98" s="979"/>
      <c r="E98" s="979"/>
      <c r="F98" s="979"/>
      <c r="G98" s="979"/>
    </row>
    <row r="99" spans="1:7" ht="17.149999999999999" customHeight="1">
      <c r="A99" s="979"/>
      <c r="B99" s="979"/>
      <c r="C99" s="979"/>
      <c r="D99" s="979"/>
      <c r="E99" s="979"/>
      <c r="F99" s="979"/>
      <c r="G99" s="979"/>
    </row>
    <row r="100" spans="1:7" ht="17.149999999999999" customHeight="1">
      <c r="A100" s="979"/>
      <c r="B100" s="979"/>
      <c r="C100" s="979"/>
      <c r="D100" s="979"/>
      <c r="E100" s="979"/>
      <c r="F100" s="979"/>
      <c r="G100" s="979"/>
    </row>
    <row r="101" spans="1:7" ht="17.149999999999999" customHeight="1">
      <c r="A101" s="979"/>
      <c r="B101" s="979"/>
      <c r="C101" s="979"/>
      <c r="D101" s="979"/>
      <c r="E101" s="979"/>
      <c r="F101" s="979"/>
      <c r="G101" s="979"/>
    </row>
    <row r="102" spans="1:7" ht="17.149999999999999" customHeight="1">
      <c r="A102" s="979"/>
      <c r="B102" s="979"/>
      <c r="C102" s="979"/>
      <c r="D102" s="979"/>
      <c r="E102" s="979"/>
      <c r="F102" s="979"/>
      <c r="G102" s="979"/>
    </row>
    <row r="103" spans="1:7" ht="17.149999999999999" customHeight="1">
      <c r="A103" s="979"/>
      <c r="B103" s="979"/>
      <c r="C103" s="979"/>
      <c r="D103" s="979"/>
      <c r="E103" s="979"/>
      <c r="F103" s="979"/>
      <c r="G103" s="979"/>
    </row>
    <row r="104" spans="1:7" ht="17.149999999999999" customHeight="1">
      <c r="A104" s="979"/>
      <c r="B104" s="979"/>
      <c r="C104" s="979"/>
      <c r="D104" s="979"/>
      <c r="E104" s="979"/>
      <c r="F104" s="979"/>
      <c r="G104" s="979"/>
    </row>
    <row r="105" spans="1:7" ht="17.149999999999999" customHeight="1">
      <c r="A105" s="979"/>
      <c r="B105" s="979"/>
      <c r="C105" s="979"/>
      <c r="D105" s="979"/>
      <c r="E105" s="979"/>
      <c r="F105" s="979"/>
      <c r="G105" s="979"/>
    </row>
    <row r="106" spans="1:7" ht="17.149999999999999" customHeight="1">
      <c r="A106" s="979"/>
      <c r="B106" s="979"/>
      <c r="C106" s="979"/>
      <c r="D106" s="979"/>
      <c r="E106" s="979"/>
      <c r="F106" s="979"/>
      <c r="G106" s="979"/>
    </row>
    <row r="107" spans="1:7" ht="17.149999999999999" customHeight="1">
      <c r="A107" s="979"/>
      <c r="B107" s="979"/>
      <c r="C107" s="979"/>
      <c r="D107" s="979"/>
      <c r="E107" s="979"/>
      <c r="F107" s="979"/>
      <c r="G107" s="979"/>
    </row>
    <row r="108" spans="1:7" ht="17.149999999999999" customHeight="1">
      <c r="A108" s="979"/>
      <c r="B108" s="979"/>
      <c r="C108" s="979"/>
      <c r="D108" s="979"/>
      <c r="E108" s="979"/>
      <c r="F108" s="979"/>
      <c r="G108" s="979"/>
    </row>
    <row r="109" spans="1:7" ht="17.149999999999999" customHeight="1">
      <c r="A109" s="979"/>
      <c r="B109" s="979"/>
      <c r="C109" s="979"/>
      <c r="D109" s="979"/>
      <c r="E109" s="979"/>
      <c r="F109" s="979"/>
      <c r="G109" s="979"/>
    </row>
    <row r="110" spans="1:7" ht="17.149999999999999" customHeight="1">
      <c r="A110" s="979"/>
      <c r="B110" s="979"/>
      <c r="C110" s="979"/>
      <c r="D110" s="979"/>
      <c r="E110" s="979"/>
      <c r="F110" s="979"/>
      <c r="G110" s="979"/>
    </row>
    <row r="111" spans="1:7" ht="17.149999999999999" customHeight="1">
      <c r="A111" s="979"/>
      <c r="B111" s="979"/>
      <c r="C111" s="979"/>
      <c r="D111" s="979"/>
      <c r="E111" s="979"/>
      <c r="F111" s="979"/>
      <c r="G111" s="979"/>
    </row>
    <row r="112" spans="1:7" ht="17.149999999999999" customHeight="1">
      <c r="A112" s="979"/>
      <c r="B112" s="979"/>
      <c r="C112" s="979"/>
      <c r="D112" s="979"/>
      <c r="E112" s="979"/>
      <c r="F112" s="979"/>
      <c r="G112" s="979"/>
    </row>
    <row r="113" spans="1:7" ht="17.149999999999999" customHeight="1">
      <c r="A113" s="979"/>
      <c r="B113" s="979"/>
      <c r="C113" s="979"/>
      <c r="D113" s="979"/>
      <c r="E113" s="979"/>
      <c r="F113" s="979"/>
      <c r="G113" s="979"/>
    </row>
    <row r="114" spans="1:7" ht="17.149999999999999" customHeight="1">
      <c r="A114" s="979"/>
      <c r="B114" s="979"/>
      <c r="C114" s="979"/>
      <c r="D114" s="979"/>
      <c r="E114" s="979"/>
      <c r="F114" s="979"/>
      <c r="G114" s="979"/>
    </row>
    <row r="115" spans="1:7" ht="17.149999999999999" customHeight="1">
      <c r="A115" s="979"/>
      <c r="B115" s="979"/>
      <c r="C115" s="979"/>
      <c r="D115" s="979"/>
      <c r="E115" s="979"/>
      <c r="F115" s="979"/>
      <c r="G115" s="979"/>
    </row>
    <row r="116" spans="1:7" ht="17.149999999999999" customHeight="1">
      <c r="A116" s="979"/>
      <c r="B116" s="979"/>
      <c r="C116" s="979"/>
      <c r="D116" s="979"/>
      <c r="E116" s="979"/>
      <c r="F116" s="979"/>
      <c r="G116" s="979"/>
    </row>
    <row r="117" spans="1:7" ht="17.149999999999999" customHeight="1">
      <c r="A117" s="979"/>
      <c r="B117" s="979"/>
      <c r="C117" s="979"/>
      <c r="D117" s="979"/>
      <c r="E117" s="979"/>
      <c r="F117" s="979"/>
      <c r="G117" s="979"/>
    </row>
    <row r="118" spans="1:7" ht="17.149999999999999" customHeight="1">
      <c r="A118" s="979"/>
      <c r="B118" s="979"/>
      <c r="C118" s="979"/>
      <c r="D118" s="979"/>
      <c r="E118" s="979"/>
      <c r="F118" s="979"/>
      <c r="G118" s="979"/>
    </row>
    <row r="119" spans="1:7" ht="17.149999999999999" customHeight="1">
      <c r="A119" s="979"/>
      <c r="B119" s="979"/>
      <c r="C119" s="979"/>
      <c r="D119" s="979"/>
      <c r="E119" s="979"/>
      <c r="F119" s="979"/>
      <c r="G119" s="979"/>
    </row>
    <row r="120" spans="1:7" ht="17.149999999999999" customHeight="1">
      <c r="A120" s="979"/>
      <c r="B120" s="979"/>
      <c r="C120" s="979"/>
      <c r="D120" s="979"/>
      <c r="E120" s="979"/>
      <c r="F120" s="979"/>
      <c r="G120" s="979"/>
    </row>
    <row r="121" spans="1:7" ht="17.149999999999999" customHeight="1">
      <c r="A121" s="979"/>
      <c r="B121" s="979"/>
      <c r="C121" s="979"/>
      <c r="D121" s="979"/>
      <c r="E121" s="979"/>
      <c r="F121" s="979"/>
      <c r="G121" s="979"/>
    </row>
    <row r="122" spans="1:7" ht="17.149999999999999" customHeight="1">
      <c r="A122" s="979"/>
      <c r="B122" s="979"/>
      <c r="C122" s="979"/>
      <c r="D122" s="979"/>
      <c r="E122" s="979"/>
      <c r="F122" s="979"/>
      <c r="G122" s="979"/>
    </row>
    <row r="123" spans="1:7" ht="17.149999999999999" customHeight="1">
      <c r="A123" s="979"/>
      <c r="B123" s="979"/>
      <c r="C123" s="979"/>
      <c r="D123" s="979"/>
      <c r="E123" s="979"/>
      <c r="F123" s="979"/>
      <c r="G123" s="979"/>
    </row>
    <row r="124" spans="1:7" ht="17.149999999999999" customHeight="1">
      <c r="A124" s="979"/>
      <c r="B124" s="979"/>
      <c r="C124" s="979"/>
      <c r="D124" s="979"/>
      <c r="E124" s="979"/>
      <c r="F124" s="979"/>
      <c r="G124" s="979"/>
    </row>
    <row r="125" spans="1:7" ht="17.149999999999999" customHeight="1">
      <c r="A125" s="979"/>
      <c r="B125" s="979"/>
      <c r="C125" s="979"/>
      <c r="D125" s="979"/>
      <c r="E125" s="979"/>
      <c r="F125" s="979"/>
      <c r="G125" s="979"/>
    </row>
    <row r="126" spans="1:7" ht="17.149999999999999" customHeight="1">
      <c r="A126" s="979"/>
      <c r="B126" s="979"/>
      <c r="C126" s="979"/>
      <c r="D126" s="979"/>
      <c r="E126" s="979"/>
      <c r="F126" s="979"/>
      <c r="G126" s="979"/>
    </row>
    <row r="127" spans="1:7" ht="17.149999999999999" customHeight="1">
      <c r="A127" s="979"/>
      <c r="B127" s="979"/>
      <c r="C127" s="979"/>
      <c r="D127" s="979"/>
      <c r="E127" s="979"/>
      <c r="F127" s="979"/>
      <c r="G127" s="979"/>
    </row>
    <row r="128" spans="1:7" ht="17.149999999999999" customHeight="1">
      <c r="A128" s="979"/>
      <c r="B128" s="979"/>
      <c r="C128" s="979"/>
      <c r="D128" s="979"/>
      <c r="E128" s="979"/>
      <c r="F128" s="979"/>
      <c r="G128" s="979"/>
    </row>
    <row r="129" spans="1:7" ht="17.149999999999999" customHeight="1">
      <c r="A129" s="979"/>
      <c r="B129" s="979"/>
      <c r="C129" s="979"/>
      <c r="D129" s="979"/>
      <c r="E129" s="979"/>
      <c r="F129" s="979"/>
      <c r="G129" s="979"/>
    </row>
    <row r="130" spans="1:7" ht="17.149999999999999" customHeight="1">
      <c r="A130" s="979"/>
      <c r="B130" s="979"/>
      <c r="C130" s="979"/>
      <c r="D130" s="979"/>
      <c r="E130" s="979"/>
      <c r="F130" s="979"/>
      <c r="G130" s="979"/>
    </row>
    <row r="131" spans="1:7" ht="17.149999999999999" customHeight="1">
      <c r="A131" s="979"/>
      <c r="B131" s="979"/>
      <c r="C131" s="979"/>
      <c r="D131" s="979"/>
      <c r="E131" s="979"/>
      <c r="F131" s="979"/>
      <c r="G131" s="979"/>
    </row>
    <row r="132" spans="1:7" ht="17.149999999999999" customHeight="1">
      <c r="A132" s="979"/>
      <c r="B132" s="979"/>
      <c r="C132" s="979"/>
      <c r="D132" s="979"/>
      <c r="E132" s="979"/>
      <c r="F132" s="979"/>
      <c r="G132" s="979"/>
    </row>
    <row r="133" spans="1:7">
      <c r="A133" s="979"/>
      <c r="B133" s="979"/>
      <c r="C133" s="979"/>
      <c r="D133" s="979"/>
      <c r="E133" s="979"/>
      <c r="F133" s="979"/>
      <c r="G133" s="979"/>
    </row>
    <row r="134" spans="1:7">
      <c r="A134" s="979"/>
      <c r="B134" s="979"/>
      <c r="C134" s="979"/>
      <c r="D134" s="979"/>
      <c r="E134" s="979"/>
      <c r="F134" s="979"/>
      <c r="G134" s="979"/>
    </row>
    <row r="135" spans="1:7">
      <c r="A135" s="979"/>
      <c r="B135" s="979"/>
      <c r="C135" s="979"/>
      <c r="D135" s="979"/>
      <c r="E135" s="979"/>
      <c r="F135" s="979"/>
      <c r="G135" s="979"/>
    </row>
    <row r="136" spans="1:7">
      <c r="A136" s="979"/>
      <c r="B136" s="979"/>
      <c r="C136" s="979"/>
      <c r="D136" s="979"/>
      <c r="E136" s="979"/>
      <c r="F136" s="979"/>
      <c r="G136" s="979"/>
    </row>
    <row r="137" spans="1:7">
      <c r="A137" s="979"/>
      <c r="B137" s="979"/>
      <c r="C137" s="979"/>
      <c r="D137" s="979"/>
      <c r="E137" s="979"/>
      <c r="F137" s="979"/>
      <c r="G137" s="979"/>
    </row>
    <row r="138" spans="1:7">
      <c r="A138" s="979"/>
      <c r="B138" s="979"/>
      <c r="C138" s="979"/>
      <c r="D138" s="979"/>
      <c r="E138" s="979"/>
      <c r="F138" s="979"/>
      <c r="G138" s="979"/>
    </row>
    <row r="139" spans="1:7">
      <c r="A139" s="979"/>
      <c r="B139" s="979"/>
      <c r="C139" s="979"/>
      <c r="D139" s="979"/>
      <c r="E139" s="979"/>
      <c r="F139" s="979"/>
      <c r="G139" s="979"/>
    </row>
    <row r="140" spans="1:7">
      <c r="A140" s="979"/>
      <c r="B140" s="979"/>
      <c r="C140" s="979"/>
      <c r="D140" s="979"/>
      <c r="E140" s="979"/>
      <c r="F140" s="979"/>
      <c r="G140" s="979"/>
    </row>
    <row r="141" spans="1:7">
      <c r="A141" s="979"/>
      <c r="B141" s="979"/>
      <c r="C141" s="979"/>
      <c r="D141" s="979"/>
      <c r="E141" s="979"/>
      <c r="F141" s="979"/>
      <c r="G141" s="979"/>
    </row>
    <row r="142" spans="1:7">
      <c r="A142" s="979"/>
      <c r="B142" s="979"/>
      <c r="C142" s="979"/>
      <c r="D142" s="979"/>
      <c r="E142" s="979"/>
      <c r="F142" s="979"/>
      <c r="G142" s="979"/>
    </row>
    <row r="143" spans="1:7">
      <c r="A143" s="979"/>
      <c r="B143" s="979"/>
      <c r="C143" s="979"/>
      <c r="D143" s="979"/>
      <c r="E143" s="979"/>
      <c r="F143" s="979"/>
      <c r="G143" s="979"/>
    </row>
    <row r="144" spans="1:7">
      <c r="A144" s="979"/>
      <c r="B144" s="979"/>
      <c r="C144" s="979"/>
      <c r="D144" s="979"/>
      <c r="E144" s="979"/>
      <c r="F144" s="979"/>
      <c r="G144" s="979"/>
    </row>
    <row r="145" spans="1:7">
      <c r="A145" s="979"/>
      <c r="B145" s="979"/>
      <c r="C145" s="979"/>
      <c r="D145" s="979"/>
      <c r="E145" s="979"/>
      <c r="F145" s="979"/>
      <c r="G145" s="979"/>
    </row>
    <row r="146" spans="1:7">
      <c r="A146" s="979"/>
      <c r="B146" s="979"/>
      <c r="C146" s="979"/>
      <c r="D146" s="979"/>
      <c r="E146" s="979"/>
      <c r="F146" s="979"/>
      <c r="G146" s="979"/>
    </row>
    <row r="147" spans="1:7">
      <c r="A147" s="979"/>
      <c r="B147" s="979"/>
      <c r="C147" s="979"/>
      <c r="D147" s="979"/>
      <c r="E147" s="979"/>
      <c r="F147" s="979"/>
      <c r="G147" s="979"/>
    </row>
    <row r="148" spans="1:7">
      <c r="A148" s="979"/>
      <c r="B148" s="979"/>
      <c r="C148" s="979"/>
      <c r="D148" s="979"/>
      <c r="E148" s="979"/>
      <c r="F148" s="979"/>
      <c r="G148" s="979"/>
    </row>
    <row r="149" spans="1:7">
      <c r="A149" s="979"/>
      <c r="B149" s="979"/>
      <c r="C149" s="979"/>
      <c r="D149" s="979"/>
      <c r="E149" s="979"/>
      <c r="F149" s="979"/>
      <c r="G149" s="979"/>
    </row>
    <row r="150" spans="1:7">
      <c r="A150" s="979"/>
      <c r="B150" s="979"/>
      <c r="C150" s="979"/>
      <c r="D150" s="979"/>
      <c r="E150" s="979"/>
      <c r="F150" s="979"/>
      <c r="G150" s="979"/>
    </row>
    <row r="151" spans="1:7">
      <c r="A151" s="979"/>
      <c r="B151" s="979"/>
      <c r="C151" s="979"/>
      <c r="D151" s="979"/>
      <c r="E151" s="979"/>
      <c r="F151" s="979"/>
      <c r="G151" s="979"/>
    </row>
    <row r="152" spans="1:7">
      <c r="A152" s="979"/>
      <c r="B152" s="979"/>
      <c r="C152" s="979"/>
      <c r="D152" s="979"/>
      <c r="E152" s="979"/>
      <c r="F152" s="979"/>
      <c r="G152" s="979"/>
    </row>
    <row r="153" spans="1:7">
      <c r="A153" s="979"/>
      <c r="B153" s="979"/>
      <c r="C153" s="979"/>
      <c r="D153" s="979"/>
      <c r="E153" s="979"/>
      <c r="F153" s="979"/>
      <c r="G153" s="979"/>
    </row>
    <row r="154" spans="1:7">
      <c r="A154" s="979"/>
      <c r="B154" s="979"/>
      <c r="C154" s="979"/>
      <c r="D154" s="979"/>
      <c r="E154" s="979"/>
      <c r="F154" s="979"/>
      <c r="G154" s="979"/>
    </row>
    <row r="155" spans="1:7">
      <c r="A155" s="979"/>
      <c r="B155" s="979"/>
      <c r="C155" s="979"/>
      <c r="D155" s="979"/>
      <c r="E155" s="979"/>
      <c r="F155" s="979"/>
      <c r="G155" s="979"/>
    </row>
    <row r="156" spans="1:7">
      <c r="A156" s="979"/>
      <c r="B156" s="979"/>
      <c r="C156" s="979"/>
      <c r="D156" s="979"/>
      <c r="E156" s="979"/>
      <c r="F156" s="979"/>
      <c r="G156" s="979"/>
    </row>
    <row r="157" spans="1:7">
      <c r="A157" s="979"/>
      <c r="B157" s="979"/>
      <c r="C157" s="979"/>
      <c r="D157" s="979"/>
      <c r="E157" s="979"/>
      <c r="F157" s="979"/>
      <c r="G157" s="979"/>
    </row>
    <row r="158" spans="1:7">
      <c r="A158" s="979"/>
      <c r="B158" s="979"/>
      <c r="C158" s="979"/>
      <c r="D158" s="979"/>
      <c r="E158" s="979"/>
      <c r="F158" s="979"/>
      <c r="G158" s="979"/>
    </row>
    <row r="159" spans="1:7">
      <c r="A159" s="979"/>
      <c r="B159" s="979"/>
      <c r="C159" s="979"/>
      <c r="D159" s="979"/>
      <c r="E159" s="979"/>
      <c r="F159" s="979"/>
      <c r="G159" s="979"/>
    </row>
    <row r="160" spans="1:7">
      <c r="A160" s="979"/>
      <c r="B160" s="979"/>
      <c r="C160" s="979"/>
      <c r="D160" s="979"/>
      <c r="E160" s="979"/>
      <c r="F160" s="979"/>
      <c r="G160" s="979"/>
    </row>
    <row r="161" spans="1:7">
      <c r="A161" s="979"/>
      <c r="B161" s="979"/>
      <c r="C161" s="979"/>
      <c r="D161" s="979"/>
      <c r="E161" s="979"/>
      <c r="F161" s="979"/>
      <c r="G161" s="979"/>
    </row>
    <row r="162" spans="1:7">
      <c r="A162" s="979"/>
      <c r="B162" s="979"/>
      <c r="C162" s="979"/>
      <c r="D162" s="979"/>
      <c r="E162" s="979"/>
      <c r="F162" s="979"/>
      <c r="G162" s="979"/>
    </row>
    <row r="163" spans="1:7">
      <c r="A163" s="979"/>
      <c r="B163" s="979"/>
      <c r="C163" s="979"/>
      <c r="D163" s="979"/>
      <c r="E163" s="979"/>
      <c r="F163" s="979"/>
      <c r="G163" s="979"/>
    </row>
    <row r="164" spans="1:7">
      <c r="A164" s="979"/>
      <c r="B164" s="979"/>
      <c r="C164" s="979"/>
      <c r="D164" s="979"/>
      <c r="E164" s="979"/>
      <c r="F164" s="979"/>
      <c r="G164" s="979"/>
    </row>
    <row r="165" spans="1:7">
      <c r="A165" s="979"/>
      <c r="B165" s="979"/>
      <c r="C165" s="979"/>
      <c r="D165" s="979"/>
      <c r="E165" s="979"/>
      <c r="F165" s="979"/>
      <c r="G165" s="979"/>
    </row>
    <row r="166" spans="1:7">
      <c r="A166" s="979"/>
      <c r="B166" s="979"/>
      <c r="C166" s="979"/>
      <c r="D166" s="979"/>
      <c r="E166" s="979"/>
      <c r="F166" s="979"/>
      <c r="G166" s="979"/>
    </row>
    <row r="167" spans="1:7">
      <c r="A167" s="979"/>
      <c r="B167" s="979"/>
      <c r="C167" s="979"/>
      <c r="D167" s="979"/>
      <c r="E167" s="979"/>
      <c r="F167" s="979"/>
      <c r="G167" s="979"/>
    </row>
    <row r="168" spans="1:7">
      <c r="A168" s="979"/>
      <c r="B168" s="979"/>
      <c r="C168" s="979"/>
      <c r="D168" s="979"/>
      <c r="E168" s="979"/>
      <c r="F168" s="979"/>
      <c r="G168" s="979"/>
    </row>
    <row r="169" spans="1:7">
      <c r="A169" s="979"/>
      <c r="B169" s="979"/>
      <c r="C169" s="979"/>
      <c r="D169" s="979"/>
      <c r="E169" s="979"/>
      <c r="F169" s="979"/>
      <c r="G169" s="979"/>
    </row>
    <row r="170" spans="1:7">
      <c r="A170" s="979"/>
      <c r="B170" s="979"/>
      <c r="C170" s="979"/>
      <c r="D170" s="979"/>
      <c r="E170" s="979"/>
      <c r="F170" s="979"/>
      <c r="G170" s="979"/>
    </row>
    <row r="171" spans="1:7">
      <c r="A171" s="979"/>
      <c r="B171" s="979"/>
      <c r="C171" s="979"/>
      <c r="D171" s="979"/>
      <c r="E171" s="979"/>
      <c r="F171" s="979"/>
      <c r="G171" s="979"/>
    </row>
    <row r="172" spans="1:7">
      <c r="A172" s="979"/>
      <c r="B172" s="979"/>
      <c r="C172" s="979"/>
      <c r="D172" s="979"/>
      <c r="E172" s="979"/>
      <c r="F172" s="979"/>
      <c r="G172" s="979"/>
    </row>
    <row r="173" spans="1:7">
      <c r="A173" s="979"/>
      <c r="B173" s="979"/>
      <c r="C173" s="979"/>
      <c r="D173" s="979"/>
      <c r="E173" s="979"/>
      <c r="F173" s="979"/>
      <c r="G173" s="979"/>
    </row>
    <row r="174" spans="1:7">
      <c r="A174" s="979"/>
      <c r="B174" s="979"/>
      <c r="C174" s="979"/>
      <c r="D174" s="979"/>
      <c r="E174" s="979"/>
      <c r="F174" s="979"/>
      <c r="G174" s="979"/>
    </row>
    <row r="175" spans="1:7">
      <c r="A175" s="979"/>
      <c r="B175" s="979"/>
      <c r="C175" s="979"/>
      <c r="D175" s="979"/>
      <c r="E175" s="979"/>
      <c r="F175" s="979"/>
      <c r="G175" s="979"/>
    </row>
    <row r="176" spans="1:7">
      <c r="A176" s="979"/>
      <c r="B176" s="979"/>
      <c r="C176" s="979"/>
      <c r="D176" s="979"/>
      <c r="E176" s="979"/>
      <c r="F176" s="979"/>
      <c r="G176" s="979"/>
    </row>
    <row r="177" spans="1:7">
      <c r="A177" s="979"/>
      <c r="B177" s="979"/>
      <c r="C177" s="979"/>
      <c r="D177" s="979"/>
      <c r="E177" s="979"/>
      <c r="F177" s="979"/>
      <c r="G177" s="979"/>
    </row>
    <row r="178" spans="1:7">
      <c r="A178" s="979"/>
      <c r="B178" s="979"/>
      <c r="C178" s="979"/>
      <c r="D178" s="979"/>
      <c r="E178" s="979"/>
      <c r="F178" s="979"/>
      <c r="G178" s="979"/>
    </row>
    <row r="179" spans="1:7">
      <c r="A179" s="979"/>
      <c r="B179" s="979"/>
      <c r="C179" s="979"/>
      <c r="D179" s="979"/>
      <c r="E179" s="979"/>
      <c r="F179" s="979"/>
      <c r="G179" s="979"/>
    </row>
    <row r="180" spans="1:7">
      <c r="A180" s="979"/>
      <c r="B180" s="979"/>
      <c r="C180" s="979"/>
      <c r="D180" s="979"/>
      <c r="E180" s="979"/>
      <c r="F180" s="979"/>
      <c r="G180" s="979"/>
    </row>
    <row r="181" spans="1:7">
      <c r="A181" s="979"/>
      <c r="B181" s="979"/>
      <c r="C181" s="979"/>
      <c r="D181" s="979"/>
      <c r="E181" s="979"/>
      <c r="F181" s="979"/>
      <c r="G181" s="979"/>
    </row>
    <row r="182" spans="1:7">
      <c r="A182" s="979"/>
      <c r="B182" s="979"/>
      <c r="C182" s="979"/>
      <c r="D182" s="979"/>
      <c r="E182" s="979"/>
      <c r="F182" s="979"/>
      <c r="G182" s="979"/>
    </row>
    <row r="183" spans="1:7">
      <c r="A183" s="979"/>
      <c r="B183" s="979"/>
      <c r="C183" s="979"/>
      <c r="D183" s="979"/>
      <c r="E183" s="979"/>
      <c r="F183" s="979"/>
      <c r="G183" s="979"/>
    </row>
    <row r="184" spans="1:7">
      <c r="A184" s="979"/>
      <c r="B184" s="979"/>
      <c r="C184" s="979"/>
      <c r="D184" s="979"/>
      <c r="E184" s="979"/>
      <c r="F184" s="979"/>
      <c r="G184" s="979"/>
    </row>
    <row r="185" spans="1:7">
      <c r="A185" s="979"/>
      <c r="B185" s="979"/>
      <c r="C185" s="979"/>
      <c r="D185" s="979"/>
      <c r="E185" s="979"/>
      <c r="F185" s="979"/>
      <c r="G185" s="979"/>
    </row>
    <row r="186" spans="1:7">
      <c r="A186" s="979"/>
      <c r="B186" s="979"/>
      <c r="C186" s="979"/>
      <c r="D186" s="979"/>
      <c r="E186" s="979"/>
      <c r="F186" s="979"/>
      <c r="G186" s="979"/>
    </row>
    <row r="187" spans="1:7">
      <c r="A187" s="979"/>
      <c r="B187" s="979"/>
      <c r="C187" s="979"/>
      <c r="D187" s="979"/>
      <c r="E187" s="979"/>
      <c r="F187" s="979"/>
      <c r="G187" s="979"/>
    </row>
    <row r="188" spans="1:7">
      <c r="A188" s="979"/>
      <c r="B188" s="979"/>
      <c r="C188" s="979"/>
      <c r="D188" s="979"/>
      <c r="E188" s="979"/>
      <c r="F188" s="979"/>
      <c r="G188" s="979"/>
    </row>
    <row r="189" spans="1:7">
      <c r="A189" s="979"/>
      <c r="B189" s="979"/>
      <c r="C189" s="979"/>
      <c r="D189" s="979"/>
      <c r="E189" s="979"/>
      <c r="F189" s="979"/>
      <c r="G189" s="979"/>
    </row>
    <row r="190" spans="1:7">
      <c r="A190" s="979"/>
      <c r="B190" s="979"/>
      <c r="C190" s="979"/>
      <c r="D190" s="979"/>
      <c r="E190" s="979"/>
      <c r="F190" s="979"/>
      <c r="G190" s="979"/>
    </row>
    <row r="191" spans="1:7">
      <c r="A191" s="979"/>
      <c r="B191" s="979"/>
      <c r="C191" s="979"/>
      <c r="D191" s="979"/>
      <c r="E191" s="979"/>
      <c r="F191" s="979"/>
      <c r="G191" s="979"/>
    </row>
    <row r="192" spans="1:7">
      <c r="A192" s="979"/>
      <c r="B192" s="979"/>
      <c r="C192" s="979"/>
      <c r="D192" s="979"/>
      <c r="E192" s="979"/>
      <c r="F192" s="979"/>
      <c r="G192" s="979"/>
    </row>
    <row r="193" spans="1:7">
      <c r="A193" s="979"/>
      <c r="B193" s="979"/>
      <c r="C193" s="979"/>
      <c r="D193" s="979"/>
      <c r="E193" s="979"/>
      <c r="F193" s="979"/>
      <c r="G193" s="979"/>
    </row>
    <row r="194" spans="1:7">
      <c r="A194" s="979"/>
      <c r="B194" s="979"/>
      <c r="C194" s="979"/>
      <c r="D194" s="979"/>
      <c r="E194" s="979"/>
      <c r="F194" s="979"/>
      <c r="G194" s="979"/>
    </row>
    <row r="195" spans="1:7">
      <c r="A195" s="979"/>
      <c r="B195" s="979"/>
      <c r="C195" s="979"/>
      <c r="D195" s="979"/>
      <c r="E195" s="979"/>
      <c r="F195" s="979"/>
      <c r="G195" s="979"/>
    </row>
    <row r="196" spans="1:7">
      <c r="A196" s="979"/>
      <c r="B196" s="979"/>
      <c r="C196" s="979"/>
      <c r="D196" s="979"/>
      <c r="E196" s="979"/>
      <c r="F196" s="979"/>
      <c r="G196" s="979"/>
    </row>
    <row r="197" spans="1:7">
      <c r="A197" s="979"/>
      <c r="B197" s="979"/>
      <c r="C197" s="979"/>
      <c r="D197" s="979"/>
      <c r="E197" s="979"/>
      <c r="F197" s="979"/>
      <c r="G197" s="979"/>
    </row>
    <row r="198" spans="1:7">
      <c r="A198" s="979"/>
      <c r="B198" s="979"/>
      <c r="C198" s="979"/>
      <c r="D198" s="979"/>
      <c r="E198" s="979"/>
      <c r="F198" s="979"/>
      <c r="G198" s="979"/>
    </row>
    <row r="199" spans="1:7">
      <c r="A199" s="979"/>
      <c r="B199" s="979"/>
      <c r="C199" s="979"/>
      <c r="D199" s="979"/>
      <c r="E199" s="979"/>
      <c r="F199" s="979"/>
      <c r="G199" s="979"/>
    </row>
    <row r="200" spans="1:7">
      <c r="A200" s="979"/>
      <c r="B200" s="979"/>
      <c r="C200" s="979"/>
      <c r="D200" s="979"/>
      <c r="E200" s="979"/>
      <c r="F200" s="979"/>
      <c r="G200" s="979"/>
    </row>
    <row r="201" spans="1:7">
      <c r="A201" s="979"/>
      <c r="B201" s="979"/>
      <c r="C201" s="979"/>
      <c r="D201" s="979"/>
      <c r="E201" s="979"/>
      <c r="F201" s="979"/>
      <c r="G201" s="979"/>
    </row>
    <row r="202" spans="1:7">
      <c r="A202" s="979"/>
      <c r="B202" s="979"/>
      <c r="C202" s="979"/>
      <c r="D202" s="979"/>
      <c r="E202" s="979"/>
      <c r="F202" s="979"/>
      <c r="G202" s="979"/>
    </row>
    <row r="203" spans="1:7">
      <c r="A203" s="979"/>
      <c r="B203" s="979"/>
      <c r="C203" s="979"/>
      <c r="D203" s="979"/>
      <c r="E203" s="979"/>
      <c r="F203" s="979"/>
      <c r="G203" s="979"/>
    </row>
    <row r="204" spans="1:7">
      <c r="A204" s="979"/>
      <c r="B204" s="979"/>
      <c r="C204" s="979"/>
      <c r="D204" s="979"/>
      <c r="E204" s="979"/>
      <c r="F204" s="979"/>
      <c r="G204" s="979"/>
    </row>
    <row r="205" spans="1:7">
      <c r="A205" s="979"/>
      <c r="B205" s="979"/>
      <c r="C205" s="979"/>
      <c r="D205" s="979"/>
      <c r="E205" s="979"/>
      <c r="F205" s="979"/>
      <c r="G205" s="979"/>
    </row>
    <row r="206" spans="1:7">
      <c r="A206" s="979"/>
      <c r="B206" s="979"/>
      <c r="C206" s="979"/>
      <c r="D206" s="979"/>
      <c r="E206" s="979"/>
      <c r="F206" s="979"/>
      <c r="G206" s="979"/>
    </row>
    <row r="207" spans="1:7">
      <c r="A207" s="979"/>
      <c r="B207" s="979"/>
      <c r="C207" s="979"/>
      <c r="D207" s="979"/>
      <c r="E207" s="979"/>
      <c r="F207" s="979"/>
      <c r="G207" s="979"/>
    </row>
    <row r="208" spans="1:7">
      <c r="A208" s="979"/>
      <c r="B208" s="979"/>
      <c r="C208" s="979"/>
      <c r="D208" s="979"/>
      <c r="E208" s="979"/>
      <c r="F208" s="979"/>
      <c r="G208" s="979"/>
    </row>
    <row r="209" spans="1:7">
      <c r="A209" s="979"/>
      <c r="B209" s="979"/>
      <c r="C209" s="979"/>
      <c r="D209" s="979"/>
      <c r="E209" s="979"/>
      <c r="F209" s="979"/>
      <c r="G209" s="979"/>
    </row>
    <row r="210" spans="1:7">
      <c r="A210" s="979"/>
      <c r="B210" s="979"/>
      <c r="C210" s="979"/>
      <c r="D210" s="979"/>
      <c r="E210" s="979"/>
      <c r="F210" s="979"/>
      <c r="G210" s="979"/>
    </row>
    <row r="211" spans="1:7">
      <c r="A211" s="979"/>
      <c r="B211" s="979"/>
      <c r="C211" s="979"/>
      <c r="D211" s="979"/>
      <c r="E211" s="979"/>
      <c r="F211" s="979"/>
      <c r="G211" s="979"/>
    </row>
    <row r="212" spans="1:7">
      <c r="A212" s="979"/>
      <c r="B212" s="979"/>
      <c r="C212" s="979"/>
      <c r="D212" s="979"/>
      <c r="E212" s="979"/>
      <c r="F212" s="979"/>
      <c r="G212" s="979"/>
    </row>
    <row r="213" spans="1:7">
      <c r="A213" s="979"/>
      <c r="B213" s="979"/>
      <c r="C213" s="979"/>
      <c r="D213" s="979"/>
      <c r="E213" s="979"/>
      <c r="F213" s="979"/>
      <c r="G213" s="979"/>
    </row>
    <row r="214" spans="1:7">
      <c r="A214" s="979"/>
      <c r="B214" s="979"/>
      <c r="C214" s="979"/>
      <c r="D214" s="979"/>
      <c r="E214" s="979"/>
      <c r="F214" s="979"/>
      <c r="G214" s="979"/>
    </row>
    <row r="215" spans="1:7">
      <c r="A215" s="979"/>
      <c r="B215" s="979"/>
      <c r="C215" s="979"/>
      <c r="D215" s="979"/>
      <c r="E215" s="979"/>
      <c r="F215" s="979"/>
      <c r="G215" s="979"/>
    </row>
    <row r="216" spans="1:7">
      <c r="A216" s="979"/>
      <c r="B216" s="979"/>
      <c r="C216" s="979"/>
      <c r="D216" s="979"/>
      <c r="E216" s="979"/>
      <c r="F216" s="979"/>
      <c r="G216" s="979"/>
    </row>
    <row r="217" spans="1:7">
      <c r="A217" s="979"/>
      <c r="B217" s="979"/>
      <c r="C217" s="979"/>
      <c r="D217" s="979"/>
      <c r="E217" s="979"/>
      <c r="F217" s="979"/>
      <c r="G217" s="979"/>
    </row>
    <row r="218" spans="1:7">
      <c r="A218" s="979"/>
      <c r="B218" s="979"/>
      <c r="C218" s="979"/>
      <c r="D218" s="979"/>
      <c r="E218" s="979"/>
      <c r="F218" s="979"/>
      <c r="G218" s="979"/>
    </row>
    <row r="219" spans="1:7">
      <c r="A219" s="979"/>
      <c r="B219" s="979"/>
      <c r="C219" s="979"/>
      <c r="D219" s="979"/>
      <c r="E219" s="979"/>
      <c r="F219" s="979"/>
      <c r="G219" s="979"/>
    </row>
    <row r="220" spans="1:7">
      <c r="A220" s="979"/>
      <c r="B220" s="979"/>
      <c r="C220" s="979"/>
      <c r="D220" s="979"/>
      <c r="E220" s="979"/>
      <c r="F220" s="979"/>
      <c r="G220" s="979"/>
    </row>
    <row r="221" spans="1:7">
      <c r="A221" s="979"/>
      <c r="B221" s="979"/>
      <c r="C221" s="979"/>
      <c r="D221" s="979"/>
      <c r="E221" s="979"/>
      <c r="F221" s="979"/>
      <c r="G221" s="979"/>
    </row>
    <row r="222" spans="1:7">
      <c r="A222" s="979"/>
      <c r="B222" s="979"/>
      <c r="C222" s="979"/>
      <c r="D222" s="979"/>
      <c r="E222" s="979"/>
      <c r="F222" s="979"/>
      <c r="G222" s="979"/>
    </row>
    <row r="223" spans="1:7">
      <c r="A223" s="979"/>
      <c r="B223" s="979"/>
      <c r="C223" s="979"/>
      <c r="D223" s="979"/>
      <c r="E223" s="979"/>
      <c r="F223" s="979"/>
      <c r="G223" s="979"/>
    </row>
    <row r="224" spans="1:7">
      <c r="A224" s="979"/>
      <c r="B224" s="979"/>
      <c r="C224" s="979"/>
      <c r="D224" s="979"/>
      <c r="E224" s="979"/>
      <c r="F224" s="979"/>
      <c r="G224" s="979"/>
    </row>
    <row r="225" spans="1:7">
      <c r="A225" s="979"/>
      <c r="B225" s="979"/>
      <c r="C225" s="979"/>
      <c r="D225" s="979"/>
      <c r="E225" s="979"/>
      <c r="F225" s="979"/>
      <c r="G225" s="979"/>
    </row>
    <row r="226" spans="1:7">
      <c r="A226" s="979"/>
      <c r="B226" s="979"/>
      <c r="C226" s="979"/>
      <c r="D226" s="979"/>
      <c r="E226" s="979"/>
      <c r="F226" s="979"/>
      <c r="G226" s="979"/>
    </row>
    <row r="227" spans="1:7">
      <c r="A227" s="979"/>
      <c r="B227" s="979"/>
      <c r="C227" s="979"/>
      <c r="D227" s="979"/>
      <c r="E227" s="979"/>
      <c r="F227" s="979"/>
      <c r="G227" s="979"/>
    </row>
    <row r="228" spans="1:7">
      <c r="A228" s="979"/>
      <c r="B228" s="979"/>
      <c r="C228" s="979"/>
      <c r="D228" s="979"/>
      <c r="E228" s="979"/>
      <c r="F228" s="979"/>
      <c r="G228" s="979"/>
    </row>
    <row r="229" spans="1:7">
      <c r="A229" s="979"/>
      <c r="B229" s="979"/>
      <c r="C229" s="979"/>
      <c r="D229" s="979"/>
      <c r="E229" s="979"/>
      <c r="F229" s="979"/>
      <c r="G229" s="979"/>
    </row>
    <row r="230" spans="1:7">
      <c r="A230" s="979"/>
      <c r="B230" s="979"/>
      <c r="C230" s="979"/>
      <c r="D230" s="979"/>
      <c r="E230" s="979"/>
      <c r="F230" s="979"/>
      <c r="G230" s="979"/>
    </row>
    <row r="231" spans="1:7">
      <c r="A231" s="979"/>
      <c r="B231" s="979"/>
      <c r="C231" s="979"/>
      <c r="D231" s="979"/>
      <c r="E231" s="979"/>
      <c r="F231" s="979"/>
      <c r="G231" s="979"/>
    </row>
    <row r="232" spans="1:7">
      <c r="A232" s="979"/>
      <c r="B232" s="979"/>
      <c r="C232" s="979"/>
      <c r="D232" s="979"/>
      <c r="E232" s="979"/>
      <c r="F232" s="979"/>
      <c r="G232" s="979"/>
    </row>
    <row r="233" spans="1:7">
      <c r="A233" s="979"/>
      <c r="B233" s="979"/>
      <c r="C233" s="979"/>
      <c r="D233" s="979"/>
      <c r="E233" s="979"/>
      <c r="F233" s="979"/>
      <c r="G233" s="979"/>
    </row>
    <row r="234" spans="1:7">
      <c r="A234" s="979"/>
      <c r="B234" s="979"/>
      <c r="C234" s="979"/>
      <c r="D234" s="979"/>
      <c r="E234" s="979"/>
      <c r="F234" s="979"/>
      <c r="G234" s="979"/>
    </row>
    <row r="235" spans="1:7">
      <c r="A235" s="979"/>
      <c r="B235" s="979"/>
      <c r="C235" s="979"/>
      <c r="D235" s="979"/>
      <c r="E235" s="979"/>
      <c r="F235" s="979"/>
      <c r="G235" s="979"/>
    </row>
    <row r="236" spans="1:7">
      <c r="A236" s="979"/>
      <c r="B236" s="979"/>
      <c r="C236" s="979"/>
      <c r="D236" s="979"/>
      <c r="E236" s="979"/>
      <c r="F236" s="979"/>
      <c r="G236" s="979"/>
    </row>
    <row r="237" spans="1:7">
      <c r="A237" s="979"/>
      <c r="B237" s="979"/>
      <c r="C237" s="979"/>
      <c r="D237" s="979"/>
      <c r="E237" s="979"/>
      <c r="F237" s="979"/>
      <c r="G237" s="979"/>
    </row>
    <row r="238" spans="1:7">
      <c r="A238" s="979"/>
      <c r="B238" s="979"/>
      <c r="C238" s="979"/>
      <c r="D238" s="979"/>
      <c r="E238" s="979"/>
      <c r="F238" s="979"/>
      <c r="G238" s="979"/>
    </row>
    <row r="239" spans="1:7">
      <c r="A239" s="979"/>
      <c r="B239" s="979"/>
      <c r="C239" s="979"/>
      <c r="D239" s="979"/>
      <c r="E239" s="979"/>
      <c r="F239" s="979"/>
      <c r="G239" s="979"/>
    </row>
    <row r="240" spans="1:7">
      <c r="A240" s="979"/>
      <c r="B240" s="979"/>
      <c r="C240" s="979"/>
      <c r="D240" s="979"/>
      <c r="E240" s="979"/>
      <c r="F240" s="979"/>
      <c r="G240" s="979"/>
    </row>
    <row r="241" spans="1:7">
      <c r="A241" s="979"/>
      <c r="B241" s="979"/>
      <c r="C241" s="979"/>
      <c r="D241" s="979"/>
      <c r="E241" s="979"/>
      <c r="F241" s="979"/>
      <c r="G241" s="979"/>
    </row>
    <row r="242" spans="1:7">
      <c r="A242" s="979"/>
      <c r="B242" s="979"/>
      <c r="C242" s="979"/>
      <c r="D242" s="979"/>
      <c r="E242" s="979"/>
      <c r="F242" s="979"/>
      <c r="G242" s="979"/>
    </row>
    <row r="243" spans="1:7">
      <c r="A243" s="979"/>
      <c r="B243" s="979"/>
      <c r="C243" s="979"/>
      <c r="D243" s="979"/>
      <c r="E243" s="979"/>
      <c r="F243" s="979"/>
      <c r="G243" s="979"/>
    </row>
    <row r="244" spans="1:7">
      <c r="A244" s="979"/>
      <c r="B244" s="979"/>
      <c r="C244" s="979"/>
      <c r="D244" s="979"/>
      <c r="E244" s="979"/>
      <c r="F244" s="979"/>
      <c r="G244" s="979"/>
    </row>
    <row r="245" spans="1:7">
      <c r="A245" s="979"/>
      <c r="B245" s="979"/>
      <c r="C245" s="979"/>
      <c r="D245" s="979"/>
      <c r="E245" s="979"/>
      <c r="F245" s="979"/>
      <c r="G245" s="979"/>
    </row>
    <row r="246" spans="1:7">
      <c r="A246" s="979"/>
      <c r="B246" s="979"/>
      <c r="C246" s="979"/>
      <c r="D246" s="979"/>
      <c r="E246" s="979"/>
      <c r="F246" s="979"/>
      <c r="G246" s="979"/>
    </row>
    <row r="247" spans="1:7">
      <c r="A247" s="979"/>
      <c r="B247" s="979"/>
      <c r="C247" s="979"/>
      <c r="D247" s="979"/>
      <c r="E247" s="979"/>
      <c r="F247" s="979"/>
      <c r="G247" s="979"/>
    </row>
    <row r="248" spans="1:7">
      <c r="A248" s="979"/>
      <c r="B248" s="979"/>
      <c r="C248" s="979"/>
      <c r="D248" s="979"/>
      <c r="E248" s="979"/>
      <c r="F248" s="979"/>
      <c r="G248" s="979"/>
    </row>
    <row r="249" spans="1:7">
      <c r="A249" s="979"/>
      <c r="B249" s="979"/>
      <c r="C249" s="979"/>
      <c r="D249" s="979"/>
      <c r="E249" s="979"/>
      <c r="F249" s="979"/>
      <c r="G249" s="979"/>
    </row>
    <row r="250" spans="1:7">
      <c r="A250" s="979"/>
      <c r="B250" s="979"/>
      <c r="C250" s="979"/>
      <c r="D250" s="979"/>
      <c r="E250" s="979"/>
      <c r="F250" s="979"/>
      <c r="G250" s="979"/>
    </row>
    <row r="251" spans="1:7">
      <c r="A251" s="979"/>
      <c r="B251" s="979"/>
      <c r="C251" s="979"/>
      <c r="D251" s="979"/>
      <c r="E251" s="979"/>
      <c r="F251" s="979"/>
      <c r="G251" s="979"/>
    </row>
    <row r="252" spans="1:7">
      <c r="A252" s="979"/>
      <c r="B252" s="979"/>
      <c r="C252" s="979"/>
      <c r="D252" s="979"/>
      <c r="E252" s="979"/>
      <c r="F252" s="979"/>
      <c r="G252" s="979"/>
    </row>
    <row r="253" spans="1:7">
      <c r="A253" s="979"/>
      <c r="B253" s="979"/>
      <c r="C253" s="979"/>
      <c r="D253" s="979"/>
      <c r="E253" s="979"/>
      <c r="F253" s="979"/>
      <c r="G253" s="979"/>
    </row>
    <row r="254" spans="1:7">
      <c r="A254" s="979"/>
      <c r="B254" s="979"/>
      <c r="C254" s="979"/>
      <c r="D254" s="979"/>
      <c r="E254" s="979"/>
      <c r="F254" s="979"/>
      <c r="G254" s="979"/>
    </row>
    <row r="255" spans="1:7">
      <c r="A255" s="979"/>
      <c r="B255" s="979"/>
      <c r="C255" s="979"/>
      <c r="D255" s="979"/>
      <c r="E255" s="979"/>
      <c r="F255" s="979"/>
      <c r="G255" s="979"/>
    </row>
    <row r="256" spans="1:7">
      <c r="A256" s="979"/>
      <c r="B256" s="979"/>
      <c r="C256" s="979"/>
      <c r="D256" s="979"/>
      <c r="E256" s="979"/>
      <c r="F256" s="979"/>
      <c r="G256" s="979"/>
    </row>
    <row r="257" spans="1:7">
      <c r="A257" s="979"/>
      <c r="B257" s="979"/>
      <c r="C257" s="979"/>
      <c r="D257" s="979"/>
      <c r="E257" s="979"/>
      <c r="F257" s="979"/>
      <c r="G257" s="979"/>
    </row>
    <row r="258" spans="1:7">
      <c r="A258" s="979"/>
      <c r="B258" s="979"/>
      <c r="C258" s="979"/>
      <c r="D258" s="979"/>
      <c r="E258" s="979"/>
      <c r="F258" s="979"/>
      <c r="G258" s="979"/>
    </row>
    <row r="259" spans="1:7">
      <c r="A259" s="979"/>
      <c r="B259" s="979"/>
      <c r="C259" s="979"/>
      <c r="D259" s="979"/>
      <c r="E259" s="979"/>
      <c r="F259" s="979"/>
      <c r="G259" s="979"/>
    </row>
    <row r="260" spans="1:7">
      <c r="A260" s="979"/>
      <c r="B260" s="979"/>
      <c r="C260" s="979"/>
      <c r="D260" s="979"/>
      <c r="E260" s="979"/>
      <c r="F260" s="979"/>
      <c r="G260" s="979"/>
    </row>
    <row r="261" spans="1:7">
      <c r="A261" s="979"/>
      <c r="B261" s="979"/>
      <c r="C261" s="979"/>
      <c r="D261" s="979"/>
      <c r="E261" s="979"/>
      <c r="F261" s="979"/>
      <c r="G261" s="979"/>
    </row>
    <row r="262" spans="1:7">
      <c r="A262" s="979"/>
      <c r="B262" s="979"/>
      <c r="C262" s="979"/>
      <c r="D262" s="979"/>
      <c r="E262" s="979"/>
      <c r="F262" s="979"/>
      <c r="G262" s="979"/>
    </row>
    <row r="263" spans="1:7">
      <c r="A263" s="979"/>
      <c r="B263" s="979"/>
      <c r="C263" s="979"/>
      <c r="D263" s="979"/>
      <c r="E263" s="979"/>
      <c r="F263" s="979"/>
      <c r="G263" s="979"/>
    </row>
    <row r="264" spans="1:7">
      <c r="A264" s="979"/>
      <c r="B264" s="979"/>
      <c r="C264" s="979"/>
      <c r="D264" s="979"/>
      <c r="E264" s="979"/>
      <c r="F264" s="979"/>
      <c r="G264" s="979"/>
    </row>
    <row r="265" spans="1:7">
      <c r="A265" s="979"/>
      <c r="B265" s="979"/>
      <c r="C265" s="979"/>
      <c r="D265" s="979"/>
      <c r="E265" s="979"/>
      <c r="F265" s="979"/>
      <c r="G265" s="979"/>
    </row>
    <row r="266" spans="1:7">
      <c r="A266" s="979"/>
      <c r="B266" s="979"/>
      <c r="C266" s="979"/>
      <c r="D266" s="979"/>
      <c r="E266" s="979"/>
      <c r="F266" s="979"/>
      <c r="G266" s="979"/>
    </row>
    <row r="267" spans="1:7">
      <c r="A267" s="979"/>
      <c r="B267" s="979"/>
      <c r="C267" s="979"/>
      <c r="D267" s="979"/>
      <c r="E267" s="979"/>
      <c r="F267" s="979"/>
      <c r="G267" s="979"/>
    </row>
    <row r="268" spans="1:7">
      <c r="A268" s="979"/>
      <c r="B268" s="979"/>
      <c r="C268" s="979"/>
      <c r="D268" s="979"/>
      <c r="E268" s="979"/>
      <c r="F268" s="979"/>
      <c r="G268" s="979"/>
    </row>
    <row r="269" spans="1:7">
      <c r="A269" s="979"/>
      <c r="B269" s="979"/>
      <c r="C269" s="979"/>
      <c r="D269" s="979"/>
      <c r="E269" s="979"/>
      <c r="F269" s="979"/>
      <c r="G269" s="979"/>
    </row>
    <row r="270" spans="1:7">
      <c r="A270" s="979"/>
      <c r="B270" s="979"/>
      <c r="C270" s="979"/>
      <c r="D270" s="979"/>
      <c r="E270" s="979"/>
      <c r="F270" s="979"/>
      <c r="G270" s="979"/>
    </row>
    <row r="271" spans="1:7">
      <c r="A271" s="979"/>
      <c r="B271" s="979"/>
      <c r="C271" s="979"/>
      <c r="D271" s="979"/>
      <c r="E271" s="979"/>
      <c r="F271" s="979"/>
      <c r="G271" s="979"/>
    </row>
    <row r="272" spans="1:7">
      <c r="A272" s="979"/>
      <c r="B272" s="979"/>
      <c r="C272" s="979"/>
      <c r="D272" s="979"/>
      <c r="E272" s="979"/>
      <c r="F272" s="979"/>
      <c r="G272" s="979"/>
    </row>
    <row r="273" spans="1:7">
      <c r="A273" s="979"/>
      <c r="B273" s="979"/>
      <c r="C273" s="979"/>
      <c r="D273" s="979"/>
      <c r="E273" s="979"/>
      <c r="F273" s="979"/>
      <c r="G273" s="979"/>
    </row>
    <row r="274" spans="1:7">
      <c r="A274" s="979"/>
      <c r="B274" s="979"/>
      <c r="C274" s="979"/>
      <c r="D274" s="979"/>
      <c r="E274" s="979"/>
      <c r="F274" s="979"/>
      <c r="G274" s="979"/>
    </row>
    <row r="275" spans="1:7">
      <c r="A275" s="979"/>
      <c r="B275" s="979"/>
      <c r="C275" s="979"/>
      <c r="D275" s="979"/>
      <c r="E275" s="979"/>
      <c r="F275" s="979"/>
      <c r="G275" s="979"/>
    </row>
    <row r="276" spans="1:7">
      <c r="A276" s="979"/>
      <c r="B276" s="979"/>
      <c r="C276" s="979"/>
      <c r="D276" s="979"/>
      <c r="E276" s="979"/>
      <c r="F276" s="979"/>
      <c r="G276" s="979"/>
    </row>
    <row r="277" spans="1:7">
      <c r="A277" s="979"/>
      <c r="B277" s="979"/>
      <c r="C277" s="979"/>
      <c r="D277" s="979"/>
      <c r="E277" s="979"/>
      <c r="F277" s="979"/>
      <c r="G277" s="979"/>
    </row>
    <row r="278" spans="1:7">
      <c r="A278" s="979"/>
      <c r="B278" s="979"/>
      <c r="C278" s="979"/>
      <c r="D278" s="979"/>
      <c r="E278" s="979"/>
      <c r="F278" s="979"/>
      <c r="G278" s="979"/>
    </row>
    <row r="279" spans="1:7">
      <c r="A279" s="979"/>
      <c r="B279" s="979"/>
      <c r="C279" s="979"/>
      <c r="D279" s="979"/>
      <c r="E279" s="979"/>
      <c r="F279" s="979"/>
      <c r="G279" s="979"/>
    </row>
    <row r="280" spans="1:7">
      <c r="A280" s="979"/>
      <c r="B280" s="979"/>
      <c r="C280" s="979"/>
      <c r="D280" s="979"/>
      <c r="E280" s="979"/>
      <c r="F280" s="979"/>
      <c r="G280" s="979"/>
    </row>
    <row r="281" spans="1:7">
      <c r="A281" s="979"/>
      <c r="B281" s="979"/>
      <c r="C281" s="979"/>
      <c r="D281" s="979"/>
      <c r="E281" s="979"/>
      <c r="F281" s="979"/>
      <c r="G281" s="979"/>
    </row>
    <row r="282" spans="1:7">
      <c r="A282" s="979"/>
      <c r="B282" s="979"/>
      <c r="C282" s="979"/>
      <c r="D282" s="979"/>
      <c r="E282" s="979"/>
      <c r="F282" s="979"/>
      <c r="G282" s="979"/>
    </row>
    <row r="283" spans="1:7">
      <c r="A283" s="979"/>
      <c r="B283" s="979"/>
      <c r="C283" s="979"/>
      <c r="D283" s="979"/>
      <c r="E283" s="979"/>
      <c r="F283" s="979"/>
      <c r="G283" s="979"/>
    </row>
    <row r="284" spans="1:7">
      <c r="A284" s="979"/>
      <c r="B284" s="979"/>
      <c r="C284" s="979"/>
      <c r="D284" s="979"/>
      <c r="E284" s="979"/>
      <c r="F284" s="979"/>
      <c r="G284" s="979"/>
    </row>
    <row r="285" spans="1:7">
      <c r="A285" s="979"/>
      <c r="B285" s="979"/>
      <c r="C285" s="979"/>
      <c r="D285" s="979"/>
      <c r="E285" s="979"/>
      <c r="F285" s="979"/>
      <c r="G285" s="979"/>
    </row>
    <row r="286" spans="1:7">
      <c r="A286" s="979"/>
      <c r="B286" s="979"/>
      <c r="C286" s="979"/>
      <c r="D286" s="979"/>
      <c r="E286" s="979"/>
      <c r="F286" s="979"/>
      <c r="G286" s="979"/>
    </row>
    <row r="287" spans="1:7">
      <c r="A287" s="979"/>
      <c r="B287" s="979"/>
      <c r="C287" s="979"/>
      <c r="D287" s="979"/>
      <c r="E287" s="979"/>
      <c r="F287" s="979"/>
      <c r="G287" s="979"/>
    </row>
    <row r="288" spans="1:7">
      <c r="A288" s="979"/>
      <c r="B288" s="979"/>
      <c r="C288" s="979"/>
      <c r="D288" s="979"/>
      <c r="E288" s="979"/>
      <c r="F288" s="979"/>
      <c r="G288" s="979"/>
    </row>
    <row r="289" spans="1:7">
      <c r="A289" s="979"/>
      <c r="B289" s="979"/>
      <c r="C289" s="979"/>
      <c r="D289" s="979"/>
      <c r="E289" s="979"/>
      <c r="F289" s="979"/>
      <c r="G289" s="979"/>
    </row>
    <row r="290" spans="1:7">
      <c r="A290" s="979"/>
      <c r="B290" s="979"/>
      <c r="C290" s="979"/>
      <c r="D290" s="979"/>
      <c r="E290" s="979"/>
      <c r="F290" s="979"/>
      <c r="G290" s="979"/>
    </row>
    <row r="291" spans="1:7">
      <c r="A291" s="979"/>
      <c r="B291" s="979"/>
      <c r="C291" s="979"/>
      <c r="D291" s="979"/>
      <c r="E291" s="979"/>
      <c r="F291" s="979"/>
      <c r="G291" s="979"/>
    </row>
    <row r="292" spans="1:7">
      <c r="A292" s="979"/>
      <c r="B292" s="979"/>
      <c r="C292" s="979"/>
      <c r="D292" s="979"/>
      <c r="E292" s="979"/>
      <c r="F292" s="979"/>
      <c r="G292" s="979"/>
    </row>
    <row r="293" spans="1:7">
      <c r="A293" s="979"/>
      <c r="B293" s="979"/>
      <c r="C293" s="979"/>
      <c r="D293" s="979"/>
      <c r="E293" s="979"/>
      <c r="F293" s="979"/>
      <c r="G293" s="979"/>
    </row>
    <row r="294" spans="1:7">
      <c r="A294" s="979"/>
      <c r="B294" s="979"/>
      <c r="C294" s="979"/>
      <c r="D294" s="979"/>
      <c r="E294" s="979"/>
      <c r="F294" s="979"/>
      <c r="G294" s="979"/>
    </row>
    <row r="295" spans="1:7">
      <c r="A295" s="979"/>
      <c r="B295" s="979"/>
      <c r="C295" s="979"/>
      <c r="D295" s="979"/>
      <c r="E295" s="979"/>
      <c r="F295" s="979"/>
      <c r="G295" s="979"/>
    </row>
    <row r="296" spans="1:7">
      <c r="A296" s="979"/>
      <c r="B296" s="979"/>
      <c r="C296" s="979"/>
      <c r="D296" s="979"/>
      <c r="E296" s="979"/>
      <c r="F296" s="979"/>
      <c r="G296" s="979"/>
    </row>
    <row r="297" spans="1:7">
      <c r="A297" s="979"/>
      <c r="B297" s="979"/>
      <c r="C297" s="979"/>
      <c r="D297" s="979"/>
      <c r="E297" s="979"/>
      <c r="F297" s="979"/>
      <c r="G297" s="979"/>
    </row>
    <row r="298" spans="1:7">
      <c r="A298" s="979"/>
      <c r="B298" s="979"/>
      <c r="C298" s="979"/>
      <c r="D298" s="979"/>
      <c r="E298" s="979"/>
      <c r="F298" s="979"/>
      <c r="G298" s="979"/>
    </row>
    <row r="299" spans="1:7">
      <c r="A299" s="979"/>
      <c r="B299" s="979"/>
      <c r="C299" s="979"/>
      <c r="D299" s="979"/>
      <c r="E299" s="979"/>
      <c r="F299" s="979"/>
      <c r="G299" s="979"/>
    </row>
    <row r="300" spans="1:7">
      <c r="A300" s="979"/>
      <c r="B300" s="979"/>
      <c r="C300" s="979"/>
      <c r="D300" s="979"/>
      <c r="E300" s="979"/>
      <c r="F300" s="979"/>
      <c r="G300" s="979"/>
    </row>
    <row r="301" spans="1:7">
      <c r="A301" s="979"/>
      <c r="B301" s="979"/>
      <c r="C301" s="979"/>
      <c r="D301" s="979"/>
      <c r="E301" s="979"/>
      <c r="F301" s="979"/>
      <c r="G301" s="979"/>
    </row>
    <row r="302" spans="1:7">
      <c r="A302" s="979"/>
      <c r="B302" s="979"/>
      <c r="C302" s="979"/>
      <c r="D302" s="979"/>
      <c r="E302" s="979"/>
      <c r="F302" s="979"/>
      <c r="G302" s="979"/>
    </row>
    <row r="303" spans="1:7">
      <c r="A303" s="979"/>
      <c r="B303" s="979"/>
      <c r="C303" s="979"/>
      <c r="D303" s="979"/>
      <c r="E303" s="979"/>
      <c r="F303" s="979"/>
      <c r="G303" s="979"/>
    </row>
    <row r="304" spans="1:7">
      <c r="A304" s="979"/>
      <c r="B304" s="979"/>
      <c r="C304" s="979"/>
      <c r="D304" s="979"/>
      <c r="E304" s="979"/>
      <c r="F304" s="979"/>
      <c r="G304" s="979"/>
    </row>
    <row r="305" spans="1:7">
      <c r="A305" s="979"/>
      <c r="B305" s="979"/>
      <c r="C305" s="979"/>
      <c r="D305" s="979"/>
      <c r="E305" s="979"/>
      <c r="F305" s="979"/>
      <c r="G305" s="979"/>
    </row>
    <row r="306" spans="1:7">
      <c r="A306" s="979"/>
      <c r="B306" s="979"/>
      <c r="C306" s="979"/>
      <c r="D306" s="979"/>
      <c r="E306" s="979"/>
      <c r="F306" s="979"/>
      <c r="G306" s="979"/>
    </row>
    <row r="307" spans="1:7">
      <c r="A307" s="979"/>
      <c r="B307" s="979"/>
      <c r="C307" s="979"/>
      <c r="D307" s="979"/>
      <c r="E307" s="979"/>
      <c r="F307" s="979"/>
      <c r="G307" s="979"/>
    </row>
    <row r="308" spans="1:7">
      <c r="A308" s="979"/>
      <c r="B308" s="979"/>
      <c r="C308" s="979"/>
      <c r="D308" s="979"/>
      <c r="E308" s="979"/>
      <c r="F308" s="979"/>
      <c r="G308" s="979"/>
    </row>
    <row r="309" spans="1:7">
      <c r="A309" s="979"/>
      <c r="B309" s="979"/>
      <c r="C309" s="979"/>
      <c r="D309" s="979"/>
      <c r="E309" s="979"/>
      <c r="F309" s="979"/>
      <c r="G309" s="979"/>
    </row>
    <row r="310" spans="1:7">
      <c r="A310" s="979"/>
      <c r="B310" s="979"/>
      <c r="C310" s="979"/>
      <c r="D310" s="979"/>
      <c r="E310" s="979"/>
      <c r="F310" s="979"/>
      <c r="G310" s="979"/>
    </row>
    <row r="311" spans="1:7">
      <c r="A311" s="979"/>
      <c r="B311" s="979"/>
      <c r="C311" s="979"/>
      <c r="D311" s="979"/>
      <c r="E311" s="979"/>
      <c r="F311" s="979"/>
      <c r="G311" s="979"/>
    </row>
    <row r="312" spans="1:7">
      <c r="A312" s="979"/>
      <c r="B312" s="979"/>
      <c r="C312" s="979"/>
      <c r="D312" s="979"/>
      <c r="E312" s="979"/>
      <c r="F312" s="979"/>
      <c r="G312" s="979"/>
    </row>
    <row r="313" spans="1:7">
      <c r="A313" s="979"/>
      <c r="B313" s="979"/>
      <c r="C313" s="979"/>
      <c r="D313" s="979"/>
      <c r="E313" s="979"/>
      <c r="F313" s="979"/>
      <c r="G313" s="979"/>
    </row>
    <row r="314" spans="1:7">
      <c r="A314" s="979"/>
      <c r="B314" s="979"/>
      <c r="C314" s="979"/>
      <c r="D314" s="979"/>
      <c r="E314" s="979"/>
      <c r="F314" s="979"/>
      <c r="G314" s="979"/>
    </row>
    <row r="315" spans="1:7">
      <c r="A315" s="979"/>
      <c r="B315" s="979"/>
      <c r="C315" s="979"/>
      <c r="D315" s="979"/>
      <c r="E315" s="979"/>
      <c r="F315" s="979"/>
      <c r="G315" s="979"/>
    </row>
    <row r="316" spans="1:7">
      <c r="A316" s="979"/>
      <c r="B316" s="979"/>
      <c r="C316" s="979"/>
      <c r="D316" s="979"/>
      <c r="E316" s="979"/>
      <c r="F316" s="979"/>
      <c r="G316" s="979"/>
    </row>
    <row r="317" spans="1:7">
      <c r="A317" s="979"/>
      <c r="B317" s="979"/>
      <c r="C317" s="979"/>
      <c r="D317" s="979"/>
      <c r="E317" s="979"/>
      <c r="F317" s="979"/>
      <c r="G317" s="979"/>
    </row>
    <row r="318" spans="1:7">
      <c r="A318" s="979"/>
      <c r="B318" s="979"/>
      <c r="C318" s="979"/>
      <c r="D318" s="979"/>
      <c r="E318" s="979"/>
      <c r="F318" s="979"/>
      <c r="G318" s="979"/>
    </row>
    <row r="319" spans="1:7">
      <c r="A319" s="979"/>
      <c r="B319" s="979"/>
      <c r="C319" s="979"/>
      <c r="D319" s="979"/>
      <c r="E319" s="979"/>
      <c r="F319" s="979"/>
      <c r="G319" s="979"/>
    </row>
    <row r="320" spans="1:7">
      <c r="A320" s="979"/>
      <c r="B320" s="979"/>
      <c r="C320" s="979"/>
      <c r="D320" s="979"/>
      <c r="E320" s="979"/>
      <c r="F320" s="979"/>
      <c r="G320" s="979"/>
    </row>
    <row r="321" spans="1:7">
      <c r="A321" s="979"/>
      <c r="B321" s="979"/>
      <c r="C321" s="979"/>
      <c r="D321" s="979"/>
      <c r="E321" s="979"/>
      <c r="F321" s="979"/>
      <c r="G321" s="979"/>
    </row>
    <row r="322" spans="1:7">
      <c r="A322" s="979"/>
      <c r="B322" s="979"/>
      <c r="C322" s="979"/>
      <c r="D322" s="979"/>
      <c r="E322" s="979"/>
      <c r="F322" s="979"/>
      <c r="G322" s="979"/>
    </row>
    <row r="323" spans="1:7">
      <c r="A323" s="979"/>
      <c r="B323" s="979"/>
      <c r="C323" s="979"/>
      <c r="D323" s="979"/>
      <c r="E323" s="979"/>
      <c r="F323" s="979"/>
      <c r="G323" s="979"/>
    </row>
    <row r="324" spans="1:7">
      <c r="A324" s="979"/>
      <c r="B324" s="979"/>
      <c r="C324" s="979"/>
      <c r="D324" s="979"/>
      <c r="E324" s="979"/>
      <c r="F324" s="979"/>
      <c r="G324" s="979"/>
    </row>
    <row r="325" spans="1:7">
      <c r="A325" s="979"/>
      <c r="B325" s="979"/>
      <c r="C325" s="979"/>
      <c r="D325" s="979"/>
      <c r="E325" s="979"/>
      <c r="F325" s="979"/>
      <c r="G325" s="979"/>
    </row>
    <row r="326" spans="1:7">
      <c r="A326" s="979"/>
      <c r="B326" s="979"/>
      <c r="C326" s="979"/>
      <c r="D326" s="979"/>
      <c r="E326" s="979"/>
      <c r="F326" s="979"/>
      <c r="G326" s="979"/>
    </row>
    <row r="327" spans="1:7">
      <c r="A327" s="979"/>
      <c r="B327" s="979"/>
      <c r="C327" s="979"/>
      <c r="D327" s="979"/>
      <c r="E327" s="979"/>
      <c r="F327" s="979"/>
      <c r="G327" s="979"/>
    </row>
    <row r="328" spans="1:7">
      <c r="A328" s="979"/>
      <c r="B328" s="979"/>
      <c r="C328" s="979"/>
      <c r="D328" s="979"/>
      <c r="E328" s="979"/>
      <c r="F328" s="979"/>
      <c r="G328" s="979"/>
    </row>
    <row r="329" spans="1:7">
      <c r="A329" s="979"/>
      <c r="B329" s="979"/>
      <c r="C329" s="979"/>
      <c r="D329" s="979"/>
      <c r="E329" s="979"/>
      <c r="F329" s="979"/>
      <c r="G329" s="979"/>
    </row>
    <row r="330" spans="1:7">
      <c r="A330" s="979"/>
      <c r="B330" s="979"/>
      <c r="C330" s="979"/>
      <c r="D330" s="979"/>
      <c r="E330" s="979"/>
      <c r="F330" s="979"/>
      <c r="G330" s="979"/>
    </row>
    <row r="331" spans="1:7">
      <c r="A331" s="979"/>
      <c r="B331" s="979"/>
      <c r="C331" s="979"/>
      <c r="D331" s="979"/>
      <c r="E331" s="979"/>
      <c r="F331" s="979"/>
      <c r="G331" s="979"/>
    </row>
    <row r="332" spans="1:7">
      <c r="A332" s="979"/>
      <c r="B332" s="979"/>
      <c r="C332" s="979"/>
      <c r="D332" s="979"/>
      <c r="E332" s="979"/>
      <c r="F332" s="979"/>
      <c r="G332" s="979"/>
    </row>
    <row r="333" spans="1:7">
      <c r="A333" s="979"/>
      <c r="B333" s="979"/>
      <c r="C333" s="979"/>
      <c r="D333" s="979"/>
      <c r="E333" s="979"/>
      <c r="F333" s="979"/>
      <c r="G333" s="979"/>
    </row>
    <row r="334" spans="1:7">
      <c r="A334" s="979"/>
      <c r="B334" s="979"/>
      <c r="C334" s="979"/>
      <c r="D334" s="979"/>
      <c r="E334" s="979"/>
      <c r="F334" s="979"/>
      <c r="G334" s="979"/>
    </row>
    <row r="335" spans="1:7">
      <c r="A335" s="979"/>
      <c r="B335" s="979"/>
      <c r="C335" s="979"/>
      <c r="D335" s="979"/>
      <c r="E335" s="979"/>
      <c r="F335" s="979"/>
      <c r="G335" s="979"/>
    </row>
    <row r="336" spans="1:7">
      <c r="A336" s="979"/>
      <c r="B336" s="979"/>
      <c r="C336" s="979"/>
      <c r="D336" s="979"/>
      <c r="E336" s="979"/>
      <c r="F336" s="979"/>
      <c r="G336" s="979"/>
    </row>
    <row r="337" spans="1:7">
      <c r="A337" s="979"/>
      <c r="B337" s="979"/>
      <c r="C337" s="979"/>
      <c r="D337" s="979"/>
      <c r="E337" s="979"/>
      <c r="F337" s="979"/>
      <c r="G337" s="979"/>
    </row>
    <row r="338" spans="1:7">
      <c r="A338" s="979"/>
      <c r="B338" s="979"/>
      <c r="C338" s="979"/>
      <c r="D338" s="979"/>
      <c r="E338" s="979"/>
      <c r="F338" s="979"/>
      <c r="G338" s="979"/>
    </row>
    <row r="339" spans="1:7">
      <c r="A339" s="979"/>
      <c r="B339" s="979"/>
      <c r="C339" s="979"/>
      <c r="D339" s="979"/>
      <c r="E339" s="979"/>
      <c r="F339" s="979"/>
      <c r="G339" s="979"/>
    </row>
    <row r="340" spans="1:7">
      <c r="A340" s="979"/>
      <c r="B340" s="979"/>
      <c r="C340" s="979"/>
      <c r="D340" s="979"/>
      <c r="E340" s="979"/>
      <c r="F340" s="979"/>
      <c r="G340" s="979"/>
    </row>
    <row r="341" spans="1:7">
      <c r="A341" s="979"/>
      <c r="B341" s="979"/>
      <c r="C341" s="979"/>
      <c r="D341" s="979"/>
      <c r="E341" s="979"/>
      <c r="F341" s="979"/>
      <c r="G341" s="979"/>
    </row>
    <row r="342" spans="1:7">
      <c r="A342" s="979"/>
      <c r="B342" s="979"/>
      <c r="C342" s="979"/>
      <c r="D342" s="979"/>
      <c r="E342" s="979"/>
      <c r="F342" s="979"/>
      <c r="G342" s="979"/>
    </row>
    <row r="343" spans="1:7">
      <c r="A343" s="979"/>
      <c r="B343" s="979"/>
      <c r="C343" s="979"/>
      <c r="D343" s="979"/>
      <c r="E343" s="979"/>
      <c r="F343" s="979"/>
      <c r="G343" s="979"/>
    </row>
    <row r="344" spans="1:7">
      <c r="A344" s="979"/>
      <c r="B344" s="979"/>
      <c r="C344" s="979"/>
      <c r="D344" s="979"/>
      <c r="E344" s="979"/>
      <c r="F344" s="979"/>
      <c r="G344" s="979"/>
    </row>
    <row r="345" spans="1:7">
      <c r="A345" s="979"/>
      <c r="B345" s="979"/>
      <c r="C345" s="979"/>
      <c r="D345" s="979"/>
      <c r="E345" s="979"/>
      <c r="F345" s="979"/>
      <c r="G345" s="979"/>
    </row>
    <row r="346" spans="1:7">
      <c r="A346" s="979"/>
      <c r="B346" s="979"/>
      <c r="C346" s="979"/>
      <c r="D346" s="979"/>
      <c r="E346" s="979"/>
      <c r="F346" s="979"/>
      <c r="G346" s="979"/>
    </row>
    <row r="347" spans="1:7">
      <c r="A347" s="979"/>
      <c r="B347" s="979"/>
      <c r="C347" s="979"/>
      <c r="D347" s="979"/>
      <c r="E347" s="979"/>
      <c r="F347" s="979"/>
      <c r="G347" s="979"/>
    </row>
    <row r="348" spans="1:7">
      <c r="A348" s="979"/>
      <c r="B348" s="979"/>
      <c r="C348" s="979"/>
      <c r="D348" s="979"/>
      <c r="E348" s="979"/>
      <c r="F348" s="979"/>
      <c r="G348" s="979"/>
    </row>
    <row r="349" spans="1:7">
      <c r="A349" s="979"/>
      <c r="B349" s="979"/>
      <c r="C349" s="979"/>
      <c r="D349" s="979"/>
      <c r="E349" s="979"/>
      <c r="F349" s="979"/>
      <c r="G349" s="979"/>
    </row>
    <row r="350" spans="1:7">
      <c r="A350" s="979"/>
      <c r="B350" s="979"/>
      <c r="C350" s="979"/>
      <c r="D350" s="979"/>
      <c r="E350" s="979"/>
      <c r="F350" s="979"/>
      <c r="G350" s="979"/>
    </row>
    <row r="351" spans="1:7">
      <c r="A351" s="979"/>
      <c r="B351" s="979"/>
      <c r="C351" s="979"/>
      <c r="D351" s="979"/>
      <c r="E351" s="979"/>
      <c r="F351" s="979"/>
      <c r="G351" s="979"/>
    </row>
    <row r="352" spans="1:7">
      <c r="A352" s="979"/>
      <c r="B352" s="979"/>
      <c r="C352" s="979"/>
      <c r="D352" s="979"/>
      <c r="E352" s="979"/>
      <c r="F352" s="979"/>
      <c r="G352" s="979"/>
    </row>
    <row r="353" spans="1:7">
      <c r="A353" s="979"/>
      <c r="B353" s="979"/>
      <c r="C353" s="979"/>
      <c r="D353" s="979"/>
      <c r="E353" s="979"/>
      <c r="F353" s="979"/>
      <c r="G353" s="979"/>
    </row>
    <row r="354" spans="1:7">
      <c r="A354" s="979"/>
      <c r="B354" s="979"/>
      <c r="C354" s="979"/>
      <c r="D354" s="979"/>
      <c r="E354" s="979"/>
      <c r="F354" s="979"/>
      <c r="G354" s="979"/>
    </row>
    <row r="355" spans="1:7">
      <c r="A355" s="979"/>
      <c r="B355" s="979"/>
      <c r="C355" s="979"/>
      <c r="D355" s="979"/>
      <c r="E355" s="979"/>
      <c r="F355" s="979"/>
      <c r="G355" s="979"/>
    </row>
    <row r="356" spans="1:7">
      <c r="A356" s="979"/>
      <c r="B356" s="979"/>
      <c r="C356" s="979"/>
      <c r="D356" s="979"/>
      <c r="E356" s="979"/>
      <c r="F356" s="979"/>
      <c r="G356" s="979"/>
    </row>
    <row r="357" spans="1:7">
      <c r="A357" s="979"/>
      <c r="B357" s="979"/>
      <c r="C357" s="979"/>
      <c r="D357" s="979"/>
      <c r="E357" s="979"/>
      <c r="F357" s="979"/>
      <c r="G357" s="979"/>
    </row>
    <row r="358" spans="1:7">
      <c r="A358" s="979"/>
      <c r="B358" s="979"/>
      <c r="C358" s="979"/>
      <c r="D358" s="979"/>
      <c r="E358" s="979"/>
      <c r="F358" s="979"/>
      <c r="G358" s="979"/>
    </row>
    <row r="359" spans="1:7">
      <c r="A359" s="979"/>
      <c r="B359" s="979"/>
      <c r="C359" s="979"/>
      <c r="D359" s="979"/>
      <c r="E359" s="979"/>
      <c r="F359" s="979"/>
      <c r="G359" s="979"/>
    </row>
    <row r="360" spans="1:7">
      <c r="A360" s="979"/>
      <c r="B360" s="979"/>
      <c r="C360" s="979"/>
      <c r="D360" s="979"/>
      <c r="E360" s="979"/>
      <c r="F360" s="979"/>
      <c r="G360" s="979"/>
    </row>
    <row r="361" spans="1:7">
      <c r="A361" s="979"/>
      <c r="B361" s="979"/>
      <c r="C361" s="979"/>
      <c r="D361" s="979"/>
      <c r="E361" s="979"/>
      <c r="F361" s="979"/>
      <c r="G361" s="979"/>
    </row>
    <row r="362" spans="1:7">
      <c r="A362" s="979"/>
      <c r="B362" s="979"/>
      <c r="C362" s="979"/>
      <c r="D362" s="979"/>
      <c r="E362" s="979"/>
      <c r="F362" s="979"/>
      <c r="G362" s="979"/>
    </row>
    <row r="363" spans="1:7">
      <c r="A363" s="979"/>
      <c r="B363" s="979"/>
      <c r="C363" s="979"/>
      <c r="D363" s="979"/>
      <c r="E363" s="979"/>
      <c r="F363" s="979"/>
      <c r="G363" s="979"/>
    </row>
    <row r="364" spans="1:7">
      <c r="A364" s="979"/>
      <c r="B364" s="979"/>
      <c r="C364" s="979"/>
      <c r="D364" s="979"/>
      <c r="E364" s="979"/>
      <c r="F364" s="979"/>
      <c r="G364" s="979"/>
    </row>
    <row r="365" spans="1:7">
      <c r="A365" s="979"/>
      <c r="B365" s="979"/>
      <c r="C365" s="979"/>
      <c r="D365" s="979"/>
      <c r="E365" s="979"/>
      <c r="F365" s="979"/>
      <c r="G365" s="979"/>
    </row>
    <row r="366" spans="1:7">
      <c r="A366" s="979"/>
      <c r="B366" s="979"/>
      <c r="C366" s="979"/>
      <c r="D366" s="979"/>
      <c r="E366" s="979"/>
      <c r="F366" s="979"/>
      <c r="G366" s="979"/>
    </row>
    <row r="367" spans="1:7">
      <c r="A367" s="979"/>
      <c r="B367" s="979"/>
      <c r="C367" s="979"/>
      <c r="D367" s="979"/>
      <c r="E367" s="979"/>
      <c r="F367" s="979"/>
      <c r="G367" s="979"/>
    </row>
    <row r="368" spans="1:7">
      <c r="A368" s="979"/>
      <c r="B368" s="979"/>
      <c r="C368" s="979"/>
      <c r="D368" s="979"/>
      <c r="E368" s="979"/>
      <c r="F368" s="979"/>
      <c r="G368" s="979"/>
    </row>
    <row r="369" spans="1:7">
      <c r="A369" s="979"/>
      <c r="B369" s="979"/>
      <c r="C369" s="979"/>
      <c r="D369" s="979"/>
      <c r="E369" s="979"/>
      <c r="F369" s="979"/>
      <c r="G369" s="979"/>
    </row>
    <row r="370" spans="1:7">
      <c r="A370" s="979"/>
      <c r="B370" s="979"/>
      <c r="C370" s="979"/>
      <c r="D370" s="979"/>
      <c r="E370" s="979"/>
      <c r="F370" s="979"/>
      <c r="G370" s="979"/>
    </row>
    <row r="371" spans="1:7">
      <c r="A371" s="979"/>
      <c r="B371" s="979"/>
      <c r="C371" s="979"/>
      <c r="D371" s="979"/>
      <c r="E371" s="979"/>
      <c r="F371" s="979"/>
      <c r="G371" s="979"/>
    </row>
    <row r="372" spans="1:7">
      <c r="A372" s="979"/>
      <c r="B372" s="979"/>
      <c r="C372" s="979"/>
      <c r="D372" s="979"/>
      <c r="E372" s="979"/>
      <c r="F372" s="979"/>
      <c r="G372" s="979"/>
    </row>
    <row r="373" spans="1:7">
      <c r="A373" s="979"/>
      <c r="B373" s="979"/>
      <c r="C373" s="979"/>
      <c r="D373" s="979"/>
      <c r="E373" s="979"/>
      <c r="F373" s="979"/>
      <c r="G373" s="979"/>
    </row>
    <row r="374" spans="1:7">
      <c r="A374" s="979"/>
      <c r="B374" s="979"/>
      <c r="C374" s="979"/>
      <c r="D374" s="979"/>
      <c r="E374" s="979"/>
      <c r="F374" s="979"/>
      <c r="G374" s="979"/>
    </row>
    <row r="375" spans="1:7">
      <c r="A375" s="979"/>
      <c r="B375" s="979"/>
      <c r="C375" s="979"/>
      <c r="D375" s="979"/>
      <c r="E375" s="979"/>
      <c r="F375" s="979"/>
      <c r="G375" s="979"/>
    </row>
    <row r="376" spans="1:7">
      <c r="A376" s="979"/>
      <c r="B376" s="979"/>
      <c r="C376" s="979"/>
      <c r="D376" s="979"/>
      <c r="E376" s="979"/>
      <c r="F376" s="979"/>
      <c r="G376" s="979"/>
    </row>
    <row r="377" spans="1:7">
      <c r="A377" s="979"/>
      <c r="B377" s="979"/>
      <c r="C377" s="979"/>
      <c r="D377" s="979"/>
      <c r="E377" s="979"/>
      <c r="F377" s="979"/>
      <c r="G377" s="979"/>
    </row>
    <row r="378" spans="1:7">
      <c r="A378" s="979"/>
      <c r="B378" s="979"/>
      <c r="C378" s="979"/>
      <c r="D378" s="979"/>
      <c r="E378" s="979"/>
      <c r="F378" s="979"/>
      <c r="G378" s="979"/>
    </row>
    <row r="379" spans="1:7">
      <c r="A379" s="979"/>
      <c r="B379" s="979"/>
      <c r="C379" s="979"/>
      <c r="D379" s="979"/>
      <c r="E379" s="979"/>
      <c r="F379" s="979"/>
      <c r="G379" s="979"/>
    </row>
    <row r="380" spans="1:7">
      <c r="A380" s="979"/>
      <c r="B380" s="979"/>
      <c r="C380" s="979"/>
      <c r="D380" s="979"/>
      <c r="E380" s="979"/>
      <c r="F380" s="979"/>
      <c r="G380" s="979"/>
    </row>
    <row r="381" spans="1:7">
      <c r="A381" s="979"/>
      <c r="B381" s="979"/>
      <c r="C381" s="979"/>
      <c r="D381" s="979"/>
      <c r="E381" s="979"/>
      <c r="F381" s="979"/>
      <c r="G381" s="979"/>
    </row>
    <row r="382" spans="1:7">
      <c r="A382" s="979"/>
      <c r="B382" s="979"/>
      <c r="C382" s="979"/>
      <c r="D382" s="979"/>
      <c r="E382" s="979"/>
      <c r="F382" s="979"/>
      <c r="G382" s="979"/>
    </row>
    <row r="383" spans="1:7">
      <c r="A383" s="979"/>
      <c r="B383" s="979"/>
      <c r="C383" s="979"/>
      <c r="D383" s="979"/>
      <c r="E383" s="979"/>
      <c r="F383" s="979"/>
      <c r="G383" s="979"/>
    </row>
    <row r="384" spans="1:7">
      <c r="A384" s="979"/>
      <c r="B384" s="979"/>
      <c r="C384" s="979"/>
      <c r="D384" s="979"/>
      <c r="E384" s="979"/>
      <c r="F384" s="979"/>
      <c r="G384" s="979"/>
    </row>
    <row r="385" spans="1:7">
      <c r="A385" s="979"/>
      <c r="B385" s="979"/>
      <c r="C385" s="979"/>
      <c r="D385" s="979"/>
      <c r="E385" s="979"/>
      <c r="F385" s="979"/>
      <c r="G385" s="979"/>
    </row>
    <row r="386" spans="1:7">
      <c r="A386" s="979"/>
      <c r="B386" s="979"/>
      <c r="C386" s="979"/>
      <c r="D386" s="979"/>
      <c r="E386" s="979"/>
      <c r="F386" s="979"/>
      <c r="G386" s="979"/>
    </row>
    <row r="387" spans="1:7">
      <c r="A387" s="979"/>
      <c r="B387" s="979"/>
      <c r="C387" s="979"/>
      <c r="D387" s="979"/>
      <c r="E387" s="979"/>
      <c r="F387" s="979"/>
      <c r="G387" s="979"/>
    </row>
    <row r="388" spans="1:7">
      <c r="A388" s="979"/>
      <c r="B388" s="979"/>
      <c r="C388" s="979"/>
      <c r="D388" s="979"/>
      <c r="E388" s="979"/>
      <c r="F388" s="979"/>
      <c r="G388" s="979"/>
    </row>
    <row r="389" spans="1:7">
      <c r="A389" s="979"/>
      <c r="B389" s="979"/>
      <c r="C389" s="979"/>
      <c r="D389" s="979"/>
      <c r="E389" s="979"/>
      <c r="F389" s="979"/>
      <c r="G389" s="979"/>
    </row>
    <row r="390" spans="1:7">
      <c r="A390" s="979"/>
      <c r="B390" s="979"/>
      <c r="C390" s="979"/>
      <c r="D390" s="979"/>
      <c r="E390" s="979"/>
      <c r="F390" s="979"/>
      <c r="G390" s="979"/>
    </row>
    <row r="391" spans="1:7">
      <c r="A391" s="979"/>
      <c r="B391" s="979"/>
      <c r="C391" s="979"/>
      <c r="D391" s="979"/>
      <c r="E391" s="979"/>
      <c r="F391" s="979"/>
      <c r="G391" s="979"/>
    </row>
    <row r="392" spans="1:7">
      <c r="A392" s="979"/>
      <c r="B392" s="979"/>
      <c r="C392" s="979"/>
      <c r="D392" s="979"/>
      <c r="E392" s="979"/>
      <c r="F392" s="979"/>
      <c r="G392" s="979"/>
    </row>
    <row r="393" spans="1:7">
      <c r="A393" s="979"/>
      <c r="B393" s="979"/>
      <c r="C393" s="979"/>
      <c r="D393" s="979"/>
      <c r="E393" s="979"/>
      <c r="F393" s="979"/>
      <c r="G393" s="979"/>
    </row>
    <row r="394" spans="1:7">
      <c r="A394" s="979"/>
      <c r="B394" s="979"/>
      <c r="C394" s="979"/>
      <c r="D394" s="979"/>
      <c r="E394" s="979"/>
      <c r="F394" s="979"/>
      <c r="G394" s="979"/>
    </row>
    <row r="395" spans="1:7">
      <c r="A395" s="979"/>
      <c r="B395" s="979"/>
      <c r="C395" s="979"/>
      <c r="D395" s="979"/>
      <c r="E395" s="979"/>
      <c r="F395" s="979"/>
      <c r="G395" s="979"/>
    </row>
    <row r="396" spans="1:7">
      <c r="A396" s="979"/>
      <c r="B396" s="979"/>
      <c r="C396" s="979"/>
      <c r="D396" s="979"/>
      <c r="E396" s="979"/>
      <c r="F396" s="979"/>
      <c r="G396" s="979"/>
    </row>
    <row r="397" spans="1:7">
      <c r="A397" s="979"/>
      <c r="B397" s="979"/>
      <c r="C397" s="979"/>
      <c r="D397" s="979"/>
      <c r="E397" s="979"/>
      <c r="F397" s="979"/>
      <c r="G397" s="979"/>
    </row>
    <row r="398" spans="1:7">
      <c r="A398" s="979"/>
      <c r="B398" s="979"/>
      <c r="C398" s="979"/>
      <c r="D398" s="979"/>
      <c r="E398" s="979"/>
      <c r="F398" s="979"/>
      <c r="G398" s="979"/>
    </row>
    <row r="399" spans="1:7">
      <c r="A399" s="979"/>
      <c r="B399" s="979"/>
      <c r="C399" s="979"/>
      <c r="D399" s="979"/>
      <c r="E399" s="979"/>
      <c r="F399" s="979"/>
      <c r="G399" s="979"/>
    </row>
    <row r="400" spans="1:7">
      <c r="A400" s="979"/>
      <c r="B400" s="979"/>
      <c r="C400" s="979"/>
      <c r="D400" s="979"/>
      <c r="E400" s="979"/>
      <c r="F400" s="979"/>
      <c r="G400" s="979"/>
    </row>
    <row r="401" spans="1:7">
      <c r="A401" s="979"/>
      <c r="B401" s="979"/>
      <c r="C401" s="979"/>
      <c r="D401" s="979"/>
      <c r="E401" s="979"/>
      <c r="F401" s="979"/>
      <c r="G401" s="979"/>
    </row>
    <row r="402" spans="1:7">
      <c r="A402" s="979"/>
      <c r="B402" s="979"/>
      <c r="C402" s="979"/>
      <c r="D402" s="979"/>
      <c r="E402" s="979"/>
      <c r="F402" s="979"/>
      <c r="G402" s="979"/>
    </row>
    <row r="403" spans="1:7">
      <c r="A403" s="979"/>
      <c r="B403" s="979"/>
      <c r="C403" s="979"/>
      <c r="D403" s="979"/>
      <c r="E403" s="979"/>
      <c r="F403" s="979"/>
      <c r="G403" s="979"/>
    </row>
    <row r="404" spans="1:7">
      <c r="A404" s="979"/>
      <c r="B404" s="979"/>
      <c r="C404" s="979"/>
      <c r="D404" s="979"/>
      <c r="E404" s="979"/>
      <c r="F404" s="979"/>
      <c r="G404" s="979"/>
    </row>
    <row r="405" spans="1:7">
      <c r="A405" s="979"/>
      <c r="B405" s="979"/>
      <c r="C405" s="979"/>
      <c r="D405" s="979"/>
      <c r="E405" s="979"/>
      <c r="F405" s="979"/>
      <c r="G405" s="979"/>
    </row>
    <row r="406" spans="1:7">
      <c r="A406" s="979"/>
      <c r="B406" s="979"/>
      <c r="C406" s="979"/>
      <c r="D406" s="979"/>
      <c r="E406" s="979"/>
      <c r="F406" s="979"/>
      <c r="G406" s="979"/>
    </row>
    <row r="407" spans="1:7">
      <c r="A407" s="979"/>
      <c r="B407" s="979"/>
      <c r="C407" s="979"/>
      <c r="D407" s="979"/>
      <c r="E407" s="979"/>
      <c r="F407" s="979"/>
      <c r="G407" s="979"/>
    </row>
    <row r="408" spans="1:7">
      <c r="A408" s="979"/>
      <c r="B408" s="979"/>
      <c r="C408" s="979"/>
      <c r="D408" s="979"/>
      <c r="E408" s="979"/>
      <c r="F408" s="979"/>
      <c r="G408" s="979"/>
    </row>
    <row r="409" spans="1:7">
      <c r="A409" s="979"/>
      <c r="B409" s="979"/>
      <c r="C409" s="979"/>
      <c r="D409" s="979"/>
      <c r="E409" s="979"/>
      <c r="F409" s="979"/>
      <c r="G409" s="979"/>
    </row>
    <row r="410" spans="1:7">
      <c r="A410" s="979"/>
      <c r="B410" s="979"/>
      <c r="C410" s="979"/>
      <c r="D410" s="979"/>
      <c r="E410" s="979"/>
      <c r="F410" s="979"/>
      <c r="G410" s="979"/>
    </row>
    <row r="411" spans="1:7">
      <c r="A411" s="979"/>
      <c r="B411" s="979"/>
      <c r="C411" s="979"/>
      <c r="D411" s="979"/>
      <c r="E411" s="979"/>
      <c r="F411" s="979"/>
      <c r="G411" s="979"/>
    </row>
    <row r="412" spans="1:7">
      <c r="A412" s="979"/>
      <c r="B412" s="979"/>
      <c r="C412" s="979"/>
      <c r="D412" s="979"/>
      <c r="E412" s="979"/>
      <c r="F412" s="979"/>
      <c r="G412" s="979"/>
    </row>
    <row r="413" spans="1:7">
      <c r="A413" s="979"/>
      <c r="B413" s="979"/>
      <c r="C413" s="979"/>
      <c r="D413" s="979"/>
      <c r="E413" s="979"/>
      <c r="F413" s="979"/>
      <c r="G413" s="979"/>
    </row>
    <row r="414" spans="1:7">
      <c r="A414" s="979"/>
      <c r="B414" s="979"/>
      <c r="C414" s="979"/>
      <c r="D414" s="979"/>
      <c r="E414" s="979"/>
      <c r="F414" s="979"/>
      <c r="G414" s="979"/>
    </row>
    <row r="415" spans="1:7">
      <c r="A415" s="979"/>
      <c r="B415" s="979"/>
      <c r="C415" s="979"/>
      <c r="D415" s="979"/>
      <c r="E415" s="979"/>
      <c r="F415" s="979"/>
      <c r="G415" s="979"/>
    </row>
    <row r="416" spans="1:7">
      <c r="A416" s="979"/>
      <c r="B416" s="979"/>
      <c r="C416" s="979"/>
      <c r="D416" s="979"/>
      <c r="E416" s="979"/>
      <c r="F416" s="979"/>
      <c r="G416" s="979"/>
    </row>
    <row r="417" spans="1:7">
      <c r="A417" s="979"/>
      <c r="B417" s="979"/>
      <c r="C417" s="979"/>
      <c r="D417" s="979"/>
      <c r="E417" s="979"/>
      <c r="F417" s="979"/>
      <c r="G417" s="979"/>
    </row>
    <row r="418" spans="1:7">
      <c r="A418" s="979"/>
      <c r="B418" s="979"/>
      <c r="C418" s="979"/>
      <c r="D418" s="979"/>
      <c r="E418" s="979"/>
      <c r="F418" s="979"/>
      <c r="G418" s="979"/>
    </row>
    <row r="419" spans="1:7">
      <c r="A419" s="979"/>
      <c r="B419" s="979"/>
      <c r="C419" s="979"/>
      <c r="D419" s="979"/>
      <c r="E419" s="979"/>
      <c r="F419" s="979"/>
      <c r="G419" s="979"/>
    </row>
    <row r="420" spans="1:7">
      <c r="A420" s="979"/>
      <c r="B420" s="979"/>
      <c r="C420" s="979"/>
      <c r="D420" s="979"/>
      <c r="E420" s="979"/>
      <c r="F420" s="979"/>
      <c r="G420" s="979"/>
    </row>
    <row r="421" spans="1:7">
      <c r="A421" s="979"/>
      <c r="B421" s="979"/>
      <c r="C421" s="979"/>
      <c r="D421" s="979"/>
      <c r="E421" s="979"/>
      <c r="F421" s="979"/>
      <c r="G421" s="979"/>
    </row>
    <row r="422" spans="1:7">
      <c r="A422" s="979"/>
      <c r="B422" s="979"/>
      <c r="C422" s="979"/>
      <c r="D422" s="979"/>
      <c r="E422" s="979"/>
      <c r="F422" s="979"/>
      <c r="G422" s="979"/>
    </row>
    <row r="423" spans="1:7">
      <c r="A423" s="979"/>
      <c r="B423" s="979"/>
      <c r="C423" s="979"/>
      <c r="D423" s="979"/>
      <c r="E423" s="979"/>
      <c r="F423" s="979"/>
      <c r="G423" s="979"/>
    </row>
    <row r="424" spans="1:7">
      <c r="A424" s="979"/>
      <c r="B424" s="979"/>
      <c r="C424" s="979"/>
      <c r="D424" s="979"/>
      <c r="E424" s="979"/>
      <c r="F424" s="979"/>
      <c r="G424" s="979"/>
    </row>
    <row r="425" spans="1:7">
      <c r="A425" s="979"/>
      <c r="B425" s="979"/>
      <c r="C425" s="979"/>
      <c r="D425" s="979"/>
      <c r="E425" s="979"/>
      <c r="F425" s="979"/>
      <c r="G425" s="979"/>
    </row>
    <row r="426" spans="1:7">
      <c r="A426" s="979"/>
      <c r="B426" s="979"/>
      <c r="C426" s="979"/>
      <c r="D426" s="979"/>
      <c r="E426" s="979"/>
      <c r="F426" s="979"/>
      <c r="G426" s="979"/>
    </row>
    <row r="427" spans="1:7">
      <c r="A427" s="979"/>
      <c r="B427" s="979"/>
      <c r="C427" s="979"/>
      <c r="D427" s="979"/>
      <c r="E427" s="979"/>
      <c r="F427" s="979"/>
      <c r="G427" s="979"/>
    </row>
    <row r="428" spans="1:7">
      <c r="A428" s="979"/>
      <c r="B428" s="979"/>
      <c r="C428" s="979"/>
      <c r="D428" s="979"/>
      <c r="E428" s="979"/>
      <c r="F428" s="979"/>
      <c r="G428" s="979"/>
    </row>
    <row r="429" spans="1:7">
      <c r="A429" s="979"/>
      <c r="B429" s="979"/>
      <c r="C429" s="979"/>
      <c r="D429" s="979"/>
      <c r="E429" s="979"/>
      <c r="F429" s="979"/>
      <c r="G429" s="979"/>
    </row>
    <row r="430" spans="1:7">
      <c r="A430" s="979"/>
      <c r="B430" s="979"/>
      <c r="C430" s="979"/>
      <c r="D430" s="979"/>
      <c r="E430" s="979"/>
      <c r="F430" s="979"/>
      <c r="G430" s="979"/>
    </row>
    <row r="431" spans="1:7">
      <c r="A431" s="979"/>
      <c r="B431" s="979"/>
      <c r="C431" s="979"/>
      <c r="D431" s="979"/>
      <c r="E431" s="979"/>
      <c r="F431" s="979"/>
      <c r="G431" s="979"/>
    </row>
    <row r="432" spans="1:7">
      <c r="A432" s="979"/>
      <c r="B432" s="979"/>
      <c r="C432" s="979"/>
      <c r="D432" s="979"/>
      <c r="E432" s="979"/>
      <c r="F432" s="979"/>
      <c r="G432" s="979"/>
    </row>
    <row r="433" spans="1:7">
      <c r="A433" s="979"/>
      <c r="B433" s="979"/>
      <c r="C433" s="979"/>
      <c r="D433" s="979"/>
      <c r="E433" s="979"/>
      <c r="F433" s="979"/>
      <c r="G433" s="979"/>
    </row>
    <row r="434" spans="1:7">
      <c r="A434" s="979"/>
      <c r="B434" s="979"/>
      <c r="C434" s="979"/>
      <c r="D434" s="979"/>
      <c r="E434" s="979"/>
      <c r="F434" s="979"/>
      <c r="G434" s="979"/>
    </row>
    <row r="435" spans="1:7">
      <c r="A435" s="979"/>
      <c r="B435" s="979"/>
      <c r="C435" s="979"/>
      <c r="D435" s="979"/>
      <c r="E435" s="979"/>
      <c r="F435" s="979"/>
      <c r="G435" s="979"/>
    </row>
    <row r="436" spans="1:7">
      <c r="A436" s="979"/>
      <c r="B436" s="979"/>
      <c r="C436" s="979"/>
      <c r="D436" s="979"/>
      <c r="E436" s="979"/>
      <c r="F436" s="979"/>
      <c r="G436" s="979"/>
    </row>
    <row r="437" spans="1:7">
      <c r="A437" s="979"/>
      <c r="B437" s="979"/>
      <c r="C437" s="979"/>
      <c r="D437" s="979"/>
      <c r="E437" s="979"/>
      <c r="F437" s="979"/>
      <c r="G437" s="979"/>
    </row>
    <row r="438" spans="1:7">
      <c r="A438" s="979"/>
      <c r="B438" s="979"/>
      <c r="C438" s="979"/>
      <c r="D438" s="979"/>
      <c r="E438" s="979"/>
      <c r="F438" s="979"/>
      <c r="G438" s="979"/>
    </row>
    <row r="439" spans="1:7">
      <c r="A439" s="979"/>
      <c r="B439" s="979"/>
      <c r="C439" s="979"/>
      <c r="D439" s="979"/>
      <c r="E439" s="979"/>
      <c r="F439" s="979"/>
      <c r="G439" s="979"/>
    </row>
    <row r="440" spans="1:7">
      <c r="A440" s="979"/>
      <c r="B440" s="979"/>
      <c r="C440" s="979"/>
      <c r="D440" s="979"/>
      <c r="E440" s="979"/>
      <c r="F440" s="979"/>
      <c r="G440" s="979"/>
    </row>
    <row r="441" spans="1:7">
      <c r="A441" s="979"/>
      <c r="B441" s="979"/>
      <c r="C441" s="979"/>
      <c r="D441" s="979"/>
      <c r="E441" s="979"/>
      <c r="F441" s="979"/>
      <c r="G441" s="979"/>
    </row>
    <row r="442" spans="1:7">
      <c r="A442" s="979"/>
      <c r="B442" s="979"/>
      <c r="C442" s="979"/>
      <c r="D442" s="979"/>
      <c r="E442" s="979"/>
      <c r="F442" s="979"/>
      <c r="G442" s="979"/>
    </row>
    <row r="443" spans="1:7">
      <c r="A443" s="979"/>
      <c r="B443" s="979"/>
      <c r="C443" s="979"/>
      <c r="D443" s="979"/>
      <c r="E443" s="979"/>
      <c r="F443" s="979"/>
      <c r="G443" s="979"/>
    </row>
    <row r="444" spans="1:7">
      <c r="A444" s="979"/>
      <c r="B444" s="979"/>
      <c r="C444" s="979"/>
      <c r="D444" s="979"/>
      <c r="E444" s="979"/>
      <c r="F444" s="979"/>
      <c r="G444" s="979"/>
    </row>
    <row r="445" spans="1:7">
      <c r="A445" s="979"/>
      <c r="B445" s="979"/>
      <c r="C445" s="979"/>
      <c r="D445" s="979"/>
      <c r="E445" s="979"/>
      <c r="F445" s="979"/>
      <c r="G445" s="979"/>
    </row>
    <row r="446" spans="1:7">
      <c r="A446" s="979"/>
      <c r="B446" s="979"/>
      <c r="C446" s="979"/>
      <c r="D446" s="979"/>
      <c r="E446" s="979"/>
      <c r="F446" s="979"/>
      <c r="G446" s="979"/>
    </row>
    <row r="447" spans="1:7">
      <c r="A447" s="979"/>
      <c r="B447" s="979"/>
      <c r="C447" s="979"/>
      <c r="D447" s="979"/>
      <c r="E447" s="979"/>
      <c r="F447" s="979"/>
      <c r="G447" s="979"/>
    </row>
    <row r="448" spans="1:7">
      <c r="A448" s="979"/>
      <c r="B448" s="979"/>
      <c r="C448" s="979"/>
      <c r="D448" s="979"/>
      <c r="E448" s="979"/>
      <c r="F448" s="979"/>
      <c r="G448" s="979"/>
    </row>
    <row r="449" spans="1:7">
      <c r="A449" s="979"/>
      <c r="B449" s="979"/>
      <c r="C449" s="979"/>
      <c r="D449" s="979"/>
      <c r="E449" s="979"/>
      <c r="F449" s="979"/>
      <c r="G449" s="979"/>
    </row>
    <row r="450" spans="1:7">
      <c r="A450" s="979"/>
      <c r="B450" s="979"/>
      <c r="C450" s="979"/>
      <c r="D450" s="979"/>
      <c r="E450" s="979"/>
      <c r="F450" s="979"/>
      <c r="G450" s="979"/>
    </row>
    <row r="451" spans="1:7">
      <c r="A451" s="979"/>
      <c r="B451" s="979"/>
      <c r="C451" s="979"/>
      <c r="D451" s="979"/>
      <c r="E451" s="979"/>
      <c r="F451" s="979"/>
      <c r="G451" s="979"/>
    </row>
    <row r="452" spans="1:7">
      <c r="A452" s="979"/>
      <c r="B452" s="979"/>
      <c r="C452" s="979"/>
      <c r="D452" s="979"/>
      <c r="E452" s="979"/>
      <c r="F452" s="979"/>
      <c r="G452" s="979"/>
    </row>
    <row r="453" spans="1:7">
      <c r="A453" s="979"/>
      <c r="B453" s="979"/>
      <c r="C453" s="979"/>
      <c r="D453" s="979"/>
      <c r="E453" s="979"/>
      <c r="F453" s="979"/>
      <c r="G453" s="979"/>
    </row>
    <row r="454" spans="1:7">
      <c r="A454" s="979"/>
      <c r="B454" s="979"/>
      <c r="C454" s="979"/>
      <c r="D454" s="979"/>
      <c r="E454" s="979"/>
      <c r="F454" s="979"/>
      <c r="G454" s="979"/>
    </row>
    <row r="455" spans="1:7">
      <c r="A455" s="979"/>
      <c r="B455" s="979"/>
      <c r="C455" s="979"/>
      <c r="D455" s="979"/>
      <c r="E455" s="979"/>
      <c r="F455" s="979"/>
      <c r="G455" s="979"/>
    </row>
    <row r="456" spans="1:7">
      <c r="A456" s="979"/>
      <c r="B456" s="979"/>
      <c r="C456" s="979"/>
      <c r="D456" s="979"/>
      <c r="E456" s="979"/>
      <c r="F456" s="979"/>
      <c r="G456" s="979"/>
    </row>
    <row r="457" spans="1:7">
      <c r="A457" s="979"/>
      <c r="B457" s="979"/>
      <c r="C457" s="979"/>
      <c r="D457" s="979"/>
      <c r="E457" s="979"/>
      <c r="F457" s="979"/>
      <c r="G457" s="979"/>
    </row>
    <row r="458" spans="1:7">
      <c r="A458" s="979"/>
      <c r="B458" s="979"/>
      <c r="C458" s="979"/>
      <c r="D458" s="979"/>
      <c r="E458" s="979"/>
      <c r="F458" s="979"/>
      <c r="G458" s="979"/>
    </row>
    <row r="459" spans="1:7">
      <c r="A459" s="979"/>
      <c r="B459" s="979"/>
      <c r="C459" s="979"/>
      <c r="D459" s="979"/>
      <c r="E459" s="979"/>
      <c r="F459" s="979"/>
      <c r="G459" s="979"/>
    </row>
    <row r="460" spans="1:7">
      <c r="A460" s="979"/>
      <c r="B460" s="979"/>
      <c r="C460" s="979"/>
      <c r="D460" s="979"/>
      <c r="E460" s="979"/>
      <c r="F460" s="979"/>
      <c r="G460" s="979"/>
    </row>
    <row r="461" spans="1:7">
      <c r="A461" s="979"/>
      <c r="B461" s="979"/>
      <c r="C461" s="979"/>
      <c r="D461" s="979"/>
      <c r="E461" s="979"/>
      <c r="F461" s="979"/>
      <c r="G461" s="979"/>
    </row>
    <row r="462" spans="1:7">
      <c r="A462" s="979"/>
      <c r="B462" s="979"/>
      <c r="C462" s="979"/>
      <c r="D462" s="979"/>
      <c r="E462" s="979"/>
      <c r="F462" s="979"/>
      <c r="G462" s="979"/>
    </row>
    <row r="463" spans="1:7">
      <c r="A463" s="979"/>
      <c r="B463" s="979"/>
      <c r="C463" s="979"/>
      <c r="D463" s="979"/>
      <c r="E463" s="979"/>
      <c r="F463" s="979"/>
      <c r="G463" s="979"/>
    </row>
    <row r="464" spans="1:7">
      <c r="A464" s="979"/>
      <c r="B464" s="979"/>
      <c r="C464" s="979"/>
      <c r="D464" s="979"/>
      <c r="E464" s="979"/>
      <c r="F464" s="979"/>
      <c r="G464" s="979"/>
    </row>
    <row r="465" spans="1:7">
      <c r="A465" s="979"/>
      <c r="B465" s="979"/>
      <c r="C465" s="979"/>
      <c r="D465" s="979"/>
      <c r="E465" s="979"/>
      <c r="F465" s="979"/>
      <c r="G465" s="979"/>
    </row>
    <row r="466" spans="1:7">
      <c r="A466" s="979"/>
      <c r="B466" s="979"/>
      <c r="C466" s="979"/>
      <c r="D466" s="979"/>
      <c r="E466" s="979"/>
      <c r="F466" s="979"/>
      <c r="G466" s="979"/>
    </row>
    <row r="467" spans="1:7">
      <c r="A467" s="979"/>
      <c r="B467" s="979"/>
      <c r="C467" s="979"/>
      <c r="D467" s="979"/>
      <c r="E467" s="979"/>
      <c r="F467" s="979"/>
      <c r="G467" s="979"/>
    </row>
    <row r="468" spans="1:7">
      <c r="A468" s="979"/>
      <c r="B468" s="979"/>
      <c r="C468" s="979"/>
      <c r="D468" s="979"/>
      <c r="E468" s="979"/>
      <c r="F468" s="979"/>
      <c r="G468" s="979"/>
    </row>
    <row r="469" spans="1:7">
      <c r="A469" s="979"/>
      <c r="B469" s="979"/>
      <c r="C469" s="979"/>
      <c r="D469" s="979"/>
      <c r="E469" s="979"/>
      <c r="F469" s="979"/>
      <c r="G469" s="979"/>
    </row>
    <row r="470" spans="1:7">
      <c r="A470" s="979"/>
      <c r="B470" s="979"/>
      <c r="C470" s="979"/>
      <c r="D470" s="979"/>
      <c r="E470" s="979"/>
      <c r="F470" s="979"/>
      <c r="G470" s="979"/>
    </row>
    <row r="471" spans="1:7">
      <c r="A471" s="979"/>
      <c r="B471" s="979"/>
      <c r="C471" s="979"/>
      <c r="D471" s="979"/>
      <c r="E471" s="979"/>
      <c r="F471" s="979"/>
      <c r="G471" s="979"/>
    </row>
    <row r="472" spans="1:7">
      <c r="A472" s="979"/>
      <c r="B472" s="979"/>
      <c r="C472" s="979"/>
      <c r="D472" s="979"/>
      <c r="E472" s="979"/>
      <c r="F472" s="979"/>
      <c r="G472" s="979"/>
    </row>
    <row r="473" spans="1:7">
      <c r="A473" s="979"/>
      <c r="B473" s="979"/>
      <c r="C473" s="979"/>
      <c r="D473" s="979"/>
      <c r="E473" s="979"/>
      <c r="F473" s="979"/>
      <c r="G473" s="979"/>
    </row>
    <row r="474" spans="1:7">
      <c r="A474" s="979"/>
      <c r="B474" s="979"/>
      <c r="C474" s="979"/>
      <c r="D474" s="979"/>
      <c r="E474" s="979"/>
      <c r="F474" s="979"/>
      <c r="G474" s="979"/>
    </row>
    <row r="475" spans="1:7">
      <c r="A475" s="979"/>
      <c r="B475" s="979"/>
      <c r="C475" s="979"/>
      <c r="D475" s="979"/>
      <c r="E475" s="979"/>
      <c r="F475" s="979"/>
      <c r="G475" s="979"/>
    </row>
    <row r="476" spans="1:7">
      <c r="A476" s="979"/>
      <c r="B476" s="979"/>
      <c r="C476" s="979"/>
      <c r="D476" s="979"/>
      <c r="E476" s="979"/>
      <c r="F476" s="979"/>
      <c r="G476" s="979"/>
    </row>
    <row r="477" spans="1:7">
      <c r="A477" s="979"/>
      <c r="B477" s="979"/>
      <c r="C477" s="979"/>
      <c r="D477" s="979"/>
      <c r="E477" s="979"/>
      <c r="F477" s="979"/>
      <c r="G477" s="979"/>
    </row>
    <row r="478" spans="1:7">
      <c r="A478" s="979"/>
      <c r="B478" s="979"/>
      <c r="C478" s="979"/>
      <c r="D478" s="979"/>
      <c r="E478" s="979"/>
      <c r="F478" s="979"/>
      <c r="G478" s="979"/>
    </row>
    <row r="479" spans="1:7">
      <c r="A479" s="979"/>
      <c r="B479" s="979"/>
      <c r="C479" s="979"/>
      <c r="D479" s="979"/>
      <c r="E479" s="979"/>
      <c r="F479" s="979"/>
      <c r="G479" s="979"/>
    </row>
    <row r="480" spans="1:7">
      <c r="A480" s="979"/>
      <c r="B480" s="979"/>
      <c r="C480" s="979"/>
      <c r="D480" s="979"/>
      <c r="E480" s="979"/>
      <c r="F480" s="979"/>
      <c r="G480" s="979"/>
    </row>
    <row r="481" spans="1:7">
      <c r="A481" s="979"/>
      <c r="B481" s="979"/>
      <c r="C481" s="979"/>
      <c r="D481" s="979"/>
      <c r="E481" s="979"/>
      <c r="F481" s="979"/>
      <c r="G481" s="979"/>
    </row>
    <row r="482" spans="1:7">
      <c r="A482" s="979"/>
      <c r="B482" s="979"/>
      <c r="C482" s="979"/>
      <c r="D482" s="979"/>
      <c r="E482" s="979"/>
      <c r="F482" s="979"/>
      <c r="G482" s="979"/>
    </row>
    <row r="483" spans="1:7">
      <c r="A483" s="979"/>
      <c r="B483" s="979"/>
      <c r="C483" s="979"/>
      <c r="D483" s="979"/>
      <c r="E483" s="979"/>
      <c r="F483" s="979"/>
      <c r="G483" s="979"/>
    </row>
    <row r="484" spans="1:7">
      <c r="A484" s="979"/>
      <c r="B484" s="979"/>
      <c r="C484" s="979"/>
      <c r="D484" s="979"/>
      <c r="E484" s="979"/>
      <c r="F484" s="979"/>
      <c r="G484" s="979"/>
    </row>
    <row r="485" spans="1:7">
      <c r="A485" s="979"/>
      <c r="B485" s="979"/>
      <c r="C485" s="979"/>
      <c r="D485" s="979"/>
      <c r="E485" s="979"/>
      <c r="F485" s="979"/>
      <c r="G485" s="979"/>
    </row>
    <row r="486" spans="1:7">
      <c r="A486" s="979"/>
      <c r="B486" s="979"/>
      <c r="C486" s="979"/>
      <c r="D486" s="979"/>
      <c r="E486" s="979"/>
      <c r="F486" s="979"/>
      <c r="G486" s="979"/>
    </row>
    <row r="487" spans="1:7">
      <c r="A487" s="979"/>
      <c r="B487" s="979"/>
      <c r="C487" s="979"/>
      <c r="D487" s="979"/>
      <c r="E487" s="979"/>
      <c r="F487" s="979"/>
      <c r="G487" s="979"/>
    </row>
    <row r="488" spans="1:7">
      <c r="A488" s="979"/>
      <c r="B488" s="979"/>
      <c r="C488" s="979"/>
      <c r="D488" s="979"/>
      <c r="E488" s="979"/>
      <c r="F488" s="979"/>
      <c r="G488" s="979"/>
    </row>
    <row r="489" spans="1:7">
      <c r="A489" s="979"/>
      <c r="B489" s="979"/>
      <c r="C489" s="979"/>
      <c r="D489" s="979"/>
      <c r="E489" s="979"/>
      <c r="F489" s="979"/>
      <c r="G489" s="979"/>
    </row>
    <row r="490" spans="1:7">
      <c r="A490" s="979"/>
      <c r="B490" s="979"/>
      <c r="C490" s="979"/>
      <c r="D490" s="979"/>
      <c r="E490" s="979"/>
      <c r="F490" s="979"/>
      <c r="G490" s="979"/>
    </row>
    <row r="491" spans="1:7">
      <c r="A491" s="979"/>
      <c r="B491" s="979"/>
      <c r="C491" s="979"/>
      <c r="D491" s="979"/>
      <c r="E491" s="979"/>
      <c r="F491" s="979"/>
      <c r="G491" s="979"/>
    </row>
    <row r="492" spans="1:7">
      <c r="A492" s="979"/>
      <c r="B492" s="979"/>
      <c r="C492" s="979"/>
      <c r="D492" s="979"/>
      <c r="E492" s="979"/>
      <c r="F492" s="979"/>
      <c r="G492" s="979"/>
    </row>
    <row r="493" spans="1:7">
      <c r="A493" s="979"/>
      <c r="B493" s="979"/>
      <c r="C493" s="979"/>
      <c r="D493" s="979"/>
      <c r="E493" s="979"/>
      <c r="F493" s="979"/>
      <c r="G493" s="979"/>
    </row>
    <row r="494" spans="1:7">
      <c r="A494" s="979"/>
      <c r="B494" s="979"/>
      <c r="C494" s="979"/>
      <c r="D494" s="979"/>
      <c r="E494" s="979"/>
      <c r="F494" s="979"/>
      <c r="G494" s="979"/>
    </row>
    <row r="495" spans="1:7">
      <c r="A495" s="979"/>
      <c r="B495" s="979"/>
      <c r="C495" s="979"/>
      <c r="D495" s="979"/>
      <c r="E495" s="979"/>
      <c r="F495" s="979"/>
      <c r="G495" s="979"/>
    </row>
    <row r="496" spans="1:7">
      <c r="A496" s="979"/>
      <c r="B496" s="979"/>
      <c r="C496" s="979"/>
      <c r="D496" s="979"/>
      <c r="E496" s="979"/>
      <c r="F496" s="979"/>
      <c r="G496" s="979"/>
    </row>
    <row r="497" spans="1:7">
      <c r="A497" s="979"/>
      <c r="B497" s="979"/>
      <c r="C497" s="979"/>
      <c r="D497" s="979"/>
      <c r="E497" s="979"/>
      <c r="F497" s="979"/>
      <c r="G497" s="979"/>
    </row>
    <row r="498" spans="1:7">
      <c r="A498" s="979"/>
      <c r="B498" s="979"/>
      <c r="C498" s="979"/>
      <c r="D498" s="979"/>
      <c r="E498" s="979"/>
      <c r="F498" s="979"/>
      <c r="G498" s="979"/>
    </row>
    <row r="499" spans="1:7">
      <c r="A499" s="979"/>
      <c r="B499" s="979"/>
      <c r="C499" s="979"/>
      <c r="D499" s="979"/>
      <c r="E499" s="979"/>
      <c r="F499" s="979"/>
      <c r="G499" s="979"/>
    </row>
    <row r="500" spans="1:7">
      <c r="A500" s="979"/>
      <c r="B500" s="979"/>
      <c r="C500" s="979"/>
      <c r="D500" s="979"/>
      <c r="E500" s="979"/>
      <c r="F500" s="979"/>
      <c r="G500" s="979"/>
    </row>
    <row r="501" spans="1:7">
      <c r="A501" s="979"/>
      <c r="B501" s="979"/>
      <c r="C501" s="979"/>
      <c r="D501" s="979"/>
      <c r="E501" s="979"/>
      <c r="F501" s="979"/>
      <c r="G501" s="979"/>
    </row>
    <row r="502" spans="1:7">
      <c r="A502" s="979"/>
      <c r="B502" s="979"/>
      <c r="C502" s="979"/>
      <c r="D502" s="979"/>
      <c r="E502" s="979"/>
      <c r="F502" s="979"/>
      <c r="G502" s="979"/>
    </row>
    <row r="503" spans="1:7">
      <c r="A503" s="979"/>
      <c r="B503" s="979"/>
      <c r="C503" s="979"/>
      <c r="D503" s="979"/>
      <c r="E503" s="979"/>
      <c r="F503" s="979"/>
      <c r="G503" s="979"/>
    </row>
    <row r="504" spans="1:7">
      <c r="A504" s="979"/>
      <c r="B504" s="979"/>
      <c r="C504" s="979"/>
      <c r="D504" s="979"/>
      <c r="E504" s="979"/>
      <c r="F504" s="979"/>
      <c r="G504" s="979"/>
    </row>
    <row r="505" spans="1:7">
      <c r="A505" s="979"/>
      <c r="B505" s="979"/>
      <c r="C505" s="979"/>
      <c r="D505" s="979"/>
      <c r="E505" s="979"/>
      <c r="F505" s="979"/>
      <c r="G505" s="979"/>
    </row>
    <row r="506" spans="1:7">
      <c r="A506" s="979"/>
      <c r="B506" s="979"/>
      <c r="C506" s="979"/>
      <c r="D506" s="979"/>
      <c r="E506" s="979"/>
      <c r="F506" s="979"/>
      <c r="G506" s="979"/>
    </row>
    <row r="507" spans="1:7">
      <c r="A507" s="979"/>
      <c r="B507" s="979"/>
      <c r="C507" s="979"/>
      <c r="D507" s="979"/>
      <c r="E507" s="979"/>
      <c r="F507" s="979"/>
      <c r="G507" s="979"/>
    </row>
    <row r="508" spans="1:7">
      <c r="A508" s="979"/>
      <c r="B508" s="979"/>
      <c r="C508" s="979"/>
      <c r="D508" s="979"/>
      <c r="E508" s="979"/>
      <c r="F508" s="979"/>
      <c r="G508" s="979"/>
    </row>
    <row r="509" spans="1:7">
      <c r="A509" s="979"/>
      <c r="B509" s="979"/>
      <c r="C509" s="979"/>
      <c r="D509" s="979"/>
      <c r="E509" s="979"/>
      <c r="F509" s="979"/>
      <c r="G509" s="979"/>
    </row>
    <row r="510" spans="1:7">
      <c r="A510" s="979"/>
      <c r="B510" s="979"/>
      <c r="C510" s="979"/>
      <c r="D510" s="979"/>
      <c r="E510" s="979"/>
      <c r="F510" s="979"/>
      <c r="G510" s="979"/>
    </row>
    <row r="511" spans="1:7">
      <c r="A511" s="979"/>
      <c r="B511" s="979"/>
      <c r="C511" s="979"/>
      <c r="D511" s="979"/>
      <c r="E511" s="979"/>
      <c r="F511" s="979"/>
      <c r="G511" s="979"/>
    </row>
    <row r="512" spans="1:7">
      <c r="A512" s="979"/>
      <c r="B512" s="979"/>
      <c r="C512" s="979"/>
      <c r="D512" s="979"/>
      <c r="E512" s="979"/>
      <c r="F512" s="979"/>
      <c r="G512" s="979"/>
    </row>
    <row r="513" spans="1:7">
      <c r="A513" s="979"/>
      <c r="B513" s="979"/>
      <c r="C513" s="979"/>
      <c r="D513" s="979"/>
      <c r="E513" s="979"/>
      <c r="F513" s="979"/>
      <c r="G513" s="979"/>
    </row>
    <row r="514" spans="1:7">
      <c r="A514" s="979"/>
      <c r="B514" s="979"/>
      <c r="C514" s="979"/>
      <c r="D514" s="979"/>
      <c r="E514" s="979"/>
      <c r="F514" s="979"/>
      <c r="G514" s="979"/>
    </row>
    <row r="515" spans="1:7">
      <c r="A515" s="979"/>
      <c r="B515" s="979"/>
      <c r="C515" s="979"/>
      <c r="D515" s="979"/>
      <c r="E515" s="979"/>
      <c r="F515" s="979"/>
      <c r="G515" s="979"/>
    </row>
    <row r="516" spans="1:7">
      <c r="A516" s="979"/>
      <c r="B516" s="979"/>
      <c r="C516" s="979"/>
      <c r="D516" s="979"/>
      <c r="E516" s="979"/>
      <c r="F516" s="979"/>
      <c r="G516" s="979"/>
    </row>
    <row r="517" spans="1:7">
      <c r="A517" s="979"/>
      <c r="B517" s="979"/>
      <c r="C517" s="979"/>
      <c r="D517" s="979"/>
      <c r="E517" s="979"/>
      <c r="F517" s="979"/>
      <c r="G517" s="979"/>
    </row>
    <row r="518" spans="1:7">
      <c r="A518" s="979"/>
      <c r="B518" s="979"/>
      <c r="C518" s="979"/>
      <c r="D518" s="979"/>
      <c r="E518" s="979"/>
      <c r="F518" s="979"/>
      <c r="G518" s="979"/>
    </row>
    <row r="519" spans="1:7">
      <c r="A519" s="979"/>
      <c r="B519" s="979"/>
      <c r="C519" s="979"/>
      <c r="D519" s="979"/>
      <c r="E519" s="979"/>
      <c r="F519" s="979"/>
      <c r="G519" s="979"/>
    </row>
    <row r="520" spans="1:7">
      <c r="A520" s="979"/>
      <c r="B520" s="979"/>
      <c r="C520" s="979"/>
      <c r="D520" s="979"/>
      <c r="E520" s="979"/>
      <c r="F520" s="979"/>
      <c r="G520" s="979"/>
    </row>
    <row r="521" spans="1:7">
      <c r="A521" s="979"/>
      <c r="B521" s="979"/>
      <c r="C521" s="979"/>
      <c r="D521" s="979"/>
      <c r="E521" s="979"/>
      <c r="F521" s="979"/>
      <c r="G521" s="979"/>
    </row>
    <row r="522" spans="1:7">
      <c r="A522" s="979"/>
      <c r="B522" s="979"/>
      <c r="C522" s="979"/>
      <c r="D522" s="979"/>
      <c r="E522" s="979"/>
      <c r="F522" s="979"/>
      <c r="G522" s="979"/>
    </row>
    <row r="523" spans="1:7">
      <c r="A523" s="979"/>
      <c r="B523" s="979"/>
      <c r="C523" s="979"/>
      <c r="D523" s="979"/>
      <c r="E523" s="979"/>
      <c r="F523" s="979"/>
      <c r="G523" s="979"/>
    </row>
    <row r="524" spans="1:7">
      <c r="A524" s="979"/>
      <c r="B524" s="979"/>
      <c r="C524" s="979"/>
      <c r="D524" s="979"/>
      <c r="E524" s="979"/>
      <c r="F524" s="979"/>
      <c r="G524" s="979"/>
    </row>
    <row r="525" spans="1:7">
      <c r="A525" s="979"/>
      <c r="B525" s="979"/>
      <c r="C525" s="979"/>
      <c r="D525" s="979"/>
      <c r="E525" s="979"/>
      <c r="F525" s="979"/>
      <c r="G525" s="979"/>
    </row>
    <row r="526" spans="1:7">
      <c r="A526" s="979"/>
      <c r="B526" s="979"/>
      <c r="C526" s="979"/>
      <c r="D526" s="979"/>
      <c r="E526" s="979"/>
      <c r="F526" s="979"/>
      <c r="G526" s="979"/>
    </row>
    <row r="527" spans="1:7">
      <c r="A527" s="979"/>
      <c r="B527" s="979"/>
      <c r="C527" s="979"/>
      <c r="D527" s="979"/>
      <c r="E527" s="979"/>
      <c r="F527" s="979"/>
      <c r="G527" s="979"/>
    </row>
    <row r="528" spans="1:7">
      <c r="A528" s="979"/>
      <c r="B528" s="979"/>
      <c r="C528" s="979"/>
      <c r="D528" s="979"/>
      <c r="E528" s="979"/>
      <c r="F528" s="979"/>
      <c r="G528" s="979"/>
    </row>
    <row r="529" spans="1:7">
      <c r="A529" s="979"/>
      <c r="B529" s="979"/>
      <c r="C529" s="979"/>
      <c r="D529" s="979"/>
      <c r="E529" s="979"/>
      <c r="F529" s="979"/>
      <c r="G529" s="979"/>
    </row>
    <row r="530" spans="1:7">
      <c r="A530" s="979"/>
      <c r="B530" s="979"/>
      <c r="C530" s="979"/>
      <c r="D530" s="979"/>
      <c r="E530" s="979"/>
      <c r="F530" s="979"/>
      <c r="G530" s="979"/>
    </row>
    <row r="531" spans="1:7">
      <c r="A531" s="979"/>
      <c r="B531" s="979"/>
      <c r="C531" s="979"/>
      <c r="D531" s="979"/>
      <c r="E531" s="979"/>
      <c r="F531" s="979"/>
      <c r="G531" s="979"/>
    </row>
    <row r="532" spans="1:7">
      <c r="A532" s="979"/>
      <c r="B532" s="979"/>
      <c r="C532" s="979"/>
      <c r="D532" s="979"/>
      <c r="E532" s="979"/>
      <c r="F532" s="979"/>
      <c r="G532" s="979"/>
    </row>
    <row r="533" spans="1:7">
      <c r="A533" s="979"/>
      <c r="B533" s="979"/>
      <c r="C533" s="979"/>
      <c r="D533" s="979"/>
      <c r="E533" s="979"/>
      <c r="F533" s="979"/>
      <c r="G533" s="979"/>
    </row>
    <row r="534" spans="1:7">
      <c r="A534" s="979"/>
      <c r="B534" s="979"/>
      <c r="C534" s="979"/>
      <c r="D534" s="979"/>
      <c r="E534" s="979"/>
      <c r="F534" s="979"/>
      <c r="G534" s="979"/>
    </row>
    <row r="535" spans="1:7">
      <c r="A535" s="979"/>
      <c r="B535" s="979"/>
      <c r="C535" s="979"/>
      <c r="D535" s="979"/>
      <c r="E535" s="979"/>
      <c r="F535" s="979"/>
      <c r="G535" s="979"/>
    </row>
    <row r="536" spans="1:7">
      <c r="A536" s="979"/>
      <c r="B536" s="979"/>
      <c r="C536" s="979"/>
      <c r="D536" s="979"/>
      <c r="E536" s="979"/>
      <c r="F536" s="979"/>
      <c r="G536" s="979"/>
    </row>
    <row r="537" spans="1:7">
      <c r="A537" s="979"/>
      <c r="B537" s="979"/>
      <c r="C537" s="979"/>
      <c r="D537" s="979"/>
      <c r="E537" s="979"/>
      <c r="F537" s="979"/>
      <c r="G537" s="979"/>
    </row>
    <row r="538" spans="1:7">
      <c r="A538" s="979"/>
      <c r="B538" s="979"/>
      <c r="C538" s="979"/>
      <c r="D538" s="979"/>
      <c r="E538" s="979"/>
      <c r="F538" s="979"/>
      <c r="G538" s="979"/>
    </row>
    <row r="539" spans="1:7">
      <c r="A539" s="979"/>
      <c r="B539" s="979"/>
      <c r="C539" s="979"/>
      <c r="D539" s="979"/>
      <c r="E539" s="979"/>
      <c r="F539" s="979"/>
      <c r="G539" s="979"/>
    </row>
    <row r="540" spans="1:7">
      <c r="A540" s="979"/>
      <c r="B540" s="979"/>
      <c r="C540" s="979"/>
      <c r="D540" s="979"/>
      <c r="E540" s="979"/>
      <c r="F540" s="979"/>
      <c r="G540" s="979"/>
    </row>
    <row r="541" spans="1:7">
      <c r="A541" s="979"/>
      <c r="B541" s="979"/>
      <c r="C541" s="979"/>
      <c r="D541" s="979"/>
      <c r="E541" s="979"/>
      <c r="F541" s="979"/>
      <c r="G541" s="979"/>
    </row>
    <row r="542" spans="1:7">
      <c r="A542" s="979"/>
      <c r="B542" s="979"/>
      <c r="C542" s="979"/>
      <c r="D542" s="979"/>
      <c r="E542" s="979"/>
      <c r="F542" s="979"/>
      <c r="G542" s="979"/>
    </row>
    <row r="543" spans="1:7">
      <c r="A543" s="979"/>
      <c r="B543" s="979"/>
      <c r="C543" s="979"/>
      <c r="D543" s="979"/>
      <c r="E543" s="979"/>
      <c r="F543" s="979"/>
      <c r="G543" s="979"/>
    </row>
    <row r="544" spans="1:7">
      <c r="A544" s="979"/>
      <c r="B544" s="979"/>
      <c r="C544" s="979"/>
      <c r="D544" s="979"/>
      <c r="E544" s="979"/>
      <c r="F544" s="979"/>
      <c r="G544" s="979"/>
    </row>
    <row r="545" spans="1:7">
      <c r="A545" s="979"/>
      <c r="B545" s="979"/>
      <c r="C545" s="979"/>
      <c r="D545" s="979"/>
      <c r="E545" s="979"/>
      <c r="F545" s="979"/>
      <c r="G545" s="979"/>
    </row>
    <row r="546" spans="1:7">
      <c r="A546" s="979"/>
      <c r="B546" s="979"/>
      <c r="C546" s="979"/>
      <c r="D546" s="979"/>
      <c r="E546" s="979"/>
      <c r="F546" s="979"/>
      <c r="G546" s="979"/>
    </row>
    <row r="547" spans="1:7">
      <c r="A547" s="979"/>
      <c r="B547" s="979"/>
      <c r="C547" s="979"/>
      <c r="D547" s="979"/>
      <c r="E547" s="979"/>
      <c r="F547" s="979"/>
      <c r="G547" s="979"/>
    </row>
    <row r="548" spans="1:7">
      <c r="A548" s="979"/>
      <c r="B548" s="979"/>
      <c r="C548" s="979"/>
      <c r="D548" s="979"/>
      <c r="E548" s="979"/>
      <c r="F548" s="979"/>
      <c r="G548" s="979"/>
    </row>
    <row r="549" spans="1:7">
      <c r="A549" s="979"/>
      <c r="B549" s="979"/>
      <c r="C549" s="979"/>
      <c r="D549" s="979"/>
      <c r="E549" s="979"/>
      <c r="F549" s="979"/>
      <c r="G549" s="979"/>
    </row>
    <row r="550" spans="1:7">
      <c r="A550" s="979"/>
      <c r="B550" s="979"/>
      <c r="C550" s="979"/>
      <c r="D550" s="979"/>
      <c r="E550" s="979"/>
      <c r="F550" s="979"/>
      <c r="G550" s="979"/>
    </row>
    <row r="551" spans="1:7">
      <c r="A551" s="979"/>
      <c r="B551" s="979"/>
      <c r="C551" s="979"/>
      <c r="D551" s="979"/>
      <c r="E551" s="979"/>
      <c r="F551" s="979"/>
      <c r="G551" s="979"/>
    </row>
    <row r="552" spans="1:7">
      <c r="A552" s="979"/>
      <c r="B552" s="979"/>
      <c r="C552" s="979"/>
      <c r="D552" s="979"/>
      <c r="E552" s="979"/>
      <c r="F552" s="979"/>
      <c r="G552" s="979"/>
    </row>
    <row r="553" spans="1:7">
      <c r="A553" s="979"/>
      <c r="B553" s="979"/>
      <c r="C553" s="979"/>
      <c r="D553" s="979"/>
      <c r="E553" s="979"/>
      <c r="F553" s="979"/>
      <c r="G553" s="979"/>
    </row>
    <row r="554" spans="1:7">
      <c r="A554" s="979"/>
      <c r="B554" s="979"/>
      <c r="C554" s="979"/>
      <c r="D554" s="979"/>
      <c r="E554" s="979"/>
      <c r="F554" s="979"/>
      <c r="G554" s="979"/>
    </row>
    <row r="555" spans="1:7">
      <c r="A555" s="979"/>
      <c r="B555" s="979"/>
      <c r="C555" s="979"/>
      <c r="D555" s="979"/>
      <c r="E555" s="979"/>
      <c r="F555" s="979"/>
      <c r="G555" s="979"/>
    </row>
    <row r="556" spans="1:7">
      <c r="A556" s="979"/>
      <c r="B556" s="979"/>
      <c r="C556" s="979"/>
      <c r="D556" s="979"/>
      <c r="E556" s="979"/>
      <c r="F556" s="979"/>
      <c r="G556" s="979"/>
    </row>
    <row r="557" spans="1:7">
      <c r="A557" s="979"/>
      <c r="B557" s="979"/>
      <c r="C557" s="979"/>
      <c r="D557" s="979"/>
      <c r="E557" s="979"/>
      <c r="F557" s="979"/>
      <c r="G557" s="979"/>
    </row>
    <row r="558" spans="1:7">
      <c r="A558" s="979"/>
      <c r="B558" s="979"/>
      <c r="C558" s="979"/>
      <c r="D558" s="979"/>
      <c r="E558" s="979"/>
      <c r="F558" s="979"/>
      <c r="G558" s="979"/>
    </row>
    <row r="559" spans="1:7">
      <c r="A559" s="979"/>
      <c r="B559" s="979"/>
      <c r="C559" s="979"/>
      <c r="D559" s="979"/>
      <c r="E559" s="979"/>
      <c r="F559" s="979"/>
      <c r="G559" s="979"/>
    </row>
    <row r="560" spans="1:7">
      <c r="A560" s="979"/>
      <c r="B560" s="979"/>
      <c r="C560" s="979"/>
      <c r="D560" s="979"/>
      <c r="E560" s="979"/>
      <c r="F560" s="979"/>
      <c r="G560" s="979"/>
    </row>
    <row r="561" spans="1:7">
      <c r="A561" s="979"/>
      <c r="B561" s="979"/>
      <c r="C561" s="979"/>
      <c r="D561" s="979"/>
      <c r="E561" s="979"/>
      <c r="F561" s="979"/>
      <c r="G561" s="979"/>
    </row>
    <row r="562" spans="1:7">
      <c r="A562" s="979"/>
      <c r="B562" s="979"/>
      <c r="C562" s="979"/>
      <c r="D562" s="979"/>
      <c r="E562" s="979"/>
      <c r="F562" s="979"/>
      <c r="G562" s="979"/>
    </row>
    <row r="563" spans="1:7">
      <c r="A563" s="979"/>
      <c r="B563" s="979"/>
      <c r="C563" s="979"/>
      <c r="D563" s="979"/>
      <c r="E563" s="979"/>
      <c r="F563" s="979"/>
      <c r="G563" s="979"/>
    </row>
    <row r="564" spans="1:7">
      <c r="A564" s="979"/>
      <c r="B564" s="979"/>
      <c r="C564" s="979"/>
      <c r="D564" s="979"/>
      <c r="E564" s="979"/>
      <c r="F564" s="979"/>
      <c r="G564" s="979"/>
    </row>
    <row r="565" spans="1:7">
      <c r="A565" s="979"/>
      <c r="B565" s="979"/>
      <c r="C565" s="979"/>
      <c r="D565" s="979"/>
      <c r="E565" s="979"/>
      <c r="F565" s="979"/>
      <c r="G565" s="979"/>
    </row>
    <row r="566" spans="1:7">
      <c r="A566" s="979"/>
      <c r="B566" s="979"/>
      <c r="C566" s="979"/>
      <c r="D566" s="979"/>
      <c r="E566" s="979"/>
      <c r="F566" s="979"/>
      <c r="G566" s="979"/>
    </row>
    <row r="567" spans="1:7">
      <c r="A567" s="979"/>
      <c r="B567" s="979"/>
      <c r="C567" s="979"/>
      <c r="D567" s="979"/>
      <c r="E567" s="979"/>
      <c r="F567" s="979"/>
      <c r="G567" s="979"/>
    </row>
    <row r="568" spans="1:7">
      <c r="A568" s="979"/>
      <c r="B568" s="979"/>
      <c r="C568" s="979"/>
      <c r="D568" s="979"/>
      <c r="E568" s="979"/>
      <c r="F568" s="979"/>
      <c r="G568" s="979"/>
    </row>
    <row r="569" spans="1:7">
      <c r="A569" s="979"/>
      <c r="B569" s="979"/>
      <c r="C569" s="979"/>
      <c r="D569" s="979"/>
      <c r="E569" s="979"/>
      <c r="F569" s="979"/>
      <c r="G569" s="979"/>
    </row>
    <row r="570" spans="1:7">
      <c r="A570" s="979"/>
      <c r="B570" s="979"/>
      <c r="C570" s="979"/>
      <c r="D570" s="979"/>
      <c r="E570" s="979"/>
      <c r="F570" s="979"/>
      <c r="G570" s="979"/>
    </row>
    <row r="571" spans="1:7">
      <c r="A571" s="979"/>
      <c r="B571" s="979"/>
      <c r="C571" s="979"/>
      <c r="D571" s="979"/>
      <c r="E571" s="979"/>
      <c r="F571" s="979"/>
      <c r="G571" s="979"/>
    </row>
    <row r="572" spans="1:7">
      <c r="A572" s="979"/>
      <c r="B572" s="979"/>
      <c r="C572" s="979"/>
      <c r="D572" s="979"/>
      <c r="E572" s="979"/>
      <c r="F572" s="979"/>
      <c r="G572" s="979"/>
    </row>
    <row r="573" spans="1:7">
      <c r="A573" s="979"/>
      <c r="B573" s="979"/>
      <c r="C573" s="979"/>
      <c r="D573" s="979"/>
      <c r="E573" s="979"/>
      <c r="F573" s="979"/>
      <c r="G573" s="979"/>
    </row>
    <row r="574" spans="1:7">
      <c r="A574" s="979"/>
      <c r="B574" s="979"/>
      <c r="C574" s="979"/>
      <c r="D574" s="979"/>
      <c r="E574" s="979"/>
      <c r="F574" s="979"/>
      <c r="G574" s="979"/>
    </row>
    <row r="575" spans="1:7">
      <c r="A575" s="979"/>
      <c r="B575" s="979"/>
      <c r="C575" s="979"/>
      <c r="D575" s="979"/>
      <c r="E575" s="979"/>
      <c r="F575" s="979"/>
      <c r="G575" s="979"/>
    </row>
    <row r="576" spans="1:7">
      <c r="A576" s="979"/>
      <c r="B576" s="979"/>
      <c r="C576" s="979"/>
      <c r="D576" s="979"/>
      <c r="E576" s="979"/>
      <c r="F576" s="979"/>
      <c r="G576" s="979"/>
    </row>
    <row r="577" spans="1:7">
      <c r="A577" s="979"/>
      <c r="B577" s="979"/>
      <c r="C577" s="979"/>
      <c r="D577" s="979"/>
      <c r="E577" s="979"/>
      <c r="F577" s="979"/>
      <c r="G577" s="979"/>
    </row>
    <row r="578" spans="1:7">
      <c r="A578" s="979"/>
      <c r="B578" s="979"/>
      <c r="C578" s="979"/>
      <c r="D578" s="979"/>
      <c r="E578" s="979"/>
      <c r="F578" s="979"/>
      <c r="G578" s="979"/>
    </row>
    <row r="579" spans="1:7">
      <c r="A579" s="979"/>
      <c r="B579" s="979"/>
      <c r="C579" s="979"/>
      <c r="D579" s="979"/>
      <c r="E579" s="979"/>
      <c r="F579" s="979"/>
      <c r="G579" s="979"/>
    </row>
    <row r="580" spans="1:7">
      <c r="A580" s="979"/>
      <c r="B580" s="979"/>
      <c r="C580" s="979"/>
      <c r="D580" s="979"/>
      <c r="E580" s="979"/>
      <c r="F580" s="979"/>
      <c r="G580" s="979"/>
    </row>
    <row r="581" spans="1:7">
      <c r="A581" s="979"/>
      <c r="B581" s="979"/>
      <c r="C581" s="979"/>
      <c r="D581" s="979"/>
      <c r="E581" s="979"/>
      <c r="F581" s="979"/>
      <c r="G581" s="979"/>
    </row>
    <row r="582" spans="1:7">
      <c r="A582" s="979"/>
      <c r="B582" s="979"/>
      <c r="C582" s="979"/>
      <c r="D582" s="979"/>
      <c r="E582" s="979"/>
      <c r="F582" s="979"/>
      <c r="G582" s="979"/>
    </row>
    <row r="583" spans="1:7">
      <c r="A583" s="979"/>
      <c r="B583" s="979"/>
      <c r="C583" s="979"/>
      <c r="D583" s="979"/>
      <c r="E583" s="979"/>
      <c r="F583" s="979"/>
      <c r="G583" s="979"/>
    </row>
    <row r="584" spans="1:7">
      <c r="A584" s="979"/>
      <c r="B584" s="979"/>
      <c r="C584" s="979"/>
      <c r="D584" s="979"/>
      <c r="E584" s="979"/>
      <c r="F584" s="979"/>
      <c r="G584" s="979"/>
    </row>
    <row r="585" spans="1:7">
      <c r="A585" s="979"/>
      <c r="B585" s="979"/>
      <c r="C585" s="979"/>
      <c r="D585" s="979"/>
      <c r="E585" s="979"/>
      <c r="F585" s="979"/>
      <c r="G585" s="979"/>
    </row>
    <row r="586" spans="1:7">
      <c r="A586" s="979"/>
      <c r="B586" s="979"/>
      <c r="C586" s="979"/>
      <c r="D586" s="979"/>
      <c r="E586" s="979"/>
      <c r="F586" s="979"/>
      <c r="G586" s="979"/>
    </row>
    <row r="587" spans="1:7">
      <c r="A587" s="979"/>
      <c r="B587" s="979"/>
      <c r="C587" s="979"/>
      <c r="D587" s="979"/>
      <c r="E587" s="979"/>
      <c r="F587" s="979"/>
      <c r="G587" s="979"/>
    </row>
    <row r="588" spans="1:7">
      <c r="A588" s="979"/>
      <c r="B588" s="979"/>
      <c r="C588" s="979"/>
      <c r="D588" s="979"/>
      <c r="E588" s="979"/>
      <c r="F588" s="979"/>
      <c r="G588" s="979"/>
    </row>
    <row r="589" spans="1:7">
      <c r="A589" s="979"/>
      <c r="B589" s="979"/>
      <c r="C589" s="979"/>
      <c r="D589" s="979"/>
      <c r="E589" s="979"/>
      <c r="F589" s="979"/>
      <c r="G589" s="979"/>
    </row>
    <row r="590" spans="1:7">
      <c r="A590" s="979"/>
      <c r="B590" s="979"/>
      <c r="C590" s="979"/>
      <c r="D590" s="979"/>
      <c r="E590" s="979"/>
      <c r="F590" s="979"/>
      <c r="G590" s="979"/>
    </row>
    <row r="591" spans="1:7">
      <c r="A591" s="979"/>
      <c r="B591" s="979"/>
      <c r="C591" s="979"/>
      <c r="D591" s="979"/>
      <c r="E591" s="979"/>
      <c r="F591" s="979"/>
      <c r="G591" s="979"/>
    </row>
    <row r="592" spans="1:7">
      <c r="A592" s="979"/>
      <c r="B592" s="979"/>
      <c r="C592" s="979"/>
      <c r="D592" s="979"/>
      <c r="E592" s="979"/>
      <c r="F592" s="979"/>
      <c r="G592" s="979"/>
    </row>
    <row r="593" spans="1:7">
      <c r="A593" s="979"/>
      <c r="B593" s="979"/>
      <c r="C593" s="979"/>
      <c r="D593" s="979"/>
      <c r="E593" s="979"/>
      <c r="F593" s="979"/>
      <c r="G593" s="979"/>
    </row>
    <row r="594" spans="1:7">
      <c r="A594" s="979"/>
      <c r="B594" s="979"/>
      <c r="C594" s="979"/>
      <c r="D594" s="979"/>
      <c r="E594" s="979"/>
      <c r="F594" s="979"/>
      <c r="G594" s="979"/>
    </row>
    <row r="595" spans="1:7">
      <c r="A595" s="979"/>
      <c r="B595" s="979"/>
      <c r="C595" s="979"/>
      <c r="D595" s="979"/>
      <c r="E595" s="979"/>
      <c r="F595" s="979"/>
      <c r="G595" s="979"/>
    </row>
    <row r="596" spans="1:7">
      <c r="A596" s="979"/>
      <c r="B596" s="979"/>
      <c r="C596" s="979"/>
      <c r="D596" s="979"/>
      <c r="E596" s="979"/>
      <c r="F596" s="979"/>
      <c r="G596" s="979"/>
    </row>
    <row r="597" spans="1:7">
      <c r="A597" s="979"/>
      <c r="B597" s="979"/>
      <c r="C597" s="979"/>
      <c r="D597" s="979"/>
      <c r="E597" s="979"/>
      <c r="F597" s="979"/>
      <c r="G597" s="979"/>
    </row>
    <row r="598" spans="1:7">
      <c r="A598" s="979"/>
      <c r="B598" s="979"/>
      <c r="C598" s="979"/>
      <c r="D598" s="979"/>
      <c r="E598" s="979"/>
      <c r="F598" s="979"/>
      <c r="G598" s="979"/>
    </row>
    <row r="599" spans="1:7">
      <c r="A599" s="979"/>
      <c r="B599" s="979"/>
      <c r="C599" s="979"/>
      <c r="D599" s="979"/>
      <c r="E599" s="979"/>
      <c r="F599" s="979"/>
      <c r="G599" s="979"/>
    </row>
    <row r="600" spans="1:7">
      <c r="A600" s="979"/>
      <c r="B600" s="979"/>
      <c r="C600" s="979"/>
      <c r="D600" s="979"/>
      <c r="E600" s="979"/>
      <c r="F600" s="979"/>
      <c r="G600" s="979"/>
    </row>
    <row r="601" spans="1:7">
      <c r="A601" s="979"/>
      <c r="B601" s="979"/>
      <c r="C601" s="979"/>
      <c r="D601" s="979"/>
      <c r="E601" s="979"/>
      <c r="F601" s="979"/>
      <c r="G601" s="979"/>
    </row>
    <row r="602" spans="1:7">
      <c r="A602" s="979"/>
      <c r="B602" s="979"/>
      <c r="C602" s="979"/>
      <c r="D602" s="979"/>
      <c r="E602" s="979"/>
      <c r="F602" s="979"/>
      <c r="G602" s="979"/>
    </row>
    <row r="603" spans="1:7">
      <c r="A603" s="979"/>
      <c r="B603" s="979"/>
      <c r="C603" s="979"/>
      <c r="D603" s="979"/>
      <c r="E603" s="979"/>
      <c r="F603" s="979"/>
      <c r="G603" s="979"/>
    </row>
    <row r="604" spans="1:7">
      <c r="A604" s="979"/>
      <c r="B604" s="979"/>
      <c r="C604" s="979"/>
      <c r="D604" s="979"/>
      <c r="E604" s="979"/>
      <c r="F604" s="979"/>
      <c r="G604" s="979"/>
    </row>
    <row r="605" spans="1:7">
      <c r="A605" s="979"/>
      <c r="B605" s="979"/>
      <c r="C605" s="979"/>
      <c r="D605" s="979"/>
      <c r="E605" s="979"/>
      <c r="F605" s="979"/>
      <c r="G605" s="979"/>
    </row>
    <row r="606" spans="1:7">
      <c r="A606" s="979"/>
      <c r="B606" s="979"/>
      <c r="C606" s="979"/>
      <c r="D606" s="979"/>
      <c r="E606" s="979"/>
      <c r="F606" s="979"/>
      <c r="G606" s="979"/>
    </row>
    <row r="607" spans="1:7">
      <c r="A607" s="979"/>
      <c r="B607" s="979"/>
      <c r="C607" s="979"/>
      <c r="D607" s="979"/>
      <c r="E607" s="979"/>
      <c r="F607" s="979"/>
      <c r="G607" s="979"/>
    </row>
    <row r="608" spans="1:7">
      <c r="A608" s="979"/>
      <c r="B608" s="979"/>
      <c r="C608" s="979"/>
      <c r="D608" s="979"/>
      <c r="E608" s="979"/>
      <c r="F608" s="979"/>
      <c r="G608" s="979"/>
    </row>
    <row r="609" spans="1:7">
      <c r="A609" s="979"/>
      <c r="B609" s="979"/>
      <c r="C609" s="979"/>
      <c r="D609" s="979"/>
      <c r="E609" s="979"/>
      <c r="F609" s="979"/>
      <c r="G609" s="979"/>
    </row>
    <row r="610" spans="1:7">
      <c r="A610" s="979"/>
      <c r="B610" s="979"/>
      <c r="C610" s="979"/>
      <c r="D610" s="979"/>
      <c r="E610" s="979"/>
      <c r="F610" s="979"/>
      <c r="G610" s="979"/>
    </row>
    <row r="611" spans="1:7">
      <c r="A611" s="979"/>
      <c r="B611" s="979"/>
      <c r="C611" s="979"/>
      <c r="D611" s="979"/>
      <c r="E611" s="979"/>
      <c r="F611" s="979"/>
      <c r="G611" s="979"/>
    </row>
    <row r="612" spans="1:7">
      <c r="A612" s="979"/>
      <c r="B612" s="979"/>
      <c r="C612" s="979"/>
      <c r="D612" s="979"/>
      <c r="E612" s="979"/>
      <c r="F612" s="979"/>
      <c r="G612" s="979"/>
    </row>
    <row r="613" spans="1:7">
      <c r="A613" s="979"/>
      <c r="B613" s="979"/>
      <c r="C613" s="979"/>
      <c r="D613" s="979"/>
      <c r="E613" s="979"/>
      <c r="F613" s="979"/>
      <c r="G613" s="979"/>
    </row>
    <row r="614" spans="1:7">
      <c r="A614" s="979"/>
      <c r="B614" s="979"/>
      <c r="C614" s="979"/>
      <c r="D614" s="979"/>
      <c r="E614" s="979"/>
      <c r="F614" s="979"/>
      <c r="G614" s="979"/>
    </row>
    <row r="615" spans="1:7">
      <c r="A615" s="979"/>
      <c r="B615" s="979"/>
      <c r="C615" s="979"/>
      <c r="D615" s="979"/>
      <c r="E615" s="979"/>
      <c r="F615" s="979"/>
      <c r="G615" s="979"/>
    </row>
    <row r="616" spans="1:7">
      <c r="A616" s="979"/>
      <c r="B616" s="979"/>
      <c r="C616" s="979"/>
      <c r="D616" s="979"/>
      <c r="E616" s="979"/>
      <c r="F616" s="979"/>
      <c r="G616" s="979"/>
    </row>
    <row r="617" spans="1:7">
      <c r="A617" s="979"/>
      <c r="B617" s="979"/>
      <c r="C617" s="979"/>
      <c r="D617" s="979"/>
      <c r="E617" s="979"/>
      <c r="F617" s="979"/>
      <c r="G617" s="979"/>
    </row>
    <row r="618" spans="1:7">
      <c r="A618" s="979"/>
      <c r="B618" s="979"/>
      <c r="C618" s="979"/>
      <c r="D618" s="979"/>
      <c r="E618" s="979"/>
      <c r="F618" s="979"/>
      <c r="G618" s="979"/>
    </row>
    <row r="619" spans="1:7">
      <c r="A619" s="979"/>
      <c r="B619" s="979"/>
      <c r="C619" s="979"/>
      <c r="D619" s="979"/>
      <c r="E619" s="979"/>
      <c r="F619" s="979"/>
      <c r="G619" s="979"/>
    </row>
    <row r="620" spans="1:7">
      <c r="A620" s="979"/>
      <c r="B620" s="979"/>
      <c r="C620" s="979"/>
      <c r="D620" s="979"/>
      <c r="E620" s="979"/>
      <c r="F620" s="979"/>
      <c r="G620" s="979"/>
    </row>
    <row r="621" spans="1:7">
      <c r="A621" s="979"/>
      <c r="B621" s="979"/>
      <c r="C621" s="979"/>
      <c r="D621" s="979"/>
      <c r="E621" s="979"/>
      <c r="F621" s="979"/>
      <c r="G621" s="979"/>
    </row>
    <row r="622" spans="1:7">
      <c r="A622" s="979"/>
      <c r="B622" s="979"/>
      <c r="C622" s="979"/>
      <c r="D622" s="979"/>
      <c r="E622" s="979"/>
      <c r="F622" s="979"/>
      <c r="G622" s="979"/>
    </row>
    <row r="623" spans="1:7">
      <c r="A623" s="979"/>
      <c r="B623" s="979"/>
      <c r="C623" s="979"/>
      <c r="D623" s="979"/>
      <c r="E623" s="979"/>
      <c r="F623" s="979"/>
      <c r="G623" s="979"/>
    </row>
    <row r="624" spans="1:7">
      <c r="A624" s="979"/>
      <c r="B624" s="979"/>
      <c r="C624" s="979"/>
      <c r="D624" s="979"/>
      <c r="E624" s="979"/>
      <c r="F624" s="979"/>
      <c r="G624" s="979"/>
    </row>
    <row r="625" spans="1:7">
      <c r="A625" s="979"/>
      <c r="B625" s="979"/>
      <c r="C625" s="979"/>
      <c r="D625" s="979"/>
      <c r="E625" s="979"/>
      <c r="F625" s="979"/>
      <c r="G625" s="979"/>
    </row>
    <row r="626" spans="1:7">
      <c r="A626" s="979"/>
      <c r="B626" s="979"/>
      <c r="C626" s="979"/>
      <c r="D626" s="979"/>
      <c r="E626" s="979"/>
      <c r="F626" s="979"/>
      <c r="G626" s="979"/>
    </row>
    <row r="627" spans="1:7">
      <c r="A627" s="979"/>
      <c r="B627" s="979"/>
      <c r="C627" s="979"/>
      <c r="D627" s="979"/>
      <c r="E627" s="979"/>
      <c r="F627" s="979"/>
      <c r="G627" s="979"/>
    </row>
    <row r="628" spans="1:7">
      <c r="A628" s="979"/>
      <c r="B628" s="979"/>
      <c r="C628" s="979"/>
      <c r="D628" s="979"/>
      <c r="E628" s="979"/>
      <c r="F628" s="979"/>
      <c r="G628" s="979"/>
    </row>
    <row r="629" spans="1:7">
      <c r="A629" s="979"/>
      <c r="B629" s="979"/>
      <c r="C629" s="979"/>
      <c r="D629" s="979"/>
      <c r="E629" s="979"/>
      <c r="F629" s="979"/>
      <c r="G629" s="979"/>
    </row>
    <row r="630" spans="1:7">
      <c r="A630" s="979"/>
      <c r="B630" s="979"/>
      <c r="C630" s="979"/>
      <c r="D630" s="979"/>
      <c r="E630" s="979"/>
      <c r="F630" s="979"/>
      <c r="G630" s="979"/>
    </row>
    <row r="631" spans="1:7">
      <c r="A631" s="979"/>
      <c r="B631" s="979"/>
      <c r="C631" s="979"/>
      <c r="D631" s="979"/>
      <c r="E631" s="979"/>
      <c r="F631" s="979"/>
      <c r="G631" s="979"/>
    </row>
    <row r="632" spans="1:7">
      <c r="A632" s="979"/>
      <c r="B632" s="979"/>
      <c r="C632" s="979"/>
      <c r="D632" s="979"/>
      <c r="E632" s="979"/>
      <c r="F632" s="979"/>
      <c r="G632" s="979"/>
    </row>
    <row r="633" spans="1:7">
      <c r="A633" s="979"/>
      <c r="B633" s="979"/>
      <c r="C633" s="979"/>
      <c r="D633" s="979"/>
      <c r="E633" s="979"/>
      <c r="F633" s="979"/>
      <c r="G633" s="979"/>
    </row>
    <row r="634" spans="1:7">
      <c r="A634" s="979"/>
      <c r="B634" s="979"/>
      <c r="C634" s="979"/>
      <c r="D634" s="979"/>
      <c r="E634" s="979"/>
      <c r="F634" s="979"/>
      <c r="G634" s="979"/>
    </row>
    <row r="635" spans="1:7">
      <c r="A635" s="979"/>
      <c r="B635" s="979"/>
      <c r="C635" s="979"/>
      <c r="D635" s="979"/>
      <c r="E635" s="979"/>
      <c r="F635" s="979"/>
      <c r="G635" s="979"/>
    </row>
    <row r="636" spans="1:7">
      <c r="A636" s="979"/>
      <c r="B636" s="979"/>
      <c r="C636" s="979"/>
      <c r="D636" s="979"/>
      <c r="E636" s="979"/>
      <c r="F636" s="979"/>
      <c r="G636" s="979"/>
    </row>
    <row r="637" spans="1:7">
      <c r="A637" s="979"/>
      <c r="B637" s="979"/>
      <c r="C637" s="979"/>
      <c r="D637" s="979"/>
      <c r="E637" s="979"/>
      <c r="F637" s="979"/>
      <c r="G637" s="979"/>
    </row>
    <row r="638" spans="1:7">
      <c r="A638" s="979"/>
      <c r="B638" s="979"/>
      <c r="C638" s="979"/>
      <c r="D638" s="979"/>
      <c r="E638" s="979"/>
      <c r="F638" s="979"/>
      <c r="G638" s="979"/>
    </row>
    <row r="639" spans="1:7">
      <c r="A639" s="979"/>
      <c r="B639" s="979"/>
      <c r="C639" s="979"/>
      <c r="D639" s="979"/>
      <c r="E639" s="979"/>
      <c r="F639" s="979"/>
      <c r="G639" s="979"/>
    </row>
    <row r="640" spans="1:7">
      <c r="A640" s="979"/>
      <c r="B640" s="979"/>
      <c r="C640" s="979"/>
      <c r="D640" s="979"/>
      <c r="E640" s="979"/>
      <c r="F640" s="979"/>
      <c r="G640" s="979"/>
    </row>
    <row r="641" spans="1:7">
      <c r="A641" s="979"/>
      <c r="B641" s="979"/>
      <c r="C641" s="979"/>
      <c r="D641" s="979"/>
      <c r="E641" s="979"/>
      <c r="F641" s="979"/>
      <c r="G641" s="979"/>
    </row>
    <row r="642" spans="1:7">
      <c r="A642" s="979"/>
      <c r="B642" s="979"/>
      <c r="C642" s="979"/>
      <c r="D642" s="979"/>
      <c r="E642" s="979"/>
      <c r="F642" s="979"/>
      <c r="G642" s="979"/>
    </row>
    <row r="643" spans="1:7">
      <c r="A643" s="979"/>
      <c r="B643" s="979"/>
      <c r="C643" s="979"/>
      <c r="D643" s="979"/>
      <c r="E643" s="979"/>
      <c r="F643" s="979"/>
      <c r="G643" s="979"/>
    </row>
    <row r="644" spans="1:7">
      <c r="A644" s="979"/>
      <c r="B644" s="979"/>
      <c r="C644" s="979"/>
      <c r="D644" s="979"/>
      <c r="E644" s="979"/>
      <c r="F644" s="979"/>
      <c r="G644" s="979"/>
    </row>
    <row r="645" spans="1:7">
      <c r="A645" s="979"/>
      <c r="B645" s="979"/>
      <c r="C645" s="979"/>
      <c r="D645" s="979"/>
      <c r="E645" s="979"/>
      <c r="F645" s="979"/>
      <c r="G645" s="979"/>
    </row>
    <row r="646" spans="1:7">
      <c r="A646" s="979"/>
      <c r="B646" s="979"/>
      <c r="C646" s="979"/>
      <c r="D646" s="979"/>
      <c r="E646" s="979"/>
      <c r="F646" s="979"/>
      <c r="G646" s="979"/>
    </row>
    <row r="647" spans="1:7">
      <c r="A647" s="979"/>
      <c r="B647" s="979"/>
      <c r="C647" s="979"/>
      <c r="D647" s="979"/>
      <c r="E647" s="979"/>
      <c r="F647" s="979"/>
      <c r="G647" s="979"/>
    </row>
    <row r="648" spans="1:7">
      <c r="A648" s="979"/>
      <c r="B648" s="979"/>
      <c r="C648" s="979"/>
      <c r="D648" s="979"/>
      <c r="E648" s="979"/>
      <c r="F648" s="979"/>
      <c r="G648" s="979"/>
    </row>
    <row r="649" spans="1:7">
      <c r="A649" s="979"/>
      <c r="B649" s="979"/>
      <c r="C649" s="979"/>
      <c r="D649" s="979"/>
      <c r="E649" s="979"/>
      <c r="F649" s="979"/>
      <c r="G649" s="979"/>
    </row>
    <row r="650" spans="1:7">
      <c r="A650" s="979"/>
      <c r="B650" s="979"/>
      <c r="C650" s="979"/>
      <c r="D650" s="979"/>
      <c r="E650" s="979"/>
      <c r="F650" s="979"/>
      <c r="G650" s="979"/>
    </row>
    <row r="651" spans="1:7">
      <c r="A651" s="979"/>
      <c r="B651" s="979"/>
      <c r="C651" s="979"/>
      <c r="D651" s="979"/>
      <c r="E651" s="979"/>
      <c r="F651" s="979"/>
      <c r="G651" s="979"/>
    </row>
    <row r="652" spans="1:7">
      <c r="A652" s="979"/>
      <c r="B652" s="979"/>
      <c r="C652" s="979"/>
      <c r="D652" s="979"/>
      <c r="E652" s="979"/>
      <c r="F652" s="979"/>
      <c r="G652" s="979"/>
    </row>
    <row r="653" spans="1:7">
      <c r="A653" s="979"/>
      <c r="B653" s="979"/>
      <c r="C653" s="979"/>
      <c r="D653" s="979"/>
      <c r="E653" s="979"/>
      <c r="F653" s="979"/>
      <c r="G653" s="979"/>
    </row>
    <row r="654" spans="1:7">
      <c r="A654" s="979"/>
      <c r="B654" s="979"/>
      <c r="C654" s="979"/>
      <c r="D654" s="979"/>
      <c r="E654" s="979"/>
      <c r="F654" s="979"/>
      <c r="G654" s="979"/>
    </row>
    <row r="655" spans="1:7">
      <c r="A655" s="979"/>
      <c r="B655" s="979"/>
      <c r="C655" s="979"/>
      <c r="D655" s="979"/>
      <c r="E655" s="979"/>
      <c r="F655" s="979"/>
      <c r="G655" s="979"/>
    </row>
    <row r="656" spans="1:7">
      <c r="A656" s="979"/>
      <c r="B656" s="979"/>
      <c r="C656" s="979"/>
      <c r="D656" s="979"/>
      <c r="E656" s="979"/>
      <c r="F656" s="979"/>
      <c r="G656" s="979"/>
    </row>
    <row r="657" spans="1:7">
      <c r="A657" s="979"/>
      <c r="B657" s="979"/>
      <c r="C657" s="979"/>
      <c r="D657" s="979"/>
      <c r="E657" s="979"/>
      <c r="F657" s="979"/>
      <c r="G657" s="979"/>
    </row>
    <row r="658" spans="1:7">
      <c r="A658" s="979"/>
      <c r="B658" s="979"/>
      <c r="C658" s="979"/>
      <c r="D658" s="979"/>
      <c r="E658" s="979"/>
      <c r="F658" s="979"/>
      <c r="G658" s="979"/>
    </row>
    <row r="659" spans="1:7">
      <c r="A659" s="979"/>
      <c r="B659" s="979"/>
      <c r="C659" s="979"/>
      <c r="D659" s="979"/>
      <c r="E659" s="979"/>
      <c r="F659" s="979"/>
      <c r="G659" s="979"/>
    </row>
    <row r="660" spans="1:7">
      <c r="A660" s="979"/>
      <c r="B660" s="979"/>
      <c r="C660" s="979"/>
      <c r="D660" s="979"/>
      <c r="E660" s="979"/>
      <c r="F660" s="979"/>
      <c r="G660" s="979"/>
    </row>
    <row r="661" spans="1:7">
      <c r="A661" s="979"/>
      <c r="B661" s="979"/>
      <c r="C661" s="979"/>
      <c r="D661" s="979"/>
      <c r="E661" s="979"/>
      <c r="F661" s="979"/>
      <c r="G661" s="979"/>
    </row>
    <row r="662" spans="1:7">
      <c r="A662" s="979"/>
      <c r="B662" s="979"/>
      <c r="C662" s="979"/>
      <c r="D662" s="979"/>
      <c r="E662" s="979"/>
      <c r="F662" s="979"/>
      <c r="G662" s="979"/>
    </row>
    <row r="663" spans="1:7">
      <c r="A663" s="979"/>
      <c r="B663" s="979"/>
      <c r="C663" s="979"/>
      <c r="D663" s="979"/>
      <c r="E663" s="979"/>
      <c r="F663" s="979"/>
      <c r="G663" s="979"/>
    </row>
    <row r="664" spans="1:7">
      <c r="A664" s="979"/>
      <c r="B664" s="979"/>
      <c r="C664" s="979"/>
      <c r="D664" s="979"/>
      <c r="E664" s="979"/>
      <c r="F664" s="979"/>
      <c r="G664" s="979"/>
    </row>
    <row r="665" spans="1:7">
      <c r="A665" s="979"/>
      <c r="B665" s="979"/>
      <c r="C665" s="979"/>
      <c r="D665" s="979"/>
      <c r="E665" s="979"/>
      <c r="F665" s="979"/>
      <c r="G665" s="979"/>
    </row>
    <row r="666" spans="1:7">
      <c r="A666" s="979"/>
      <c r="B666" s="979"/>
      <c r="C666" s="979"/>
      <c r="D666" s="979"/>
      <c r="E666" s="979"/>
      <c r="F666" s="979"/>
      <c r="G666" s="979"/>
    </row>
    <row r="667" spans="1:7">
      <c r="A667" s="979"/>
      <c r="B667" s="979"/>
      <c r="C667" s="979"/>
      <c r="D667" s="979"/>
      <c r="E667" s="979"/>
      <c r="F667" s="979"/>
      <c r="G667" s="979"/>
    </row>
    <row r="668" spans="1:7">
      <c r="A668" s="979"/>
      <c r="B668" s="979"/>
      <c r="C668" s="979"/>
      <c r="D668" s="979"/>
      <c r="E668" s="979"/>
      <c r="F668" s="979"/>
      <c r="G668" s="979"/>
    </row>
    <row r="669" spans="1:7">
      <c r="A669" s="979"/>
      <c r="B669" s="979"/>
      <c r="C669" s="979"/>
      <c r="D669" s="979"/>
      <c r="E669" s="979"/>
      <c r="F669" s="979"/>
      <c r="G669" s="979"/>
    </row>
    <row r="670" spans="1:7">
      <c r="A670" s="979"/>
      <c r="B670" s="979"/>
      <c r="C670" s="979"/>
      <c r="D670" s="979"/>
      <c r="E670" s="979"/>
      <c r="F670" s="979"/>
      <c r="G670" s="979"/>
    </row>
    <row r="671" spans="1:7">
      <c r="A671" s="979"/>
      <c r="B671" s="979"/>
      <c r="C671" s="979"/>
      <c r="D671" s="979"/>
      <c r="E671" s="979"/>
      <c r="F671" s="979"/>
      <c r="G671" s="979"/>
    </row>
    <row r="672" spans="1:7">
      <c r="A672" s="979"/>
      <c r="B672" s="979"/>
      <c r="C672" s="979"/>
      <c r="D672" s="979"/>
      <c r="E672" s="979"/>
      <c r="F672" s="979"/>
      <c r="G672" s="979"/>
    </row>
    <row r="673" spans="1:7">
      <c r="A673" s="979"/>
      <c r="B673" s="979"/>
      <c r="C673" s="979"/>
      <c r="D673" s="979"/>
      <c r="E673" s="979"/>
      <c r="F673" s="979"/>
      <c r="G673" s="979"/>
    </row>
    <row r="674" spans="1:7">
      <c r="A674" s="979"/>
      <c r="B674" s="979"/>
      <c r="C674" s="979"/>
      <c r="D674" s="979"/>
      <c r="E674" s="979"/>
      <c r="F674" s="979"/>
      <c r="G674" s="979"/>
    </row>
    <row r="675" spans="1:7">
      <c r="A675" s="979"/>
      <c r="B675" s="979"/>
      <c r="C675" s="979"/>
      <c r="D675" s="979"/>
      <c r="E675" s="979"/>
      <c r="F675" s="979"/>
      <c r="G675" s="979"/>
    </row>
    <row r="676" spans="1:7">
      <c r="A676" s="979"/>
      <c r="B676" s="979"/>
      <c r="C676" s="979"/>
      <c r="D676" s="979"/>
      <c r="E676" s="979"/>
      <c r="F676" s="979"/>
      <c r="G676" s="979"/>
    </row>
    <row r="677" spans="1:7">
      <c r="A677" s="979"/>
      <c r="B677" s="979"/>
      <c r="C677" s="979"/>
      <c r="D677" s="979"/>
      <c r="E677" s="979"/>
      <c r="F677" s="979"/>
      <c r="G677" s="979"/>
    </row>
    <row r="678" spans="1:7">
      <c r="A678" s="979"/>
      <c r="B678" s="979"/>
      <c r="C678" s="979"/>
      <c r="D678" s="979"/>
      <c r="E678" s="979"/>
      <c r="F678" s="979"/>
      <c r="G678" s="979"/>
    </row>
    <row r="679" spans="1:7">
      <c r="A679" s="979"/>
      <c r="B679" s="979"/>
      <c r="C679" s="979"/>
      <c r="D679" s="979"/>
      <c r="E679" s="979"/>
      <c r="F679" s="979"/>
      <c r="G679" s="979"/>
    </row>
    <row r="680" spans="1:7">
      <c r="A680" s="979"/>
      <c r="B680" s="979"/>
      <c r="C680" s="979"/>
      <c r="D680" s="979"/>
      <c r="E680" s="979"/>
      <c r="F680" s="979"/>
      <c r="G680" s="979"/>
    </row>
    <row r="681" spans="1:7">
      <c r="A681" s="979"/>
      <c r="B681" s="979"/>
      <c r="C681" s="979"/>
      <c r="D681" s="979"/>
      <c r="E681" s="979"/>
      <c r="F681" s="979"/>
      <c r="G681" s="979"/>
    </row>
    <row r="682" spans="1:7">
      <c r="A682" s="979"/>
      <c r="B682" s="979"/>
      <c r="C682" s="979"/>
      <c r="D682" s="979"/>
      <c r="E682" s="979"/>
      <c r="F682" s="979"/>
      <c r="G682" s="979"/>
    </row>
    <row r="683" spans="1:7">
      <c r="A683" s="979"/>
      <c r="B683" s="979"/>
      <c r="C683" s="979"/>
      <c r="D683" s="979"/>
      <c r="E683" s="979"/>
      <c r="F683" s="979"/>
      <c r="G683" s="979"/>
    </row>
    <row r="684" spans="1:7">
      <c r="A684" s="979"/>
      <c r="B684" s="979"/>
      <c r="C684" s="979"/>
      <c r="D684" s="979"/>
      <c r="E684" s="979"/>
      <c r="F684" s="979"/>
      <c r="G684" s="979"/>
    </row>
    <row r="685" spans="1:7">
      <c r="A685" s="979"/>
      <c r="B685" s="979"/>
      <c r="C685" s="979"/>
      <c r="D685" s="979"/>
      <c r="E685" s="979"/>
      <c r="F685" s="979"/>
      <c r="G685" s="979"/>
    </row>
    <row r="686" spans="1:7">
      <c r="A686" s="979"/>
      <c r="B686" s="979"/>
      <c r="C686" s="979"/>
      <c r="D686" s="979"/>
      <c r="E686" s="979"/>
      <c r="F686" s="979"/>
      <c r="G686" s="979"/>
    </row>
    <row r="687" spans="1:7">
      <c r="A687" s="979"/>
      <c r="B687" s="979"/>
      <c r="C687" s="979"/>
      <c r="D687" s="979"/>
      <c r="E687" s="979"/>
      <c r="F687" s="979"/>
      <c r="G687" s="979"/>
    </row>
    <row r="688" spans="1:7">
      <c r="A688" s="979"/>
      <c r="B688" s="979"/>
      <c r="C688" s="979"/>
      <c r="D688" s="979"/>
      <c r="E688" s="979"/>
      <c r="F688" s="979"/>
      <c r="G688" s="979"/>
    </row>
    <row r="689" spans="1:7">
      <c r="A689" s="979"/>
      <c r="B689" s="979"/>
      <c r="C689" s="979"/>
      <c r="D689" s="979"/>
      <c r="E689" s="979"/>
      <c r="F689" s="979"/>
      <c r="G689" s="979"/>
    </row>
    <row r="690" spans="1:7">
      <c r="A690" s="979"/>
      <c r="B690" s="979"/>
      <c r="C690" s="979"/>
      <c r="D690" s="979"/>
      <c r="E690" s="979"/>
      <c r="F690" s="979"/>
      <c r="G690" s="979"/>
    </row>
    <row r="691" spans="1:7">
      <c r="A691" s="979"/>
      <c r="B691" s="979"/>
      <c r="C691" s="979"/>
      <c r="D691" s="979"/>
      <c r="E691" s="979"/>
      <c r="F691" s="979"/>
      <c r="G691" s="979"/>
    </row>
    <row r="692" spans="1:7">
      <c r="A692" s="979"/>
      <c r="B692" s="979"/>
      <c r="C692" s="979"/>
      <c r="D692" s="979"/>
      <c r="E692" s="979"/>
      <c r="F692" s="979"/>
      <c r="G692" s="979"/>
    </row>
    <row r="693" spans="1:7">
      <c r="A693" s="979"/>
      <c r="B693" s="979"/>
      <c r="C693" s="979"/>
      <c r="D693" s="979"/>
      <c r="E693" s="979"/>
      <c r="F693" s="979"/>
      <c r="G693" s="979"/>
    </row>
    <row r="694" spans="1:7">
      <c r="A694" s="979"/>
      <c r="B694" s="979"/>
      <c r="C694" s="979"/>
      <c r="D694" s="979"/>
      <c r="E694" s="979"/>
      <c r="F694" s="979"/>
      <c r="G694" s="979"/>
    </row>
    <row r="695" spans="1:7">
      <c r="A695" s="979"/>
      <c r="B695" s="979"/>
      <c r="C695" s="979"/>
      <c r="D695" s="979"/>
      <c r="E695" s="979"/>
      <c r="F695" s="979"/>
      <c r="G695" s="979"/>
    </row>
    <row r="696" spans="1:7">
      <c r="A696" s="979"/>
      <c r="B696" s="979"/>
      <c r="C696" s="979"/>
      <c r="D696" s="979"/>
      <c r="E696" s="979"/>
      <c r="F696" s="979"/>
      <c r="G696" s="979"/>
    </row>
    <row r="697" spans="1:7">
      <c r="A697" s="979"/>
      <c r="B697" s="979"/>
      <c r="C697" s="979"/>
      <c r="D697" s="979"/>
      <c r="E697" s="979"/>
      <c r="F697" s="979"/>
      <c r="G697" s="979"/>
    </row>
    <row r="698" spans="1:7">
      <c r="A698" s="979"/>
      <c r="B698" s="979"/>
      <c r="C698" s="979"/>
      <c r="D698" s="979"/>
      <c r="E698" s="979"/>
      <c r="F698" s="979"/>
      <c r="G698" s="979"/>
    </row>
    <row r="699" spans="1:7">
      <c r="A699" s="979"/>
      <c r="B699" s="979"/>
      <c r="C699" s="979"/>
      <c r="D699" s="979"/>
      <c r="E699" s="979"/>
      <c r="F699" s="979"/>
      <c r="G699" s="979"/>
    </row>
    <row r="700" spans="1:7">
      <c r="A700" s="979"/>
      <c r="B700" s="979"/>
      <c r="C700" s="979"/>
      <c r="D700" s="979"/>
      <c r="E700" s="979"/>
      <c r="F700" s="979"/>
      <c r="G700" s="979"/>
    </row>
    <row r="701" spans="1:7">
      <c r="A701" s="979"/>
      <c r="B701" s="979"/>
      <c r="C701" s="979"/>
      <c r="D701" s="979"/>
      <c r="E701" s="979"/>
      <c r="F701" s="979"/>
      <c r="G701" s="979"/>
    </row>
    <row r="702" spans="1:7">
      <c r="A702" s="979"/>
      <c r="B702" s="979"/>
      <c r="C702" s="979"/>
      <c r="D702" s="979"/>
      <c r="E702" s="979"/>
      <c r="F702" s="979"/>
      <c r="G702" s="979"/>
    </row>
    <row r="703" spans="1:7">
      <c r="A703" s="979"/>
      <c r="B703" s="979"/>
      <c r="C703" s="979"/>
      <c r="D703" s="979"/>
      <c r="E703" s="979"/>
      <c r="F703" s="979"/>
      <c r="G703" s="979"/>
    </row>
    <row r="704" spans="1:7">
      <c r="A704" s="979"/>
      <c r="B704" s="979"/>
      <c r="C704" s="979"/>
      <c r="D704" s="979"/>
      <c r="E704" s="979"/>
      <c r="F704" s="979"/>
      <c r="G704" s="979"/>
    </row>
    <row r="705" spans="1:7">
      <c r="A705" s="979"/>
      <c r="B705" s="979"/>
      <c r="C705" s="979"/>
      <c r="D705" s="979"/>
      <c r="E705" s="979"/>
      <c r="F705" s="979"/>
      <c r="G705" s="979"/>
    </row>
    <row r="706" spans="1:7">
      <c r="A706" s="979"/>
      <c r="B706" s="979"/>
      <c r="C706" s="979"/>
      <c r="D706" s="979"/>
      <c r="E706" s="979"/>
      <c r="F706" s="979"/>
      <c r="G706" s="979"/>
    </row>
    <row r="707" spans="1:7">
      <c r="A707" s="979"/>
      <c r="B707" s="979"/>
      <c r="C707" s="979"/>
      <c r="D707" s="979"/>
      <c r="E707" s="979"/>
      <c r="F707" s="979"/>
      <c r="G707" s="979"/>
    </row>
    <row r="708" spans="1:7">
      <c r="A708" s="979"/>
      <c r="B708" s="979"/>
      <c r="C708" s="979"/>
      <c r="D708" s="979"/>
      <c r="E708" s="979"/>
      <c r="F708" s="979"/>
      <c r="G708" s="979"/>
    </row>
    <row r="709" spans="1:7">
      <c r="A709" s="979"/>
      <c r="B709" s="979"/>
      <c r="C709" s="979"/>
      <c r="D709" s="979"/>
      <c r="E709" s="979"/>
      <c r="F709" s="979"/>
      <c r="G709" s="979"/>
    </row>
    <row r="710" spans="1:7">
      <c r="A710" s="979"/>
      <c r="B710" s="979"/>
      <c r="C710" s="979"/>
      <c r="D710" s="979"/>
      <c r="E710" s="979"/>
      <c r="F710" s="979"/>
      <c r="G710" s="979"/>
    </row>
    <row r="711" spans="1:7">
      <c r="A711" s="979"/>
      <c r="B711" s="979"/>
      <c r="C711" s="979"/>
      <c r="D711" s="979"/>
      <c r="E711" s="979"/>
      <c r="F711" s="979"/>
      <c r="G711" s="979"/>
    </row>
    <row r="712" spans="1:7">
      <c r="A712" s="979"/>
      <c r="B712" s="979"/>
      <c r="C712" s="979"/>
      <c r="D712" s="979"/>
      <c r="E712" s="979"/>
      <c r="F712" s="979"/>
      <c r="G712" s="979"/>
    </row>
    <row r="713" spans="1:7">
      <c r="A713" s="979"/>
      <c r="B713" s="979"/>
      <c r="C713" s="979"/>
      <c r="D713" s="979"/>
      <c r="E713" s="979"/>
      <c r="F713" s="979"/>
      <c r="G713" s="979"/>
    </row>
    <row r="714" spans="1:7">
      <c r="A714" s="979"/>
      <c r="B714" s="979"/>
      <c r="C714" s="979"/>
      <c r="D714" s="979"/>
      <c r="E714" s="979"/>
      <c r="F714" s="979"/>
      <c r="G714" s="979"/>
    </row>
    <row r="715" spans="1:7">
      <c r="A715" s="979"/>
      <c r="B715" s="979"/>
      <c r="C715" s="979"/>
      <c r="D715" s="979"/>
      <c r="E715" s="979"/>
      <c r="F715" s="979"/>
      <c r="G715" s="979"/>
    </row>
    <row r="716" spans="1:7">
      <c r="A716" s="979"/>
      <c r="B716" s="979"/>
      <c r="C716" s="979"/>
      <c r="D716" s="979"/>
      <c r="E716" s="979"/>
      <c r="F716" s="979"/>
      <c r="G716" s="979"/>
    </row>
    <row r="717" spans="1:7">
      <c r="A717" s="979"/>
      <c r="B717" s="979"/>
      <c r="C717" s="979"/>
      <c r="D717" s="979"/>
      <c r="E717" s="979"/>
      <c r="F717" s="979"/>
      <c r="G717" s="979"/>
    </row>
    <row r="718" spans="1:7">
      <c r="A718" s="979"/>
      <c r="B718" s="979"/>
      <c r="C718" s="979"/>
      <c r="D718" s="979"/>
      <c r="E718" s="979"/>
      <c r="F718" s="979"/>
      <c r="G718" s="979"/>
    </row>
    <row r="719" spans="1:7">
      <c r="A719" s="979"/>
      <c r="B719" s="979"/>
      <c r="C719" s="979"/>
      <c r="D719" s="979"/>
      <c r="E719" s="979"/>
      <c r="F719" s="979"/>
      <c r="G719" s="979"/>
    </row>
    <row r="720" spans="1:7">
      <c r="A720" s="979"/>
      <c r="B720" s="979"/>
      <c r="C720" s="979"/>
      <c r="D720" s="979"/>
      <c r="E720" s="979"/>
      <c r="F720" s="979"/>
      <c r="G720" s="979"/>
    </row>
    <row r="721" spans="1:7">
      <c r="A721" s="979"/>
      <c r="B721" s="979"/>
      <c r="C721" s="979"/>
      <c r="D721" s="979"/>
      <c r="E721" s="979"/>
      <c r="F721" s="979"/>
      <c r="G721" s="979"/>
    </row>
    <row r="722" spans="1:7">
      <c r="A722" s="979"/>
      <c r="B722" s="979"/>
      <c r="C722" s="979"/>
      <c r="D722" s="979"/>
      <c r="E722" s="979"/>
      <c r="F722" s="979"/>
      <c r="G722" s="979"/>
    </row>
    <row r="723" spans="1:7">
      <c r="A723" s="979"/>
      <c r="B723" s="979"/>
      <c r="C723" s="979"/>
      <c r="D723" s="979"/>
      <c r="E723" s="979"/>
      <c r="F723" s="979"/>
      <c r="G723" s="979"/>
    </row>
    <row r="724" spans="1:7">
      <c r="A724" s="979"/>
      <c r="B724" s="979"/>
      <c r="C724" s="979"/>
      <c r="D724" s="979"/>
      <c r="E724" s="979"/>
      <c r="F724" s="979"/>
      <c r="G724" s="979"/>
    </row>
    <row r="725" spans="1:7">
      <c r="A725" s="979"/>
      <c r="B725" s="979"/>
      <c r="C725" s="979"/>
      <c r="D725" s="979"/>
      <c r="E725" s="979"/>
      <c r="F725" s="979"/>
      <c r="G725" s="979"/>
    </row>
    <row r="726" spans="1:7">
      <c r="A726" s="979"/>
      <c r="B726" s="979"/>
      <c r="C726" s="979"/>
      <c r="D726" s="979"/>
      <c r="E726" s="979"/>
      <c r="F726" s="979"/>
      <c r="G726" s="979"/>
    </row>
    <row r="727" spans="1:7">
      <c r="A727" s="979"/>
      <c r="B727" s="979"/>
      <c r="C727" s="979"/>
      <c r="D727" s="979"/>
      <c r="E727" s="979"/>
      <c r="F727" s="979"/>
      <c r="G727" s="979"/>
    </row>
    <row r="728" spans="1:7">
      <c r="A728" s="979"/>
      <c r="B728" s="979"/>
      <c r="C728" s="979"/>
      <c r="D728" s="979"/>
      <c r="E728" s="979"/>
      <c r="F728" s="979"/>
      <c r="G728" s="979"/>
    </row>
    <row r="729" spans="1:7">
      <c r="A729" s="979"/>
      <c r="B729" s="979"/>
      <c r="C729" s="979"/>
      <c r="D729" s="979"/>
      <c r="E729" s="979"/>
      <c r="F729" s="979"/>
      <c r="G729" s="979"/>
    </row>
    <row r="730" spans="1:7">
      <c r="A730" s="979"/>
      <c r="B730" s="979"/>
      <c r="C730" s="979"/>
      <c r="D730" s="979"/>
      <c r="E730" s="979"/>
      <c r="F730" s="979"/>
      <c r="G730" s="979"/>
    </row>
    <row r="731" spans="1:7">
      <c r="A731" s="979"/>
      <c r="B731" s="979"/>
      <c r="C731" s="979"/>
      <c r="D731" s="979"/>
      <c r="E731" s="979"/>
      <c r="F731" s="979"/>
      <c r="G731" s="979"/>
    </row>
    <row r="732" spans="1:7">
      <c r="A732" s="979"/>
      <c r="B732" s="979"/>
      <c r="C732" s="979"/>
      <c r="D732" s="979"/>
      <c r="E732" s="979"/>
      <c r="F732" s="979"/>
      <c r="G732" s="979"/>
    </row>
    <row r="733" spans="1:7">
      <c r="A733" s="979"/>
      <c r="B733" s="979"/>
      <c r="C733" s="979"/>
      <c r="D733" s="979"/>
      <c r="E733" s="979"/>
      <c r="F733" s="979"/>
      <c r="G733" s="979"/>
    </row>
    <row r="734" spans="1:7">
      <c r="A734" s="979"/>
      <c r="B734" s="979"/>
      <c r="C734" s="979"/>
      <c r="D734" s="979"/>
      <c r="E734" s="979"/>
      <c r="F734" s="979"/>
      <c r="G734" s="979"/>
    </row>
    <row r="735" spans="1:7">
      <c r="A735" s="979"/>
      <c r="B735" s="979"/>
      <c r="C735" s="979"/>
      <c r="D735" s="979"/>
      <c r="E735" s="979"/>
      <c r="F735" s="979"/>
      <c r="G735" s="979"/>
    </row>
    <row r="736" spans="1:7">
      <c r="A736" s="979"/>
      <c r="B736" s="979"/>
      <c r="C736" s="979"/>
      <c r="D736" s="979"/>
      <c r="E736" s="979"/>
      <c r="F736" s="979"/>
      <c r="G736" s="979"/>
    </row>
    <row r="737" spans="1:7">
      <c r="A737" s="979"/>
      <c r="B737" s="979"/>
      <c r="C737" s="979"/>
      <c r="D737" s="979"/>
      <c r="E737" s="979"/>
      <c r="F737" s="979"/>
      <c r="G737" s="979"/>
    </row>
    <row r="738" spans="1:7">
      <c r="A738" s="979"/>
      <c r="B738" s="979"/>
      <c r="C738" s="979"/>
      <c r="D738" s="979"/>
      <c r="E738" s="979"/>
      <c r="F738" s="979"/>
      <c r="G738" s="979"/>
    </row>
    <row r="739" spans="1:7">
      <c r="A739" s="979"/>
      <c r="B739" s="979"/>
      <c r="C739" s="979"/>
      <c r="D739" s="979"/>
      <c r="E739" s="979"/>
      <c r="F739" s="979"/>
      <c r="G739" s="979"/>
    </row>
    <row r="740" spans="1:7">
      <c r="A740" s="979"/>
      <c r="B740" s="979"/>
      <c r="C740" s="979"/>
      <c r="D740" s="979"/>
      <c r="E740" s="979"/>
      <c r="F740" s="979"/>
      <c r="G740" s="979"/>
    </row>
    <row r="741" spans="1:7">
      <c r="A741" s="979"/>
      <c r="B741" s="979"/>
      <c r="C741" s="979"/>
      <c r="D741" s="979"/>
      <c r="E741" s="979"/>
      <c r="F741" s="979"/>
      <c r="G741" s="979"/>
    </row>
    <row r="742" spans="1:7">
      <c r="A742" s="979"/>
      <c r="B742" s="979"/>
      <c r="C742" s="979"/>
      <c r="D742" s="979"/>
      <c r="E742" s="979"/>
      <c r="F742" s="979"/>
      <c r="G742" s="979"/>
    </row>
    <row r="743" spans="1:7">
      <c r="A743" s="979"/>
      <c r="B743" s="979"/>
      <c r="C743" s="979"/>
      <c r="D743" s="979"/>
      <c r="E743" s="979"/>
      <c r="F743" s="979"/>
      <c r="G743" s="979"/>
    </row>
    <row r="744" spans="1:7">
      <c r="A744" s="979"/>
      <c r="B744" s="979"/>
      <c r="C744" s="979"/>
      <c r="D744" s="979"/>
      <c r="E744" s="979"/>
      <c r="F744" s="979"/>
      <c r="G744" s="979"/>
    </row>
    <row r="745" spans="1:7">
      <c r="A745" s="979"/>
      <c r="B745" s="979"/>
      <c r="C745" s="979"/>
      <c r="D745" s="979"/>
      <c r="E745" s="979"/>
      <c r="F745" s="979"/>
      <c r="G745" s="979"/>
    </row>
    <row r="746" spans="1:7">
      <c r="A746" s="979"/>
      <c r="B746" s="979"/>
      <c r="C746" s="979"/>
      <c r="D746" s="979"/>
      <c r="E746" s="979"/>
      <c r="F746" s="979"/>
      <c r="G746" s="979"/>
    </row>
    <row r="747" spans="1:7">
      <c r="A747" s="979"/>
      <c r="B747" s="979"/>
      <c r="C747" s="979"/>
      <c r="D747" s="979"/>
      <c r="E747" s="979"/>
      <c r="F747" s="979"/>
      <c r="G747" s="979"/>
    </row>
    <row r="748" spans="1:7">
      <c r="A748" s="979"/>
      <c r="B748" s="979"/>
      <c r="C748" s="979"/>
      <c r="D748" s="979"/>
      <c r="E748" s="979"/>
      <c r="F748" s="979"/>
      <c r="G748" s="979"/>
    </row>
    <row r="749" spans="1:7">
      <c r="A749" s="979"/>
      <c r="B749" s="979"/>
      <c r="C749" s="979"/>
      <c r="D749" s="979"/>
      <c r="E749" s="979"/>
      <c r="F749" s="979"/>
      <c r="G749" s="979"/>
    </row>
    <row r="750" spans="1:7">
      <c r="A750" s="979"/>
      <c r="B750" s="979"/>
      <c r="C750" s="979"/>
      <c r="D750" s="979"/>
      <c r="E750" s="979"/>
      <c r="F750" s="979"/>
      <c r="G750" s="979"/>
    </row>
    <row r="751" spans="1:7">
      <c r="A751" s="979"/>
      <c r="B751" s="979"/>
      <c r="C751" s="979"/>
      <c r="D751" s="979"/>
      <c r="E751" s="979"/>
      <c r="F751" s="979"/>
      <c r="G751" s="979"/>
    </row>
    <row r="752" spans="1:7">
      <c r="A752" s="979"/>
      <c r="B752" s="979"/>
      <c r="C752" s="979"/>
      <c r="D752" s="979"/>
      <c r="E752" s="979"/>
      <c r="F752" s="979"/>
      <c r="G752" s="979"/>
    </row>
    <row r="753" spans="1:7">
      <c r="A753" s="979"/>
      <c r="B753" s="979"/>
      <c r="C753" s="979"/>
      <c r="D753" s="979"/>
      <c r="E753" s="979"/>
      <c r="F753" s="979"/>
      <c r="G753" s="979"/>
    </row>
    <row r="754" spans="1:7">
      <c r="A754" s="979"/>
      <c r="B754" s="979"/>
      <c r="C754" s="979"/>
      <c r="D754" s="979"/>
      <c r="E754" s="979"/>
      <c r="F754" s="979"/>
      <c r="G754" s="979"/>
    </row>
    <row r="755" spans="1:7">
      <c r="A755" s="979"/>
      <c r="B755" s="979"/>
      <c r="C755" s="979"/>
      <c r="D755" s="979"/>
      <c r="E755" s="979"/>
      <c r="F755" s="979"/>
      <c r="G755" s="979"/>
    </row>
    <row r="756" spans="1:7">
      <c r="A756" s="979"/>
      <c r="B756" s="979"/>
      <c r="C756" s="979"/>
      <c r="D756" s="979"/>
      <c r="E756" s="979"/>
      <c r="F756" s="979"/>
      <c r="G756" s="979"/>
    </row>
    <row r="757" spans="1:7">
      <c r="A757" s="979"/>
      <c r="B757" s="979"/>
      <c r="C757" s="979"/>
      <c r="D757" s="979"/>
      <c r="E757" s="979"/>
      <c r="F757" s="979"/>
      <c r="G757" s="979"/>
    </row>
    <row r="758" spans="1:7">
      <c r="A758" s="979"/>
      <c r="B758" s="979"/>
      <c r="C758" s="979"/>
      <c r="D758" s="979"/>
      <c r="E758" s="979"/>
      <c r="F758" s="979"/>
      <c r="G758" s="979"/>
    </row>
    <row r="759" spans="1:7">
      <c r="A759" s="979"/>
      <c r="B759" s="979"/>
      <c r="C759" s="979"/>
      <c r="D759" s="979"/>
      <c r="E759" s="979"/>
      <c r="F759" s="979"/>
      <c r="G759" s="979"/>
    </row>
    <row r="760" spans="1:7">
      <c r="A760" s="979"/>
      <c r="B760" s="979"/>
      <c r="C760" s="979"/>
      <c r="D760" s="979"/>
      <c r="E760" s="979"/>
      <c r="F760" s="979"/>
      <c r="G760" s="979"/>
    </row>
    <row r="761" spans="1:7">
      <c r="A761" s="979"/>
      <c r="B761" s="979"/>
      <c r="C761" s="979"/>
      <c r="D761" s="979"/>
      <c r="E761" s="979"/>
      <c r="F761" s="979"/>
      <c r="G761" s="979"/>
    </row>
    <row r="762" spans="1:7">
      <c r="A762" s="979"/>
      <c r="B762" s="979"/>
      <c r="C762" s="979"/>
      <c r="D762" s="979"/>
      <c r="E762" s="979"/>
      <c r="F762" s="979"/>
      <c r="G762" s="979"/>
    </row>
    <row r="763" spans="1:7">
      <c r="A763" s="979"/>
      <c r="B763" s="979"/>
      <c r="C763" s="979"/>
      <c r="D763" s="979"/>
      <c r="E763" s="979"/>
      <c r="F763" s="979"/>
      <c r="G763" s="979"/>
    </row>
    <row r="764" spans="1:7">
      <c r="A764" s="979"/>
      <c r="B764" s="979"/>
      <c r="C764" s="979"/>
      <c r="D764" s="979"/>
      <c r="E764" s="979"/>
      <c r="F764" s="979"/>
      <c r="G764" s="979"/>
    </row>
    <row r="765" spans="1:7">
      <c r="A765" s="979"/>
      <c r="B765" s="979"/>
      <c r="C765" s="979"/>
      <c r="D765" s="979"/>
      <c r="E765" s="979"/>
      <c r="F765" s="979"/>
      <c r="G765" s="979"/>
    </row>
    <row r="766" spans="1:7">
      <c r="A766" s="979"/>
      <c r="B766" s="979"/>
      <c r="C766" s="979"/>
      <c r="D766" s="979"/>
      <c r="E766" s="979"/>
      <c r="F766" s="979"/>
      <c r="G766" s="979"/>
    </row>
    <row r="767" spans="1:7">
      <c r="A767" s="979"/>
      <c r="B767" s="979"/>
      <c r="C767" s="979"/>
      <c r="D767" s="979"/>
      <c r="E767" s="979"/>
      <c r="F767" s="979"/>
      <c r="G767" s="979"/>
    </row>
    <row r="768" spans="1:7">
      <c r="A768" s="979"/>
      <c r="B768" s="979"/>
      <c r="C768" s="979"/>
      <c r="D768" s="979"/>
      <c r="E768" s="979"/>
      <c r="F768" s="979"/>
      <c r="G768" s="979"/>
    </row>
    <row r="769" spans="1:7">
      <c r="A769" s="979"/>
      <c r="B769" s="979"/>
      <c r="C769" s="979"/>
      <c r="D769" s="979"/>
      <c r="E769" s="979"/>
      <c r="F769" s="979"/>
      <c r="G769" s="979"/>
    </row>
    <row r="770" spans="1:7">
      <c r="A770" s="979"/>
      <c r="B770" s="979"/>
      <c r="C770" s="979"/>
      <c r="D770" s="979"/>
      <c r="E770" s="979"/>
      <c r="F770" s="979"/>
      <c r="G770" s="979"/>
    </row>
    <row r="771" spans="1:7">
      <c r="A771" s="979"/>
      <c r="B771" s="979"/>
      <c r="C771" s="979"/>
      <c r="D771" s="979"/>
      <c r="E771" s="979"/>
      <c r="F771" s="979"/>
      <c r="G771" s="979"/>
    </row>
    <row r="772" spans="1:7">
      <c r="A772" s="979"/>
      <c r="B772" s="979"/>
      <c r="C772" s="979"/>
      <c r="D772" s="979"/>
      <c r="E772" s="979"/>
      <c r="F772" s="979"/>
      <c r="G772" s="979"/>
    </row>
    <row r="773" spans="1:7">
      <c r="A773" s="979"/>
      <c r="B773" s="979"/>
      <c r="C773" s="979"/>
      <c r="D773" s="979"/>
      <c r="E773" s="979"/>
      <c r="F773" s="979"/>
      <c r="G773" s="979"/>
    </row>
    <row r="774" spans="1:7">
      <c r="A774" s="979"/>
      <c r="B774" s="979"/>
      <c r="C774" s="979"/>
      <c r="D774" s="979"/>
      <c r="E774" s="979"/>
      <c r="F774" s="979"/>
      <c r="G774" s="979"/>
    </row>
    <row r="775" spans="1:7">
      <c r="A775" s="979"/>
      <c r="B775" s="979"/>
      <c r="C775" s="979"/>
      <c r="D775" s="979"/>
      <c r="E775" s="979"/>
      <c r="F775" s="979"/>
      <c r="G775" s="979"/>
    </row>
    <row r="776" spans="1:7">
      <c r="A776" s="979"/>
      <c r="B776" s="979"/>
      <c r="C776" s="979"/>
      <c r="D776" s="979"/>
      <c r="E776" s="979"/>
      <c r="F776" s="979"/>
      <c r="G776" s="979"/>
    </row>
    <row r="777" spans="1:7">
      <c r="A777" s="979"/>
      <c r="B777" s="979"/>
      <c r="C777" s="979"/>
      <c r="D777" s="979"/>
      <c r="E777" s="979"/>
      <c r="F777" s="979"/>
      <c r="G777" s="979"/>
    </row>
    <row r="778" spans="1:7">
      <c r="A778" s="979"/>
      <c r="B778" s="979"/>
      <c r="C778" s="979"/>
      <c r="D778" s="979"/>
      <c r="E778" s="979"/>
      <c r="F778" s="979"/>
      <c r="G778" s="979"/>
    </row>
    <row r="779" spans="1:7">
      <c r="A779" s="979"/>
      <c r="B779" s="979"/>
      <c r="C779" s="979"/>
      <c r="D779" s="979"/>
      <c r="E779" s="979"/>
      <c r="F779" s="979"/>
      <c r="G779" s="979"/>
    </row>
    <row r="780" spans="1:7">
      <c r="A780" s="979"/>
      <c r="B780" s="979"/>
      <c r="C780" s="979"/>
      <c r="D780" s="979"/>
      <c r="E780" s="979"/>
      <c r="F780" s="979"/>
      <c r="G780" s="979"/>
    </row>
    <row r="781" spans="1:7">
      <c r="A781" s="979"/>
      <c r="B781" s="979"/>
      <c r="C781" s="979"/>
      <c r="D781" s="979"/>
      <c r="E781" s="979"/>
      <c r="F781" s="979"/>
      <c r="G781" s="979"/>
    </row>
    <row r="782" spans="1:7">
      <c r="A782" s="979"/>
      <c r="B782" s="979"/>
      <c r="C782" s="979"/>
      <c r="D782" s="979"/>
      <c r="E782" s="979"/>
      <c r="F782" s="979"/>
      <c r="G782" s="979"/>
    </row>
    <row r="783" spans="1:7">
      <c r="A783" s="979"/>
      <c r="B783" s="979"/>
      <c r="C783" s="979"/>
      <c r="D783" s="979"/>
      <c r="E783" s="979"/>
      <c r="F783" s="979"/>
      <c r="G783" s="979"/>
    </row>
    <row r="784" spans="1:7">
      <c r="A784" s="979"/>
      <c r="B784" s="979"/>
      <c r="C784" s="979"/>
      <c r="D784" s="979"/>
      <c r="E784" s="979"/>
      <c r="F784" s="979"/>
      <c r="G784" s="979"/>
    </row>
    <row r="785" spans="1:7">
      <c r="A785" s="979"/>
      <c r="B785" s="979"/>
      <c r="C785" s="979"/>
      <c r="D785" s="979"/>
      <c r="E785" s="979"/>
      <c r="F785" s="979"/>
      <c r="G785" s="979"/>
    </row>
    <row r="786" spans="1:7">
      <c r="A786" s="979"/>
      <c r="B786" s="979"/>
      <c r="C786" s="979"/>
      <c r="D786" s="979"/>
      <c r="E786" s="979"/>
      <c r="F786" s="979"/>
      <c r="G786" s="979"/>
    </row>
    <row r="787" spans="1:7">
      <c r="A787" s="979"/>
      <c r="B787" s="979"/>
      <c r="C787" s="979"/>
      <c r="D787" s="979"/>
      <c r="E787" s="979"/>
      <c r="F787" s="979"/>
      <c r="G787" s="979"/>
    </row>
    <row r="788" spans="1:7">
      <c r="A788" s="979"/>
      <c r="B788" s="979"/>
      <c r="C788" s="979"/>
      <c r="D788" s="979"/>
      <c r="E788" s="979"/>
      <c r="F788" s="979"/>
      <c r="G788" s="979"/>
    </row>
    <row r="789" spans="1:7">
      <c r="A789" s="979"/>
      <c r="B789" s="979"/>
      <c r="C789" s="979"/>
      <c r="D789" s="979"/>
      <c r="E789" s="979"/>
      <c r="F789" s="979"/>
      <c r="G789" s="979"/>
    </row>
    <row r="790" spans="1:7">
      <c r="A790" s="979"/>
      <c r="B790" s="979"/>
      <c r="C790" s="979"/>
      <c r="D790" s="979"/>
      <c r="E790" s="979"/>
      <c r="F790" s="979"/>
      <c r="G790" s="979"/>
    </row>
    <row r="791" spans="1:7">
      <c r="A791" s="979"/>
      <c r="B791" s="979"/>
      <c r="C791" s="979"/>
      <c r="D791" s="979"/>
      <c r="E791" s="979"/>
      <c r="F791" s="979"/>
      <c r="G791" s="979"/>
    </row>
    <row r="792" spans="1:7">
      <c r="A792" s="979"/>
      <c r="B792" s="979"/>
      <c r="C792" s="979"/>
      <c r="D792" s="979"/>
      <c r="E792" s="979"/>
      <c r="F792" s="979"/>
      <c r="G792" s="979"/>
    </row>
    <row r="793" spans="1:7">
      <c r="A793" s="979"/>
      <c r="B793" s="979"/>
      <c r="C793" s="979"/>
      <c r="D793" s="979"/>
      <c r="E793" s="979"/>
      <c r="F793" s="979"/>
      <c r="G793" s="979"/>
    </row>
    <row r="794" spans="1:7">
      <c r="A794" s="979"/>
      <c r="B794" s="979"/>
      <c r="C794" s="979"/>
      <c r="D794" s="979"/>
      <c r="E794" s="979"/>
      <c r="F794" s="979"/>
      <c r="G794" s="979"/>
    </row>
    <row r="795" spans="1:7">
      <c r="A795" s="979"/>
      <c r="B795" s="979"/>
      <c r="C795" s="979"/>
      <c r="D795" s="979"/>
      <c r="E795" s="979"/>
      <c r="F795" s="979"/>
      <c r="G795" s="979"/>
    </row>
    <row r="796" spans="1:7">
      <c r="A796" s="979"/>
      <c r="B796" s="979"/>
      <c r="C796" s="979"/>
      <c r="D796" s="979"/>
      <c r="E796" s="979"/>
      <c r="F796" s="979"/>
      <c r="G796" s="979"/>
    </row>
    <row r="797" spans="1:7">
      <c r="A797" s="979"/>
      <c r="B797" s="979"/>
      <c r="C797" s="979"/>
      <c r="D797" s="979"/>
      <c r="E797" s="979"/>
      <c r="F797" s="979"/>
      <c r="G797" s="979"/>
    </row>
    <row r="798" spans="1:7">
      <c r="A798" s="979"/>
      <c r="B798" s="979"/>
      <c r="C798" s="979"/>
      <c r="D798" s="979"/>
      <c r="E798" s="979"/>
      <c r="F798" s="979"/>
      <c r="G798" s="979"/>
    </row>
    <row r="799" spans="1:7">
      <c r="A799" s="979"/>
      <c r="B799" s="979"/>
      <c r="C799" s="979"/>
      <c r="D799" s="979"/>
      <c r="E799" s="979"/>
      <c r="F799" s="979"/>
      <c r="G799" s="979"/>
    </row>
    <row r="800" spans="1:7">
      <c r="A800" s="979"/>
      <c r="B800" s="979"/>
      <c r="C800" s="979"/>
      <c r="D800" s="979"/>
      <c r="E800" s="979"/>
      <c r="F800" s="979"/>
      <c r="G800" s="979"/>
    </row>
    <row r="801" spans="1:7">
      <c r="A801" s="979"/>
      <c r="B801" s="979"/>
      <c r="C801" s="979"/>
      <c r="D801" s="979"/>
      <c r="E801" s="979"/>
      <c r="F801" s="979"/>
      <c r="G801" s="979"/>
    </row>
    <row r="802" spans="1:7">
      <c r="A802" s="979"/>
      <c r="B802" s="979"/>
      <c r="C802" s="979"/>
      <c r="D802" s="979"/>
      <c r="E802" s="979"/>
      <c r="F802" s="979"/>
      <c r="G802" s="979"/>
    </row>
    <row r="803" spans="1:7">
      <c r="A803" s="979"/>
      <c r="B803" s="979"/>
      <c r="C803" s="979"/>
      <c r="D803" s="979"/>
      <c r="E803" s="979"/>
      <c r="F803" s="979"/>
      <c r="G803" s="979"/>
    </row>
    <row r="804" spans="1:7">
      <c r="A804" s="979"/>
      <c r="B804" s="979"/>
      <c r="C804" s="979"/>
      <c r="D804" s="979"/>
      <c r="E804" s="979"/>
      <c r="F804" s="979"/>
      <c r="G804" s="979"/>
    </row>
    <row r="805" spans="1:7">
      <c r="A805" s="979"/>
      <c r="B805" s="979"/>
      <c r="C805" s="979"/>
      <c r="D805" s="979"/>
      <c r="E805" s="979"/>
      <c r="F805" s="979"/>
      <c r="G805" s="979"/>
    </row>
    <row r="806" spans="1:7">
      <c r="A806" s="979"/>
      <c r="B806" s="979"/>
      <c r="C806" s="979"/>
      <c r="D806" s="979"/>
      <c r="E806" s="979"/>
      <c r="F806" s="979"/>
      <c r="G806" s="979"/>
    </row>
    <row r="807" spans="1:7">
      <c r="A807" s="979"/>
      <c r="B807" s="979"/>
      <c r="C807" s="979"/>
      <c r="D807" s="979"/>
      <c r="E807" s="979"/>
      <c r="F807" s="979"/>
      <c r="G807" s="979"/>
    </row>
    <row r="808" spans="1:7">
      <c r="A808" s="979"/>
      <c r="B808" s="979"/>
      <c r="C808" s="979"/>
      <c r="D808" s="979"/>
      <c r="E808" s="979"/>
      <c r="F808" s="979"/>
      <c r="G808" s="979"/>
    </row>
    <row r="809" spans="1:7">
      <c r="A809" s="979"/>
      <c r="B809" s="979"/>
      <c r="C809" s="979"/>
      <c r="D809" s="979"/>
      <c r="E809" s="979"/>
      <c r="F809" s="979"/>
      <c r="G809" s="979"/>
    </row>
    <row r="810" spans="1:7">
      <c r="A810" s="979"/>
      <c r="B810" s="979"/>
      <c r="C810" s="979"/>
      <c r="D810" s="979"/>
      <c r="E810" s="979"/>
      <c r="F810" s="979"/>
      <c r="G810" s="979"/>
    </row>
    <row r="811" spans="1:7">
      <c r="A811" s="979"/>
      <c r="B811" s="979"/>
      <c r="C811" s="979"/>
      <c r="D811" s="979"/>
      <c r="E811" s="979"/>
      <c r="F811" s="979"/>
      <c r="G811" s="979"/>
    </row>
    <row r="812" spans="1:7">
      <c r="A812" s="979"/>
      <c r="B812" s="979"/>
      <c r="C812" s="979"/>
      <c r="D812" s="979"/>
      <c r="E812" s="979"/>
      <c r="F812" s="979"/>
      <c r="G812" s="979"/>
    </row>
    <row r="813" spans="1:7">
      <c r="A813" s="979"/>
      <c r="B813" s="979"/>
      <c r="C813" s="979"/>
      <c r="D813" s="979"/>
      <c r="E813" s="979"/>
      <c r="F813" s="979"/>
      <c r="G813" s="979"/>
    </row>
    <row r="814" spans="1:7">
      <c r="A814" s="979"/>
      <c r="B814" s="979"/>
      <c r="C814" s="979"/>
      <c r="D814" s="979"/>
      <c r="E814" s="979"/>
      <c r="F814" s="979"/>
      <c r="G814" s="979"/>
    </row>
    <row r="815" spans="1:7">
      <c r="A815" s="979"/>
      <c r="B815" s="979"/>
      <c r="C815" s="979"/>
      <c r="D815" s="979"/>
      <c r="E815" s="979"/>
      <c r="F815" s="979"/>
      <c r="G815" s="979"/>
    </row>
    <row r="816" spans="1:7">
      <c r="A816" s="979"/>
      <c r="B816" s="979"/>
      <c r="C816" s="979"/>
      <c r="D816" s="979"/>
      <c r="E816" s="979"/>
      <c r="F816" s="979"/>
      <c r="G816" s="979"/>
    </row>
    <row r="817" spans="1:7">
      <c r="A817" s="979"/>
      <c r="B817" s="979"/>
      <c r="C817" s="979"/>
      <c r="D817" s="979"/>
      <c r="E817" s="979"/>
      <c r="F817" s="979"/>
      <c r="G817" s="979"/>
    </row>
    <row r="818" spans="1:7">
      <c r="A818" s="979"/>
      <c r="B818" s="979"/>
      <c r="C818" s="979"/>
      <c r="D818" s="979"/>
      <c r="E818" s="979"/>
      <c r="F818" s="979"/>
      <c r="G818" s="979"/>
    </row>
    <row r="819" spans="1:7">
      <c r="A819" s="979"/>
      <c r="B819" s="979"/>
      <c r="C819" s="979"/>
      <c r="D819" s="979"/>
      <c r="E819" s="979"/>
      <c r="F819" s="979"/>
      <c r="G819" s="979"/>
    </row>
    <row r="820" spans="1:7">
      <c r="A820" s="979"/>
      <c r="B820" s="979"/>
      <c r="C820" s="979"/>
      <c r="D820" s="979"/>
      <c r="E820" s="979"/>
      <c r="F820" s="979"/>
      <c r="G820" s="979"/>
    </row>
    <row r="821" spans="1:7">
      <c r="A821" s="979"/>
      <c r="B821" s="979"/>
      <c r="C821" s="979"/>
      <c r="D821" s="979"/>
      <c r="E821" s="979"/>
      <c r="F821" s="979"/>
      <c r="G821" s="979"/>
    </row>
    <row r="822" spans="1:7">
      <c r="A822" s="979"/>
      <c r="B822" s="979"/>
      <c r="C822" s="979"/>
      <c r="D822" s="979"/>
      <c r="E822" s="979"/>
      <c r="F822" s="979"/>
      <c r="G822" s="979"/>
    </row>
    <row r="823" spans="1:7">
      <c r="A823" s="979"/>
      <c r="B823" s="979"/>
      <c r="C823" s="979"/>
      <c r="D823" s="979"/>
      <c r="E823" s="979"/>
      <c r="F823" s="979"/>
      <c r="G823" s="979"/>
    </row>
    <row r="824" spans="1:7">
      <c r="A824" s="979"/>
      <c r="B824" s="979"/>
      <c r="C824" s="979"/>
      <c r="D824" s="979"/>
      <c r="E824" s="979"/>
      <c r="F824" s="979"/>
      <c r="G824" s="979"/>
    </row>
    <row r="825" spans="1:7">
      <c r="A825" s="979"/>
      <c r="B825" s="979"/>
      <c r="C825" s="979"/>
      <c r="D825" s="979"/>
      <c r="E825" s="979"/>
      <c r="F825" s="979"/>
      <c r="G825" s="979"/>
    </row>
    <row r="826" spans="1:7">
      <c r="A826" s="979"/>
      <c r="B826" s="979"/>
      <c r="C826" s="979"/>
      <c r="D826" s="979"/>
      <c r="E826" s="979"/>
      <c r="F826" s="979"/>
      <c r="G826" s="979"/>
    </row>
    <row r="827" spans="1:7">
      <c r="A827" s="979"/>
      <c r="B827" s="979"/>
      <c r="C827" s="979"/>
      <c r="D827" s="979"/>
      <c r="E827" s="979"/>
      <c r="F827" s="979"/>
      <c r="G827" s="979"/>
    </row>
    <row r="828" spans="1:7">
      <c r="A828" s="979"/>
      <c r="B828" s="979"/>
      <c r="C828" s="979"/>
      <c r="D828" s="979"/>
      <c r="E828" s="979"/>
      <c r="F828" s="979"/>
      <c r="G828" s="979"/>
    </row>
    <row r="829" spans="1:7">
      <c r="A829" s="979"/>
      <c r="B829" s="979"/>
      <c r="C829" s="979"/>
      <c r="D829" s="979"/>
      <c r="E829" s="979"/>
      <c r="F829" s="979"/>
      <c r="G829" s="979"/>
    </row>
    <row r="830" spans="1:7">
      <c r="A830" s="979"/>
      <c r="B830" s="979"/>
      <c r="C830" s="979"/>
      <c r="D830" s="979"/>
      <c r="E830" s="979"/>
      <c r="F830" s="979"/>
      <c r="G830" s="979"/>
    </row>
    <row r="831" spans="1:7">
      <c r="A831" s="979"/>
      <c r="B831" s="979"/>
      <c r="C831" s="979"/>
      <c r="D831" s="979"/>
      <c r="E831" s="979"/>
      <c r="F831" s="979"/>
      <c r="G831" s="979"/>
    </row>
    <row r="832" spans="1:7">
      <c r="A832" s="979"/>
      <c r="B832" s="979"/>
      <c r="C832" s="979"/>
      <c r="D832" s="979"/>
      <c r="E832" s="979"/>
      <c r="F832" s="979"/>
      <c r="G832" s="979"/>
    </row>
    <row r="833" spans="1:7">
      <c r="A833" s="979"/>
      <c r="B833" s="979"/>
      <c r="C833" s="979"/>
      <c r="D833" s="979"/>
      <c r="E833" s="979"/>
      <c r="F833" s="979"/>
      <c r="G833" s="979"/>
    </row>
    <row r="834" spans="1:7">
      <c r="A834" s="979"/>
      <c r="B834" s="979"/>
      <c r="C834" s="979"/>
      <c r="D834" s="979"/>
      <c r="E834" s="979"/>
      <c r="F834" s="979"/>
      <c r="G834" s="979"/>
    </row>
    <row r="835" spans="1:7">
      <c r="A835" s="979"/>
      <c r="B835" s="979"/>
      <c r="C835" s="979"/>
      <c r="D835" s="979"/>
      <c r="E835" s="979"/>
      <c r="F835" s="979"/>
      <c r="G835" s="979"/>
    </row>
    <row r="836" spans="1:7">
      <c r="A836" s="979"/>
      <c r="B836" s="979"/>
      <c r="C836" s="979"/>
      <c r="D836" s="979"/>
      <c r="E836" s="979"/>
      <c r="F836" s="979"/>
      <c r="G836" s="979"/>
    </row>
    <row r="837" spans="1:7">
      <c r="A837" s="979"/>
      <c r="B837" s="979"/>
      <c r="C837" s="979"/>
      <c r="D837" s="979"/>
      <c r="E837" s="979"/>
      <c r="F837" s="979"/>
      <c r="G837" s="979"/>
    </row>
    <row r="838" spans="1:7">
      <c r="A838" s="979"/>
      <c r="B838" s="979"/>
      <c r="C838" s="979"/>
      <c r="D838" s="979"/>
      <c r="E838" s="979"/>
      <c r="F838" s="979"/>
      <c r="G838" s="979"/>
    </row>
    <row r="839" spans="1:7">
      <c r="A839" s="979"/>
      <c r="B839" s="979"/>
      <c r="C839" s="979"/>
      <c r="D839" s="979"/>
      <c r="E839" s="979"/>
      <c r="F839" s="979"/>
      <c r="G839" s="979"/>
    </row>
    <row r="840" spans="1:7">
      <c r="A840" s="979"/>
      <c r="B840" s="979"/>
      <c r="C840" s="979"/>
      <c r="D840" s="979"/>
      <c r="E840" s="979"/>
      <c r="F840" s="979"/>
      <c r="G840" s="979"/>
    </row>
    <row r="841" spans="1:7">
      <c r="A841" s="979"/>
      <c r="B841" s="979"/>
      <c r="C841" s="979"/>
      <c r="D841" s="979"/>
      <c r="E841" s="979"/>
      <c r="F841" s="979"/>
      <c r="G841" s="979"/>
    </row>
    <row r="842" spans="1:7">
      <c r="A842" s="979"/>
      <c r="B842" s="979"/>
      <c r="C842" s="979"/>
      <c r="D842" s="979"/>
      <c r="E842" s="979"/>
      <c r="F842" s="979"/>
      <c r="G842" s="979"/>
    </row>
    <row r="843" spans="1:7">
      <c r="A843" s="979"/>
      <c r="B843" s="979"/>
      <c r="C843" s="979"/>
      <c r="D843" s="979"/>
      <c r="E843" s="979"/>
      <c r="F843" s="979"/>
      <c r="G843" s="979"/>
    </row>
    <row r="844" spans="1:7">
      <c r="A844" s="979"/>
      <c r="B844" s="979"/>
      <c r="C844" s="979"/>
      <c r="D844" s="979"/>
      <c r="E844" s="979"/>
      <c r="F844" s="979"/>
      <c r="G844" s="979"/>
    </row>
    <row r="845" spans="1:7">
      <c r="A845" s="979"/>
      <c r="B845" s="979"/>
      <c r="C845" s="979"/>
      <c r="D845" s="979"/>
      <c r="E845" s="979"/>
      <c r="F845" s="979"/>
      <c r="G845" s="979"/>
    </row>
    <row r="846" spans="1:7">
      <c r="A846" s="979"/>
      <c r="B846" s="979"/>
      <c r="C846" s="979"/>
      <c r="D846" s="979"/>
      <c r="E846" s="979"/>
      <c r="F846" s="979"/>
      <c r="G846" s="979"/>
    </row>
    <row r="847" spans="1:7">
      <c r="A847" s="979"/>
      <c r="B847" s="979"/>
      <c r="C847" s="979"/>
      <c r="D847" s="979"/>
      <c r="E847" s="979"/>
      <c r="F847" s="979"/>
      <c r="G847" s="979"/>
    </row>
    <row r="848" spans="1:7">
      <c r="A848" s="979"/>
      <c r="B848" s="979"/>
      <c r="C848" s="979"/>
      <c r="D848" s="979"/>
      <c r="E848" s="979"/>
      <c r="F848" s="979"/>
      <c r="G848" s="979"/>
    </row>
    <row r="849" spans="1:7">
      <c r="A849" s="979"/>
      <c r="B849" s="979"/>
      <c r="C849" s="979"/>
      <c r="D849" s="979"/>
      <c r="E849" s="979"/>
      <c r="F849" s="979"/>
      <c r="G849" s="979"/>
    </row>
    <row r="850" spans="1:7">
      <c r="A850" s="979"/>
      <c r="B850" s="979"/>
      <c r="C850" s="979"/>
      <c r="D850" s="979"/>
      <c r="E850" s="979"/>
      <c r="F850" s="979"/>
      <c r="G850" s="979"/>
    </row>
    <row r="851" spans="1:7">
      <c r="A851" s="979"/>
      <c r="B851" s="979"/>
      <c r="C851" s="979"/>
      <c r="D851" s="979"/>
      <c r="E851" s="979"/>
      <c r="F851" s="979"/>
      <c r="G851" s="979"/>
    </row>
    <row r="852" spans="1:7">
      <c r="A852" s="979"/>
      <c r="B852" s="979"/>
      <c r="C852" s="979"/>
      <c r="D852" s="979"/>
      <c r="E852" s="979"/>
      <c r="F852" s="979"/>
      <c r="G852" s="979"/>
    </row>
    <row r="853" spans="1:7">
      <c r="A853" s="979"/>
      <c r="B853" s="979"/>
      <c r="C853" s="979"/>
      <c r="D853" s="979"/>
      <c r="E853" s="979"/>
      <c r="F853" s="979"/>
      <c r="G853" s="979"/>
    </row>
    <row r="854" spans="1:7">
      <c r="A854" s="979"/>
      <c r="B854" s="979"/>
      <c r="C854" s="979"/>
      <c r="D854" s="979"/>
      <c r="E854" s="979"/>
      <c r="F854" s="979"/>
      <c r="G854" s="979"/>
    </row>
    <row r="855" spans="1:7">
      <c r="A855" s="979"/>
      <c r="B855" s="979"/>
      <c r="C855" s="979"/>
      <c r="D855" s="979"/>
      <c r="E855" s="979"/>
      <c r="F855" s="979"/>
      <c r="G855" s="979"/>
    </row>
    <row r="856" spans="1:7">
      <c r="A856" s="979"/>
      <c r="B856" s="979"/>
      <c r="C856" s="979"/>
      <c r="D856" s="979"/>
      <c r="E856" s="979"/>
      <c r="F856" s="979"/>
      <c r="G856" s="979"/>
    </row>
    <row r="857" spans="1:7">
      <c r="A857" s="979"/>
      <c r="B857" s="979"/>
      <c r="C857" s="979"/>
      <c r="D857" s="979"/>
      <c r="E857" s="979"/>
      <c r="F857" s="979"/>
      <c r="G857" s="979"/>
    </row>
    <row r="858" spans="1:7">
      <c r="A858" s="979"/>
      <c r="B858" s="979"/>
      <c r="C858" s="979"/>
      <c r="D858" s="979"/>
      <c r="E858" s="979"/>
      <c r="F858" s="979"/>
      <c r="G858" s="979"/>
    </row>
    <row r="859" spans="1:7">
      <c r="A859" s="979"/>
      <c r="B859" s="979"/>
      <c r="C859" s="979"/>
      <c r="D859" s="979"/>
      <c r="E859" s="979"/>
      <c r="F859" s="979"/>
      <c r="G859" s="979"/>
    </row>
    <row r="860" spans="1:7">
      <c r="A860" s="979"/>
      <c r="B860" s="979"/>
      <c r="C860" s="979"/>
      <c r="D860" s="979"/>
      <c r="E860" s="979"/>
      <c r="F860" s="979"/>
      <c r="G860" s="979"/>
    </row>
    <row r="861" spans="1:7">
      <c r="A861" s="979"/>
      <c r="B861" s="979"/>
      <c r="C861" s="979"/>
      <c r="D861" s="979"/>
      <c r="E861" s="979"/>
      <c r="F861" s="979"/>
      <c r="G861" s="979"/>
    </row>
    <row r="862" spans="1:7">
      <c r="A862" s="979"/>
      <c r="B862" s="979"/>
      <c r="C862" s="979"/>
      <c r="D862" s="979"/>
      <c r="E862" s="979"/>
      <c r="F862" s="979"/>
      <c r="G862" s="979"/>
    </row>
    <row r="863" spans="1:7">
      <c r="A863" s="979"/>
      <c r="B863" s="979"/>
      <c r="C863" s="979"/>
      <c r="D863" s="979"/>
      <c r="E863" s="979"/>
      <c r="F863" s="979"/>
      <c r="G863" s="979"/>
    </row>
    <row r="864" spans="1:7">
      <c r="A864" s="979"/>
      <c r="B864" s="979"/>
      <c r="C864" s="979"/>
      <c r="D864" s="979"/>
      <c r="E864" s="979"/>
      <c r="F864" s="979"/>
      <c r="G864" s="979"/>
    </row>
    <row r="865" spans="1:7">
      <c r="A865" s="979"/>
      <c r="B865" s="979"/>
      <c r="C865" s="979"/>
      <c r="D865" s="979"/>
      <c r="E865" s="979"/>
      <c r="F865" s="979"/>
      <c r="G865" s="979"/>
    </row>
    <row r="866" spans="1:7">
      <c r="A866" s="979"/>
      <c r="B866" s="979"/>
      <c r="C866" s="979"/>
      <c r="D866" s="979"/>
      <c r="E866" s="979"/>
      <c r="F866" s="979"/>
      <c r="G866" s="979"/>
    </row>
    <row r="867" spans="1:7">
      <c r="A867" s="979"/>
      <c r="B867" s="979"/>
      <c r="C867" s="979"/>
      <c r="D867" s="979"/>
      <c r="E867" s="979"/>
      <c r="F867" s="979"/>
      <c r="G867" s="979"/>
    </row>
    <row r="868" spans="1:7">
      <c r="A868" s="979"/>
      <c r="B868" s="979"/>
      <c r="C868" s="979"/>
      <c r="D868" s="979"/>
      <c r="E868" s="979"/>
      <c r="F868" s="979"/>
      <c r="G868" s="979"/>
    </row>
    <row r="869" spans="1:7">
      <c r="A869" s="979"/>
      <c r="B869" s="979"/>
      <c r="C869" s="979"/>
      <c r="D869" s="979"/>
      <c r="E869" s="979"/>
      <c r="F869" s="979"/>
      <c r="G869" s="979"/>
    </row>
    <row r="870" spans="1:7">
      <c r="A870" s="979"/>
      <c r="B870" s="979"/>
      <c r="C870" s="979"/>
      <c r="D870" s="979"/>
      <c r="E870" s="979"/>
      <c r="F870" s="979"/>
      <c r="G870" s="979"/>
    </row>
    <row r="871" spans="1:7">
      <c r="A871" s="979"/>
      <c r="B871" s="979"/>
      <c r="C871" s="979"/>
      <c r="D871" s="979"/>
      <c r="E871" s="979"/>
      <c r="F871" s="979"/>
      <c r="G871" s="979"/>
    </row>
    <row r="872" spans="1:7">
      <c r="A872" s="979"/>
      <c r="B872" s="979"/>
      <c r="C872" s="979"/>
      <c r="D872" s="979"/>
      <c r="E872" s="979"/>
      <c r="F872" s="979"/>
      <c r="G872" s="979"/>
    </row>
    <row r="873" spans="1:7">
      <c r="A873" s="979"/>
      <c r="B873" s="979"/>
      <c r="C873" s="979"/>
      <c r="D873" s="979"/>
      <c r="E873" s="979"/>
      <c r="F873" s="979"/>
      <c r="G873" s="979"/>
    </row>
    <row r="874" spans="1:7">
      <c r="A874" s="979"/>
      <c r="B874" s="979"/>
      <c r="C874" s="979"/>
      <c r="D874" s="979"/>
      <c r="E874" s="979"/>
      <c r="F874" s="979"/>
      <c r="G874" s="979"/>
    </row>
    <row r="875" spans="1:7">
      <c r="A875" s="979"/>
      <c r="B875" s="979"/>
      <c r="C875" s="979"/>
      <c r="D875" s="979"/>
      <c r="E875" s="979"/>
      <c r="F875" s="979"/>
      <c r="G875" s="979"/>
    </row>
    <row r="876" spans="1:7">
      <c r="A876" s="979"/>
      <c r="B876" s="979"/>
      <c r="C876" s="979"/>
      <c r="D876" s="979"/>
      <c r="E876" s="979"/>
      <c r="F876" s="979"/>
      <c r="G876" s="979"/>
    </row>
    <row r="877" spans="1:7">
      <c r="A877" s="979"/>
      <c r="B877" s="979"/>
      <c r="C877" s="979"/>
      <c r="D877" s="979"/>
      <c r="E877" s="979"/>
      <c r="F877" s="979"/>
      <c r="G877" s="979"/>
    </row>
    <row r="878" spans="1:7">
      <c r="A878" s="979"/>
      <c r="B878" s="979"/>
      <c r="C878" s="979"/>
      <c r="D878" s="979"/>
      <c r="E878" s="979"/>
      <c r="F878" s="979"/>
      <c r="G878" s="979"/>
    </row>
    <row r="879" spans="1:7">
      <c r="A879" s="979"/>
      <c r="B879" s="979"/>
      <c r="C879" s="979"/>
      <c r="D879" s="979"/>
      <c r="E879" s="979"/>
      <c r="F879" s="979"/>
      <c r="G879" s="979"/>
    </row>
    <row r="880" spans="1:7">
      <c r="A880" s="979"/>
      <c r="B880" s="979"/>
      <c r="C880" s="979"/>
      <c r="D880" s="979"/>
      <c r="E880" s="979"/>
      <c r="F880" s="979"/>
      <c r="G880" s="979"/>
    </row>
    <row r="881" spans="1:7">
      <c r="A881" s="979"/>
      <c r="B881" s="979"/>
      <c r="C881" s="979"/>
      <c r="D881" s="979"/>
      <c r="E881" s="979"/>
      <c r="F881" s="979"/>
      <c r="G881" s="979"/>
    </row>
    <row r="882" spans="1:7">
      <c r="A882" s="979"/>
      <c r="B882" s="979"/>
      <c r="C882" s="979"/>
      <c r="D882" s="979"/>
      <c r="E882" s="979"/>
      <c r="F882" s="979"/>
      <c r="G882" s="979"/>
    </row>
    <row r="883" spans="1:7">
      <c r="A883" s="979"/>
      <c r="B883" s="979"/>
      <c r="C883" s="979"/>
      <c r="D883" s="979"/>
      <c r="E883" s="979"/>
      <c r="F883" s="979"/>
      <c r="G883" s="979"/>
    </row>
    <row r="884" spans="1:7">
      <c r="A884" s="979"/>
      <c r="B884" s="979"/>
      <c r="C884" s="979"/>
      <c r="D884" s="979"/>
      <c r="E884" s="979"/>
      <c r="F884" s="979"/>
      <c r="G884" s="979"/>
    </row>
    <row r="885" spans="1:7">
      <c r="A885" s="979"/>
      <c r="B885" s="979"/>
      <c r="C885" s="979"/>
      <c r="D885" s="979"/>
      <c r="E885" s="979"/>
      <c r="F885" s="979"/>
      <c r="G885" s="979"/>
    </row>
    <row r="886" spans="1:7">
      <c r="A886" s="979"/>
      <c r="B886" s="979"/>
      <c r="C886" s="979"/>
      <c r="D886" s="979"/>
      <c r="E886" s="979"/>
      <c r="F886" s="979"/>
      <c r="G886" s="979"/>
    </row>
    <row r="887" spans="1:7">
      <c r="A887" s="979"/>
      <c r="B887" s="979"/>
      <c r="C887" s="979"/>
      <c r="D887" s="979"/>
      <c r="E887" s="979"/>
      <c r="F887" s="979"/>
      <c r="G887" s="979"/>
    </row>
    <row r="888" spans="1:7">
      <c r="A888" s="979"/>
      <c r="B888" s="979"/>
      <c r="C888" s="979"/>
      <c r="D888" s="979"/>
      <c r="E888" s="979"/>
      <c r="F888" s="979"/>
      <c r="G888" s="979"/>
    </row>
    <row r="889" spans="1:7">
      <c r="A889" s="979"/>
      <c r="B889" s="979"/>
      <c r="C889" s="979"/>
      <c r="D889" s="979"/>
      <c r="E889" s="979"/>
      <c r="F889" s="979"/>
      <c r="G889" s="979"/>
    </row>
    <row r="890" spans="1:7">
      <c r="A890" s="979"/>
      <c r="B890" s="979"/>
      <c r="C890" s="979"/>
      <c r="D890" s="979"/>
      <c r="E890" s="979"/>
      <c r="F890" s="979"/>
      <c r="G890" s="979"/>
    </row>
    <row r="891" spans="1:7">
      <c r="A891" s="979"/>
      <c r="B891" s="979"/>
      <c r="C891" s="979"/>
      <c r="D891" s="979"/>
      <c r="E891" s="979"/>
      <c r="F891" s="979"/>
      <c r="G891" s="979"/>
    </row>
    <row r="892" spans="1:7">
      <c r="A892" s="979"/>
      <c r="B892" s="979"/>
      <c r="C892" s="979"/>
      <c r="D892" s="979"/>
      <c r="E892" s="979"/>
      <c r="F892" s="979"/>
      <c r="G892" s="979"/>
    </row>
    <row r="893" spans="1:7">
      <c r="A893" s="979"/>
      <c r="B893" s="979"/>
      <c r="C893" s="979"/>
      <c r="D893" s="979"/>
      <c r="E893" s="979"/>
      <c r="F893" s="979"/>
      <c r="G893" s="979"/>
    </row>
    <row r="894" spans="1:7">
      <c r="A894" s="979"/>
      <c r="B894" s="979"/>
      <c r="C894" s="979"/>
      <c r="D894" s="979"/>
      <c r="E894" s="979"/>
      <c r="F894" s="979"/>
      <c r="G894" s="979"/>
    </row>
    <row r="895" spans="1:7">
      <c r="A895" s="979"/>
      <c r="B895" s="979"/>
      <c r="C895" s="979"/>
      <c r="D895" s="979"/>
      <c r="E895" s="979"/>
      <c r="F895" s="979"/>
      <c r="G895" s="979"/>
    </row>
    <row r="896" spans="1:7">
      <c r="A896" s="979"/>
      <c r="B896" s="979"/>
      <c r="C896" s="979"/>
      <c r="D896" s="979"/>
      <c r="E896" s="979"/>
      <c r="F896" s="979"/>
      <c r="G896" s="979"/>
    </row>
    <row r="897" spans="1:7">
      <c r="A897" s="979"/>
      <c r="B897" s="979"/>
      <c r="C897" s="979"/>
      <c r="D897" s="979"/>
      <c r="E897" s="979"/>
      <c r="F897" s="979"/>
      <c r="G897" s="979"/>
    </row>
    <row r="898" spans="1:7">
      <c r="A898" s="979"/>
      <c r="B898" s="979"/>
      <c r="C898" s="979"/>
      <c r="D898" s="979"/>
      <c r="E898" s="979"/>
      <c r="F898" s="979"/>
      <c r="G898" s="979"/>
    </row>
    <row r="899" spans="1:7">
      <c r="A899" s="979"/>
      <c r="B899" s="979"/>
      <c r="C899" s="979"/>
      <c r="D899" s="979"/>
      <c r="E899" s="979"/>
      <c r="F899" s="979"/>
      <c r="G899" s="979"/>
    </row>
    <row r="900" spans="1:7">
      <c r="A900" s="979"/>
      <c r="B900" s="979"/>
      <c r="C900" s="979"/>
      <c r="D900" s="979"/>
      <c r="E900" s="979"/>
      <c r="F900" s="979"/>
      <c r="G900" s="979"/>
    </row>
    <row r="901" spans="1:7">
      <c r="A901" s="979"/>
      <c r="B901" s="979"/>
      <c r="C901" s="979"/>
      <c r="D901" s="979"/>
      <c r="E901" s="979"/>
      <c r="F901" s="979"/>
      <c r="G901" s="979"/>
    </row>
    <row r="902" spans="1:7">
      <c r="A902" s="979"/>
      <c r="B902" s="979"/>
      <c r="C902" s="979"/>
      <c r="D902" s="979"/>
      <c r="E902" s="979"/>
      <c r="F902" s="979"/>
      <c r="G902" s="979"/>
    </row>
    <row r="903" spans="1:7">
      <c r="A903" s="979"/>
      <c r="B903" s="979"/>
      <c r="C903" s="979"/>
      <c r="D903" s="979"/>
      <c r="E903" s="979"/>
      <c r="F903" s="979"/>
      <c r="G903" s="979"/>
    </row>
    <row r="904" spans="1:7">
      <c r="A904" s="979"/>
      <c r="B904" s="979"/>
      <c r="C904" s="979"/>
      <c r="D904" s="979"/>
      <c r="E904" s="979"/>
      <c r="F904" s="979"/>
      <c r="G904" s="979"/>
    </row>
    <row r="905" spans="1:7">
      <c r="A905" s="979"/>
      <c r="B905" s="979"/>
      <c r="C905" s="979"/>
      <c r="D905" s="979"/>
      <c r="E905" s="979"/>
      <c r="F905" s="979"/>
      <c r="G905" s="979"/>
    </row>
    <row r="906" spans="1:7">
      <c r="A906" s="979"/>
      <c r="B906" s="979"/>
      <c r="C906" s="979"/>
      <c r="D906" s="979"/>
      <c r="E906" s="979"/>
      <c r="F906" s="979"/>
      <c r="G906" s="979"/>
    </row>
    <row r="907" spans="1:7">
      <c r="A907" s="979"/>
      <c r="B907" s="979"/>
      <c r="C907" s="979"/>
      <c r="D907" s="979"/>
      <c r="E907" s="979"/>
      <c r="F907" s="979"/>
      <c r="G907" s="979"/>
    </row>
    <row r="908" spans="1:7">
      <c r="A908" s="979"/>
      <c r="B908" s="979"/>
      <c r="C908" s="979"/>
      <c r="D908" s="979"/>
      <c r="E908" s="979"/>
      <c r="F908" s="979"/>
      <c r="G908" s="979"/>
    </row>
    <row r="909" spans="1:7">
      <c r="A909" s="979"/>
      <c r="B909" s="979"/>
      <c r="C909" s="979"/>
      <c r="D909" s="979"/>
      <c r="E909" s="979"/>
      <c r="F909" s="979"/>
      <c r="G909" s="979"/>
    </row>
    <row r="910" spans="1:7">
      <c r="A910" s="979"/>
      <c r="B910" s="979"/>
      <c r="C910" s="979"/>
      <c r="D910" s="979"/>
      <c r="E910" s="979"/>
      <c r="F910" s="979"/>
      <c r="G910" s="979"/>
    </row>
    <row r="911" spans="1:7">
      <c r="A911" s="979"/>
      <c r="B911" s="979"/>
      <c r="C911" s="979"/>
      <c r="D911" s="979"/>
      <c r="E911" s="979"/>
      <c r="F911" s="979"/>
      <c r="G911" s="979"/>
    </row>
    <row r="912" spans="1:7">
      <c r="A912" s="979"/>
      <c r="B912" s="979"/>
      <c r="C912" s="979"/>
      <c r="D912" s="979"/>
      <c r="E912" s="979"/>
      <c r="F912" s="979"/>
      <c r="G912" s="979"/>
    </row>
    <row r="913" spans="1:7">
      <c r="A913" s="979"/>
      <c r="B913" s="979"/>
      <c r="C913" s="979"/>
      <c r="D913" s="979"/>
      <c r="E913" s="979"/>
      <c r="F913" s="979"/>
      <c r="G913" s="979"/>
    </row>
    <row r="914" spans="1:7">
      <c r="A914" s="979"/>
      <c r="B914" s="979"/>
      <c r="C914" s="979"/>
      <c r="D914" s="979"/>
      <c r="E914" s="979"/>
      <c r="F914" s="979"/>
      <c r="G914" s="979"/>
    </row>
    <row r="915" spans="1:7">
      <c r="A915" s="979"/>
      <c r="B915" s="979"/>
      <c r="C915" s="979"/>
      <c r="D915" s="979"/>
      <c r="E915" s="979"/>
      <c r="F915" s="979"/>
      <c r="G915" s="979"/>
    </row>
    <row r="916" spans="1:7">
      <c r="A916" s="979"/>
      <c r="B916" s="979"/>
      <c r="C916" s="979"/>
      <c r="D916" s="979"/>
      <c r="E916" s="979"/>
      <c r="F916" s="979"/>
      <c r="G916" s="979"/>
    </row>
    <row r="917" spans="1:7">
      <c r="A917" s="979"/>
      <c r="B917" s="979"/>
      <c r="C917" s="979"/>
      <c r="D917" s="979"/>
      <c r="E917" s="979"/>
      <c r="F917" s="979"/>
      <c r="G917" s="979"/>
    </row>
    <row r="918" spans="1:7">
      <c r="A918" s="979"/>
      <c r="B918" s="979"/>
      <c r="C918" s="979"/>
      <c r="D918" s="979"/>
      <c r="E918" s="979"/>
      <c r="F918" s="979"/>
      <c r="G918" s="979"/>
    </row>
    <row r="919" spans="1:7">
      <c r="A919" s="979"/>
      <c r="B919" s="979"/>
      <c r="C919" s="979"/>
      <c r="D919" s="979"/>
      <c r="E919" s="979"/>
      <c r="F919" s="979"/>
      <c r="G919" s="979"/>
    </row>
    <row r="920" spans="1:7">
      <c r="A920" s="979"/>
      <c r="B920" s="979"/>
      <c r="C920" s="979"/>
      <c r="D920" s="979"/>
      <c r="E920" s="979"/>
      <c r="F920" s="979"/>
      <c r="G920" s="979"/>
    </row>
    <row r="921" spans="1:7">
      <c r="A921" s="979"/>
      <c r="B921" s="979"/>
      <c r="C921" s="979"/>
      <c r="D921" s="979"/>
      <c r="E921" s="979"/>
      <c r="F921" s="979"/>
      <c r="G921" s="979"/>
    </row>
    <row r="922" spans="1:7">
      <c r="A922" s="979"/>
      <c r="B922" s="979"/>
      <c r="C922" s="979"/>
      <c r="D922" s="979"/>
      <c r="E922" s="979"/>
      <c r="F922" s="979"/>
      <c r="G922" s="979"/>
    </row>
    <row r="923" spans="1:7">
      <c r="A923" s="979"/>
      <c r="B923" s="979"/>
      <c r="C923" s="979"/>
      <c r="D923" s="979"/>
      <c r="E923" s="979"/>
      <c r="F923" s="979"/>
      <c r="G923" s="979"/>
    </row>
    <row r="924" spans="1:7">
      <c r="A924" s="979"/>
      <c r="B924" s="979"/>
      <c r="C924" s="979"/>
      <c r="D924" s="979"/>
      <c r="E924" s="979"/>
      <c r="F924" s="979"/>
      <c r="G924" s="979"/>
    </row>
    <row r="925" spans="1:7">
      <c r="A925" s="979"/>
      <c r="B925" s="979"/>
      <c r="C925" s="979"/>
      <c r="D925" s="979"/>
      <c r="E925" s="979"/>
      <c r="F925" s="979"/>
      <c r="G925" s="979"/>
    </row>
    <row r="926" spans="1:7">
      <c r="A926" s="979"/>
      <c r="B926" s="979"/>
      <c r="C926" s="979"/>
      <c r="D926" s="979"/>
      <c r="E926" s="979"/>
      <c r="F926" s="979"/>
      <c r="G926" s="979"/>
    </row>
    <row r="927" spans="1:7">
      <c r="A927" s="979"/>
      <c r="B927" s="979"/>
      <c r="C927" s="979"/>
      <c r="D927" s="979"/>
      <c r="E927" s="979"/>
      <c r="F927" s="979"/>
      <c r="G927" s="979"/>
    </row>
    <row r="928" spans="1:7">
      <c r="A928" s="979"/>
      <c r="B928" s="979"/>
      <c r="C928" s="979"/>
      <c r="D928" s="979"/>
      <c r="E928" s="979"/>
      <c r="F928" s="979"/>
      <c r="G928" s="979"/>
    </row>
    <row r="929" spans="1:7">
      <c r="A929" s="979"/>
      <c r="B929" s="979"/>
      <c r="C929" s="979"/>
      <c r="D929" s="979"/>
      <c r="E929" s="979"/>
      <c r="F929" s="979"/>
      <c r="G929" s="979"/>
    </row>
    <row r="930" spans="1:7">
      <c r="A930" s="979"/>
      <c r="B930" s="979"/>
      <c r="C930" s="979"/>
      <c r="D930" s="979"/>
      <c r="E930" s="979"/>
      <c r="F930" s="979"/>
      <c r="G930" s="979"/>
    </row>
    <row r="931" spans="1:7">
      <c r="A931" s="979"/>
      <c r="B931" s="979"/>
      <c r="C931" s="979"/>
      <c r="D931" s="979"/>
      <c r="E931" s="979"/>
      <c r="F931" s="979"/>
      <c r="G931" s="979"/>
    </row>
    <row r="932" spans="1:7">
      <c r="A932" s="979"/>
      <c r="B932" s="979"/>
      <c r="C932" s="979"/>
      <c r="D932" s="979"/>
      <c r="E932" s="979"/>
      <c r="F932" s="979"/>
      <c r="G932" s="979"/>
    </row>
    <row r="933" spans="1:7">
      <c r="A933" s="979"/>
      <c r="B933" s="979"/>
      <c r="C933" s="979"/>
      <c r="D933" s="979"/>
      <c r="E933" s="979"/>
      <c r="F933" s="979"/>
      <c r="G933" s="979"/>
    </row>
    <row r="934" spans="1:7">
      <c r="A934" s="979"/>
      <c r="B934" s="979"/>
      <c r="C934" s="979"/>
      <c r="D934" s="979"/>
      <c r="E934" s="979"/>
      <c r="F934" s="979"/>
      <c r="G934" s="979"/>
    </row>
    <row r="935" spans="1:7">
      <c r="A935" s="979"/>
      <c r="B935" s="979"/>
      <c r="C935" s="979"/>
      <c r="D935" s="979"/>
      <c r="E935" s="979"/>
      <c r="F935" s="979"/>
      <c r="G935" s="979"/>
    </row>
    <row r="936" spans="1:7">
      <c r="A936" s="979"/>
      <c r="B936" s="979"/>
      <c r="C936" s="979"/>
      <c r="D936" s="979"/>
      <c r="E936" s="979"/>
      <c r="F936" s="979"/>
      <c r="G936" s="979"/>
    </row>
    <row r="937" spans="1:7">
      <c r="A937" s="979"/>
      <c r="B937" s="979"/>
      <c r="C937" s="979"/>
      <c r="D937" s="979"/>
      <c r="E937" s="979"/>
      <c r="F937" s="979"/>
      <c r="G937" s="979"/>
    </row>
    <row r="938" spans="1:7">
      <c r="A938" s="979"/>
      <c r="B938" s="979"/>
      <c r="C938" s="979"/>
      <c r="D938" s="979"/>
      <c r="E938" s="979"/>
      <c r="F938" s="979"/>
      <c r="G938" s="979"/>
    </row>
    <row r="939" spans="1:7">
      <c r="A939" s="979"/>
      <c r="B939" s="979"/>
      <c r="C939" s="979"/>
      <c r="D939" s="979"/>
      <c r="E939" s="979"/>
      <c r="F939" s="979"/>
      <c r="G939" s="979"/>
    </row>
    <row r="940" spans="1:7">
      <c r="A940" s="979"/>
      <c r="B940" s="979"/>
      <c r="C940" s="979"/>
      <c r="D940" s="979"/>
      <c r="E940" s="979"/>
      <c r="F940" s="979"/>
      <c r="G940" s="979"/>
    </row>
    <row r="941" spans="1:7">
      <c r="A941" s="979"/>
      <c r="B941" s="979"/>
      <c r="C941" s="979"/>
      <c r="D941" s="979"/>
      <c r="E941" s="979"/>
      <c r="F941" s="979"/>
      <c r="G941" s="979"/>
    </row>
    <row r="942" spans="1:7">
      <c r="A942" s="979"/>
      <c r="B942" s="979"/>
      <c r="C942" s="979"/>
      <c r="D942" s="979"/>
      <c r="E942" s="979"/>
      <c r="F942" s="979"/>
      <c r="G942" s="979"/>
    </row>
    <row r="943" spans="1:7">
      <c r="A943" s="979"/>
      <c r="B943" s="979"/>
      <c r="C943" s="979"/>
      <c r="D943" s="979"/>
      <c r="E943" s="979"/>
      <c r="F943" s="979"/>
      <c r="G943" s="979"/>
    </row>
    <row r="944" spans="1:7">
      <c r="A944" s="979"/>
      <c r="B944" s="979"/>
      <c r="C944" s="979"/>
      <c r="D944" s="979"/>
      <c r="E944" s="979"/>
      <c r="F944" s="979"/>
      <c r="G944" s="979"/>
    </row>
    <row r="945" spans="1:7">
      <c r="A945" s="979"/>
      <c r="B945" s="979"/>
      <c r="C945" s="979"/>
      <c r="D945" s="979"/>
      <c r="E945" s="979"/>
      <c r="F945" s="979"/>
      <c r="G945" s="979"/>
    </row>
    <row r="946" spans="1:7">
      <c r="A946" s="979"/>
      <c r="B946" s="979"/>
      <c r="C946" s="979"/>
      <c r="D946" s="979"/>
      <c r="E946" s="979"/>
      <c r="F946" s="979"/>
      <c r="G946" s="979"/>
    </row>
    <row r="947" spans="1:7">
      <c r="A947" s="979"/>
      <c r="B947" s="979"/>
      <c r="C947" s="979"/>
      <c r="D947" s="979"/>
      <c r="E947" s="979"/>
      <c r="F947" s="979"/>
      <c r="G947" s="979"/>
    </row>
    <row r="948" spans="1:7">
      <c r="A948" s="979"/>
      <c r="B948" s="979"/>
      <c r="C948" s="979"/>
      <c r="D948" s="979"/>
      <c r="E948" s="979"/>
      <c r="F948" s="979"/>
      <c r="G948" s="979"/>
    </row>
    <row r="949" spans="1:7">
      <c r="A949" s="979"/>
      <c r="B949" s="979"/>
      <c r="C949" s="979"/>
      <c r="D949" s="979"/>
      <c r="E949" s="979"/>
      <c r="F949" s="979"/>
      <c r="G949" s="979"/>
    </row>
    <row r="950" spans="1:7">
      <c r="A950" s="979"/>
      <c r="B950" s="979"/>
      <c r="C950" s="979"/>
      <c r="D950" s="979"/>
      <c r="E950" s="979"/>
      <c r="F950" s="979"/>
      <c r="G950" s="979"/>
    </row>
    <row r="951" spans="1:7">
      <c r="A951" s="979"/>
      <c r="B951" s="979"/>
      <c r="C951" s="979"/>
      <c r="D951" s="979"/>
      <c r="E951" s="979"/>
      <c r="F951" s="979"/>
      <c r="G951" s="979"/>
    </row>
    <row r="952" spans="1:7">
      <c r="A952" s="979"/>
      <c r="B952" s="979"/>
      <c r="C952" s="979"/>
      <c r="D952" s="979"/>
      <c r="E952" s="979"/>
      <c r="F952" s="979"/>
      <c r="G952" s="979"/>
    </row>
    <row r="953" spans="1:7">
      <c r="A953" s="979"/>
      <c r="B953" s="979"/>
      <c r="C953" s="979"/>
      <c r="D953" s="979"/>
      <c r="E953" s="979"/>
      <c r="F953" s="979"/>
      <c r="G953" s="979"/>
    </row>
    <row r="954" spans="1:7">
      <c r="A954" s="979"/>
      <c r="B954" s="979"/>
      <c r="C954" s="979"/>
      <c r="D954" s="979"/>
      <c r="E954" s="979"/>
      <c r="F954" s="979"/>
      <c r="G954" s="979"/>
    </row>
    <row r="955" spans="1:7">
      <c r="A955" s="979"/>
      <c r="B955" s="979"/>
      <c r="C955" s="979"/>
      <c r="D955" s="979"/>
      <c r="E955" s="979"/>
      <c r="F955" s="979"/>
      <c r="G955" s="979"/>
    </row>
    <row r="956" spans="1:7">
      <c r="A956" s="979"/>
      <c r="B956" s="979"/>
      <c r="C956" s="979"/>
      <c r="D956" s="979"/>
      <c r="E956" s="979"/>
      <c r="F956" s="979"/>
      <c r="G956" s="979"/>
    </row>
    <row r="957" spans="1:7">
      <c r="A957" s="979"/>
      <c r="B957" s="979"/>
      <c r="C957" s="979"/>
      <c r="D957" s="979"/>
      <c r="E957" s="979"/>
      <c r="F957" s="979"/>
      <c r="G957" s="979"/>
    </row>
    <row r="958" spans="1:7">
      <c r="A958" s="979"/>
      <c r="B958" s="979"/>
      <c r="C958" s="979"/>
      <c r="D958" s="979"/>
      <c r="E958" s="979"/>
      <c r="F958" s="979"/>
      <c r="G958" s="979"/>
    </row>
    <row r="959" spans="1:7">
      <c r="A959" s="979"/>
      <c r="B959" s="979"/>
      <c r="C959" s="979"/>
      <c r="D959" s="979"/>
      <c r="E959" s="979"/>
      <c r="F959" s="979"/>
      <c r="G959" s="979"/>
    </row>
    <row r="960" spans="1:7">
      <c r="A960" s="979"/>
      <c r="B960" s="979"/>
      <c r="C960" s="979"/>
      <c r="D960" s="979"/>
      <c r="E960" s="979"/>
      <c r="F960" s="979"/>
      <c r="G960" s="979"/>
    </row>
    <row r="961" spans="1:7">
      <c r="A961" s="979"/>
      <c r="B961" s="979"/>
      <c r="C961" s="979"/>
      <c r="D961" s="979"/>
      <c r="E961" s="979"/>
      <c r="F961" s="979"/>
      <c r="G961" s="979"/>
    </row>
    <row r="962" spans="1:7">
      <c r="A962" s="979"/>
      <c r="B962" s="979"/>
      <c r="C962" s="979"/>
      <c r="D962" s="979"/>
      <c r="E962" s="979"/>
      <c r="F962" s="979"/>
      <c r="G962" s="979"/>
    </row>
    <row r="963" spans="1:7">
      <c r="A963" s="979"/>
      <c r="B963" s="979"/>
      <c r="C963" s="979"/>
      <c r="D963" s="979"/>
      <c r="E963" s="979"/>
      <c r="F963" s="979"/>
      <c r="G963" s="979"/>
    </row>
    <row r="964" spans="1:7">
      <c r="A964" s="979"/>
      <c r="B964" s="979"/>
      <c r="C964" s="979"/>
      <c r="D964" s="979"/>
      <c r="E964" s="979"/>
      <c r="F964" s="979"/>
      <c r="G964" s="979"/>
    </row>
    <row r="965" spans="1:7">
      <c r="A965" s="979"/>
      <c r="B965" s="979"/>
      <c r="C965" s="979"/>
      <c r="D965" s="979"/>
      <c r="E965" s="979"/>
      <c r="F965" s="979"/>
      <c r="G965" s="979"/>
    </row>
    <row r="966" spans="1:7">
      <c r="A966" s="979"/>
      <c r="B966" s="979"/>
      <c r="C966" s="979"/>
      <c r="D966" s="979"/>
      <c r="E966" s="979"/>
      <c r="F966" s="979"/>
      <c r="G966" s="979"/>
    </row>
    <row r="967" spans="1:7">
      <c r="A967" s="979"/>
      <c r="B967" s="979"/>
      <c r="C967" s="979"/>
      <c r="D967" s="979"/>
      <c r="E967" s="979"/>
      <c r="F967" s="979"/>
      <c r="G967" s="979"/>
    </row>
    <row r="968" spans="1:7">
      <c r="A968" s="979"/>
      <c r="B968" s="979"/>
      <c r="C968" s="979"/>
      <c r="D968" s="979"/>
      <c r="E968" s="979"/>
      <c r="F968" s="979"/>
      <c r="G968" s="979"/>
    </row>
    <row r="969" spans="1:7">
      <c r="A969" s="979"/>
      <c r="B969" s="979"/>
      <c r="C969" s="979"/>
      <c r="D969" s="979"/>
      <c r="E969" s="979"/>
      <c r="F969" s="979"/>
      <c r="G969" s="979"/>
    </row>
    <row r="970" spans="1:7">
      <c r="A970" s="979"/>
      <c r="B970" s="979"/>
      <c r="C970" s="979"/>
      <c r="D970" s="979"/>
      <c r="E970" s="979"/>
      <c r="F970" s="979"/>
      <c r="G970" s="979"/>
    </row>
    <row r="971" spans="1:7">
      <c r="A971" s="979"/>
      <c r="B971" s="979"/>
      <c r="C971" s="979"/>
      <c r="D971" s="979"/>
      <c r="E971" s="979"/>
      <c r="F971" s="979"/>
      <c r="G971" s="979"/>
    </row>
    <row r="972" spans="1:7">
      <c r="A972" s="979"/>
      <c r="B972" s="979"/>
      <c r="C972" s="979"/>
      <c r="D972" s="979"/>
      <c r="E972" s="979"/>
      <c r="F972" s="979"/>
      <c r="G972" s="979"/>
    </row>
    <row r="973" spans="1:7">
      <c r="A973" s="979"/>
      <c r="B973" s="979"/>
      <c r="C973" s="979"/>
      <c r="D973" s="979"/>
      <c r="E973" s="979"/>
      <c r="F973" s="979"/>
      <c r="G973" s="979"/>
    </row>
    <row r="974" spans="1:7">
      <c r="A974" s="979"/>
      <c r="B974" s="979"/>
      <c r="C974" s="979"/>
      <c r="D974" s="979"/>
      <c r="E974" s="979"/>
      <c r="F974" s="979"/>
      <c r="G974" s="979"/>
    </row>
    <row r="975" spans="1:7">
      <c r="A975" s="979"/>
      <c r="B975" s="979"/>
      <c r="C975" s="979"/>
      <c r="D975" s="979"/>
      <c r="E975" s="979"/>
      <c r="F975" s="979"/>
      <c r="G975" s="979"/>
    </row>
    <row r="976" spans="1:7">
      <c r="A976" s="979"/>
      <c r="B976" s="979"/>
      <c r="C976" s="979"/>
      <c r="D976" s="979"/>
      <c r="E976" s="979"/>
      <c r="F976" s="979"/>
      <c r="G976" s="979"/>
    </row>
    <row r="977" spans="1:7">
      <c r="A977" s="979"/>
      <c r="B977" s="979"/>
      <c r="C977" s="979"/>
      <c r="D977" s="979"/>
      <c r="E977" s="979"/>
      <c r="F977" s="979"/>
      <c r="G977" s="979"/>
    </row>
    <row r="978" spans="1:7">
      <c r="A978" s="979"/>
      <c r="B978" s="979"/>
      <c r="C978" s="979"/>
      <c r="D978" s="979"/>
      <c r="E978" s="979"/>
      <c r="F978" s="979"/>
      <c r="G978" s="979"/>
    </row>
    <row r="979" spans="1:7">
      <c r="A979" s="979"/>
      <c r="B979" s="979"/>
      <c r="C979" s="979"/>
      <c r="D979" s="979"/>
      <c r="E979" s="979"/>
      <c r="F979" s="979"/>
      <c r="G979" s="979"/>
    </row>
    <row r="980" spans="1:7">
      <c r="A980" s="979"/>
      <c r="B980" s="979"/>
      <c r="C980" s="979"/>
      <c r="D980" s="979"/>
      <c r="E980" s="979"/>
      <c r="F980" s="979"/>
      <c r="G980" s="979"/>
    </row>
    <row r="981" spans="1:7">
      <c r="A981" s="979"/>
      <c r="B981" s="979"/>
      <c r="C981" s="979"/>
      <c r="D981" s="979"/>
      <c r="E981" s="979"/>
      <c r="F981" s="979"/>
      <c r="G981" s="979"/>
    </row>
    <row r="982" spans="1:7">
      <c r="A982" s="979"/>
      <c r="B982" s="979"/>
      <c r="C982" s="979"/>
      <c r="D982" s="979"/>
      <c r="E982" s="979"/>
      <c r="F982" s="979"/>
      <c r="G982" s="979"/>
    </row>
    <row r="983" spans="1:7">
      <c r="A983" s="979"/>
      <c r="B983" s="979"/>
      <c r="C983" s="979"/>
      <c r="D983" s="979"/>
      <c r="E983" s="979"/>
      <c r="F983" s="979"/>
      <c r="G983" s="979"/>
    </row>
    <row r="984" spans="1:7">
      <c r="A984" s="979"/>
      <c r="B984" s="979"/>
      <c r="C984" s="979"/>
      <c r="D984" s="979"/>
      <c r="E984" s="979"/>
      <c r="F984" s="979"/>
      <c r="G984" s="979"/>
    </row>
    <row r="985" spans="1:7">
      <c r="A985" s="979"/>
      <c r="B985" s="979"/>
      <c r="C985" s="979"/>
      <c r="D985" s="979"/>
      <c r="E985" s="979"/>
      <c r="F985" s="979"/>
      <c r="G985" s="979"/>
    </row>
    <row r="986" spans="1:7">
      <c r="A986" s="979"/>
      <c r="B986" s="979"/>
      <c r="C986" s="979"/>
      <c r="D986" s="979"/>
      <c r="E986" s="979"/>
      <c r="F986" s="979"/>
      <c r="G986" s="979"/>
    </row>
    <row r="987" spans="1:7">
      <c r="A987" s="979"/>
      <c r="B987" s="979"/>
      <c r="C987" s="979"/>
      <c r="D987" s="979"/>
      <c r="E987" s="979"/>
      <c r="F987" s="979"/>
      <c r="G987" s="979"/>
    </row>
    <row r="988" spans="1:7">
      <c r="A988" s="979"/>
      <c r="B988" s="979"/>
      <c r="C988" s="979"/>
      <c r="D988" s="979"/>
      <c r="E988" s="979"/>
      <c r="F988" s="979"/>
      <c r="G988" s="979"/>
    </row>
    <row r="989" spans="1:7">
      <c r="A989" s="979"/>
      <c r="B989" s="979"/>
      <c r="C989" s="979"/>
      <c r="D989" s="979"/>
      <c r="E989" s="979"/>
      <c r="F989" s="979"/>
      <c r="G989" s="979"/>
    </row>
    <row r="990" spans="1:7">
      <c r="A990" s="979"/>
      <c r="B990" s="979"/>
      <c r="C990" s="979"/>
      <c r="D990" s="979"/>
      <c r="E990" s="979"/>
      <c r="F990" s="979"/>
      <c r="G990" s="979"/>
    </row>
    <row r="991" spans="1:7">
      <c r="A991" s="979"/>
      <c r="B991" s="979"/>
      <c r="C991" s="979"/>
      <c r="D991" s="979"/>
      <c r="E991" s="979"/>
      <c r="F991" s="979"/>
      <c r="G991" s="979"/>
    </row>
    <row r="992" spans="1:7">
      <c r="A992" s="979"/>
      <c r="B992" s="979"/>
      <c r="C992" s="979"/>
      <c r="D992" s="979"/>
      <c r="E992" s="979"/>
      <c r="F992" s="979"/>
      <c r="G992" s="979"/>
    </row>
    <row r="993" spans="1:7">
      <c r="A993" s="979"/>
      <c r="B993" s="979"/>
      <c r="C993" s="979"/>
      <c r="D993" s="979"/>
      <c r="E993" s="979"/>
      <c r="F993" s="979"/>
      <c r="G993" s="979"/>
    </row>
    <row r="994" spans="1:7">
      <c r="A994" s="979"/>
      <c r="B994" s="979"/>
      <c r="C994" s="979"/>
      <c r="D994" s="979"/>
      <c r="E994" s="979"/>
      <c r="F994" s="979"/>
      <c r="G994" s="979"/>
    </row>
    <row r="995" spans="1:7">
      <c r="A995" s="979"/>
      <c r="B995" s="979"/>
      <c r="C995" s="979"/>
      <c r="D995" s="979"/>
      <c r="E995" s="979"/>
      <c r="F995" s="979"/>
      <c r="G995" s="979"/>
    </row>
    <row r="996" spans="1:7">
      <c r="A996" s="979"/>
      <c r="B996" s="979"/>
      <c r="C996" s="979"/>
      <c r="D996" s="979"/>
      <c r="E996" s="979"/>
      <c r="F996" s="979"/>
      <c r="G996" s="979"/>
    </row>
    <row r="997" spans="1:7">
      <c r="A997" s="979"/>
      <c r="B997" s="979"/>
      <c r="C997" s="979"/>
      <c r="D997" s="979"/>
      <c r="E997" s="979"/>
      <c r="F997" s="979"/>
      <c r="G997" s="979"/>
    </row>
    <row r="998" spans="1:7">
      <c r="A998" s="979"/>
      <c r="B998" s="979"/>
      <c r="C998" s="979"/>
      <c r="D998" s="979"/>
      <c r="E998" s="979"/>
      <c r="F998" s="979"/>
      <c r="G998" s="979"/>
    </row>
    <row r="999" spans="1:7">
      <c r="A999" s="979"/>
      <c r="B999" s="979"/>
      <c r="C999" s="979"/>
      <c r="D999" s="979"/>
      <c r="E999" s="979"/>
      <c r="F999" s="979"/>
      <c r="G999" s="979"/>
    </row>
    <row r="1000" spans="1:7">
      <c r="A1000" s="979"/>
      <c r="B1000" s="979"/>
      <c r="C1000" s="979"/>
      <c r="D1000" s="979"/>
      <c r="E1000" s="979"/>
      <c r="F1000" s="979"/>
      <c r="G1000" s="979"/>
    </row>
    <row r="1001" spans="1:7">
      <c r="A1001" s="979"/>
      <c r="B1001" s="979"/>
      <c r="C1001" s="979"/>
      <c r="D1001" s="979"/>
      <c r="E1001" s="979"/>
      <c r="F1001" s="979"/>
      <c r="G1001" s="979"/>
    </row>
    <row r="1002" spans="1:7">
      <c r="A1002" s="979"/>
      <c r="B1002" s="979"/>
      <c r="C1002" s="979"/>
      <c r="D1002" s="979"/>
      <c r="E1002" s="979"/>
      <c r="F1002" s="979"/>
      <c r="G1002" s="979"/>
    </row>
    <row r="1003" spans="1:7">
      <c r="A1003" s="979"/>
      <c r="B1003" s="979"/>
      <c r="C1003" s="979"/>
      <c r="D1003" s="979"/>
      <c r="E1003" s="979"/>
      <c r="F1003" s="979"/>
      <c r="G1003" s="979"/>
    </row>
    <row r="1004" spans="1:7">
      <c r="A1004" s="979"/>
      <c r="B1004" s="979"/>
      <c r="C1004" s="979"/>
      <c r="D1004" s="979"/>
      <c r="E1004" s="979"/>
      <c r="F1004" s="979"/>
      <c r="G1004" s="979"/>
    </row>
    <row r="1005" spans="1:7">
      <c r="A1005" s="979"/>
      <c r="B1005" s="979"/>
      <c r="C1005" s="979"/>
      <c r="D1005" s="979"/>
      <c r="E1005" s="979"/>
      <c r="F1005" s="979"/>
      <c r="G1005" s="979"/>
    </row>
    <row r="1006" spans="1:7">
      <c r="A1006" s="979"/>
      <c r="B1006" s="979"/>
      <c r="C1006" s="979"/>
      <c r="D1006" s="979"/>
      <c r="E1006" s="979"/>
      <c r="F1006" s="979"/>
      <c r="G1006" s="979"/>
    </row>
    <row r="1007" spans="1:7">
      <c r="A1007" s="979"/>
      <c r="B1007" s="979"/>
      <c r="C1007" s="979"/>
      <c r="D1007" s="979"/>
      <c r="E1007" s="979"/>
      <c r="F1007" s="979"/>
      <c r="G1007" s="979"/>
    </row>
    <row r="1008" spans="1:7">
      <c r="A1008" s="979"/>
      <c r="B1008" s="979"/>
      <c r="C1008" s="979"/>
      <c r="D1008" s="979"/>
      <c r="E1008" s="979"/>
      <c r="F1008" s="979"/>
      <c r="G1008" s="979"/>
    </row>
    <row r="1009" spans="1:7">
      <c r="A1009" s="979"/>
      <c r="B1009" s="979"/>
      <c r="C1009" s="979"/>
      <c r="D1009" s="979"/>
      <c r="E1009" s="979"/>
      <c r="F1009" s="979"/>
      <c r="G1009" s="979"/>
    </row>
    <row r="1010" spans="1:7">
      <c r="A1010" s="979"/>
      <c r="B1010" s="979"/>
      <c r="C1010" s="979"/>
      <c r="D1010" s="979"/>
      <c r="E1010" s="979"/>
      <c r="F1010" s="979"/>
      <c r="G1010" s="979"/>
    </row>
    <row r="1011" spans="1:7">
      <c r="A1011" s="979"/>
      <c r="B1011" s="979"/>
      <c r="C1011" s="979"/>
      <c r="D1011" s="979"/>
      <c r="E1011" s="979"/>
      <c r="F1011" s="979"/>
      <c r="G1011" s="979"/>
    </row>
    <row r="1012" spans="1:7">
      <c r="A1012" s="979"/>
      <c r="B1012" s="979"/>
      <c r="C1012" s="979"/>
      <c r="D1012" s="979"/>
      <c r="E1012" s="979"/>
      <c r="F1012" s="979"/>
      <c r="G1012" s="979"/>
    </row>
    <row r="1013" spans="1:7">
      <c r="A1013" s="979"/>
      <c r="B1013" s="979"/>
      <c r="C1013" s="979"/>
      <c r="D1013" s="979"/>
      <c r="E1013" s="979"/>
      <c r="F1013" s="979"/>
      <c r="G1013" s="979"/>
    </row>
    <row r="1014" spans="1:7">
      <c r="A1014" s="979"/>
      <c r="B1014" s="979"/>
      <c r="C1014" s="979"/>
      <c r="D1014" s="979"/>
      <c r="E1014" s="979"/>
      <c r="F1014" s="979"/>
      <c r="G1014" s="979"/>
    </row>
    <row r="1015" spans="1:7">
      <c r="A1015" s="979"/>
      <c r="B1015" s="979"/>
      <c r="C1015" s="979"/>
      <c r="D1015" s="979"/>
      <c r="E1015" s="979"/>
      <c r="F1015" s="979"/>
      <c r="G1015" s="979"/>
    </row>
    <row r="1016" spans="1:7">
      <c r="A1016" s="979"/>
      <c r="B1016" s="979"/>
      <c r="C1016" s="979"/>
      <c r="D1016" s="979"/>
      <c r="E1016" s="979"/>
      <c r="F1016" s="979"/>
      <c r="G1016" s="979"/>
    </row>
    <row r="1017" spans="1:7">
      <c r="A1017" s="979"/>
      <c r="B1017" s="979"/>
      <c r="C1017" s="979"/>
      <c r="D1017" s="979"/>
      <c r="E1017" s="979"/>
      <c r="F1017" s="979"/>
      <c r="G1017" s="979"/>
    </row>
    <row r="1018" spans="1:7">
      <c r="A1018" s="979"/>
      <c r="B1018" s="979"/>
      <c r="C1018" s="979"/>
      <c r="D1018" s="979"/>
      <c r="E1018" s="979"/>
      <c r="F1018" s="979"/>
      <c r="G1018" s="979"/>
    </row>
    <row r="1019" spans="1:7">
      <c r="A1019" s="979"/>
      <c r="B1019" s="979"/>
      <c r="C1019" s="979"/>
      <c r="D1019" s="979"/>
      <c r="E1019" s="979"/>
      <c r="F1019" s="979"/>
      <c r="G1019" s="979"/>
    </row>
    <row r="1020" spans="1:7">
      <c r="A1020" s="979"/>
      <c r="B1020" s="979"/>
      <c r="C1020" s="979"/>
      <c r="D1020" s="979"/>
      <c r="E1020" s="979"/>
      <c r="F1020" s="979"/>
      <c r="G1020" s="979"/>
    </row>
    <row r="1021" spans="1:7">
      <c r="A1021" s="979"/>
      <c r="B1021" s="979"/>
      <c r="C1021" s="979"/>
      <c r="D1021" s="979"/>
      <c r="E1021" s="979"/>
      <c r="F1021" s="979"/>
      <c r="G1021" s="979"/>
    </row>
    <row r="1022" spans="1:7">
      <c r="A1022" s="979"/>
      <c r="B1022" s="979"/>
      <c r="C1022" s="979"/>
      <c r="D1022" s="979"/>
      <c r="E1022" s="979"/>
      <c r="F1022" s="979"/>
      <c r="G1022" s="979"/>
    </row>
    <row r="1023" spans="1:7">
      <c r="A1023" s="979"/>
      <c r="B1023" s="979"/>
      <c r="C1023" s="979"/>
      <c r="D1023" s="979"/>
      <c r="E1023" s="979"/>
      <c r="F1023" s="979"/>
      <c r="G1023" s="979"/>
    </row>
    <row r="1024" spans="1:7">
      <c r="A1024" s="979"/>
      <c r="B1024" s="979"/>
      <c r="C1024" s="979"/>
      <c r="D1024" s="979"/>
      <c r="E1024" s="979"/>
      <c r="F1024" s="979"/>
      <c r="G1024" s="979"/>
    </row>
    <row r="1025" spans="1:7">
      <c r="A1025" s="979"/>
      <c r="B1025" s="979"/>
      <c r="C1025" s="979"/>
      <c r="D1025" s="979"/>
      <c r="E1025" s="979"/>
      <c r="F1025" s="979"/>
      <c r="G1025" s="979"/>
    </row>
    <row r="1026" spans="1:7">
      <c r="A1026" s="979"/>
      <c r="B1026" s="979"/>
      <c r="C1026" s="979"/>
      <c r="D1026" s="979"/>
      <c r="E1026" s="979"/>
      <c r="F1026" s="979"/>
      <c r="G1026" s="979"/>
    </row>
    <row r="1027" spans="1:7">
      <c r="A1027" s="979"/>
      <c r="B1027" s="979"/>
      <c r="C1027" s="979"/>
      <c r="D1027" s="979"/>
      <c r="E1027" s="979"/>
      <c r="F1027" s="979"/>
      <c r="G1027" s="979"/>
    </row>
    <row r="1028" spans="1:7">
      <c r="A1028" s="979"/>
      <c r="B1028" s="979"/>
      <c r="C1028" s="979"/>
      <c r="D1028" s="979"/>
      <c r="E1028" s="979"/>
      <c r="F1028" s="979"/>
      <c r="G1028" s="979"/>
    </row>
    <row r="1029" spans="1:7">
      <c r="A1029" s="979"/>
      <c r="B1029" s="979"/>
      <c r="C1029" s="979"/>
      <c r="D1029" s="979"/>
      <c r="E1029" s="979"/>
      <c r="F1029" s="979"/>
      <c r="G1029" s="979"/>
    </row>
    <row r="1030" spans="1:7">
      <c r="A1030" s="979"/>
      <c r="B1030" s="979"/>
      <c r="C1030" s="979"/>
      <c r="D1030" s="979"/>
      <c r="E1030" s="979"/>
      <c r="F1030" s="979"/>
      <c r="G1030" s="979"/>
    </row>
    <row r="1031" spans="1:7">
      <c r="A1031" s="979"/>
      <c r="B1031" s="979"/>
      <c r="C1031" s="979"/>
      <c r="D1031" s="979"/>
      <c r="E1031" s="979"/>
      <c r="F1031" s="979"/>
      <c r="G1031" s="979"/>
    </row>
    <row r="1032" spans="1:7">
      <c r="A1032" s="979"/>
      <c r="B1032" s="979"/>
      <c r="C1032" s="979"/>
      <c r="D1032" s="979"/>
      <c r="E1032" s="979"/>
      <c r="F1032" s="979"/>
      <c r="G1032" s="979"/>
    </row>
    <row r="1033" spans="1:7">
      <c r="A1033" s="979"/>
      <c r="B1033" s="979"/>
      <c r="C1033" s="979"/>
      <c r="D1033" s="979"/>
      <c r="E1033" s="979"/>
      <c r="F1033" s="979"/>
      <c r="G1033" s="979"/>
    </row>
    <row r="1034" spans="1:7">
      <c r="A1034" s="979"/>
      <c r="B1034" s="979"/>
      <c r="C1034" s="979"/>
      <c r="D1034" s="979"/>
      <c r="E1034" s="979"/>
      <c r="F1034" s="979"/>
      <c r="G1034" s="979"/>
    </row>
    <row r="1035" spans="1:7">
      <c r="A1035" s="979"/>
      <c r="B1035" s="979"/>
      <c r="C1035" s="979"/>
      <c r="D1035" s="979"/>
      <c r="E1035" s="979"/>
      <c r="F1035" s="979"/>
      <c r="G1035" s="979"/>
    </row>
    <row r="1036" spans="1:7">
      <c r="A1036" s="979"/>
      <c r="B1036" s="979"/>
      <c r="C1036" s="979"/>
      <c r="D1036" s="979"/>
      <c r="E1036" s="979"/>
      <c r="F1036" s="979"/>
      <c r="G1036" s="979"/>
    </row>
    <row r="1037" spans="1:7">
      <c r="A1037" s="979"/>
      <c r="B1037" s="979"/>
      <c r="C1037" s="979"/>
      <c r="D1037" s="979"/>
      <c r="E1037" s="979"/>
      <c r="F1037" s="979"/>
      <c r="G1037" s="979"/>
    </row>
    <row r="1038" spans="1:7">
      <c r="A1038" s="979"/>
      <c r="B1038" s="979"/>
      <c r="C1038" s="979"/>
      <c r="D1038" s="979"/>
      <c r="E1038" s="979"/>
      <c r="F1038" s="979"/>
      <c r="G1038" s="979"/>
    </row>
    <row r="1039" spans="1:7">
      <c r="A1039" s="979"/>
      <c r="B1039" s="979"/>
      <c r="C1039" s="979"/>
      <c r="D1039" s="979"/>
      <c r="E1039" s="979"/>
      <c r="F1039" s="979"/>
      <c r="G1039" s="979"/>
    </row>
    <row r="1040" spans="1:7">
      <c r="A1040" s="979"/>
      <c r="B1040" s="979"/>
      <c r="C1040" s="979"/>
      <c r="D1040" s="979"/>
      <c r="E1040" s="979"/>
      <c r="F1040" s="979"/>
      <c r="G1040" s="979"/>
    </row>
    <row r="1041" spans="1:7">
      <c r="A1041" s="979"/>
      <c r="B1041" s="979"/>
      <c r="C1041" s="979"/>
      <c r="D1041" s="979"/>
      <c r="E1041" s="979"/>
      <c r="F1041" s="979"/>
      <c r="G1041" s="979"/>
    </row>
    <row r="1042" spans="1:7">
      <c r="A1042" s="979"/>
      <c r="B1042" s="979"/>
      <c r="C1042" s="979"/>
      <c r="D1042" s="979"/>
      <c r="E1042" s="979"/>
      <c r="F1042" s="979"/>
      <c r="G1042" s="979"/>
    </row>
    <row r="1043" spans="1:7">
      <c r="A1043" s="979"/>
      <c r="B1043" s="979"/>
      <c r="C1043" s="979"/>
      <c r="D1043" s="979"/>
      <c r="E1043" s="979"/>
      <c r="F1043" s="979"/>
      <c r="G1043" s="979"/>
    </row>
    <row r="1044" spans="1:7">
      <c r="A1044" s="979"/>
      <c r="B1044" s="979"/>
      <c r="C1044" s="979"/>
      <c r="D1044" s="979"/>
      <c r="E1044" s="979"/>
      <c r="F1044" s="979"/>
      <c r="G1044" s="979"/>
    </row>
    <row r="1045" spans="1:7">
      <c r="A1045" s="979"/>
      <c r="B1045" s="979"/>
      <c r="C1045" s="979"/>
      <c r="D1045" s="979"/>
      <c r="E1045" s="979"/>
      <c r="F1045" s="979"/>
      <c r="G1045" s="979"/>
    </row>
    <row r="1046" spans="1:7">
      <c r="A1046" s="979"/>
      <c r="B1046" s="979"/>
      <c r="C1046" s="979"/>
      <c r="D1046" s="979"/>
      <c r="E1046" s="979"/>
      <c r="F1046" s="979"/>
      <c r="G1046" s="979"/>
    </row>
    <row r="1047" spans="1:7">
      <c r="A1047" s="979"/>
      <c r="B1047" s="979"/>
      <c r="C1047" s="979"/>
      <c r="D1047" s="979"/>
      <c r="E1047" s="979"/>
      <c r="F1047" s="979"/>
      <c r="G1047" s="979"/>
    </row>
    <row r="1048" spans="1:7">
      <c r="A1048" s="979"/>
      <c r="B1048" s="979"/>
      <c r="C1048" s="979"/>
      <c r="D1048" s="979"/>
      <c r="E1048" s="979"/>
      <c r="F1048" s="979"/>
      <c r="G1048" s="979"/>
    </row>
    <row r="1049" spans="1:7">
      <c r="A1049" s="979"/>
      <c r="B1049" s="979"/>
      <c r="C1049" s="979"/>
      <c r="D1049" s="979"/>
      <c r="E1049" s="979"/>
      <c r="F1049" s="979"/>
      <c r="G1049" s="979"/>
    </row>
    <row r="1050" spans="1:7">
      <c r="A1050" s="979"/>
      <c r="B1050" s="979"/>
      <c r="C1050" s="979"/>
      <c r="D1050" s="979"/>
      <c r="E1050" s="979"/>
      <c r="F1050" s="979"/>
      <c r="G1050" s="979"/>
    </row>
    <row r="1051" spans="1:7">
      <c r="A1051" s="979"/>
      <c r="B1051" s="979"/>
      <c r="C1051" s="979"/>
      <c r="D1051" s="979"/>
      <c r="E1051" s="979"/>
      <c r="F1051" s="979"/>
      <c r="G1051" s="979"/>
    </row>
    <row r="1052" spans="1:7">
      <c r="A1052" s="979"/>
      <c r="B1052" s="979"/>
      <c r="C1052" s="979"/>
      <c r="D1052" s="979"/>
      <c r="E1052" s="979"/>
      <c r="F1052" s="979"/>
      <c r="G1052" s="979"/>
    </row>
    <row r="1053" spans="1:7">
      <c r="A1053" s="979"/>
      <c r="B1053" s="979"/>
      <c r="C1053" s="979"/>
      <c r="D1053" s="979"/>
      <c r="E1053" s="979"/>
      <c r="F1053" s="979"/>
      <c r="G1053" s="979"/>
    </row>
    <row r="1054" spans="1:7">
      <c r="A1054" s="979"/>
      <c r="B1054" s="979"/>
      <c r="C1054" s="979"/>
      <c r="D1054" s="979"/>
      <c r="E1054" s="979"/>
      <c r="F1054" s="979"/>
      <c r="G1054" s="979"/>
    </row>
    <row r="1055" spans="1:7">
      <c r="A1055" s="979"/>
      <c r="B1055" s="979"/>
      <c r="C1055" s="979"/>
      <c r="D1055" s="979"/>
      <c r="E1055" s="979"/>
      <c r="F1055" s="979"/>
      <c r="G1055" s="979"/>
    </row>
    <row r="1056" spans="1:7">
      <c r="A1056" s="979"/>
      <c r="B1056" s="979"/>
      <c r="C1056" s="979"/>
      <c r="D1056" s="979"/>
      <c r="E1056" s="979"/>
      <c r="F1056" s="979"/>
      <c r="G1056" s="979"/>
    </row>
    <row r="1057" spans="1:7">
      <c r="A1057" s="979"/>
      <c r="B1057" s="979"/>
      <c r="C1057" s="979"/>
      <c r="D1057" s="979"/>
      <c r="E1057" s="979"/>
      <c r="F1057" s="979"/>
      <c r="G1057" s="979"/>
    </row>
    <row r="1058" spans="1:7">
      <c r="A1058" s="979"/>
      <c r="B1058" s="979"/>
      <c r="C1058" s="979"/>
      <c r="D1058" s="979"/>
      <c r="E1058" s="979"/>
      <c r="F1058" s="979"/>
      <c r="G1058" s="979"/>
    </row>
    <row r="1059" spans="1:7">
      <c r="A1059" s="979"/>
      <c r="B1059" s="979"/>
      <c r="C1059" s="979"/>
      <c r="D1059" s="979"/>
      <c r="E1059" s="979"/>
      <c r="F1059" s="979"/>
      <c r="G1059" s="979"/>
    </row>
    <row r="1060" spans="1:7">
      <c r="A1060" s="979"/>
      <c r="B1060" s="979"/>
      <c r="C1060" s="979"/>
      <c r="D1060" s="979"/>
      <c r="E1060" s="979"/>
      <c r="F1060" s="979"/>
      <c r="G1060" s="979"/>
    </row>
    <row r="1061" spans="1:7">
      <c r="A1061" s="979"/>
      <c r="B1061" s="979"/>
      <c r="C1061" s="979"/>
      <c r="D1061" s="979"/>
      <c r="E1061" s="979"/>
      <c r="F1061" s="979"/>
      <c r="G1061" s="979"/>
    </row>
    <row r="1062" spans="1:7">
      <c r="A1062" s="979"/>
      <c r="B1062" s="979"/>
      <c r="C1062" s="979"/>
      <c r="D1062" s="979"/>
      <c r="E1062" s="979"/>
      <c r="F1062" s="979"/>
      <c r="G1062" s="979"/>
    </row>
    <row r="1063" spans="1:7">
      <c r="A1063" s="979"/>
      <c r="B1063" s="979"/>
      <c r="C1063" s="979"/>
      <c r="D1063" s="979"/>
      <c r="E1063" s="979"/>
      <c r="F1063" s="979"/>
      <c r="G1063" s="979"/>
    </row>
    <row r="1064" spans="1:7">
      <c r="A1064" s="979"/>
      <c r="B1064" s="979"/>
      <c r="C1064" s="979"/>
      <c r="D1064" s="979"/>
      <c r="E1064" s="979"/>
      <c r="F1064" s="979"/>
      <c r="G1064" s="979"/>
    </row>
    <row r="1065" spans="1:7">
      <c r="A1065" s="979"/>
      <c r="B1065" s="979"/>
      <c r="C1065" s="979"/>
      <c r="D1065" s="979"/>
      <c r="E1065" s="979"/>
      <c r="F1065" s="979"/>
      <c r="G1065" s="979"/>
    </row>
    <row r="1066" spans="1:7">
      <c r="A1066" s="979"/>
      <c r="B1066" s="979"/>
      <c r="C1066" s="979"/>
      <c r="D1066" s="979"/>
      <c r="E1066" s="979"/>
      <c r="F1066" s="979"/>
      <c r="G1066" s="979"/>
    </row>
    <row r="1067" spans="1:7">
      <c r="A1067" s="979"/>
      <c r="B1067" s="979"/>
      <c r="C1067" s="979"/>
      <c r="D1067" s="979"/>
      <c r="E1067" s="979"/>
      <c r="F1067" s="979"/>
      <c r="G1067" s="979"/>
    </row>
    <row r="1068" spans="1:7">
      <c r="A1068" s="979"/>
      <c r="B1068" s="979"/>
      <c r="C1068" s="979"/>
      <c r="D1068" s="979"/>
      <c r="E1068" s="979"/>
      <c r="F1068" s="979"/>
      <c r="G1068" s="979"/>
    </row>
    <row r="1069" spans="1:7">
      <c r="A1069" s="979"/>
      <c r="B1069" s="979"/>
      <c r="C1069" s="979"/>
      <c r="D1069" s="979"/>
      <c r="E1069" s="979"/>
      <c r="F1069" s="979"/>
      <c r="G1069" s="979"/>
    </row>
    <row r="1070" spans="1:7">
      <c r="A1070" s="979"/>
      <c r="B1070" s="979"/>
      <c r="C1070" s="979"/>
      <c r="D1070" s="979"/>
      <c r="E1070" s="979"/>
      <c r="F1070" s="979"/>
      <c r="G1070" s="979"/>
    </row>
    <row r="1071" spans="1:7">
      <c r="A1071" s="979"/>
      <c r="B1071" s="979"/>
      <c r="C1071" s="979"/>
      <c r="D1071" s="979"/>
      <c r="E1071" s="979"/>
      <c r="F1071" s="979"/>
      <c r="G1071" s="979"/>
    </row>
    <row r="1072" spans="1:7">
      <c r="A1072" s="979"/>
      <c r="B1072" s="979"/>
      <c r="C1072" s="979"/>
      <c r="D1072" s="979"/>
      <c r="E1072" s="979"/>
      <c r="F1072" s="979"/>
      <c r="G1072" s="979"/>
    </row>
    <row r="1073" spans="1:7">
      <c r="A1073" s="979"/>
      <c r="B1073" s="979"/>
      <c r="C1073" s="979"/>
      <c r="D1073" s="979"/>
      <c r="E1073" s="979"/>
      <c r="F1073" s="979"/>
      <c r="G1073" s="979"/>
    </row>
    <row r="1074" spans="1:7">
      <c r="A1074" s="979"/>
      <c r="B1074" s="979"/>
      <c r="C1074" s="979"/>
      <c r="D1074" s="979"/>
      <c r="E1074" s="979"/>
      <c r="F1074" s="979"/>
      <c r="G1074" s="979"/>
    </row>
    <row r="1075" spans="1:7">
      <c r="A1075" s="979"/>
      <c r="B1075" s="979"/>
      <c r="C1075" s="979"/>
      <c r="D1075" s="979"/>
      <c r="E1075" s="979"/>
      <c r="F1075" s="979"/>
      <c r="G1075" s="979"/>
    </row>
    <row r="1076" spans="1:7">
      <c r="A1076" s="979"/>
      <c r="B1076" s="979"/>
      <c r="C1076" s="979"/>
      <c r="D1076" s="979"/>
      <c r="E1076" s="979"/>
      <c r="F1076" s="979"/>
      <c r="G1076" s="979"/>
    </row>
    <row r="1077" spans="1:7">
      <c r="A1077" s="979"/>
      <c r="B1077" s="979"/>
      <c r="C1077" s="979"/>
      <c r="D1077" s="979"/>
      <c r="E1077" s="979"/>
      <c r="F1077" s="979"/>
      <c r="G1077" s="979"/>
    </row>
    <row r="1078" spans="1:7">
      <c r="A1078" s="979"/>
      <c r="B1078" s="979"/>
      <c r="C1078" s="979"/>
      <c r="D1078" s="979"/>
      <c r="E1078" s="979"/>
      <c r="F1078" s="979"/>
      <c r="G1078" s="979"/>
    </row>
    <row r="1079" spans="1:7">
      <c r="A1079" s="979"/>
      <c r="B1079" s="979"/>
      <c r="C1079" s="979"/>
      <c r="D1079" s="979"/>
      <c r="E1079" s="979"/>
      <c r="F1079" s="979"/>
      <c r="G1079" s="979"/>
    </row>
    <row r="1080" spans="1:7">
      <c r="A1080" s="979"/>
      <c r="B1080" s="979"/>
      <c r="C1080" s="979"/>
      <c r="D1080" s="979"/>
      <c r="E1080" s="979"/>
      <c r="F1080" s="979"/>
      <c r="G1080" s="979"/>
    </row>
    <row r="1081" spans="1:7">
      <c r="A1081" s="979"/>
      <c r="B1081" s="979"/>
      <c r="C1081" s="979"/>
      <c r="D1081" s="979"/>
      <c r="E1081" s="979"/>
      <c r="F1081" s="979"/>
      <c r="G1081" s="979"/>
    </row>
    <row r="1082" spans="1:7">
      <c r="A1082" s="979"/>
      <c r="B1082" s="979"/>
      <c r="C1082" s="979"/>
      <c r="D1082" s="979"/>
      <c r="E1082" s="979"/>
      <c r="F1082" s="979"/>
      <c r="G1082" s="979"/>
    </row>
    <row r="1083" spans="1:7">
      <c r="A1083" s="979"/>
      <c r="B1083" s="979"/>
      <c r="C1083" s="979"/>
      <c r="D1083" s="979"/>
      <c r="E1083" s="979"/>
      <c r="F1083" s="979"/>
      <c r="G1083" s="979"/>
    </row>
    <row r="1084" spans="1:7">
      <c r="A1084" s="979"/>
      <c r="B1084" s="979"/>
      <c r="C1084" s="979"/>
      <c r="D1084" s="979"/>
      <c r="E1084" s="979"/>
      <c r="F1084" s="979"/>
      <c r="G1084" s="979"/>
    </row>
    <row r="1085" spans="1:7">
      <c r="A1085" s="979"/>
      <c r="B1085" s="979"/>
      <c r="C1085" s="979"/>
      <c r="D1085" s="979"/>
      <c r="E1085" s="979"/>
      <c r="F1085" s="979"/>
      <c r="G1085" s="979"/>
    </row>
    <row r="1086" spans="1:7">
      <c r="A1086" s="979"/>
      <c r="B1086" s="979"/>
      <c r="C1086" s="979"/>
      <c r="D1086" s="979"/>
      <c r="E1086" s="979"/>
      <c r="F1086" s="979"/>
      <c r="G1086" s="979"/>
    </row>
    <row r="1087" spans="1:7">
      <c r="A1087" s="979"/>
      <c r="B1087" s="979"/>
      <c r="C1087" s="979"/>
      <c r="D1087" s="979"/>
      <c r="E1087" s="979"/>
      <c r="F1087" s="979"/>
      <c r="G1087" s="979"/>
    </row>
    <row r="1088" spans="1:7">
      <c r="A1088" s="979"/>
      <c r="B1088" s="979"/>
      <c r="C1088" s="979"/>
      <c r="D1088" s="979"/>
      <c r="E1088" s="979"/>
      <c r="F1088" s="979"/>
      <c r="G1088" s="979"/>
    </row>
    <row r="1089" spans="1:7">
      <c r="A1089" s="979"/>
      <c r="B1089" s="979"/>
      <c r="C1089" s="979"/>
      <c r="D1089" s="979"/>
      <c r="E1089" s="979"/>
      <c r="F1089" s="979"/>
      <c r="G1089" s="979"/>
    </row>
    <row r="1090" spans="1:7">
      <c r="A1090" s="979"/>
      <c r="B1090" s="979"/>
      <c r="C1090" s="979"/>
      <c r="D1090" s="979"/>
      <c r="E1090" s="979"/>
      <c r="F1090" s="979"/>
      <c r="G1090" s="979"/>
    </row>
    <row r="1091" spans="1:7">
      <c r="A1091" s="979"/>
      <c r="B1091" s="979"/>
      <c r="C1091" s="979"/>
      <c r="D1091" s="979"/>
      <c r="E1091" s="979"/>
      <c r="F1091" s="979"/>
      <c r="G1091" s="979"/>
    </row>
    <row r="1092" spans="1:7">
      <c r="A1092" s="979"/>
      <c r="B1092" s="979"/>
      <c r="C1092" s="979"/>
      <c r="D1092" s="979"/>
      <c r="E1092" s="979"/>
      <c r="F1092" s="979"/>
      <c r="G1092" s="979"/>
    </row>
    <row r="1093" spans="1:7">
      <c r="A1093" s="979"/>
      <c r="B1093" s="979"/>
      <c r="C1093" s="979"/>
      <c r="D1093" s="979"/>
      <c r="E1093" s="979"/>
      <c r="F1093" s="979"/>
      <c r="G1093" s="979"/>
    </row>
    <row r="1094" spans="1:7">
      <c r="A1094" s="979"/>
      <c r="B1094" s="979"/>
      <c r="C1094" s="979"/>
      <c r="D1094" s="979"/>
      <c r="E1094" s="979"/>
      <c r="F1094" s="979"/>
      <c r="G1094" s="979"/>
    </row>
    <row r="1095" spans="1:7">
      <c r="A1095" s="979"/>
      <c r="B1095" s="979"/>
      <c r="C1095" s="979"/>
      <c r="D1095" s="979"/>
      <c r="E1095" s="979"/>
      <c r="F1095" s="979"/>
      <c r="G1095" s="979"/>
    </row>
    <row r="1096" spans="1:7">
      <c r="A1096" s="979"/>
      <c r="B1096" s="979"/>
      <c r="C1096" s="979"/>
      <c r="D1096" s="979"/>
      <c r="E1096" s="979"/>
      <c r="F1096" s="979"/>
      <c r="G1096" s="979"/>
    </row>
    <row r="1097" spans="1:7">
      <c r="A1097" s="979"/>
      <c r="B1097" s="979"/>
      <c r="C1097" s="979"/>
      <c r="D1097" s="979"/>
      <c r="E1097" s="979"/>
      <c r="F1097" s="979"/>
      <c r="G1097" s="979"/>
    </row>
    <row r="1098" spans="1:7">
      <c r="A1098" s="979"/>
      <c r="B1098" s="979"/>
      <c r="C1098" s="979"/>
      <c r="D1098" s="979"/>
      <c r="E1098" s="979"/>
      <c r="F1098" s="979"/>
      <c r="G1098" s="979"/>
    </row>
    <row r="1099" spans="1:7">
      <c r="A1099" s="979"/>
      <c r="B1099" s="979"/>
      <c r="C1099" s="979"/>
      <c r="D1099" s="979"/>
      <c r="E1099" s="979"/>
      <c r="F1099" s="979"/>
      <c r="G1099" s="979"/>
    </row>
    <row r="1100" spans="1:7">
      <c r="A1100" s="979"/>
      <c r="B1100" s="979"/>
      <c r="C1100" s="979"/>
      <c r="D1100" s="979"/>
      <c r="E1100" s="979"/>
      <c r="F1100" s="979"/>
      <c r="G1100" s="979"/>
    </row>
    <row r="1101" spans="1:7">
      <c r="A1101" s="979"/>
      <c r="B1101" s="979"/>
      <c r="C1101" s="979"/>
      <c r="D1101" s="979"/>
      <c r="E1101" s="979"/>
      <c r="F1101" s="979"/>
      <c r="G1101" s="979"/>
    </row>
    <row r="1102" spans="1:7">
      <c r="A1102" s="979"/>
      <c r="B1102" s="979"/>
      <c r="C1102" s="979"/>
      <c r="D1102" s="979"/>
      <c r="E1102" s="979"/>
      <c r="F1102" s="979"/>
      <c r="G1102" s="979"/>
    </row>
    <row r="1103" spans="1:7">
      <c r="A1103" s="979"/>
      <c r="B1103" s="979"/>
      <c r="C1103" s="979"/>
      <c r="D1103" s="979"/>
      <c r="E1103" s="979"/>
      <c r="F1103" s="979"/>
      <c r="G1103" s="979"/>
    </row>
    <row r="1104" spans="1:7">
      <c r="A1104" s="979"/>
      <c r="B1104" s="979"/>
      <c r="C1104" s="979"/>
      <c r="D1104" s="979"/>
      <c r="E1104" s="979"/>
      <c r="F1104" s="979"/>
      <c r="G1104" s="979"/>
    </row>
    <row r="1105" spans="1:7">
      <c r="A1105" s="979"/>
      <c r="B1105" s="979"/>
      <c r="C1105" s="979"/>
      <c r="D1105" s="979"/>
      <c r="E1105" s="979"/>
      <c r="F1105" s="979"/>
      <c r="G1105" s="979"/>
    </row>
    <row r="1106" spans="1:7">
      <c r="A1106" s="979"/>
      <c r="B1106" s="979"/>
      <c r="C1106" s="979"/>
      <c r="D1106" s="979"/>
      <c r="E1106" s="979"/>
      <c r="F1106" s="979"/>
      <c r="G1106" s="979"/>
    </row>
    <row r="1107" spans="1:7">
      <c r="A1107" s="979"/>
      <c r="B1107" s="979"/>
      <c r="C1107" s="979"/>
      <c r="D1107" s="979"/>
      <c r="E1107" s="979"/>
      <c r="F1107" s="979"/>
      <c r="G1107" s="979"/>
    </row>
    <row r="1108" spans="1:7">
      <c r="A1108" s="979"/>
      <c r="B1108" s="979"/>
      <c r="C1108" s="979"/>
      <c r="D1108" s="979"/>
      <c r="E1108" s="979"/>
      <c r="F1108" s="979"/>
      <c r="G1108" s="979"/>
    </row>
    <row r="1109" spans="1:7">
      <c r="A1109" s="979"/>
      <c r="B1109" s="979"/>
      <c r="C1109" s="979"/>
      <c r="D1109" s="979"/>
      <c r="E1109" s="979"/>
      <c r="F1109" s="979"/>
      <c r="G1109" s="979"/>
    </row>
    <row r="1110" spans="1:7">
      <c r="A1110" s="979"/>
      <c r="B1110" s="979"/>
      <c r="C1110" s="979"/>
      <c r="D1110" s="979"/>
      <c r="E1110" s="979"/>
      <c r="F1110" s="979"/>
      <c r="G1110" s="979"/>
    </row>
    <row r="1111" spans="1:7">
      <c r="A1111" s="979"/>
      <c r="B1111" s="979"/>
      <c r="C1111" s="979"/>
      <c r="D1111" s="979"/>
      <c r="E1111" s="979"/>
      <c r="F1111" s="979"/>
      <c r="G1111" s="979"/>
    </row>
    <row r="1112" spans="1:7">
      <c r="A1112" s="979"/>
      <c r="B1112" s="979"/>
      <c r="C1112" s="979"/>
      <c r="D1112" s="979"/>
      <c r="E1112" s="979"/>
      <c r="F1112" s="979"/>
      <c r="G1112" s="979"/>
    </row>
    <row r="1113" spans="1:7">
      <c r="A1113" s="979"/>
      <c r="B1113" s="979"/>
      <c r="C1113" s="979"/>
      <c r="D1113" s="979"/>
      <c r="E1113" s="979"/>
      <c r="F1113" s="979"/>
      <c r="G1113" s="979"/>
    </row>
    <row r="1114" spans="1:7">
      <c r="A1114" s="979"/>
      <c r="B1114" s="979"/>
      <c r="C1114" s="979"/>
      <c r="D1114" s="979"/>
      <c r="E1114" s="979"/>
      <c r="F1114" s="979"/>
      <c r="G1114" s="979"/>
    </row>
    <row r="1115" spans="1:7">
      <c r="A1115" s="979"/>
      <c r="B1115" s="979"/>
      <c r="C1115" s="979"/>
      <c r="D1115" s="979"/>
      <c r="E1115" s="979"/>
      <c r="F1115" s="979"/>
      <c r="G1115" s="979"/>
    </row>
    <row r="1116" spans="1:7">
      <c r="A1116" s="979"/>
      <c r="B1116" s="979"/>
      <c r="C1116" s="979"/>
      <c r="D1116" s="979"/>
      <c r="E1116" s="979"/>
      <c r="F1116" s="979"/>
      <c r="G1116" s="979"/>
    </row>
    <row r="1117" spans="1:7">
      <c r="A1117" s="979"/>
      <c r="B1117" s="979"/>
      <c r="C1117" s="979"/>
      <c r="D1117" s="979"/>
      <c r="E1117" s="979"/>
      <c r="F1117" s="979"/>
      <c r="G1117" s="979"/>
    </row>
    <row r="1118" spans="1:7">
      <c r="A1118" s="979"/>
      <c r="B1118" s="979"/>
      <c r="C1118" s="979"/>
      <c r="D1118" s="979"/>
      <c r="E1118" s="979"/>
      <c r="F1118" s="979"/>
      <c r="G1118" s="979"/>
    </row>
    <row r="1119" spans="1:7">
      <c r="A1119" s="979"/>
      <c r="B1119" s="979"/>
      <c r="C1119" s="979"/>
      <c r="D1119" s="979"/>
      <c r="E1119" s="979"/>
      <c r="F1119" s="979"/>
      <c r="G1119" s="979"/>
    </row>
    <row r="1120" spans="1:7">
      <c r="A1120" s="979"/>
      <c r="B1120" s="979"/>
      <c r="C1120" s="979"/>
      <c r="D1120" s="979"/>
      <c r="E1120" s="979"/>
      <c r="F1120" s="979"/>
      <c r="G1120" s="979"/>
    </row>
    <row r="1121" spans="1:7">
      <c r="A1121" s="979"/>
      <c r="B1121" s="979"/>
      <c r="C1121" s="979"/>
      <c r="D1121" s="979"/>
      <c r="E1121" s="979"/>
      <c r="F1121" s="979"/>
      <c r="G1121" s="979"/>
    </row>
    <row r="1122" spans="1:7">
      <c r="A1122" s="979"/>
      <c r="B1122" s="979"/>
      <c r="C1122" s="979"/>
      <c r="D1122" s="979"/>
      <c r="E1122" s="979"/>
      <c r="F1122" s="979"/>
      <c r="G1122" s="979"/>
    </row>
    <row r="1123" spans="1:7">
      <c r="A1123" s="979"/>
      <c r="B1123" s="979"/>
      <c r="C1123" s="979"/>
      <c r="D1123" s="979"/>
      <c r="E1123" s="979"/>
      <c r="F1123" s="979"/>
      <c r="G1123" s="979"/>
    </row>
    <row r="1124" spans="1:7">
      <c r="A1124" s="979"/>
      <c r="B1124" s="979"/>
      <c r="C1124" s="979"/>
      <c r="D1124" s="979"/>
      <c r="E1124" s="979"/>
      <c r="F1124" s="979"/>
      <c r="G1124" s="979"/>
    </row>
    <row r="1125" spans="1:7">
      <c r="A1125" s="979"/>
      <c r="B1125" s="979"/>
      <c r="C1125" s="979"/>
      <c r="D1125" s="979"/>
      <c r="E1125" s="979"/>
      <c r="F1125" s="979"/>
      <c r="G1125" s="979"/>
    </row>
    <row r="1126" spans="1:7">
      <c r="A1126" s="979"/>
      <c r="B1126" s="979"/>
      <c r="C1126" s="979"/>
      <c r="D1126" s="979"/>
      <c r="E1126" s="979"/>
      <c r="F1126" s="979"/>
      <c r="G1126" s="979"/>
    </row>
    <row r="1127" spans="1:7">
      <c r="A1127" s="979"/>
      <c r="B1127" s="979"/>
      <c r="C1127" s="979"/>
      <c r="D1127" s="979"/>
      <c r="E1127" s="979"/>
      <c r="F1127" s="979"/>
      <c r="G1127" s="979"/>
    </row>
    <row r="1128" spans="1:7">
      <c r="A1128" s="979"/>
      <c r="B1128" s="979"/>
      <c r="C1128" s="979"/>
      <c r="D1128" s="979"/>
      <c r="E1128" s="979"/>
      <c r="F1128" s="979"/>
      <c r="G1128" s="979"/>
    </row>
    <row r="1129" spans="1:7">
      <c r="A1129" s="979"/>
      <c r="B1129" s="979"/>
      <c r="C1129" s="979"/>
      <c r="D1129" s="979"/>
      <c r="E1129" s="979"/>
      <c r="F1129" s="979"/>
      <c r="G1129" s="979"/>
    </row>
    <row r="1130" spans="1:7">
      <c r="A1130" s="979"/>
      <c r="B1130" s="979"/>
      <c r="C1130" s="979"/>
      <c r="D1130" s="979"/>
      <c r="E1130" s="979"/>
      <c r="F1130" s="979"/>
      <c r="G1130" s="979"/>
    </row>
    <row r="1131" spans="1:7">
      <c r="A1131" s="979"/>
      <c r="B1131" s="979"/>
      <c r="C1131" s="979"/>
      <c r="D1131" s="979"/>
      <c r="E1131" s="979"/>
      <c r="F1131" s="979"/>
      <c r="G1131" s="979"/>
    </row>
    <row r="1132" spans="1:7">
      <c r="A1132" s="979"/>
      <c r="B1132" s="979"/>
      <c r="C1132" s="979"/>
      <c r="D1132" s="979"/>
      <c r="E1132" s="979"/>
      <c r="F1132" s="979"/>
      <c r="G1132" s="979"/>
    </row>
    <row r="1133" spans="1:7">
      <c r="A1133" s="979"/>
      <c r="B1133" s="979"/>
      <c r="C1133" s="979"/>
      <c r="D1133" s="979"/>
      <c r="E1133" s="979"/>
      <c r="F1133" s="979"/>
      <c r="G1133" s="979"/>
    </row>
    <row r="1134" spans="1:7">
      <c r="A1134" s="979"/>
      <c r="B1134" s="979"/>
      <c r="C1134" s="979"/>
      <c r="D1134" s="979"/>
      <c r="E1134" s="979"/>
      <c r="F1134" s="979"/>
      <c r="G1134" s="979"/>
    </row>
    <row r="1135" spans="1:7">
      <c r="A1135" s="979"/>
      <c r="B1135" s="979"/>
      <c r="C1135" s="979"/>
      <c r="D1135" s="979"/>
      <c r="E1135" s="979"/>
      <c r="F1135" s="979"/>
      <c r="G1135" s="979"/>
    </row>
    <row r="1136" spans="1:7">
      <c r="A1136" s="979"/>
      <c r="B1136" s="979"/>
      <c r="C1136" s="979"/>
      <c r="D1136" s="979"/>
      <c r="E1136" s="979"/>
      <c r="F1136" s="979"/>
      <c r="G1136" s="979"/>
    </row>
    <row r="1137" spans="1:7">
      <c r="A1137" s="979"/>
      <c r="B1137" s="979"/>
      <c r="C1137" s="979"/>
      <c r="D1137" s="979"/>
      <c r="E1137" s="979"/>
      <c r="F1137" s="979"/>
      <c r="G1137" s="979"/>
    </row>
    <row r="1138" spans="1:7">
      <c r="A1138" s="979"/>
      <c r="B1138" s="979"/>
      <c r="C1138" s="979"/>
      <c r="D1138" s="979"/>
      <c r="E1138" s="979"/>
      <c r="F1138" s="979"/>
      <c r="G1138" s="979"/>
    </row>
    <row r="1139" spans="1:7">
      <c r="A1139" s="979"/>
      <c r="B1139" s="979"/>
      <c r="C1139" s="979"/>
      <c r="D1139" s="979"/>
      <c r="E1139" s="979"/>
      <c r="F1139" s="979"/>
      <c r="G1139" s="979"/>
    </row>
    <row r="1140" spans="1:7">
      <c r="A1140" s="979"/>
      <c r="B1140" s="979"/>
      <c r="C1140" s="979"/>
      <c r="D1140" s="979"/>
      <c r="E1140" s="979"/>
      <c r="F1140" s="979"/>
      <c r="G1140" s="979"/>
    </row>
    <row r="1141" spans="1:7">
      <c r="A1141" s="979"/>
      <c r="B1141" s="979"/>
      <c r="C1141" s="979"/>
      <c r="D1141" s="979"/>
      <c r="E1141" s="979"/>
      <c r="F1141" s="979"/>
      <c r="G1141" s="979"/>
    </row>
    <row r="1142" spans="1:7">
      <c r="A1142" s="979"/>
      <c r="B1142" s="979"/>
      <c r="C1142" s="979"/>
      <c r="D1142" s="979"/>
      <c r="E1142" s="979"/>
      <c r="F1142" s="979"/>
      <c r="G1142" s="979"/>
    </row>
    <row r="1143" spans="1:7">
      <c r="A1143" s="979"/>
      <c r="B1143" s="979"/>
      <c r="C1143" s="979"/>
      <c r="D1143" s="979"/>
      <c r="E1143" s="979"/>
      <c r="F1143" s="979"/>
      <c r="G1143" s="979"/>
    </row>
    <row r="1144" spans="1:7">
      <c r="A1144" s="979"/>
      <c r="B1144" s="979"/>
      <c r="C1144" s="979"/>
      <c r="D1144" s="979"/>
      <c r="E1144" s="979"/>
      <c r="F1144" s="979"/>
      <c r="G1144" s="979"/>
    </row>
    <row r="1145" spans="1:7">
      <c r="A1145" s="979"/>
      <c r="B1145" s="979"/>
      <c r="C1145" s="979"/>
      <c r="D1145" s="979"/>
      <c r="E1145" s="979"/>
      <c r="F1145" s="979"/>
      <c r="G1145" s="979"/>
    </row>
    <row r="1146" spans="1:7">
      <c r="A1146" s="979"/>
      <c r="B1146" s="979"/>
      <c r="C1146" s="979"/>
      <c r="D1146" s="979"/>
      <c r="E1146" s="979"/>
      <c r="F1146" s="979"/>
      <c r="G1146" s="979"/>
    </row>
    <row r="1147" spans="1:7">
      <c r="A1147" s="979"/>
      <c r="B1147" s="979"/>
      <c r="C1147" s="979"/>
      <c r="D1147" s="979"/>
      <c r="E1147" s="979"/>
      <c r="F1147" s="979"/>
      <c r="G1147" s="979"/>
    </row>
    <row r="1148" spans="1:7">
      <c r="A1148" s="979"/>
      <c r="B1148" s="979"/>
      <c r="C1148" s="979"/>
      <c r="D1148" s="979"/>
      <c r="E1148" s="979"/>
      <c r="F1148" s="979"/>
      <c r="G1148" s="979"/>
    </row>
    <row r="1149" spans="1:7">
      <c r="A1149" s="979"/>
      <c r="B1149" s="979"/>
      <c r="C1149" s="979"/>
      <c r="D1149" s="979"/>
      <c r="E1149" s="979"/>
      <c r="F1149" s="979"/>
      <c r="G1149" s="979"/>
    </row>
    <row r="1150" spans="1:7">
      <c r="A1150" s="979"/>
      <c r="B1150" s="979"/>
      <c r="C1150" s="979"/>
      <c r="D1150" s="979"/>
      <c r="E1150" s="979"/>
      <c r="F1150" s="979"/>
      <c r="G1150" s="979"/>
    </row>
    <row r="1151" spans="1:7">
      <c r="A1151" s="979"/>
      <c r="B1151" s="979"/>
      <c r="C1151" s="979"/>
      <c r="D1151" s="979"/>
      <c r="E1151" s="979"/>
      <c r="F1151" s="979"/>
      <c r="G1151" s="979"/>
    </row>
    <row r="1152" spans="1:7">
      <c r="A1152" s="979"/>
      <c r="B1152" s="979"/>
      <c r="C1152" s="979"/>
      <c r="D1152" s="979"/>
      <c r="E1152" s="979"/>
      <c r="F1152" s="979"/>
      <c r="G1152" s="979"/>
    </row>
    <row r="1153" spans="1:7">
      <c r="A1153" s="979"/>
      <c r="B1153" s="979"/>
      <c r="C1153" s="979"/>
      <c r="D1153" s="979"/>
      <c r="E1153" s="979"/>
      <c r="F1153" s="979"/>
      <c r="G1153" s="979"/>
    </row>
    <row r="1154" spans="1:7">
      <c r="A1154" s="979"/>
      <c r="B1154" s="979"/>
      <c r="C1154" s="979"/>
      <c r="D1154" s="979"/>
      <c r="E1154" s="979"/>
      <c r="F1154" s="979"/>
      <c r="G1154" s="979"/>
    </row>
    <row r="1155" spans="1:7">
      <c r="A1155" s="979"/>
      <c r="B1155" s="979"/>
      <c r="C1155" s="979"/>
      <c r="D1155" s="979"/>
      <c r="E1155" s="979"/>
      <c r="F1155" s="979"/>
      <c r="G1155" s="979"/>
    </row>
    <row r="1156" spans="1:7">
      <c r="A1156" s="979"/>
      <c r="B1156" s="979"/>
      <c r="C1156" s="979"/>
      <c r="D1156" s="979"/>
      <c r="E1156" s="979"/>
      <c r="F1156" s="979"/>
      <c r="G1156" s="979"/>
    </row>
    <row r="1157" spans="1:7">
      <c r="A1157" s="979"/>
      <c r="B1157" s="979"/>
      <c r="C1157" s="979"/>
      <c r="D1157" s="979"/>
      <c r="E1157" s="979"/>
      <c r="F1157" s="979"/>
      <c r="G1157" s="979"/>
    </row>
    <row r="1158" spans="1:7">
      <c r="A1158" s="979"/>
      <c r="B1158" s="979"/>
      <c r="C1158" s="979"/>
      <c r="D1158" s="979"/>
      <c r="E1158" s="979"/>
      <c r="F1158" s="979"/>
      <c r="G1158" s="979"/>
    </row>
    <row r="1159" spans="1:7">
      <c r="A1159" s="979"/>
      <c r="B1159" s="979"/>
      <c r="C1159" s="979"/>
      <c r="D1159" s="979"/>
      <c r="E1159" s="979"/>
      <c r="F1159" s="979"/>
      <c r="G1159" s="979"/>
    </row>
    <row r="1160" spans="1:7">
      <c r="A1160" s="979"/>
      <c r="B1160" s="979"/>
      <c r="C1160" s="979"/>
      <c r="D1160" s="979"/>
      <c r="E1160" s="979"/>
      <c r="F1160" s="979"/>
      <c r="G1160" s="979"/>
    </row>
    <row r="1161" spans="1:7">
      <c r="A1161" s="979"/>
      <c r="B1161" s="979"/>
      <c r="C1161" s="979"/>
      <c r="D1161" s="979"/>
      <c r="E1161" s="979"/>
      <c r="F1161" s="979"/>
      <c r="G1161" s="979"/>
    </row>
    <row r="1162" spans="1:7">
      <c r="A1162" s="979"/>
      <c r="B1162" s="979"/>
      <c r="C1162" s="979"/>
      <c r="D1162" s="979"/>
      <c r="E1162" s="979"/>
      <c r="F1162" s="979"/>
      <c r="G1162" s="979"/>
    </row>
    <row r="1163" spans="1:7">
      <c r="A1163" s="979"/>
      <c r="B1163" s="979"/>
      <c r="C1163" s="979"/>
      <c r="D1163" s="979"/>
      <c r="E1163" s="979"/>
      <c r="F1163" s="979"/>
      <c r="G1163" s="979"/>
    </row>
    <row r="1164" spans="1:7">
      <c r="A1164" s="979"/>
      <c r="B1164" s="979"/>
      <c r="C1164" s="979"/>
      <c r="D1164" s="979"/>
      <c r="E1164" s="979"/>
      <c r="F1164" s="979"/>
      <c r="G1164" s="979"/>
    </row>
    <row r="1165" spans="1:7">
      <c r="A1165" s="979"/>
      <c r="B1165" s="979"/>
      <c r="C1165" s="979"/>
      <c r="D1165" s="979"/>
      <c r="E1165" s="979"/>
      <c r="F1165" s="979"/>
      <c r="G1165" s="979"/>
    </row>
    <row r="1166" spans="1:7">
      <c r="A1166" s="979"/>
      <c r="B1166" s="979"/>
      <c r="C1166" s="979"/>
      <c r="D1166" s="979"/>
      <c r="E1166" s="979"/>
      <c r="F1166" s="979"/>
      <c r="G1166" s="979"/>
    </row>
    <row r="1167" spans="1:7">
      <c r="A1167" s="979"/>
      <c r="B1167" s="979"/>
      <c r="C1167" s="979"/>
      <c r="D1167" s="979"/>
      <c r="E1167" s="979"/>
      <c r="F1167" s="979"/>
      <c r="G1167" s="979"/>
    </row>
  </sheetData>
  <mergeCells count="8">
    <mergeCell ref="A3:G3"/>
    <mergeCell ref="A5:A7"/>
    <mergeCell ref="B5:B7"/>
    <mergeCell ref="C5:C7"/>
    <mergeCell ref="D5:D7"/>
    <mergeCell ref="E5:E7"/>
    <mergeCell ref="F5:F7"/>
    <mergeCell ref="G5:G7"/>
  </mergeCells>
  <hyperlinks>
    <hyperlink ref="A27" r:id="rId1" xr:uid="{023542E3-0EFA-4430-BEEB-F4294D0F0EB3}"/>
    <hyperlink ref="A1" location="Índice!A1" display="Voltar ao ìndice" xr:uid="{766A2747-1790-40AA-8BBB-036CD0E00921}"/>
  </hyperlinks>
  <printOptions gridLinesSet="0"/>
  <pageMargins left="0.78740157480314965" right="0.78740157480314965" top="1.1811023622047243" bottom="0.78740157480314965" header="0" footer="0"/>
  <pageSetup paperSize="9" scale="97" orientation="portrait" horizontalDpi="300" verticalDpi="30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A5D6-ECF8-4A70-9931-0A257CBCD149}">
  <sheetPr syncVertical="1" syncRef="A1" transitionEvaluation="1">
    <pageSetUpPr autoPageBreaks="0"/>
  </sheetPr>
  <dimension ref="A1:H146"/>
  <sheetViews>
    <sheetView showGridLines="0" workbookViewId="0"/>
  </sheetViews>
  <sheetFormatPr defaultColWidth="9.7265625" defaultRowHeight="9"/>
  <cols>
    <col min="1" max="1" width="24.7265625" style="943" customWidth="1"/>
    <col min="2" max="2" width="10.7265625" style="943" customWidth="1"/>
    <col min="3" max="4" width="16.81640625" style="943" customWidth="1"/>
    <col min="5" max="5" width="16.54296875" style="943" customWidth="1"/>
    <col min="6" max="6" width="10.7265625" style="943" customWidth="1"/>
    <col min="7" max="7" width="8.7265625" style="943" customWidth="1"/>
    <col min="8" max="16384" width="9.7265625" style="943"/>
  </cols>
  <sheetData>
    <row r="1" spans="1:5" ht="12.5">
      <c r="A1" s="1046" t="s">
        <v>1146</v>
      </c>
    </row>
    <row r="2" spans="1:5" s="944" customFormat="1" ht="18" customHeight="1">
      <c r="A2" s="2852" t="s">
        <v>1074</v>
      </c>
      <c r="B2" s="2852"/>
      <c r="C2" s="2852"/>
      <c r="D2" s="2852"/>
      <c r="E2" s="2852"/>
    </row>
    <row r="3" spans="1:5" s="944" customFormat="1" ht="31.5" customHeight="1">
      <c r="A3" s="2836" t="s">
        <v>1075</v>
      </c>
      <c r="B3" s="2836"/>
      <c r="C3" s="2836"/>
      <c r="D3" s="2836"/>
      <c r="E3" s="2836"/>
    </row>
    <row r="4" spans="1:5" ht="13.5" customHeight="1">
      <c r="A4" s="976">
        <v>2021</v>
      </c>
      <c r="B4" s="977"/>
      <c r="C4" s="977"/>
      <c r="D4" s="977"/>
      <c r="E4" s="978" t="s">
        <v>534</v>
      </c>
    </row>
    <row r="5" spans="1:5" ht="12.75" customHeight="1">
      <c r="A5" s="2837" t="s">
        <v>1016</v>
      </c>
      <c r="B5" s="2849" t="s">
        <v>1076</v>
      </c>
      <c r="C5" s="2861"/>
      <c r="D5" s="2861"/>
      <c r="E5" s="2862"/>
    </row>
    <row r="6" spans="1:5" ht="12.75" customHeight="1">
      <c r="A6" s="2838"/>
      <c r="B6" s="2850"/>
      <c r="C6" s="2863"/>
      <c r="D6" s="2863"/>
      <c r="E6" s="2864"/>
    </row>
    <row r="7" spans="1:5" ht="12.75" customHeight="1">
      <c r="A7" s="2838"/>
      <c r="B7" s="2851"/>
      <c r="C7" s="2865"/>
      <c r="D7" s="2865"/>
      <c r="E7" s="2866"/>
    </row>
    <row r="8" spans="1:5" ht="12.75" customHeight="1">
      <c r="A8" s="2838"/>
      <c r="B8" s="2837" t="s">
        <v>0</v>
      </c>
      <c r="C8" s="2588" t="s">
        <v>1077</v>
      </c>
      <c r="D8" s="2867"/>
      <c r="E8" s="2853" t="s">
        <v>1078</v>
      </c>
    </row>
    <row r="9" spans="1:5" ht="12.75" customHeight="1">
      <c r="A9" s="2838"/>
      <c r="B9" s="2838"/>
      <c r="C9" s="2868"/>
      <c r="D9" s="2869"/>
      <c r="E9" s="2854"/>
    </row>
    <row r="10" spans="1:5" ht="12.75" customHeight="1">
      <c r="A10" s="2838"/>
      <c r="B10" s="2838"/>
      <c r="C10" s="2853" t="s">
        <v>1079</v>
      </c>
      <c r="D10" s="2853" t="s">
        <v>1080</v>
      </c>
      <c r="E10" s="2854"/>
    </row>
    <row r="11" spans="1:5" ht="12.75" customHeight="1">
      <c r="A11" s="2839"/>
      <c r="B11" s="2839"/>
      <c r="C11" s="2870"/>
      <c r="D11" s="2870"/>
      <c r="E11" s="2855"/>
    </row>
    <row r="12" spans="1:5" ht="9" customHeight="1">
      <c r="A12" s="957"/>
      <c r="B12" s="957"/>
      <c r="C12" s="957"/>
      <c r="D12" s="957"/>
      <c r="E12" s="957"/>
    </row>
    <row r="13" spans="1:5" s="946" customFormat="1" ht="14.15" customHeight="1">
      <c r="A13" s="1010" t="s">
        <v>142</v>
      </c>
      <c r="B13" s="1011">
        <v>901</v>
      </c>
      <c r="C13" s="1011">
        <v>51</v>
      </c>
      <c r="D13" s="1011">
        <v>13</v>
      </c>
      <c r="E13" s="1011">
        <v>837</v>
      </c>
    </row>
    <row r="14" spans="1:5" ht="9" customHeight="1">
      <c r="A14" s="957"/>
      <c r="B14" s="1012"/>
      <c r="C14" s="1012"/>
      <c r="D14" s="1012"/>
      <c r="E14" s="1012"/>
    </row>
    <row r="15" spans="1:5" ht="14.15" customHeight="1">
      <c r="A15" s="964" t="s">
        <v>1028</v>
      </c>
      <c r="B15" s="1013">
        <v>843</v>
      </c>
      <c r="C15" s="1013">
        <v>48</v>
      </c>
      <c r="D15" s="1013">
        <v>12</v>
      </c>
      <c r="E15" s="1013">
        <v>783</v>
      </c>
    </row>
    <row r="16" spans="1:5" ht="9" customHeight="1">
      <c r="A16" s="957"/>
      <c r="B16" s="1014"/>
      <c r="C16" s="1014"/>
      <c r="D16" s="1014"/>
      <c r="E16" s="1014"/>
    </row>
    <row r="17" spans="1:8" ht="14.15" customHeight="1">
      <c r="A17" s="967" t="s">
        <v>1029</v>
      </c>
      <c r="B17" s="1013">
        <v>253</v>
      </c>
      <c r="C17" s="1012">
        <v>13</v>
      </c>
      <c r="D17" s="1012">
        <v>3</v>
      </c>
      <c r="E17" s="1012">
        <v>237</v>
      </c>
    </row>
    <row r="18" spans="1:8" ht="14.15" customHeight="1">
      <c r="A18" s="967" t="s">
        <v>1030</v>
      </c>
      <c r="B18" s="1013">
        <v>212</v>
      </c>
      <c r="C18" s="1012">
        <v>1</v>
      </c>
      <c r="D18" s="1012">
        <v>1</v>
      </c>
      <c r="E18" s="1012">
        <v>210</v>
      </c>
    </row>
    <row r="19" spans="1:8" ht="14.15" customHeight="1">
      <c r="A19" s="967" t="s">
        <v>1031</v>
      </c>
      <c r="B19" s="1013">
        <v>226</v>
      </c>
      <c r="C19" s="1012">
        <v>32</v>
      </c>
      <c r="D19" s="1015">
        <v>7</v>
      </c>
      <c r="E19" s="1012">
        <v>187</v>
      </c>
    </row>
    <row r="20" spans="1:8" ht="14.15" customHeight="1">
      <c r="A20" s="967" t="s">
        <v>1032</v>
      </c>
      <c r="B20" s="1013">
        <v>112</v>
      </c>
      <c r="C20" s="1012">
        <v>1</v>
      </c>
      <c r="D20" s="1015">
        <v>1</v>
      </c>
      <c r="E20" s="1012">
        <v>110</v>
      </c>
    </row>
    <row r="21" spans="1:8" ht="14.15" customHeight="1">
      <c r="A21" s="967" t="s">
        <v>1033</v>
      </c>
      <c r="B21" s="1013">
        <v>40</v>
      </c>
      <c r="C21" s="1015">
        <v>1</v>
      </c>
      <c r="D21" s="1015">
        <v>0</v>
      </c>
      <c r="E21" s="1012">
        <v>39</v>
      </c>
      <c r="H21" s="943" t="s">
        <v>1081</v>
      </c>
    </row>
    <row r="22" spans="1:8" ht="9" customHeight="1">
      <c r="A22" s="957"/>
      <c r="B22" s="1013"/>
      <c r="C22" s="1016"/>
      <c r="D22" s="1016"/>
      <c r="E22" s="1016"/>
      <c r="H22" s="943" t="s">
        <v>1081</v>
      </c>
    </row>
    <row r="23" spans="1:8" ht="14.15" customHeight="1">
      <c r="A23" s="964" t="s">
        <v>1034</v>
      </c>
      <c r="B23" s="1013">
        <v>24</v>
      </c>
      <c r="C23" s="1013">
        <v>1</v>
      </c>
      <c r="D23" s="1017">
        <v>1</v>
      </c>
      <c r="E23" s="1013">
        <v>22</v>
      </c>
    </row>
    <row r="24" spans="1:8" ht="9" customHeight="1">
      <c r="A24" s="957"/>
      <c r="B24" s="1013"/>
      <c r="C24" s="1013"/>
      <c r="D24" s="1013"/>
      <c r="E24" s="1013"/>
    </row>
    <row r="25" spans="1:8" ht="14.15" customHeight="1">
      <c r="A25" s="964" t="s">
        <v>1035</v>
      </c>
      <c r="B25" s="1013">
        <v>34</v>
      </c>
      <c r="C25" s="1017">
        <v>2</v>
      </c>
      <c r="D25" s="1017">
        <v>0</v>
      </c>
      <c r="E25" s="1013">
        <v>32</v>
      </c>
    </row>
    <row r="26" spans="1:8" ht="4.5" customHeight="1" thickBot="1">
      <c r="A26" s="969"/>
      <c r="B26" s="970"/>
      <c r="C26" s="970"/>
      <c r="D26" s="970"/>
      <c r="E26" s="970"/>
    </row>
    <row r="27" spans="1:8" ht="3" customHeight="1" thickTop="1">
      <c r="A27" s="957"/>
      <c r="B27" s="957"/>
      <c r="C27" s="957"/>
      <c r="D27" s="957"/>
      <c r="E27" s="957"/>
    </row>
    <row r="28" spans="1:8" s="972" customFormat="1" ht="12.75" customHeight="1">
      <c r="A28" s="2834" t="s">
        <v>1073</v>
      </c>
      <c r="B28" s="2834"/>
      <c r="C28" s="2834"/>
      <c r="D28" s="2834"/>
      <c r="E28" s="2834"/>
    </row>
    <row r="29" spans="1:8" ht="9" customHeight="1">
      <c r="A29" s="957"/>
      <c r="B29" s="957"/>
      <c r="C29" s="957"/>
      <c r="D29" s="957"/>
      <c r="E29" s="957"/>
    </row>
    <row r="30" spans="1:8" ht="12" customHeight="1">
      <c r="A30" s="754" t="s">
        <v>77</v>
      </c>
      <c r="B30" s="957"/>
      <c r="C30" s="957"/>
      <c r="D30" s="957"/>
      <c r="E30" s="957"/>
    </row>
    <row r="31" spans="1:8" ht="12" customHeight="1">
      <c r="A31" s="973" t="s">
        <v>1037</v>
      </c>
      <c r="B31" s="957"/>
      <c r="C31" s="957"/>
      <c r="D31" s="957"/>
      <c r="E31" s="957"/>
    </row>
    <row r="32" spans="1:8" ht="16" customHeight="1"/>
    <row r="33" ht="16" customHeight="1"/>
    <row r="34" ht="16" customHeight="1"/>
    <row r="35" ht="16" customHeight="1"/>
    <row r="36" ht="16" customHeight="1"/>
    <row r="37" ht="16" customHeight="1"/>
    <row r="38" ht="16" customHeight="1"/>
    <row r="39" ht="16" customHeight="1"/>
    <row r="40" ht="16" customHeight="1"/>
    <row r="41" ht="16" customHeight="1"/>
    <row r="42" ht="16" customHeight="1"/>
    <row r="43" ht="16" customHeight="1"/>
    <row r="44" ht="16" customHeight="1"/>
    <row r="45" ht="22" customHeight="1"/>
    <row r="46" ht="22" customHeight="1"/>
    <row r="47" ht="17.149999999999999" customHeight="1"/>
    <row r="48"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row r="107" ht="17.149999999999999" customHeight="1"/>
    <row r="108" ht="17.149999999999999" customHeight="1"/>
    <row r="109" ht="17.149999999999999" customHeight="1"/>
    <row r="110" ht="17.149999999999999" customHeight="1"/>
    <row r="111" ht="17.149999999999999" customHeight="1"/>
    <row r="112" ht="17.149999999999999" customHeight="1"/>
    <row r="113" ht="17.149999999999999" customHeight="1"/>
    <row r="114" ht="17.149999999999999" customHeight="1"/>
    <row r="115" ht="17.149999999999999" customHeight="1"/>
    <row r="116" ht="17.149999999999999" customHeight="1"/>
    <row r="117" ht="17.149999999999999" customHeight="1"/>
    <row r="118" ht="17.149999999999999" customHeight="1"/>
    <row r="119" ht="17.149999999999999" customHeight="1"/>
    <row r="120" ht="17.149999999999999" customHeight="1"/>
    <row r="121" ht="17.149999999999999" customHeight="1"/>
    <row r="122" ht="17.149999999999999" customHeight="1"/>
    <row r="123" ht="17.149999999999999" customHeight="1"/>
    <row r="124" ht="17.149999999999999" customHeight="1"/>
    <row r="125" ht="17.149999999999999" customHeight="1"/>
    <row r="126" ht="17.149999999999999" customHeight="1"/>
    <row r="127" ht="17.149999999999999" customHeight="1"/>
    <row r="128" ht="17.149999999999999" customHeight="1"/>
    <row r="129" ht="17.149999999999999" customHeight="1"/>
    <row r="130" ht="17.149999999999999" customHeight="1"/>
    <row r="131" ht="17.149999999999999" customHeight="1"/>
    <row r="132" ht="17.149999999999999" customHeight="1"/>
    <row r="133" ht="17.149999999999999" customHeight="1"/>
    <row r="134" ht="17.149999999999999" customHeight="1"/>
    <row r="135" ht="17.149999999999999" customHeight="1"/>
    <row r="136" ht="17.149999999999999" customHeight="1"/>
    <row r="137" ht="17.149999999999999" customHeight="1"/>
    <row r="138" ht="17.149999999999999" customHeight="1"/>
    <row r="139" ht="17.149999999999999" customHeight="1"/>
    <row r="140" ht="17.149999999999999" customHeight="1"/>
    <row r="141" ht="17.149999999999999" customHeight="1"/>
    <row r="142" ht="17.149999999999999" customHeight="1"/>
    <row r="143" ht="17.149999999999999" customHeight="1"/>
    <row r="144" ht="17.149999999999999" customHeight="1"/>
    <row r="145" ht="17.149999999999999" customHeight="1"/>
    <row r="146" ht="17.149999999999999" customHeight="1"/>
  </sheetData>
  <mergeCells count="10">
    <mergeCell ref="A28:E28"/>
    <mergeCell ref="A2:E2"/>
    <mergeCell ref="A3:E3"/>
    <mergeCell ref="A5:A11"/>
    <mergeCell ref="B5:E7"/>
    <mergeCell ref="B8:B11"/>
    <mergeCell ref="C8:D9"/>
    <mergeCell ref="E8:E11"/>
    <mergeCell ref="C10:C11"/>
    <mergeCell ref="D10:D11"/>
  </mergeCells>
  <hyperlinks>
    <hyperlink ref="A31" r:id="rId1" xr:uid="{C30CA7FD-ECD9-4D5D-BBA2-6DB16B3D3D22}"/>
    <hyperlink ref="A1" location="Índice!A1" display="Voltar ao ìndice" xr:uid="{DB5EB074-58BB-4F29-9721-F27981BB610A}"/>
  </hyperlinks>
  <printOptions gridLinesSet="0"/>
  <pageMargins left="0.78740157480314965" right="0.2" top="1.1811023622047243" bottom="0.78740157480314965" header="0" footer="0"/>
  <pageSetup paperSize="9" orientation="portrait" horizontalDpi="300" verticalDpi="30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0952A-6A34-433E-B5B6-8893CADE3F78}">
  <dimension ref="A1:G145"/>
  <sheetViews>
    <sheetView showGridLines="0" workbookViewId="0"/>
  </sheetViews>
  <sheetFormatPr defaultColWidth="9.7265625" defaultRowHeight="8"/>
  <cols>
    <col min="1" max="1" width="33.81640625" style="974" customWidth="1"/>
    <col min="2" max="2" width="11" style="974" customWidth="1"/>
    <col min="3" max="3" width="12.453125" style="974" customWidth="1"/>
    <col min="4" max="4" width="13.1796875" style="974" customWidth="1"/>
    <col min="5" max="5" width="16.453125" style="974" customWidth="1"/>
    <col min="6" max="16384" width="9.7265625" style="974"/>
  </cols>
  <sheetData>
    <row r="1" spans="1:7" ht="12" customHeight="1">
      <c r="A1" s="1046" t="s">
        <v>1146</v>
      </c>
    </row>
    <row r="2" spans="1:7" ht="16.5" customHeight="1">
      <c r="A2" s="2852" t="s">
        <v>1082</v>
      </c>
      <c r="B2" s="2852"/>
      <c r="C2" s="2852"/>
      <c r="D2" s="2852"/>
      <c r="E2" s="2852"/>
    </row>
    <row r="3" spans="1:7" s="975" customFormat="1" ht="34.5" customHeight="1">
      <c r="A3" s="2582" t="s">
        <v>1083</v>
      </c>
      <c r="B3" s="2582"/>
      <c r="C3" s="2582"/>
      <c r="D3" s="2582"/>
      <c r="E3" s="2582"/>
    </row>
    <row r="4" spans="1:7" ht="13.5" customHeight="1">
      <c r="A4" s="976">
        <v>2021</v>
      </c>
      <c r="B4" s="977"/>
      <c r="C4" s="977"/>
      <c r="D4" s="957"/>
      <c r="E4" s="1018" t="s">
        <v>534</v>
      </c>
    </row>
    <row r="5" spans="1:7" ht="17.149999999999999" customHeight="1">
      <c r="A5" s="1019"/>
      <c r="B5" s="2874" t="s">
        <v>1084</v>
      </c>
      <c r="C5" s="2875"/>
      <c r="D5" s="2875"/>
      <c r="E5" s="2876"/>
    </row>
    <row r="6" spans="1:7" ht="17.149999999999999" customHeight="1">
      <c r="A6" s="950" t="s">
        <v>1085</v>
      </c>
      <c r="B6" s="2838" t="s">
        <v>0</v>
      </c>
      <c r="C6" s="2863" t="s">
        <v>1086</v>
      </c>
      <c r="D6" s="2863"/>
      <c r="E6" s="950" t="s">
        <v>1087</v>
      </c>
      <c r="F6" s="2871"/>
    </row>
    <row r="7" spans="1:7" ht="17.149999999999999" customHeight="1">
      <c r="A7" s="950" t="s">
        <v>1088</v>
      </c>
      <c r="B7" s="2838"/>
      <c r="C7" s="948" t="s">
        <v>1089</v>
      </c>
      <c r="D7" s="952" t="s">
        <v>697</v>
      </c>
      <c r="E7" s="950" t="s">
        <v>1090</v>
      </c>
      <c r="F7" s="2871"/>
    </row>
    <row r="8" spans="1:7" ht="17.149999999999999" customHeight="1">
      <c r="A8" s="1020"/>
      <c r="B8" s="2839"/>
      <c r="C8" s="954" t="s">
        <v>1091</v>
      </c>
      <c r="D8" s="955" t="s">
        <v>1027</v>
      </c>
      <c r="E8" s="954" t="s">
        <v>1092</v>
      </c>
    </row>
    <row r="9" spans="1:7" ht="9" customHeight="1">
      <c r="A9" s="957"/>
      <c r="B9" s="957"/>
      <c r="C9" s="957"/>
      <c r="D9" s="957"/>
      <c r="E9" s="957"/>
    </row>
    <row r="10" spans="1:7" s="982" customFormat="1" ht="15" customHeight="1">
      <c r="A10" s="980" t="s">
        <v>580</v>
      </c>
      <c r="B10" s="1009">
        <v>186931</v>
      </c>
      <c r="C10" s="1009">
        <v>5561</v>
      </c>
      <c r="D10" s="1009">
        <v>2262</v>
      </c>
      <c r="E10" s="1009">
        <v>179108</v>
      </c>
    </row>
    <row r="11" spans="1:7" s="982" customFormat="1" ht="9.75" customHeight="1">
      <c r="A11" s="980"/>
      <c r="B11" s="1009"/>
      <c r="C11" s="1021"/>
      <c r="D11" s="1021"/>
      <c r="E11" s="1009"/>
    </row>
    <row r="12" spans="1:7" s="1022" customFormat="1" ht="18" customHeight="1">
      <c r="A12" s="957" t="s">
        <v>1093</v>
      </c>
      <c r="B12" s="1009">
        <v>6847</v>
      </c>
      <c r="C12" s="985">
        <v>404</v>
      </c>
      <c r="D12" s="985">
        <v>20</v>
      </c>
      <c r="E12" s="985">
        <v>6423</v>
      </c>
      <c r="G12" s="1023"/>
    </row>
    <row r="13" spans="1:7" s="1022" customFormat="1" ht="18" customHeight="1">
      <c r="A13" s="967" t="s">
        <v>1094</v>
      </c>
      <c r="B13" s="1009">
        <v>1222</v>
      </c>
      <c r="C13" s="985">
        <v>1</v>
      </c>
      <c r="D13" s="985">
        <v>199</v>
      </c>
      <c r="E13" s="985">
        <v>1022</v>
      </c>
      <c r="G13" s="1023"/>
    </row>
    <row r="14" spans="1:7" s="1022" customFormat="1" ht="18" customHeight="1">
      <c r="A14" s="967" t="s">
        <v>1095</v>
      </c>
      <c r="B14" s="1009">
        <v>9126</v>
      </c>
      <c r="C14" s="985">
        <v>0</v>
      </c>
      <c r="D14" s="985">
        <v>94</v>
      </c>
      <c r="E14" s="985">
        <v>9032</v>
      </c>
      <c r="G14" s="1023"/>
    </row>
    <row r="15" spans="1:7" s="1022" customFormat="1" ht="18" customHeight="1">
      <c r="A15" s="967" t="s">
        <v>1096</v>
      </c>
      <c r="B15" s="1009">
        <v>9122</v>
      </c>
      <c r="C15" s="985">
        <v>0</v>
      </c>
      <c r="D15" s="985">
        <v>66</v>
      </c>
      <c r="E15" s="985">
        <v>9056</v>
      </c>
      <c r="G15" s="1023"/>
    </row>
    <row r="16" spans="1:7" s="1022" customFormat="1" ht="11.25" customHeight="1">
      <c r="A16" s="967"/>
      <c r="B16" s="1009"/>
      <c r="C16" s="985"/>
      <c r="D16" s="985"/>
      <c r="E16" s="985"/>
      <c r="G16" s="1023"/>
    </row>
    <row r="17" spans="1:7" s="1022" customFormat="1" ht="18" customHeight="1">
      <c r="A17" s="967" t="s">
        <v>1097</v>
      </c>
      <c r="B17" s="1009">
        <v>18722</v>
      </c>
      <c r="C17" s="985">
        <v>60</v>
      </c>
      <c r="D17" s="985">
        <v>1046</v>
      </c>
      <c r="E17" s="985">
        <v>17616</v>
      </c>
      <c r="G17" s="1023"/>
    </row>
    <row r="18" spans="1:7" s="1022" customFormat="1" ht="18" customHeight="1">
      <c r="A18" s="967" t="s">
        <v>1098</v>
      </c>
      <c r="B18" s="1009">
        <v>13074</v>
      </c>
      <c r="C18" s="985">
        <v>330</v>
      </c>
      <c r="D18" s="985">
        <v>48</v>
      </c>
      <c r="E18" s="985">
        <v>12696</v>
      </c>
      <c r="G18" s="1023"/>
    </row>
    <row r="19" spans="1:7" s="1022" customFormat="1" ht="18" customHeight="1">
      <c r="A19" s="967" t="s">
        <v>1099</v>
      </c>
      <c r="B19" s="1009">
        <v>19813</v>
      </c>
      <c r="C19" s="985">
        <v>0</v>
      </c>
      <c r="D19" s="985">
        <v>0</v>
      </c>
      <c r="E19" s="985">
        <v>19813</v>
      </c>
      <c r="G19" s="1023"/>
    </row>
    <row r="20" spans="1:7" s="1022" customFormat="1" ht="18" customHeight="1">
      <c r="A20" s="967" t="s">
        <v>1100</v>
      </c>
      <c r="B20" s="1009">
        <v>3483</v>
      </c>
      <c r="C20" s="985">
        <v>103</v>
      </c>
      <c r="D20" s="985">
        <v>9</v>
      </c>
      <c r="E20" s="985">
        <v>3371</v>
      </c>
      <c r="G20" s="1023"/>
    </row>
    <row r="21" spans="1:7" s="1022" customFormat="1" ht="16.5" customHeight="1">
      <c r="A21" s="967"/>
      <c r="B21" s="1009"/>
      <c r="G21" s="1023"/>
    </row>
    <row r="22" spans="1:7" s="1022" customFormat="1" ht="18" customHeight="1">
      <c r="A22" s="967" t="s">
        <v>1101</v>
      </c>
      <c r="B22" s="1009">
        <v>6006</v>
      </c>
      <c r="C22" s="985">
        <v>434</v>
      </c>
      <c r="D22" s="985">
        <v>35</v>
      </c>
      <c r="E22" s="985">
        <v>5537</v>
      </c>
      <c r="G22" s="1023"/>
    </row>
    <row r="23" spans="1:7" s="1022" customFormat="1" ht="18" customHeight="1">
      <c r="A23" s="967" t="s">
        <v>1102</v>
      </c>
      <c r="B23" s="1009">
        <v>26528</v>
      </c>
      <c r="C23" s="985">
        <v>536</v>
      </c>
      <c r="D23" s="985">
        <v>282</v>
      </c>
      <c r="E23" s="985">
        <v>25710</v>
      </c>
      <c r="G23" s="1023"/>
    </row>
    <row r="24" spans="1:7" s="1022" customFormat="1" ht="18" customHeight="1">
      <c r="A24" s="967" t="s">
        <v>1103</v>
      </c>
      <c r="B24" s="1009">
        <v>1440</v>
      </c>
      <c r="C24" s="985">
        <v>8</v>
      </c>
      <c r="D24" s="985">
        <v>0</v>
      </c>
      <c r="E24" s="985">
        <v>1432</v>
      </c>
      <c r="G24" s="1023"/>
    </row>
    <row r="25" spans="1:7" s="1022" customFormat="1" ht="18" customHeight="1">
      <c r="A25" s="967" t="s">
        <v>1104</v>
      </c>
      <c r="B25" s="1009">
        <v>2624</v>
      </c>
      <c r="C25" s="985">
        <v>71</v>
      </c>
      <c r="D25" s="985">
        <v>52</v>
      </c>
      <c r="E25" s="985">
        <v>2501</v>
      </c>
      <c r="G25" s="1023"/>
    </row>
    <row r="26" spans="1:7" s="1022" customFormat="1" ht="18" customHeight="1">
      <c r="A26" s="967"/>
      <c r="B26" s="1009"/>
      <c r="C26" s="985"/>
      <c r="D26" s="985"/>
      <c r="E26" s="985"/>
      <c r="G26" s="1023"/>
    </row>
    <row r="27" spans="1:7" s="1022" customFormat="1" ht="18" customHeight="1">
      <c r="A27" s="967" t="s">
        <v>1105</v>
      </c>
      <c r="B27" s="1009">
        <v>6147</v>
      </c>
      <c r="C27" s="985">
        <v>0</v>
      </c>
      <c r="D27" s="985">
        <v>0</v>
      </c>
      <c r="E27" s="985">
        <v>6147</v>
      </c>
      <c r="G27" s="1023"/>
    </row>
    <row r="28" spans="1:7" s="1022" customFormat="1" ht="18" customHeight="1">
      <c r="A28" s="967" t="s">
        <v>1106</v>
      </c>
      <c r="B28" s="1009">
        <v>2091</v>
      </c>
      <c r="C28" s="985">
        <v>20</v>
      </c>
      <c r="D28" s="985">
        <v>9</v>
      </c>
      <c r="E28" s="985">
        <v>2062</v>
      </c>
      <c r="G28" s="1023"/>
    </row>
    <row r="29" spans="1:7" s="1022" customFormat="1" ht="18" customHeight="1">
      <c r="A29" s="967" t="s">
        <v>1107</v>
      </c>
      <c r="B29" s="1009">
        <v>538</v>
      </c>
      <c r="C29" s="985">
        <v>0</v>
      </c>
      <c r="D29" s="985">
        <v>0</v>
      </c>
      <c r="E29" s="985">
        <v>538</v>
      </c>
      <c r="G29" s="1023"/>
    </row>
    <row r="30" spans="1:7" s="1022" customFormat="1" ht="18" customHeight="1">
      <c r="A30" s="967" t="s">
        <v>1108</v>
      </c>
      <c r="B30" s="1009">
        <v>1194</v>
      </c>
      <c r="C30" s="985">
        <v>240</v>
      </c>
      <c r="D30" s="985">
        <v>0</v>
      </c>
      <c r="E30" s="985">
        <v>954</v>
      </c>
      <c r="G30" s="1023"/>
    </row>
    <row r="31" spans="1:7" s="1022" customFormat="1" ht="12" customHeight="1">
      <c r="A31" s="967"/>
      <c r="B31" s="1009"/>
      <c r="C31" s="985"/>
      <c r="D31" s="985"/>
      <c r="E31" s="985"/>
      <c r="G31" s="1023"/>
    </row>
    <row r="32" spans="1:7" s="1022" customFormat="1" ht="18" customHeight="1">
      <c r="A32" s="967" t="s">
        <v>1109</v>
      </c>
      <c r="B32" s="1009">
        <v>28835</v>
      </c>
      <c r="C32" s="985">
        <v>2896</v>
      </c>
      <c r="D32" s="985">
        <v>371</v>
      </c>
      <c r="E32" s="985">
        <v>25568</v>
      </c>
      <c r="G32" s="1023"/>
    </row>
    <row r="33" spans="1:7" s="1022" customFormat="1" ht="18" customHeight="1">
      <c r="A33" s="967" t="s">
        <v>1110</v>
      </c>
      <c r="B33" s="1009">
        <v>379</v>
      </c>
      <c r="C33" s="985">
        <v>18</v>
      </c>
      <c r="D33" s="985">
        <v>0</v>
      </c>
      <c r="E33" s="985">
        <v>361</v>
      </c>
      <c r="G33" s="1023"/>
    </row>
    <row r="34" spans="1:7" s="1022" customFormat="1" ht="18" customHeight="1">
      <c r="A34" s="967" t="s">
        <v>1111</v>
      </c>
      <c r="B34" s="1009">
        <v>383</v>
      </c>
      <c r="C34" s="985">
        <v>4</v>
      </c>
      <c r="D34" s="985">
        <v>0</v>
      </c>
      <c r="E34" s="985">
        <v>379</v>
      </c>
      <c r="G34" s="1023"/>
    </row>
    <row r="35" spans="1:7" s="1022" customFormat="1" ht="18" customHeight="1">
      <c r="A35" s="957" t="s">
        <v>1112</v>
      </c>
      <c r="B35" s="1009">
        <v>29357</v>
      </c>
      <c r="C35" s="985">
        <v>436</v>
      </c>
      <c r="D35" s="985">
        <v>31</v>
      </c>
      <c r="E35" s="985">
        <v>28890</v>
      </c>
      <c r="G35" s="1023"/>
    </row>
    <row r="36" spans="1:7" ht="9" customHeight="1" thickBot="1">
      <c r="A36" s="957"/>
      <c r="B36" s="1014"/>
      <c r="C36" s="1014"/>
      <c r="D36" s="1014"/>
      <c r="E36" s="1014"/>
    </row>
    <row r="37" spans="1:7" ht="3" customHeight="1" thickTop="1">
      <c r="A37" s="2872"/>
      <c r="B37" s="2872"/>
      <c r="C37" s="2872"/>
      <c r="D37" s="2872"/>
      <c r="E37" s="2872"/>
    </row>
    <row r="38" spans="1:7" ht="9.75" customHeight="1">
      <c r="A38" s="2873" t="s">
        <v>1113</v>
      </c>
      <c r="B38" s="2873"/>
      <c r="C38" s="2873"/>
      <c r="D38" s="2873"/>
      <c r="E38" s="2873"/>
    </row>
    <row r="39" spans="1:7" s="972" customFormat="1" ht="13.5" customHeight="1">
      <c r="A39" s="2834" t="s">
        <v>1073</v>
      </c>
      <c r="B39" s="2834"/>
      <c r="C39" s="2834"/>
      <c r="D39" s="2834"/>
      <c r="E39" s="2834"/>
    </row>
    <row r="40" spans="1:7" ht="7.5" customHeight="1">
      <c r="A40" s="957"/>
      <c r="B40" s="957"/>
      <c r="C40" s="957"/>
      <c r="D40" s="957"/>
      <c r="E40" s="957"/>
    </row>
    <row r="41" spans="1:7" s="943" customFormat="1" ht="12" customHeight="1">
      <c r="A41" s="754" t="s">
        <v>77</v>
      </c>
      <c r="B41" s="957"/>
      <c r="C41" s="957"/>
      <c r="D41" s="957"/>
      <c r="E41" s="957"/>
    </row>
    <row r="42" spans="1:7" s="943" customFormat="1" ht="11.25" customHeight="1">
      <c r="A42" s="973" t="s">
        <v>1039</v>
      </c>
      <c r="B42" s="957"/>
      <c r="C42" s="957"/>
      <c r="D42" s="957"/>
      <c r="E42" s="957"/>
    </row>
    <row r="43" spans="1:7" ht="16" customHeight="1"/>
    <row r="44" spans="1:7" ht="22" customHeight="1"/>
    <row r="45" spans="1:7" ht="22" customHeight="1"/>
    <row r="46" spans="1:7" ht="17.149999999999999" customHeight="1"/>
    <row r="47" spans="1:7" ht="17.149999999999999" customHeight="1"/>
    <row r="48" spans="1:7"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row r="107" ht="17.149999999999999" customHeight="1"/>
    <row r="108" ht="17.149999999999999" customHeight="1"/>
    <row r="109" ht="17.149999999999999" customHeight="1"/>
    <row r="110" ht="17.149999999999999" customHeight="1"/>
    <row r="111" ht="17.149999999999999" customHeight="1"/>
    <row r="112" ht="17.149999999999999" customHeight="1"/>
    <row r="113" ht="17.149999999999999" customHeight="1"/>
    <row r="114" ht="17.149999999999999" customHeight="1"/>
    <row r="115" ht="17.149999999999999" customHeight="1"/>
    <row r="116" ht="17.149999999999999" customHeight="1"/>
    <row r="117" ht="17.149999999999999" customHeight="1"/>
    <row r="118" ht="17.149999999999999" customHeight="1"/>
    <row r="119" ht="17.149999999999999" customHeight="1"/>
    <row r="120" ht="17.149999999999999" customHeight="1"/>
    <row r="121" ht="17.149999999999999" customHeight="1"/>
    <row r="122" ht="17.149999999999999" customHeight="1"/>
    <row r="123" ht="17.149999999999999" customHeight="1"/>
    <row r="124" ht="17.149999999999999" customHeight="1"/>
    <row r="125" ht="17.149999999999999" customHeight="1"/>
    <row r="126" ht="17.149999999999999" customHeight="1"/>
    <row r="127" ht="17.149999999999999" customHeight="1"/>
    <row r="128" ht="17.149999999999999" customHeight="1"/>
    <row r="129" ht="17.149999999999999" customHeight="1"/>
    <row r="130" ht="17.149999999999999" customHeight="1"/>
    <row r="131" ht="17.149999999999999" customHeight="1"/>
    <row r="132" ht="17.149999999999999" customHeight="1"/>
    <row r="133" ht="17.149999999999999" customHeight="1"/>
    <row r="134" ht="17.149999999999999" customHeight="1"/>
    <row r="135" ht="17.149999999999999" customHeight="1"/>
    <row r="136" ht="17.149999999999999" customHeight="1"/>
    <row r="137" ht="17.149999999999999" customHeight="1"/>
    <row r="138" ht="17.149999999999999" customHeight="1"/>
    <row r="139" ht="17.149999999999999" customHeight="1"/>
    <row r="140" ht="17.149999999999999" customHeight="1"/>
    <row r="141" ht="17.149999999999999" customHeight="1"/>
    <row r="142" ht="17.149999999999999" customHeight="1"/>
    <row r="143" ht="17.149999999999999" customHeight="1"/>
    <row r="144" ht="17.149999999999999" customHeight="1"/>
    <row r="145" ht="17.149999999999999" customHeight="1"/>
  </sheetData>
  <mergeCells count="9">
    <mergeCell ref="F6:F7"/>
    <mergeCell ref="A37:E37"/>
    <mergeCell ref="A38:E38"/>
    <mergeCell ref="A39:E39"/>
    <mergeCell ref="A2:E2"/>
    <mergeCell ref="A3:E3"/>
    <mergeCell ref="B5:E5"/>
    <mergeCell ref="B6:B8"/>
    <mergeCell ref="C6:D6"/>
  </mergeCells>
  <hyperlinks>
    <hyperlink ref="A42" r:id="rId1" xr:uid="{BA3062D2-A262-4913-AADD-832A492F963C}"/>
    <hyperlink ref="A1" location="Índice!A1" display="Voltar ao ìndice" xr:uid="{703320A6-507E-4030-92FC-9D6C61E52E32}"/>
  </hyperlinks>
  <printOptions gridLinesSet="0"/>
  <pageMargins left="0.78740157480314965" right="0.78740157480314965" top="1.1811023622047243" bottom="0.78740157480314965" header="0" footer="0"/>
  <pageSetup paperSize="9" orientation="portrait" verticalDpi="300"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5FA2C-BD7A-46BC-8743-2EB2B5C345E4}">
  <sheetPr syncVertical="1" syncRef="A1" transitionEvaluation="1">
    <pageSetUpPr autoPageBreaks="0"/>
  </sheetPr>
  <dimension ref="A1:E143"/>
  <sheetViews>
    <sheetView showGridLines="0" workbookViewId="0"/>
  </sheetViews>
  <sheetFormatPr defaultColWidth="9.7265625" defaultRowHeight="9"/>
  <cols>
    <col min="1" max="1" width="26.54296875" style="943" customWidth="1"/>
    <col min="2" max="2" width="10.7265625" style="943" customWidth="1"/>
    <col min="3" max="5" width="16.54296875" style="943" customWidth="1"/>
    <col min="6" max="6" width="10.7265625" style="943" customWidth="1"/>
    <col min="7" max="7" width="8.7265625" style="943" customWidth="1"/>
    <col min="8" max="16384" width="9.7265625" style="943"/>
  </cols>
  <sheetData>
    <row r="1" spans="1:5" ht="15" customHeight="1">
      <c r="A1" s="1046" t="s">
        <v>1146</v>
      </c>
    </row>
    <row r="2" spans="1:5" s="944" customFormat="1" ht="18" customHeight="1">
      <c r="A2" s="1006" t="s">
        <v>1114</v>
      </c>
      <c r="B2" s="1006"/>
      <c r="C2" s="1006"/>
      <c r="D2" s="1006"/>
      <c r="E2" s="1006"/>
    </row>
    <row r="3" spans="1:5" s="944" customFormat="1" ht="31.5" customHeight="1">
      <c r="A3" s="2836" t="s">
        <v>1115</v>
      </c>
      <c r="B3" s="2836"/>
      <c r="C3" s="2836"/>
      <c r="D3" s="2836"/>
      <c r="E3" s="2836"/>
    </row>
    <row r="4" spans="1:5" ht="13.5" customHeight="1">
      <c r="A4" s="976">
        <v>2021</v>
      </c>
      <c r="B4" s="977"/>
      <c r="C4" s="977"/>
      <c r="D4" s="977"/>
      <c r="E4" s="978" t="s">
        <v>534</v>
      </c>
    </row>
    <row r="5" spans="1:5" ht="7.5" customHeight="1">
      <c r="A5" s="2837" t="s">
        <v>1116</v>
      </c>
      <c r="B5" s="2849" t="s">
        <v>1076</v>
      </c>
      <c r="C5" s="2861"/>
      <c r="D5" s="2861"/>
      <c r="E5" s="2862"/>
    </row>
    <row r="6" spans="1:5" ht="7.5" customHeight="1">
      <c r="A6" s="2838"/>
      <c r="B6" s="2850"/>
      <c r="C6" s="2863"/>
      <c r="D6" s="2863"/>
      <c r="E6" s="2864"/>
    </row>
    <row r="7" spans="1:5" ht="7.5" customHeight="1">
      <c r="A7" s="2838"/>
      <c r="B7" s="2851"/>
      <c r="C7" s="2865"/>
      <c r="D7" s="2865"/>
      <c r="E7" s="2866"/>
    </row>
    <row r="8" spans="1:5" ht="12.75" customHeight="1">
      <c r="A8" s="2838"/>
      <c r="B8" s="2837" t="s">
        <v>0</v>
      </c>
      <c r="C8" s="2588" t="s">
        <v>1077</v>
      </c>
      <c r="D8" s="2867"/>
      <c r="E8" s="2853" t="s">
        <v>1078</v>
      </c>
    </row>
    <row r="9" spans="1:5" ht="12.75" customHeight="1">
      <c r="A9" s="2838"/>
      <c r="B9" s="2838"/>
      <c r="C9" s="2868"/>
      <c r="D9" s="2869"/>
      <c r="E9" s="2854"/>
    </row>
    <row r="10" spans="1:5" ht="12.75" customHeight="1">
      <c r="A10" s="2838"/>
      <c r="B10" s="2838"/>
      <c r="C10" s="2853" t="s">
        <v>1079</v>
      </c>
      <c r="D10" s="2853" t="s">
        <v>1080</v>
      </c>
      <c r="E10" s="2854"/>
    </row>
    <row r="11" spans="1:5" ht="12.75" customHeight="1">
      <c r="A11" s="2839"/>
      <c r="B11" s="2839"/>
      <c r="C11" s="2870"/>
      <c r="D11" s="2870"/>
      <c r="E11" s="2855"/>
    </row>
    <row r="12" spans="1:5" ht="9" customHeight="1">
      <c r="A12" s="1024"/>
      <c r="B12" s="957"/>
      <c r="C12" s="957"/>
      <c r="D12" s="957"/>
      <c r="E12" s="957"/>
    </row>
    <row r="13" spans="1:5" s="946" customFormat="1" ht="18.75" customHeight="1">
      <c r="A13" s="1025" t="s">
        <v>0</v>
      </c>
      <c r="B13" s="1026">
        <v>901</v>
      </c>
      <c r="C13" s="1026">
        <v>51</v>
      </c>
      <c r="D13" s="1026">
        <v>13</v>
      </c>
      <c r="E13" s="1026">
        <v>837</v>
      </c>
    </row>
    <row r="14" spans="1:5" ht="14.15" customHeight="1">
      <c r="A14" s="1027"/>
      <c r="B14" s="1013"/>
      <c r="C14" s="1012"/>
      <c r="D14" s="1012"/>
      <c r="E14" s="1012"/>
    </row>
    <row r="15" spans="1:5" ht="18" customHeight="1">
      <c r="A15" s="1028" t="s">
        <v>1117</v>
      </c>
      <c r="B15" s="1026">
        <v>278</v>
      </c>
      <c r="C15" s="1014">
        <v>47</v>
      </c>
      <c r="D15" s="1014">
        <v>2</v>
      </c>
      <c r="E15" s="1014">
        <v>229</v>
      </c>
    </row>
    <row r="16" spans="1:5" ht="18" customHeight="1">
      <c r="A16" s="1028" t="s">
        <v>1118</v>
      </c>
      <c r="B16" s="1026">
        <v>81</v>
      </c>
      <c r="C16" s="1029">
        <v>1</v>
      </c>
      <c r="D16" s="1029">
        <v>0</v>
      </c>
      <c r="E16" s="1014">
        <v>80</v>
      </c>
    </row>
    <row r="17" spans="1:5" ht="18" customHeight="1">
      <c r="A17" s="1028" t="s">
        <v>1119</v>
      </c>
      <c r="B17" s="1026">
        <v>303</v>
      </c>
      <c r="C17" s="1029">
        <v>0</v>
      </c>
      <c r="D17" s="1029">
        <v>3</v>
      </c>
      <c r="E17" s="1014">
        <v>300</v>
      </c>
    </row>
    <row r="18" spans="1:5" ht="18" customHeight="1">
      <c r="A18" s="1028" t="s">
        <v>1120</v>
      </c>
      <c r="B18" s="1026">
        <v>131</v>
      </c>
      <c r="C18" s="1029">
        <v>0</v>
      </c>
      <c r="D18" s="1029">
        <v>1</v>
      </c>
      <c r="E18" s="1014">
        <v>130</v>
      </c>
    </row>
    <row r="19" spans="1:5" ht="18" customHeight="1">
      <c r="A19" s="1028" t="s">
        <v>1121</v>
      </c>
      <c r="B19" s="1026">
        <v>7</v>
      </c>
      <c r="C19" s="1029">
        <v>0</v>
      </c>
      <c r="D19" s="1029">
        <v>0</v>
      </c>
      <c r="E19" s="1014">
        <v>7</v>
      </c>
    </row>
    <row r="20" spans="1:5" ht="18" customHeight="1">
      <c r="A20" s="1028" t="s">
        <v>1122</v>
      </c>
      <c r="B20" s="1026">
        <v>7</v>
      </c>
      <c r="C20" s="1029">
        <v>0</v>
      </c>
      <c r="D20" s="1029">
        <v>2</v>
      </c>
      <c r="E20" s="1014">
        <v>5</v>
      </c>
    </row>
    <row r="21" spans="1:5" ht="18" customHeight="1">
      <c r="A21" s="1028" t="s">
        <v>1123</v>
      </c>
      <c r="B21" s="1026">
        <v>50</v>
      </c>
      <c r="C21" s="1029">
        <v>1</v>
      </c>
      <c r="D21" s="1029">
        <v>0</v>
      </c>
      <c r="E21" s="1014">
        <v>49</v>
      </c>
    </row>
    <row r="22" spans="1:5" ht="18" customHeight="1">
      <c r="A22" s="1028" t="s">
        <v>1124</v>
      </c>
      <c r="B22" s="1026">
        <v>44</v>
      </c>
      <c r="C22" s="1029">
        <v>2</v>
      </c>
      <c r="D22" s="1029">
        <v>5</v>
      </c>
      <c r="E22" s="1014">
        <v>37</v>
      </c>
    </row>
    <row r="23" spans="1:5" ht="4.5" customHeight="1" thickBot="1">
      <c r="A23" s="1030"/>
      <c r="B23" s="970"/>
      <c r="C23" s="970"/>
      <c r="D23" s="970"/>
      <c r="E23" s="970"/>
    </row>
    <row r="24" spans="1:5" ht="3" customHeight="1" thickTop="1">
      <c r="A24" s="957"/>
      <c r="B24" s="957"/>
      <c r="C24" s="957"/>
      <c r="D24" s="957"/>
      <c r="E24" s="957"/>
    </row>
    <row r="25" spans="1:5" s="972" customFormat="1" ht="12" customHeight="1">
      <c r="A25" s="2834" t="s">
        <v>1073</v>
      </c>
      <c r="B25" s="2834"/>
      <c r="C25" s="2834"/>
      <c r="D25" s="2834"/>
      <c r="E25" s="2834"/>
    </row>
    <row r="26" spans="1:5" ht="9" customHeight="1">
      <c r="A26" s="957"/>
      <c r="B26" s="957"/>
      <c r="C26" s="957"/>
      <c r="D26" s="957"/>
      <c r="E26" s="957"/>
    </row>
    <row r="27" spans="1:5" ht="12" customHeight="1">
      <c r="A27" s="754" t="s">
        <v>77</v>
      </c>
      <c r="B27" s="957"/>
      <c r="C27" s="957"/>
      <c r="D27" s="957"/>
      <c r="E27" s="957"/>
    </row>
    <row r="28" spans="1:5" ht="11.25" customHeight="1">
      <c r="A28" s="973" t="s">
        <v>1037</v>
      </c>
      <c r="B28" s="957"/>
      <c r="C28" s="957"/>
      <c r="D28" s="957"/>
      <c r="E28" s="957"/>
    </row>
    <row r="29" spans="1:5" ht="16" customHeight="1"/>
    <row r="30" spans="1:5" ht="16" customHeight="1"/>
    <row r="31" spans="1:5" ht="16" customHeight="1"/>
    <row r="32" spans="1:5" ht="16" customHeight="1"/>
    <row r="33" ht="16" customHeight="1"/>
    <row r="34" ht="16" customHeight="1"/>
    <row r="35" ht="16" customHeight="1"/>
    <row r="36" ht="16" customHeight="1"/>
    <row r="37" ht="16" customHeight="1"/>
    <row r="38" ht="16" customHeight="1"/>
    <row r="39" ht="16" customHeight="1"/>
    <row r="40" ht="16" customHeight="1"/>
    <row r="41" ht="16" customHeight="1"/>
    <row r="42" ht="22" customHeight="1"/>
    <row r="43" ht="22" customHeight="1"/>
    <row r="44" ht="17.149999999999999" customHeight="1"/>
    <row r="45" ht="17.149999999999999" customHeight="1"/>
    <row r="46" ht="17.149999999999999" customHeight="1"/>
    <row r="47" ht="17.149999999999999" customHeight="1"/>
    <row r="48" ht="17.149999999999999" customHeight="1"/>
    <row r="49" ht="17.149999999999999" customHeight="1"/>
    <row r="50" ht="17.149999999999999" customHeight="1"/>
    <row r="51" ht="17.149999999999999" customHeight="1"/>
    <row r="52" ht="17.149999999999999" customHeight="1"/>
    <row r="53" ht="17.149999999999999" customHeight="1"/>
    <row r="54" ht="17.149999999999999" customHeight="1"/>
    <row r="55" ht="17.149999999999999" customHeight="1"/>
    <row r="56" ht="17.149999999999999" customHeight="1"/>
    <row r="57" ht="17.149999999999999" customHeight="1"/>
    <row r="58" ht="17.149999999999999" customHeight="1"/>
    <row r="59" ht="17.149999999999999" customHeight="1"/>
    <row r="60" ht="17.149999999999999" customHeight="1"/>
    <row r="61" ht="17.149999999999999"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row r="107" ht="17.149999999999999" customHeight="1"/>
    <row r="108" ht="17.149999999999999" customHeight="1"/>
    <row r="109" ht="17.149999999999999" customHeight="1"/>
    <row r="110" ht="17.149999999999999" customHeight="1"/>
    <row r="111" ht="17.149999999999999" customHeight="1"/>
    <row r="112" ht="17.149999999999999" customHeight="1"/>
    <row r="113" ht="17.149999999999999" customHeight="1"/>
    <row r="114" ht="17.149999999999999" customHeight="1"/>
    <row r="115" ht="17.149999999999999" customHeight="1"/>
    <row r="116" ht="17.149999999999999" customHeight="1"/>
    <row r="117" ht="17.149999999999999" customHeight="1"/>
    <row r="118" ht="17.149999999999999" customHeight="1"/>
    <row r="119" ht="17.149999999999999" customHeight="1"/>
    <row r="120" ht="17.149999999999999" customHeight="1"/>
    <row r="121" ht="17.149999999999999" customHeight="1"/>
    <row r="122" ht="17.149999999999999" customHeight="1"/>
    <row r="123" ht="17.149999999999999" customHeight="1"/>
    <row r="124" ht="17.149999999999999" customHeight="1"/>
    <row r="125" ht="17.149999999999999" customHeight="1"/>
    <row r="126" ht="17.149999999999999" customHeight="1"/>
    <row r="127" ht="17.149999999999999" customHeight="1"/>
    <row r="128" ht="17.149999999999999" customHeight="1"/>
    <row r="129" ht="17.149999999999999" customHeight="1"/>
    <row r="130" ht="17.149999999999999" customHeight="1"/>
    <row r="131" ht="17.149999999999999" customHeight="1"/>
    <row r="132" ht="17.149999999999999" customHeight="1"/>
    <row r="133" ht="17.149999999999999" customHeight="1"/>
    <row r="134" ht="17.149999999999999" customHeight="1"/>
    <row r="135" ht="17.149999999999999" customHeight="1"/>
    <row r="136" ht="17.149999999999999" customHeight="1"/>
    <row r="137" ht="17.149999999999999" customHeight="1"/>
    <row r="138" ht="17.149999999999999" customHeight="1"/>
    <row r="139" ht="17.149999999999999" customHeight="1"/>
    <row r="140" ht="17.149999999999999" customHeight="1"/>
    <row r="141" ht="17.149999999999999" customHeight="1"/>
    <row r="142" ht="17.149999999999999" customHeight="1"/>
    <row r="143" ht="17.149999999999999" customHeight="1"/>
  </sheetData>
  <mergeCells count="9">
    <mergeCell ref="A25:E25"/>
    <mergeCell ref="A3:E3"/>
    <mergeCell ref="A5:A11"/>
    <mergeCell ref="B5:E7"/>
    <mergeCell ref="B8:B11"/>
    <mergeCell ref="C8:D9"/>
    <mergeCell ref="E8:E11"/>
    <mergeCell ref="C10:C11"/>
    <mergeCell ref="D10:D11"/>
  </mergeCells>
  <hyperlinks>
    <hyperlink ref="A28" r:id="rId1" xr:uid="{3558EFCC-C20C-40EC-A0C3-0F1B79E2FE1A}"/>
    <hyperlink ref="A1" location="Índice!A1" display="Voltar ao ìndice" xr:uid="{A871BB00-274E-48DA-961E-01A00BEAF909}"/>
  </hyperlinks>
  <printOptions gridLinesSet="0"/>
  <pageMargins left="0.78740157480314965" right="0.78740157480314965" top="1.1811023622047243" bottom="0.78740157480314965" header="0" footer="0"/>
  <pageSetup paperSize="9" orientation="portrait" horizontalDpi="300" verticalDpi="300" r:id="rId2"/>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A2120-D0CC-476F-A6A7-CF7439D1D302}">
  <sheetPr syncVertical="1" syncRef="A1" transitionEvaluation="1">
    <pageSetUpPr autoPageBreaks="0"/>
  </sheetPr>
  <dimension ref="A1:I161"/>
  <sheetViews>
    <sheetView showGridLines="0" workbookViewId="0">
      <selection activeCell="A3" sqref="A3:F3"/>
    </sheetView>
  </sheetViews>
  <sheetFormatPr defaultColWidth="9.7265625" defaultRowHeight="9"/>
  <cols>
    <col min="1" max="1" width="33" style="943" customWidth="1"/>
    <col min="2" max="2" width="10.26953125" style="943" customWidth="1"/>
    <col min="3" max="4" width="10.1796875" style="943" customWidth="1"/>
    <col min="5" max="5" width="11.7265625" style="943" customWidth="1"/>
    <col min="6" max="6" width="11.453125" style="943" customWidth="1"/>
    <col min="7" max="8" width="9.7265625" style="943" customWidth="1"/>
    <col min="9" max="12" width="8.7265625" style="943" customWidth="1"/>
    <col min="13" max="16384" width="9.7265625" style="943"/>
  </cols>
  <sheetData>
    <row r="1" spans="1:8" ht="12" customHeight="1">
      <c r="A1" s="1046" t="s">
        <v>1146</v>
      </c>
    </row>
    <row r="2" spans="1:8" ht="18.75" customHeight="1">
      <c r="A2" s="2852" t="s">
        <v>1125</v>
      </c>
      <c r="B2" s="2852"/>
      <c r="C2" s="2852"/>
      <c r="D2" s="2852"/>
      <c r="E2" s="2852"/>
      <c r="F2" s="2852"/>
    </row>
    <row r="3" spans="1:8" ht="27" customHeight="1">
      <c r="A3" s="2877" t="s">
        <v>1126</v>
      </c>
      <c r="B3" s="2877"/>
      <c r="C3" s="2877"/>
      <c r="D3" s="2877"/>
      <c r="E3" s="2877"/>
      <c r="F3" s="2877"/>
    </row>
    <row r="4" spans="1:8" ht="14.15" customHeight="1">
      <c r="A4" s="976">
        <v>2021</v>
      </c>
      <c r="B4" s="1031"/>
      <c r="C4" s="1031"/>
      <c r="D4" s="1031"/>
      <c r="E4" s="1031"/>
      <c r="F4" s="978" t="s">
        <v>534</v>
      </c>
    </row>
    <row r="5" spans="1:8" ht="14.15" customHeight="1">
      <c r="A5" s="2589" t="s">
        <v>1016</v>
      </c>
      <c r="B5" s="1032"/>
      <c r="C5" s="1032"/>
      <c r="D5" s="1033"/>
      <c r="E5" s="948" t="s">
        <v>1127</v>
      </c>
      <c r="F5" s="948" t="s">
        <v>1127</v>
      </c>
    </row>
    <row r="6" spans="1:8" s="944" customFormat="1" ht="14.15" customHeight="1">
      <c r="A6" s="2864"/>
      <c r="B6" s="1034" t="s">
        <v>1128</v>
      </c>
      <c r="C6" s="1034" t="s">
        <v>1128</v>
      </c>
      <c r="D6" s="1035" t="s">
        <v>1128</v>
      </c>
      <c r="E6" s="950" t="s">
        <v>1129</v>
      </c>
      <c r="F6" s="950" t="s">
        <v>1129</v>
      </c>
    </row>
    <row r="7" spans="1:8" ht="14.15" customHeight="1">
      <c r="A7" s="2864"/>
      <c r="B7" s="1034" t="s">
        <v>1130</v>
      </c>
      <c r="C7" s="1034" t="s">
        <v>1130</v>
      </c>
      <c r="D7" s="953" t="s">
        <v>1130</v>
      </c>
      <c r="E7" s="950" t="s">
        <v>1131</v>
      </c>
      <c r="F7" s="950" t="s">
        <v>1131</v>
      </c>
    </row>
    <row r="8" spans="1:8" ht="14.15" customHeight="1">
      <c r="A8" s="2864"/>
      <c r="B8" s="1034" t="s">
        <v>1132</v>
      </c>
      <c r="C8" s="1034" t="s">
        <v>1133</v>
      </c>
      <c r="D8" s="1035" t="s">
        <v>1134</v>
      </c>
      <c r="E8" s="950" t="s">
        <v>1135</v>
      </c>
      <c r="F8" s="950" t="s">
        <v>1136</v>
      </c>
    </row>
    <row r="9" spans="1:8" ht="15.75" customHeight="1">
      <c r="A9" s="2866"/>
      <c r="B9" s="1036"/>
      <c r="C9" s="1036"/>
      <c r="D9" s="1037"/>
      <c r="E9" s="954" t="s">
        <v>1092</v>
      </c>
      <c r="F9" s="1038" t="s">
        <v>1092</v>
      </c>
      <c r="G9" s="1039"/>
      <c r="H9" s="1039"/>
    </row>
    <row r="10" spans="1:8" ht="9" customHeight="1">
      <c r="A10" s="957"/>
      <c r="B10" s="957"/>
      <c r="C10" s="957"/>
      <c r="D10" s="957"/>
      <c r="E10" s="957"/>
      <c r="F10" s="957"/>
      <c r="G10" s="1039"/>
    </row>
    <row r="11" spans="1:8" ht="14.15" customHeight="1">
      <c r="A11" s="1040" t="s">
        <v>142</v>
      </c>
      <c r="B11" s="1041">
        <v>242</v>
      </c>
      <c r="C11" s="1041">
        <v>167</v>
      </c>
      <c r="D11" s="1041">
        <v>2166</v>
      </c>
      <c r="E11" s="1041">
        <v>635</v>
      </c>
      <c r="F11" s="1041">
        <v>1384</v>
      </c>
      <c r="G11" s="1039"/>
    </row>
    <row r="12" spans="1:8" ht="9" customHeight="1">
      <c r="A12" s="957"/>
      <c r="B12" s="966"/>
      <c r="C12" s="966"/>
      <c r="D12" s="966"/>
      <c r="E12" s="966"/>
      <c r="F12" s="966"/>
      <c r="G12" s="1039"/>
    </row>
    <row r="13" spans="1:8" ht="14.15" customHeight="1">
      <c r="A13" s="964" t="s">
        <v>1028</v>
      </c>
      <c r="B13" s="1021">
        <v>238</v>
      </c>
      <c r="C13" s="1021">
        <v>60</v>
      </c>
      <c r="D13" s="1021">
        <v>2092</v>
      </c>
      <c r="E13" s="1021">
        <v>567</v>
      </c>
      <c r="F13" s="1021">
        <v>1308</v>
      </c>
      <c r="G13" s="1039"/>
    </row>
    <row r="14" spans="1:8" ht="9" customHeight="1">
      <c r="A14" s="957"/>
      <c r="B14" s="966"/>
      <c r="C14" s="966"/>
      <c r="D14" s="966"/>
      <c r="E14" s="966"/>
      <c r="F14" s="966"/>
    </row>
    <row r="15" spans="1:8" ht="14.15" customHeight="1">
      <c r="A15" s="967" t="s">
        <v>1029</v>
      </c>
      <c r="B15" s="966">
        <v>33</v>
      </c>
      <c r="C15" s="966">
        <v>14</v>
      </c>
      <c r="D15" s="966">
        <v>786</v>
      </c>
      <c r="E15" s="966">
        <v>234</v>
      </c>
      <c r="F15" s="966">
        <v>387</v>
      </c>
      <c r="G15" s="1039"/>
      <c r="H15" s="946"/>
    </row>
    <row r="16" spans="1:8" ht="14.15" customHeight="1">
      <c r="A16" s="967" t="s">
        <v>1030</v>
      </c>
      <c r="B16" s="966">
        <v>30</v>
      </c>
      <c r="C16" s="966">
        <v>19</v>
      </c>
      <c r="D16" s="966">
        <v>566</v>
      </c>
      <c r="E16" s="966">
        <v>24</v>
      </c>
      <c r="F16" s="966">
        <v>268</v>
      </c>
      <c r="G16" s="1039"/>
    </row>
    <row r="17" spans="1:9" ht="14.15" customHeight="1">
      <c r="A17" s="967" t="s">
        <v>1031</v>
      </c>
      <c r="B17" s="966">
        <v>153</v>
      </c>
      <c r="C17" s="966">
        <v>11</v>
      </c>
      <c r="D17" s="966">
        <v>399</v>
      </c>
      <c r="E17" s="966">
        <v>245</v>
      </c>
      <c r="F17" s="966">
        <v>410</v>
      </c>
      <c r="G17" s="1039"/>
      <c r="H17" s="946"/>
    </row>
    <row r="18" spans="1:9" ht="14.15" customHeight="1">
      <c r="A18" s="967" t="s">
        <v>1032</v>
      </c>
      <c r="B18" s="966">
        <v>11</v>
      </c>
      <c r="C18" s="966">
        <v>16</v>
      </c>
      <c r="D18" s="966">
        <v>254</v>
      </c>
      <c r="E18" s="966">
        <v>15</v>
      </c>
      <c r="F18" s="966">
        <v>154</v>
      </c>
      <c r="G18" s="1039"/>
    </row>
    <row r="19" spans="1:9" ht="14.15" customHeight="1">
      <c r="A19" s="967" t="s">
        <v>1033</v>
      </c>
      <c r="B19" s="966">
        <v>11</v>
      </c>
      <c r="C19" s="1029">
        <v>0</v>
      </c>
      <c r="D19" s="966">
        <v>87</v>
      </c>
      <c r="E19" s="966">
        <v>49</v>
      </c>
      <c r="F19" s="966">
        <v>89</v>
      </c>
      <c r="G19" s="1039"/>
      <c r="H19" s="1042"/>
    </row>
    <row r="20" spans="1:9" ht="9" customHeight="1">
      <c r="A20" s="957"/>
      <c r="B20" s="966"/>
      <c r="C20" s="968"/>
      <c r="D20" s="968"/>
      <c r="E20" s="968"/>
      <c r="F20" s="968"/>
      <c r="G20" s="1042"/>
      <c r="H20" s="1042"/>
      <c r="I20" s="943" t="s">
        <v>1081</v>
      </c>
    </row>
    <row r="21" spans="1:9" ht="14.15" customHeight="1">
      <c r="A21" s="964" t="s">
        <v>1034</v>
      </c>
      <c r="B21" s="988">
        <v>2</v>
      </c>
      <c r="C21" s="988">
        <v>81</v>
      </c>
      <c r="D21" s="988">
        <v>20</v>
      </c>
      <c r="E21" s="988">
        <v>55</v>
      </c>
      <c r="F21" s="988">
        <v>24</v>
      </c>
      <c r="G21" s="1039"/>
      <c r="H21" s="1042"/>
      <c r="I21" s="943" t="s">
        <v>1081</v>
      </c>
    </row>
    <row r="22" spans="1:9" ht="9" customHeight="1">
      <c r="A22" s="957"/>
      <c r="B22" s="1021"/>
      <c r="C22" s="1021"/>
      <c r="D22" s="1021"/>
      <c r="E22" s="1021"/>
      <c r="F22" s="1021"/>
      <c r="G22" s="1042"/>
      <c r="H22" s="1042"/>
    </row>
    <row r="23" spans="1:9" ht="14.15" customHeight="1">
      <c r="A23" s="964" t="s">
        <v>1035</v>
      </c>
      <c r="B23" s="1021">
        <v>2</v>
      </c>
      <c r="C23" s="1021">
        <v>26</v>
      </c>
      <c r="D23" s="1021">
        <v>54</v>
      </c>
      <c r="E23" s="1021">
        <v>13</v>
      </c>
      <c r="F23" s="1021">
        <v>52</v>
      </c>
      <c r="G23" s="1039"/>
      <c r="H23" s="1042"/>
    </row>
    <row r="24" spans="1:9" ht="3.75" customHeight="1" thickBot="1">
      <c r="A24" s="969"/>
      <c r="B24" s="969"/>
      <c r="C24" s="969"/>
      <c r="D24" s="969"/>
      <c r="E24" s="969"/>
      <c r="F24" s="969"/>
      <c r="G24" s="1042"/>
      <c r="H24" s="1042"/>
    </row>
    <row r="25" spans="1:9" ht="3.75" customHeight="1" thickTop="1">
      <c r="A25" s="957"/>
      <c r="B25" s="957"/>
      <c r="C25" s="968"/>
      <c r="D25" s="957"/>
      <c r="E25" s="957"/>
      <c r="F25" s="957"/>
      <c r="G25" s="1042"/>
      <c r="H25" s="1042"/>
    </row>
    <row r="26" spans="1:9" ht="10.5" customHeight="1">
      <c r="A26" s="2878" t="s">
        <v>1137</v>
      </c>
      <c r="B26" s="2878"/>
      <c r="C26" s="2878"/>
      <c r="D26" s="2878"/>
      <c r="E26" s="2878"/>
      <c r="F26" s="2878"/>
      <c r="G26" s="1042"/>
      <c r="H26" s="1042"/>
    </row>
    <row r="27" spans="1:9" s="972" customFormat="1" ht="13.5" customHeight="1">
      <c r="A27" s="2834" t="s">
        <v>1073</v>
      </c>
      <c r="B27" s="2834"/>
      <c r="C27" s="2834"/>
      <c r="D27" s="2834"/>
      <c r="E27" s="2834"/>
      <c r="F27" s="971"/>
    </row>
    <row r="28" spans="1:9" ht="9" customHeight="1"/>
    <row r="29" spans="1:9" ht="9" customHeight="1"/>
    <row r="30" spans="1:9" ht="11.15" customHeight="1">
      <c r="A30" s="1043"/>
    </row>
    <row r="31" spans="1:9" ht="15" customHeight="1"/>
    <row r="32" spans="1: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6" customHeight="1"/>
    <row r="44" ht="16" customHeight="1"/>
    <row r="45" ht="16" customHeight="1"/>
    <row r="46" ht="16" customHeight="1"/>
    <row r="47" ht="16" customHeight="1"/>
    <row r="48" ht="16" customHeight="1"/>
    <row r="49" ht="16" customHeight="1"/>
    <row r="50" ht="16" customHeight="1"/>
    <row r="51" ht="16" customHeight="1"/>
    <row r="52" ht="16" customHeight="1"/>
    <row r="53" ht="16" customHeight="1"/>
    <row r="54" ht="16" customHeight="1"/>
    <row r="55" ht="16" customHeight="1"/>
    <row r="56" ht="16" customHeight="1"/>
    <row r="57" ht="16" customHeight="1"/>
    <row r="58" ht="16" customHeight="1"/>
    <row r="59" ht="16" customHeight="1"/>
    <row r="60" ht="22" customHeight="1"/>
    <row r="61" ht="22" customHeight="1"/>
    <row r="62" ht="17.149999999999999" customHeight="1"/>
    <row r="63" ht="17.149999999999999" customHeight="1"/>
    <row r="64" ht="17.149999999999999" customHeight="1"/>
    <row r="65" ht="17.149999999999999" customHeight="1"/>
    <row r="66" ht="17.149999999999999" customHeight="1"/>
    <row r="67" ht="17.149999999999999" customHeight="1"/>
    <row r="68" ht="17.149999999999999" customHeight="1"/>
    <row r="69" ht="17.149999999999999" customHeight="1"/>
    <row r="70" ht="17.149999999999999" customHeight="1"/>
    <row r="71" ht="17.149999999999999" customHeight="1"/>
    <row r="72" ht="17.149999999999999" customHeight="1"/>
    <row r="73" ht="17.149999999999999" customHeight="1"/>
    <row r="74" ht="17.149999999999999" customHeight="1"/>
    <row r="75" ht="17.149999999999999" customHeight="1"/>
    <row r="76" ht="17.149999999999999" customHeight="1"/>
    <row r="77" ht="17.149999999999999" customHeight="1"/>
    <row r="78" ht="17.149999999999999" customHeight="1"/>
    <row r="79" ht="17.149999999999999" customHeight="1"/>
    <row r="80" ht="17.149999999999999" customHeight="1"/>
    <row r="81" ht="17.149999999999999" customHeight="1"/>
    <row r="82" ht="17.149999999999999" customHeight="1"/>
    <row r="83" ht="17.149999999999999" customHeight="1"/>
    <row r="84" ht="17.149999999999999" customHeight="1"/>
    <row r="85" ht="17.149999999999999" customHeight="1"/>
    <row r="86" ht="17.149999999999999" customHeight="1"/>
    <row r="87" ht="17.149999999999999" customHeight="1"/>
    <row r="88" ht="17.149999999999999" customHeight="1"/>
    <row r="89" ht="17.149999999999999" customHeight="1"/>
    <row r="90" ht="17.149999999999999" customHeight="1"/>
    <row r="91" ht="17.149999999999999" customHeight="1"/>
    <row r="92" ht="17.149999999999999" customHeight="1"/>
    <row r="93" ht="17.149999999999999" customHeight="1"/>
    <row r="94" ht="17.149999999999999" customHeight="1"/>
    <row r="95" ht="17.149999999999999" customHeight="1"/>
    <row r="96" ht="17.149999999999999" customHeight="1"/>
    <row r="97" ht="17.149999999999999" customHeight="1"/>
    <row r="98" ht="17.149999999999999" customHeight="1"/>
    <row r="99" ht="17.149999999999999" customHeight="1"/>
    <row r="100" ht="17.149999999999999" customHeight="1"/>
    <row r="101" ht="17.149999999999999" customHeight="1"/>
    <row r="102" ht="17.149999999999999" customHeight="1"/>
    <row r="103" ht="17.149999999999999" customHeight="1"/>
    <row r="104" ht="17.149999999999999" customHeight="1"/>
    <row r="105" ht="17.149999999999999" customHeight="1"/>
    <row r="106" ht="17.149999999999999" customHeight="1"/>
    <row r="107" ht="17.149999999999999" customHeight="1"/>
    <row r="108" ht="17.149999999999999" customHeight="1"/>
    <row r="109" ht="17.149999999999999" customHeight="1"/>
    <row r="110" ht="17.149999999999999" customHeight="1"/>
    <row r="111" ht="17.149999999999999" customHeight="1"/>
    <row r="112" ht="17.149999999999999" customHeight="1"/>
    <row r="113" ht="17.149999999999999" customHeight="1"/>
    <row r="114" ht="17.149999999999999" customHeight="1"/>
    <row r="115" ht="17.149999999999999" customHeight="1"/>
    <row r="116" ht="17.149999999999999" customHeight="1"/>
    <row r="117" ht="17.149999999999999" customHeight="1"/>
    <row r="118" ht="17.149999999999999" customHeight="1"/>
    <row r="119" ht="17.149999999999999" customHeight="1"/>
    <row r="120" ht="17.149999999999999" customHeight="1"/>
    <row r="121" ht="17.149999999999999" customHeight="1"/>
    <row r="122" ht="17.149999999999999" customHeight="1"/>
    <row r="123" ht="17.149999999999999" customHeight="1"/>
    <row r="124" ht="17.149999999999999" customHeight="1"/>
    <row r="125" ht="17.149999999999999" customHeight="1"/>
    <row r="126" ht="17.149999999999999" customHeight="1"/>
    <row r="127" ht="17.149999999999999" customHeight="1"/>
    <row r="128" ht="17.149999999999999" customHeight="1"/>
    <row r="129" ht="17.149999999999999" customHeight="1"/>
    <row r="130" ht="17.149999999999999" customHeight="1"/>
    <row r="131" ht="17.149999999999999" customHeight="1"/>
    <row r="132" ht="17.149999999999999" customHeight="1"/>
    <row r="133" ht="17.149999999999999" customHeight="1"/>
    <row r="134" ht="17.149999999999999" customHeight="1"/>
    <row r="135" ht="17.149999999999999" customHeight="1"/>
    <row r="136" ht="17.149999999999999" customHeight="1"/>
    <row r="137" ht="17.149999999999999" customHeight="1"/>
    <row r="138" ht="17.149999999999999" customHeight="1"/>
    <row r="139" ht="17.149999999999999" customHeight="1"/>
    <row r="140" ht="17.149999999999999" customHeight="1"/>
    <row r="141" ht="17.149999999999999" customHeight="1"/>
    <row r="142" ht="17.149999999999999" customHeight="1"/>
    <row r="143" ht="17.149999999999999" customHeight="1"/>
    <row r="144" ht="17.149999999999999" customHeight="1"/>
    <row r="145" ht="17.149999999999999" customHeight="1"/>
    <row r="146" ht="17.149999999999999" customHeight="1"/>
    <row r="147" ht="17.149999999999999" customHeight="1"/>
    <row r="148" ht="17.149999999999999" customHeight="1"/>
    <row r="149" ht="17.149999999999999" customHeight="1"/>
    <row r="150" ht="17.149999999999999" customHeight="1"/>
    <row r="151" ht="17.149999999999999" customHeight="1"/>
    <row r="152" ht="17.149999999999999" customHeight="1"/>
    <row r="153" ht="17.149999999999999" customHeight="1"/>
    <row r="154" ht="17.149999999999999" customHeight="1"/>
    <row r="155" ht="17.149999999999999" customHeight="1"/>
    <row r="156" ht="17.149999999999999" customHeight="1"/>
    <row r="157" ht="17.149999999999999" customHeight="1"/>
    <row r="158" ht="17.149999999999999" customHeight="1"/>
    <row r="159" ht="17.149999999999999" customHeight="1"/>
    <row r="160" ht="17.149999999999999" customHeight="1"/>
    <row r="161" ht="17.149999999999999" customHeight="1"/>
  </sheetData>
  <mergeCells count="5">
    <mergeCell ref="A2:F2"/>
    <mergeCell ref="A3:F3"/>
    <mergeCell ref="A5:A9"/>
    <mergeCell ref="A26:F26"/>
    <mergeCell ref="A27:E27"/>
  </mergeCells>
  <hyperlinks>
    <hyperlink ref="A1" location="Índice!A1" display="Voltar ao ìndice" xr:uid="{42EBD3A0-3005-47EE-92D3-135A8B692A65}"/>
  </hyperlinks>
  <printOptions gridLinesSet="0"/>
  <pageMargins left="0.78740157480314965" right="0.78740157480314965" top="1.1811023622047243" bottom="0.78740157480314965" header="0" footer="0"/>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187</vt:i4>
      </vt:variant>
      <vt:variant>
        <vt:lpstr>Named Ranges</vt:lpstr>
      </vt:variant>
      <vt:variant>
        <vt:i4>213</vt:i4>
      </vt:variant>
    </vt:vector>
  </HeadingPairs>
  <TitlesOfParts>
    <vt:vector size="400" baseType="lpstr">
      <vt:lpstr>Índice</vt:lpstr>
      <vt:lpstr>QuadroResumo</vt:lpstr>
      <vt:lpstr>QuadroResumo_continuação1</vt:lpstr>
      <vt:lpstr>QuadroResumo_continuação2</vt:lpstr>
      <vt:lpstr>QuadroResumo_continuação3</vt:lpstr>
      <vt:lpstr>2.1.1</vt:lpstr>
      <vt:lpstr>2.2.1</vt:lpstr>
      <vt:lpstr>3.1.1AtividadesCulturaisCri</vt:lpstr>
      <vt:lpstr>3.1.2AtividadesCulturaisCri</vt:lpstr>
      <vt:lpstr>3.2.1 Impressão e reprod_nps</vt:lpstr>
      <vt:lpstr>3.2.2 Impress_reprod_Nuts</vt:lpstr>
      <vt:lpstr>3.2.2 Impress_reprod_Nuts(cont)</vt:lpstr>
      <vt:lpstr>3.3.1 Fab-Joalh instr_mus (nps)</vt:lpstr>
      <vt:lpstr>3.3.2 Fab joalh inst_mus (NUTS)</vt:lpstr>
      <vt:lpstr>3.4.1Comercio_npes</vt:lpstr>
      <vt:lpstr>3.4.2Comercio_Nuts</vt:lpstr>
      <vt:lpstr>3.5.1Edição_npes</vt:lpstr>
      <vt:lpstr>3.5.2A_Edição_Nuts </vt:lpstr>
      <vt:lpstr>3.5.2B_Edição_Nuts</vt:lpstr>
      <vt:lpstr>3.6.1_ActCinema_npes</vt:lpstr>
      <vt:lpstr>3.6.2A_ActCinema_Nuts</vt:lpstr>
      <vt:lpstr>3.6.2B_ActCinema_Nuts(Cont)</vt:lpstr>
      <vt:lpstr>3.7.1RadioTelevisão_npes</vt:lpstr>
      <vt:lpstr>3.7.2.RadioTelevisão_NuTS</vt:lpstr>
      <vt:lpstr>3.8.1_npes</vt:lpstr>
      <vt:lpstr>3.8.2A_ArqDesignFoto_NuTS</vt:lpstr>
      <vt:lpstr>3.8.2B Nuts_Cont</vt:lpstr>
      <vt:lpstr>3.91.Esino_npes</vt:lpstr>
      <vt:lpstr>3.9.2 Ensino_NUTS</vt:lpstr>
      <vt:lpstr>3.10.1.ActArtisTeatroDança_npes</vt:lpstr>
      <vt:lpstr>3.10.2ActArtistTeatroDança_Nuts</vt:lpstr>
      <vt:lpstr>3.10.2B_ActArtistTeatrDanç_Nuts</vt:lpstr>
      <vt:lpstr>3.11.1BibliotecasMuseus_npes</vt:lpstr>
      <vt:lpstr>3.11.2_BibliotecasMuseus_Nuts</vt:lpstr>
      <vt:lpstr>3.12.1 Royalties</vt:lpstr>
      <vt:lpstr>3.13.1</vt:lpstr>
      <vt:lpstr>3.13.1.2</vt:lpstr>
      <vt:lpstr>3.13.2</vt:lpstr>
      <vt:lpstr>3.13.3</vt:lpstr>
      <vt:lpstr>4.1</vt:lpstr>
      <vt:lpstr>4.2</vt:lpstr>
      <vt:lpstr>4.3</vt:lpstr>
      <vt:lpstr>4.4</vt:lpstr>
      <vt:lpstr>4.5</vt:lpstr>
      <vt:lpstr>4.6</vt:lpstr>
      <vt:lpstr>5.1</vt:lpstr>
      <vt:lpstr>5.2</vt:lpstr>
      <vt:lpstr>5.3</vt:lpstr>
      <vt:lpstr>5.4</vt:lpstr>
      <vt:lpstr>5.5</vt:lpstr>
      <vt:lpstr>5.6</vt:lpstr>
      <vt:lpstr>5.7</vt:lpstr>
      <vt:lpstr>5.8</vt:lpstr>
      <vt:lpstr>6.1.1</vt:lpstr>
      <vt:lpstr>6.1.2</vt:lpstr>
      <vt:lpstr>6.1.3</vt:lpstr>
      <vt:lpstr>6.1.4</vt:lpstr>
      <vt:lpstr>6.1.5</vt:lpstr>
      <vt:lpstr>6.1.6 </vt:lpstr>
      <vt:lpstr>6.1.7</vt:lpstr>
      <vt:lpstr>6.1.8</vt:lpstr>
      <vt:lpstr>6.1.8 (continuação)</vt:lpstr>
      <vt:lpstr>6.1.9</vt:lpstr>
      <vt:lpstr>6.1.10</vt:lpstr>
      <vt:lpstr>6.1.11</vt:lpstr>
      <vt:lpstr>6.1.11(Continuação)</vt:lpstr>
      <vt:lpstr>6.1.12</vt:lpstr>
      <vt:lpstr>6.1.12 (Continuação)</vt:lpstr>
      <vt:lpstr>6.1.13</vt:lpstr>
      <vt:lpstr>6.1.14</vt:lpstr>
      <vt:lpstr>6.1.15</vt:lpstr>
      <vt:lpstr>6.1.16</vt:lpstr>
      <vt:lpstr>6.1.16 (Continuação)</vt:lpstr>
      <vt:lpstr>6.1.17</vt:lpstr>
      <vt:lpstr>6.1.17 (continuação)</vt:lpstr>
      <vt:lpstr>6.1.18</vt:lpstr>
      <vt:lpstr>6.1.18 (continuação)</vt:lpstr>
      <vt:lpstr>6.1.19</vt:lpstr>
      <vt:lpstr>6.1.20</vt:lpstr>
      <vt:lpstr>6.1.21</vt:lpstr>
      <vt:lpstr>6.1.22</vt:lpstr>
      <vt:lpstr>6.1.23</vt:lpstr>
      <vt:lpstr>6.1.24</vt:lpstr>
      <vt:lpstr>6.1.25</vt:lpstr>
      <vt:lpstr>6.2.1</vt:lpstr>
      <vt:lpstr>6.2.2</vt:lpstr>
      <vt:lpstr>6.2.3</vt:lpstr>
      <vt:lpstr>6.2.4</vt:lpstr>
      <vt:lpstr>6.2.5</vt:lpstr>
      <vt:lpstr>6.2.6</vt:lpstr>
      <vt:lpstr>6.2.7</vt:lpstr>
      <vt:lpstr>7.1.1</vt:lpstr>
      <vt:lpstr>7.1.2</vt:lpstr>
      <vt:lpstr>7.1.2 (Continuação 1)</vt:lpstr>
      <vt:lpstr>7.1.2 (Continuação 2)</vt:lpstr>
      <vt:lpstr>7.1.3</vt:lpstr>
      <vt:lpstr>7.1.4</vt:lpstr>
      <vt:lpstr>7.1.5</vt:lpstr>
      <vt:lpstr>7.1.6</vt:lpstr>
      <vt:lpstr>8.1.1</vt:lpstr>
      <vt:lpstr>8.1.2</vt:lpstr>
      <vt:lpstr>8.1.3</vt:lpstr>
      <vt:lpstr>8.1.4</vt:lpstr>
      <vt:lpstr>8.1.5</vt:lpstr>
      <vt:lpstr>8.1.6</vt:lpstr>
      <vt:lpstr>8.1.7</vt:lpstr>
      <vt:lpstr>8.1.8</vt:lpstr>
      <vt:lpstr>8.1.8 (cont.1)</vt:lpstr>
      <vt:lpstr>8.1.8 (cont.2)</vt:lpstr>
      <vt:lpstr>8.2.1</vt:lpstr>
      <vt:lpstr>8.2.2</vt:lpstr>
      <vt:lpstr>8.2.3</vt:lpstr>
      <vt:lpstr>8.2.4</vt:lpstr>
      <vt:lpstr>8.2.5</vt:lpstr>
      <vt:lpstr>8.2.6</vt:lpstr>
      <vt:lpstr>8.2.7</vt:lpstr>
      <vt:lpstr>8.2.8</vt:lpstr>
      <vt:lpstr>8.2.9</vt:lpstr>
      <vt:lpstr>8.2.10</vt:lpstr>
      <vt:lpstr>8.2.11</vt:lpstr>
      <vt:lpstr>8.2.12</vt:lpstr>
      <vt:lpstr>8.2.12 (Continuação)</vt:lpstr>
      <vt:lpstr>8.2.13</vt:lpstr>
      <vt:lpstr>8.2.13(Continuação)</vt:lpstr>
      <vt:lpstr>8.2.14</vt:lpstr>
      <vt:lpstr>8.2.14(Continuação)</vt:lpstr>
      <vt:lpstr>8.2.15</vt:lpstr>
      <vt:lpstr>8.2.16</vt:lpstr>
      <vt:lpstr>8.2.17</vt:lpstr>
      <vt:lpstr>8.2.18</vt:lpstr>
      <vt:lpstr>8.2.19</vt:lpstr>
      <vt:lpstr>8.2.20</vt:lpstr>
      <vt:lpstr>8.2.21</vt:lpstr>
      <vt:lpstr>8.2.22</vt:lpstr>
      <vt:lpstr>9.1.1 </vt:lpstr>
      <vt:lpstr>9.2.1</vt:lpstr>
      <vt:lpstr>9.2.2</vt:lpstr>
      <vt:lpstr>9.2.3 </vt:lpstr>
      <vt:lpstr>9.2.3 (Continuação)</vt:lpstr>
      <vt:lpstr>9.2.4 </vt:lpstr>
      <vt:lpstr>9.2.4 (Continuação)</vt:lpstr>
      <vt:lpstr>10.1.1</vt:lpstr>
      <vt:lpstr>10.1.2</vt:lpstr>
      <vt:lpstr>10.1.3</vt:lpstr>
      <vt:lpstr>10.1.4</vt:lpstr>
      <vt:lpstr>10.1.4 (Continuação 1)</vt:lpstr>
      <vt:lpstr>10.1.4 (Continuação 2)</vt:lpstr>
      <vt:lpstr>10.1.4 (Continuação 3)</vt:lpstr>
      <vt:lpstr>10.1.5</vt:lpstr>
      <vt:lpstr>10.1.6</vt:lpstr>
      <vt:lpstr>10.2.1</vt:lpstr>
      <vt:lpstr>10.2.2</vt:lpstr>
      <vt:lpstr>10.2.3</vt:lpstr>
      <vt:lpstr>10.2.4</vt:lpstr>
      <vt:lpstr>10.2.5</vt:lpstr>
      <vt:lpstr>Q11.1.1</vt:lpstr>
      <vt:lpstr>Q11.1.2 </vt:lpstr>
      <vt:lpstr>Q11.2.1</vt:lpstr>
      <vt:lpstr>Q11.2.2</vt:lpstr>
      <vt:lpstr>Q11.2.3</vt:lpstr>
      <vt:lpstr>Q.11.2.4</vt:lpstr>
      <vt:lpstr>Q.11.2.5</vt:lpstr>
      <vt:lpstr>Q.11.2.6</vt:lpstr>
      <vt:lpstr>Q.11.2.7</vt:lpstr>
      <vt:lpstr>Q12.1.1_2020_2021</vt:lpstr>
      <vt:lpstr>Q12.1.1_2019 </vt:lpstr>
      <vt:lpstr>Q12.2.1</vt:lpstr>
      <vt:lpstr>Q12.2.1 (Continuação)</vt:lpstr>
      <vt:lpstr>Q12.2.2</vt:lpstr>
      <vt:lpstr>Q12.2.3</vt:lpstr>
      <vt:lpstr>Q12.2.3 (Continuação)</vt:lpstr>
      <vt:lpstr>Q12.2.4</vt:lpstr>
      <vt:lpstr>Q12.2.5</vt:lpstr>
      <vt:lpstr>Q12.2.6</vt:lpstr>
      <vt:lpstr>Q12.2.6 (Continuação)</vt:lpstr>
      <vt:lpstr>Q12.2.7</vt:lpstr>
      <vt:lpstr>Q12.2.7 (Continuação)</vt:lpstr>
      <vt:lpstr>Q12.2.8</vt:lpstr>
      <vt:lpstr>Q12.2.8 (Continuação)</vt:lpstr>
      <vt:lpstr>Q12.2.9</vt:lpstr>
      <vt:lpstr>Q12.2.10</vt:lpstr>
      <vt:lpstr>Q12.2.11</vt:lpstr>
      <vt:lpstr>Q12.2.12</vt:lpstr>
      <vt:lpstr>Q.13.1</vt:lpstr>
      <vt:lpstr>Q.13.2</vt:lpstr>
      <vt:lpstr>Q.13.3</vt:lpstr>
      <vt:lpstr>Q.13.4</vt:lpstr>
      <vt:lpstr>'10.1.6'!_Hlk529442577</vt:lpstr>
      <vt:lpstr>'10.1.6'!_Hlk529442588</vt:lpstr>
      <vt:lpstr>'10.1.6'!_Hlk529442600</vt:lpstr>
      <vt:lpstr>'10.1.6'!_Hlk529442609</vt:lpstr>
      <vt:lpstr>'10.1.6'!_Hlk529442621</vt:lpstr>
      <vt:lpstr>'10.1.6'!_Hlk529442633</vt:lpstr>
      <vt:lpstr>'10.1.6'!_Hlk529442642</vt:lpstr>
      <vt:lpstr>'10.1.6'!_Hlk529442651</vt:lpstr>
      <vt:lpstr>'10.1.6'!_Hlk529442660</vt:lpstr>
      <vt:lpstr>'10.1.5'!_Hlk529442805</vt:lpstr>
      <vt:lpstr>'10.1.5'!_Hlk529442814</vt:lpstr>
      <vt:lpstr>'10.1.5'!_Hlk529442827</vt:lpstr>
      <vt:lpstr>'10.1.5'!_Hlk529442839</vt:lpstr>
      <vt:lpstr>'10.1.5'!_Hlk529442849</vt:lpstr>
      <vt:lpstr>'10.1.4 (Continuação 3)'!_Hlk529443034</vt:lpstr>
      <vt:lpstr>'10.1.4 (Continuação 3)'!_Hlk529443042</vt:lpstr>
      <vt:lpstr>'10.1.4 (Continuação 3)'!_Hlk529443050</vt:lpstr>
      <vt:lpstr>'10.1.4 (Continuação 3)'!_Hlk529443059</vt:lpstr>
      <vt:lpstr>'10.1.4 (Continuação 3)'!_Hlk529443068</vt:lpstr>
      <vt:lpstr>'10.1.1'!_Hlk529443364</vt:lpstr>
      <vt:lpstr>'10.1.1'!_Hlk529443373</vt:lpstr>
      <vt:lpstr>'10.1.1'!_Hlk529443381</vt:lpstr>
      <vt:lpstr>'10.1.1'!_Hlk529443391</vt:lpstr>
      <vt:lpstr>'10.1.1'!_Hlk529443400</vt:lpstr>
      <vt:lpstr>'10.1.4 (Continuação 3)'!_Hlk529519259</vt:lpstr>
      <vt:lpstr>'10.1.4 (Continuação 3)'!_Hlk529519271</vt:lpstr>
      <vt:lpstr>'10.1.4 (Continuação 3)'!_Hlk529519282</vt:lpstr>
      <vt:lpstr>'10.1.4 (Continuação 3)'!_Hlk529519296</vt:lpstr>
      <vt:lpstr>'10.1.4 (Continuação 3)'!_Hlk529519306</vt:lpstr>
      <vt:lpstr>'10.1.4 (Continuação 3)'!_Hlk529519314</vt:lpstr>
      <vt:lpstr>'10.1.4 (Continuação 3)'!_Hlk529519324</vt:lpstr>
      <vt:lpstr>'10.1.4 (Continuação 3)'!_Hlk529519673</vt:lpstr>
      <vt:lpstr>'10.1.6'!_Hlk529535340</vt:lpstr>
      <vt:lpstr>'10.1.6'!_Hlk529535349</vt:lpstr>
      <vt:lpstr>'10.1.6'!_Hlk529535359</vt:lpstr>
      <vt:lpstr>'10.1.6'!_Hlk529535367</vt:lpstr>
      <vt:lpstr>'10.1.6'!_Hlk529535379</vt:lpstr>
      <vt:lpstr>'10.1.6'!_Hlk529535388</vt:lpstr>
      <vt:lpstr>'10.1.6'!_Hlk529535396</vt:lpstr>
      <vt:lpstr>'10.1.6'!_Hlk529535406</vt:lpstr>
      <vt:lpstr>'10.1.4 (Continuação 3)'!OLE_LINK4</vt:lpstr>
      <vt:lpstr>'10.1.1'!Print_Area</vt:lpstr>
      <vt:lpstr>'10.1.2'!Print_Area</vt:lpstr>
      <vt:lpstr>'10.1.3'!Print_Area</vt:lpstr>
      <vt:lpstr>'10.1.4'!Print_Area</vt:lpstr>
      <vt:lpstr>'10.1.4 (Continuação 1)'!Print_Area</vt:lpstr>
      <vt:lpstr>'10.1.4 (Continuação 2)'!Print_Area</vt:lpstr>
      <vt:lpstr>'10.1.4 (Continuação 3)'!Print_Area</vt:lpstr>
      <vt:lpstr>'10.1.5'!Print_Area</vt:lpstr>
      <vt:lpstr>'10.1.6'!Print_Area</vt:lpstr>
      <vt:lpstr>'10.2.1'!Print_Area</vt:lpstr>
      <vt:lpstr>'10.2.2'!Print_Area</vt:lpstr>
      <vt:lpstr>'10.2.3'!Print_Area</vt:lpstr>
      <vt:lpstr>'10.2.4'!Print_Area</vt:lpstr>
      <vt:lpstr>'10.2.5'!Print_Area</vt:lpstr>
      <vt:lpstr>'2.1.1'!Print_Area</vt:lpstr>
      <vt:lpstr>'2.2.1'!Print_Area</vt:lpstr>
      <vt:lpstr>'3.1.1AtividadesCulturaisCri'!Print_Area</vt:lpstr>
      <vt:lpstr>'3.1.2AtividadesCulturaisCri'!Print_Area</vt:lpstr>
      <vt:lpstr>'3.10.1.ActArtisTeatroDança_npes'!Print_Area</vt:lpstr>
      <vt:lpstr>'3.10.2ActArtistTeatroDança_Nuts'!Print_Area</vt:lpstr>
      <vt:lpstr>'3.10.2B_ActArtistTeatrDanç_Nuts'!Print_Area</vt:lpstr>
      <vt:lpstr>'3.11.1BibliotecasMuseus_npes'!Print_Area</vt:lpstr>
      <vt:lpstr>'3.11.2_BibliotecasMuseus_Nuts'!Print_Area</vt:lpstr>
      <vt:lpstr>'3.12.1 Royalties'!Print_Area</vt:lpstr>
      <vt:lpstr>'3.13.1'!Print_Area</vt:lpstr>
      <vt:lpstr>'3.13.1.2'!Print_Area</vt:lpstr>
      <vt:lpstr>'3.13.2'!Print_Area</vt:lpstr>
      <vt:lpstr>'3.13.3'!Print_Area</vt:lpstr>
      <vt:lpstr>'3.2.1 Impressão e reprod_nps'!Print_Area</vt:lpstr>
      <vt:lpstr>'3.2.2 Impress_reprod_Nuts'!Print_Area</vt:lpstr>
      <vt:lpstr>'3.2.2 Impress_reprod_Nuts(cont)'!Print_Area</vt:lpstr>
      <vt:lpstr>'3.3.1 Fab-Joalh instr_mus (nps)'!Print_Area</vt:lpstr>
      <vt:lpstr>'3.3.2 Fab joalh inst_mus (NUTS)'!Print_Area</vt:lpstr>
      <vt:lpstr>'3.4.1Comercio_npes'!Print_Area</vt:lpstr>
      <vt:lpstr>'3.4.2Comercio_Nuts'!Print_Area</vt:lpstr>
      <vt:lpstr>'3.5.1Edição_npes'!Print_Area</vt:lpstr>
      <vt:lpstr>'3.5.2A_Edição_Nuts '!Print_Area</vt:lpstr>
      <vt:lpstr>'3.5.2B_Edição_Nuts'!Print_Area</vt:lpstr>
      <vt:lpstr>'3.6.1_ActCinema_npes'!Print_Area</vt:lpstr>
      <vt:lpstr>'3.6.2A_ActCinema_Nuts'!Print_Area</vt:lpstr>
      <vt:lpstr>'3.6.2B_ActCinema_Nuts(Cont)'!Print_Area</vt:lpstr>
      <vt:lpstr>'3.7.1RadioTelevisão_npes'!Print_Area</vt:lpstr>
      <vt:lpstr>'3.7.2.RadioTelevisão_NuTS'!Print_Area</vt:lpstr>
      <vt:lpstr>'3.8.1_npes'!Print_Area</vt:lpstr>
      <vt:lpstr>'3.8.2A_ArqDesignFoto_NuTS'!Print_Area</vt:lpstr>
      <vt:lpstr>'3.8.2B Nuts_Cont'!Print_Area</vt:lpstr>
      <vt:lpstr>'3.91.Esino_npes'!Print_Area</vt:lpstr>
      <vt:lpstr>'4.1'!Print_Area</vt:lpstr>
      <vt:lpstr>'4.2'!Print_Area</vt:lpstr>
      <vt:lpstr>'4.3'!Print_Area</vt:lpstr>
      <vt:lpstr>'4.4'!Print_Area</vt:lpstr>
      <vt:lpstr>'4.5'!Print_Area</vt:lpstr>
      <vt:lpstr>'4.6'!Print_Area</vt:lpstr>
      <vt:lpstr>'5.1'!Print_Area</vt:lpstr>
      <vt:lpstr>'5.3'!Print_Area</vt:lpstr>
      <vt:lpstr>'5.5'!Print_Area</vt:lpstr>
      <vt:lpstr>'5.6'!Print_Area</vt:lpstr>
      <vt:lpstr>'5.7'!Print_Area</vt:lpstr>
      <vt:lpstr>'5.8'!Print_Area</vt:lpstr>
      <vt:lpstr>'6.1.1'!Print_Area</vt:lpstr>
      <vt:lpstr>'6.1.10'!Print_Area</vt:lpstr>
      <vt:lpstr>'6.1.11'!Print_Area</vt:lpstr>
      <vt:lpstr>'6.1.11(Continuação)'!Print_Area</vt:lpstr>
      <vt:lpstr>'6.1.12'!Print_Area</vt:lpstr>
      <vt:lpstr>'6.1.13'!Print_Area</vt:lpstr>
      <vt:lpstr>'6.1.15'!Print_Area</vt:lpstr>
      <vt:lpstr>'6.1.16'!Print_Area</vt:lpstr>
      <vt:lpstr>'6.1.17'!Print_Area</vt:lpstr>
      <vt:lpstr>'6.1.18'!Print_Area</vt:lpstr>
      <vt:lpstr>'6.1.2'!Print_Area</vt:lpstr>
      <vt:lpstr>'6.1.20'!Print_Area</vt:lpstr>
      <vt:lpstr>'6.1.21'!Print_Area</vt:lpstr>
      <vt:lpstr>'6.1.22'!Print_Area</vt:lpstr>
      <vt:lpstr>'6.1.23'!Print_Area</vt:lpstr>
      <vt:lpstr>'6.1.24'!Print_Area</vt:lpstr>
      <vt:lpstr>'6.1.25'!Print_Area</vt:lpstr>
      <vt:lpstr>'6.1.3'!Print_Area</vt:lpstr>
      <vt:lpstr>'6.1.5'!Print_Area</vt:lpstr>
      <vt:lpstr>'6.1.6 '!Print_Area</vt:lpstr>
      <vt:lpstr>'6.1.8'!Print_Area</vt:lpstr>
      <vt:lpstr>'6.1.9'!Print_Area</vt:lpstr>
      <vt:lpstr>'6.2.1'!Print_Area</vt:lpstr>
      <vt:lpstr>'6.2.2'!Print_Area</vt:lpstr>
      <vt:lpstr>'6.2.3'!Print_Area</vt:lpstr>
      <vt:lpstr>'6.2.4'!Print_Area</vt:lpstr>
      <vt:lpstr>'6.2.5'!Print_Area</vt:lpstr>
      <vt:lpstr>'6.2.7'!Print_Area</vt:lpstr>
      <vt:lpstr>'7.1.1'!Print_Area</vt:lpstr>
      <vt:lpstr>'7.1.2'!Print_Area</vt:lpstr>
      <vt:lpstr>'7.1.2 (Continuação 2)'!Print_Area</vt:lpstr>
      <vt:lpstr>'7.1.3'!Print_Area</vt:lpstr>
      <vt:lpstr>'7.1.4'!Print_Area</vt:lpstr>
      <vt:lpstr>'7.1.5'!Print_Area</vt:lpstr>
      <vt:lpstr>'7.1.6'!Print_Area</vt:lpstr>
      <vt:lpstr>'8.1.1'!Print_Area</vt:lpstr>
      <vt:lpstr>'8.1.3'!Print_Area</vt:lpstr>
      <vt:lpstr>'8.1.4'!Print_Area</vt:lpstr>
      <vt:lpstr>'8.1.6'!Print_Area</vt:lpstr>
      <vt:lpstr>'8.1.8'!Print_Area</vt:lpstr>
      <vt:lpstr>'8.2.1'!Print_Area</vt:lpstr>
      <vt:lpstr>'8.2.10'!Print_Area</vt:lpstr>
      <vt:lpstr>'8.2.11'!Print_Area</vt:lpstr>
      <vt:lpstr>'8.2.12'!Print_Area</vt:lpstr>
      <vt:lpstr>'8.2.12 (Continuação)'!Print_Area</vt:lpstr>
      <vt:lpstr>'8.2.13'!Print_Area</vt:lpstr>
      <vt:lpstr>'8.2.13(Continuação)'!Print_Area</vt:lpstr>
      <vt:lpstr>'8.2.14'!Print_Area</vt:lpstr>
      <vt:lpstr>'8.2.14(Continuação)'!Print_Area</vt:lpstr>
      <vt:lpstr>'8.2.15'!Print_Area</vt:lpstr>
      <vt:lpstr>'8.2.16'!Print_Area</vt:lpstr>
      <vt:lpstr>'8.2.17'!Print_Area</vt:lpstr>
      <vt:lpstr>'8.2.18'!Print_Area</vt:lpstr>
      <vt:lpstr>'8.2.19'!Print_Area</vt:lpstr>
      <vt:lpstr>'8.2.2'!Print_Area</vt:lpstr>
      <vt:lpstr>'8.2.20'!Print_Area</vt:lpstr>
      <vt:lpstr>'8.2.21'!Print_Area</vt:lpstr>
      <vt:lpstr>'8.2.22'!Print_Area</vt:lpstr>
      <vt:lpstr>'8.2.3'!Print_Area</vt:lpstr>
      <vt:lpstr>'8.2.4'!Print_Area</vt:lpstr>
      <vt:lpstr>'8.2.5'!Print_Area</vt:lpstr>
      <vt:lpstr>'8.2.6'!Print_Area</vt:lpstr>
      <vt:lpstr>'8.2.7'!Print_Area</vt:lpstr>
      <vt:lpstr>'8.2.8'!Print_Area</vt:lpstr>
      <vt:lpstr>'8.2.9'!Print_Area</vt:lpstr>
      <vt:lpstr>'9.1.1 '!Print_Area</vt:lpstr>
      <vt:lpstr>'9.2.1'!Print_Area</vt:lpstr>
      <vt:lpstr>'9.2.2'!Print_Area</vt:lpstr>
      <vt:lpstr>'9.2.3 '!Print_Area</vt:lpstr>
      <vt:lpstr>'9.2.4 '!Print_Area</vt:lpstr>
      <vt:lpstr>Q.11.2.4!Print_Area</vt:lpstr>
      <vt:lpstr>Q.11.2.5!Print_Area</vt:lpstr>
      <vt:lpstr>Q.11.2.6!Print_Area</vt:lpstr>
      <vt:lpstr>Q.13.3!Print_Area</vt:lpstr>
      <vt:lpstr>Q.13.4!Print_Area</vt:lpstr>
      <vt:lpstr>Q11.1.1!Print_Area</vt:lpstr>
      <vt:lpstr>'Q11.1.2 '!Print_Area</vt:lpstr>
      <vt:lpstr>Q11.2.1!Print_Area</vt:lpstr>
      <vt:lpstr>Q11.2.2!Print_Area</vt:lpstr>
      <vt:lpstr>Q11.2.3!Print_Area</vt:lpstr>
      <vt:lpstr>'Q12.1.1_2019 '!Print_Area</vt:lpstr>
      <vt:lpstr>Q12.1.1_2020_2021!Print_Area</vt:lpstr>
      <vt:lpstr>Q12.2.1!Print_Area</vt:lpstr>
      <vt:lpstr>Q12.2.10!Print_Area</vt:lpstr>
      <vt:lpstr>Q12.2.11!Print_Area</vt:lpstr>
      <vt:lpstr>Q12.2.12!Print_Area</vt:lpstr>
      <vt:lpstr>Q12.2.2!Print_Area</vt:lpstr>
      <vt:lpstr>Q12.2.3!Print_Area</vt:lpstr>
      <vt:lpstr>'Q12.2.3 (Continuação)'!Print_Area</vt:lpstr>
      <vt:lpstr>Q12.2.4!Print_Area</vt:lpstr>
      <vt:lpstr>Q12.2.5!Print_Area</vt:lpstr>
      <vt:lpstr>Q12.2.6!Print_Area</vt:lpstr>
      <vt:lpstr>'Q12.2.6 (Continuação)'!Print_Area</vt:lpstr>
      <vt:lpstr>Q12.2.7!Print_Area</vt:lpstr>
      <vt:lpstr>'Q12.2.7 (Continuação)'!Print_Area</vt:lpstr>
      <vt:lpstr>Q12.2.8!Print_Area</vt:lpstr>
      <vt:lpstr>'Q12.2.8 (Continuação)'!Print_Area</vt:lpstr>
      <vt:lpstr>Q12.2.9!Print_Area</vt:lpstr>
      <vt:lpstr>QuadroResumo!Print_Area</vt:lpstr>
      <vt:lpstr>QuadroResumo_continuação1!Print_Area</vt:lpstr>
      <vt:lpstr>QuadroResumo_continuação2!Print_Area</vt:lpstr>
      <vt:lpstr>QuadroResumo_continuação3!Print_Area</vt:lpstr>
      <vt:lpstr>'6.2.2'!Print_Area_MI</vt:lpstr>
      <vt:lpstr>'6.2.3'!Print_Area_MI</vt:lpstr>
      <vt:lpstr>'6.2.4'!Print_Area_MI</vt:lpstr>
      <vt:lpstr>'6.2.5'!Print_Area_MI</vt:lpstr>
      <vt:lpstr>'6.2.7'!Print_Area_MI</vt:lpstr>
      <vt:lpstr>'7.1.3'!Print_Area_MI</vt:lpstr>
      <vt:lpstr>'7.1.5'!Print_Area_MI</vt:lpstr>
      <vt:lpstr>'7.1.6'!Print_Area_MI</vt:lpstr>
      <vt:lpstr>QuadroResumo!Print_Titles</vt:lpstr>
      <vt:lpstr>QuadroResumo_continuação1!Print_Titles</vt:lpstr>
      <vt:lpstr>QuadroResumo_continuação3!Print_Titles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Estatístcas da Cultura - 2021</dc:title>
  <dc:creator/>
  <cp:lastModifiedBy/>
  <dcterms:created xsi:type="dcterms:W3CDTF">2022-12-14T16:48:31Z</dcterms:created>
  <dcterms:modified xsi:type="dcterms:W3CDTF">2022-12-14T16:51:47Z</dcterms:modified>
</cp:coreProperties>
</file>