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saveExternalLinkValues="0" codeName="ThisWorkbook"/>
  <mc:AlternateContent xmlns:mc="http://schemas.openxmlformats.org/markup-compatibility/2006">
    <mc:Choice Requires="x15">
      <x15ac:absPath xmlns:x15ac="http://schemas.microsoft.com/office/spreadsheetml/2010/11/ac" url="R:\lsb\GET_RENDAS\4Destaque\2022_1T_20220628\"/>
    </mc:Choice>
  </mc:AlternateContent>
  <xr:revisionPtr revIDLastSave="0" documentId="13_ncr:1_{4E5EFE80-9FDB-4BF2-A7FA-1BB834E2E19F}" xr6:coauthVersionLast="47" xr6:coauthVersionMax="47" xr10:uidLastSave="{00000000-0000-0000-0000-000000000000}"/>
  <bookViews>
    <workbookView xWindow="-120" yWindow="-120" windowWidth="29040" windowHeight="15840" tabRatio="923" xr2:uid="{00000000-000D-0000-FFFF-FFFF00000000}"/>
  </bookViews>
  <sheets>
    <sheet name="Contents" sheetId="343" r:id="rId1"/>
    <sheet name="Median value" sheetId="437" r:id="rId2"/>
    <sheet name="No. new lease agreements" sheetId="438" r:id="rId3"/>
    <sheet name="Figure 1" sheetId="423" r:id="rId4"/>
    <sheet name="Figure 2" sheetId="344" r:id="rId5"/>
    <sheet name="Figure 3" sheetId="345" r:id="rId6"/>
    <sheet name="Figure 4" sheetId="430" r:id="rId7"/>
    <sheet name="Figure 5" sheetId="431" r:id="rId8"/>
    <sheet name="Figure 6" sheetId="432" r:id="rId9"/>
    <sheet name="Figure 7" sheetId="428" r:id="rId10"/>
    <sheet name="PT" sheetId="422" r:id="rId11"/>
    <sheet name="N3" sheetId="355" r:id="rId12"/>
    <sheet name="Municipalities+100thousandInhab" sheetId="420" r:id="rId13"/>
  </sheets>
  <definedNames>
    <definedName name="_xlnm._FilterDatabase" localSheetId="12" hidden="1">'Municipalities+100thousandInhab'!$A$3:$G$29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63" i="437" l="1"/>
  <c r="AC63" i="437"/>
  <c r="AB63" i="437"/>
  <c r="AA63" i="437"/>
  <c r="Z63" i="437"/>
  <c r="Y63" i="437"/>
  <c r="X63" i="437"/>
  <c r="W63" i="437"/>
  <c r="AD62" i="437"/>
  <c r="AC62" i="437"/>
  <c r="AB62" i="437"/>
  <c r="AA62" i="437"/>
  <c r="Z62" i="437"/>
  <c r="Y62" i="437"/>
  <c r="X62" i="437"/>
  <c r="W62" i="437"/>
  <c r="AD61" i="437"/>
  <c r="AC61" i="437"/>
  <c r="AB61" i="437"/>
  <c r="AA61" i="437"/>
  <c r="Z61" i="437"/>
  <c r="Y61" i="437"/>
  <c r="X61" i="437"/>
  <c r="W61" i="437"/>
  <c r="AD60" i="437"/>
  <c r="AC60" i="437"/>
  <c r="AB60" i="437"/>
  <c r="AA60" i="437"/>
  <c r="Z60" i="437"/>
  <c r="Y60" i="437"/>
  <c r="X60" i="437"/>
  <c r="W60" i="437"/>
  <c r="AD59" i="437"/>
  <c r="AC59" i="437"/>
  <c r="AB59" i="437"/>
  <c r="AA59" i="437"/>
  <c r="Z59" i="437"/>
  <c r="Y59" i="437"/>
  <c r="X59" i="437"/>
  <c r="W59" i="437"/>
  <c r="AD58" i="437"/>
  <c r="AC58" i="437"/>
  <c r="AB58" i="437"/>
  <c r="AA58" i="437"/>
  <c r="Z58" i="437"/>
  <c r="Y58" i="437"/>
  <c r="X58" i="437"/>
  <c r="W58" i="437"/>
  <c r="AD57" i="437"/>
  <c r="AC57" i="437"/>
  <c r="AB57" i="437"/>
  <c r="AA57" i="437"/>
  <c r="Z57" i="437"/>
  <c r="Y57" i="437"/>
  <c r="X57" i="437"/>
  <c r="W57" i="437"/>
  <c r="AD56" i="437"/>
  <c r="AC56" i="437"/>
  <c r="AB56" i="437"/>
  <c r="AA56" i="437"/>
  <c r="Z56" i="437"/>
  <c r="Y56" i="437"/>
  <c r="X56" i="437"/>
  <c r="W56" i="437"/>
  <c r="AD55" i="437"/>
  <c r="AC55" i="437"/>
  <c r="AB55" i="437"/>
  <c r="AA55" i="437"/>
  <c r="Z55" i="437"/>
  <c r="Y55" i="437"/>
  <c r="X55" i="437"/>
  <c r="W55" i="437"/>
  <c r="AD54" i="437"/>
  <c r="AC54" i="437"/>
  <c r="AB54" i="437"/>
  <c r="AA54" i="437"/>
  <c r="Z54" i="437"/>
  <c r="Y54" i="437"/>
  <c r="X54" i="437"/>
  <c r="W54" i="437"/>
  <c r="AD53" i="437"/>
  <c r="AC53" i="437"/>
  <c r="AB53" i="437"/>
  <c r="AA53" i="437"/>
  <c r="Z53" i="437"/>
  <c r="Y53" i="437"/>
  <c r="X53" i="437"/>
  <c r="W53" i="437"/>
  <c r="AD52" i="437"/>
  <c r="AC52" i="437"/>
  <c r="AB52" i="437"/>
  <c r="AA52" i="437"/>
  <c r="Z52" i="437"/>
  <c r="Y52" i="437"/>
  <c r="X52" i="437"/>
  <c r="W52" i="437"/>
  <c r="AD51" i="437"/>
  <c r="AC51" i="437"/>
  <c r="AB51" i="437"/>
  <c r="AA51" i="437"/>
  <c r="Z51" i="437"/>
  <c r="Y51" i="437"/>
  <c r="X51" i="437"/>
  <c r="W51" i="437"/>
  <c r="AD50" i="437"/>
  <c r="AC50" i="437"/>
  <c r="AB50" i="437"/>
  <c r="AA50" i="437"/>
  <c r="Z50" i="437"/>
  <c r="Y50" i="437"/>
  <c r="X50" i="437"/>
  <c r="W50" i="437"/>
  <c r="AD49" i="437"/>
  <c r="AC49" i="437"/>
  <c r="AB49" i="437"/>
  <c r="AA49" i="437"/>
  <c r="Z49" i="437"/>
  <c r="Y49" i="437"/>
  <c r="X49" i="437"/>
  <c r="W49" i="437"/>
  <c r="AD48" i="437"/>
  <c r="AC48" i="437"/>
  <c r="AB48" i="437"/>
  <c r="AA48" i="437"/>
  <c r="Z48" i="437"/>
  <c r="Y48" i="437"/>
  <c r="X48" i="437"/>
  <c r="W48" i="437"/>
  <c r="AD47" i="437"/>
  <c r="AC47" i="437"/>
  <c r="AB47" i="437"/>
  <c r="AA47" i="437"/>
  <c r="Z47" i="437"/>
  <c r="Y47" i="437"/>
  <c r="X47" i="437"/>
  <c r="W47" i="437"/>
  <c r="AD46" i="437"/>
  <c r="AC46" i="437"/>
  <c r="AB46" i="437"/>
  <c r="AA46" i="437"/>
  <c r="Z46" i="437"/>
  <c r="Y46" i="437"/>
  <c r="X46" i="437"/>
  <c r="W46" i="437"/>
  <c r="AD45" i="437"/>
  <c r="AC45" i="437"/>
  <c r="AB45" i="437"/>
  <c r="AA45" i="437"/>
  <c r="Z45" i="437"/>
  <c r="Y45" i="437"/>
  <c r="X45" i="437"/>
  <c r="W45" i="437"/>
  <c r="AD44" i="437"/>
  <c r="AC44" i="437"/>
  <c r="AB44" i="437"/>
  <c r="AA44" i="437"/>
  <c r="Z44" i="437"/>
  <c r="Y44" i="437"/>
  <c r="X44" i="437"/>
  <c r="W44" i="437"/>
  <c r="AD43" i="437"/>
  <c r="AC43" i="437"/>
  <c r="AB43" i="437"/>
  <c r="AA43" i="437"/>
  <c r="Z43" i="437"/>
  <c r="Y43" i="437"/>
  <c r="X43" i="437"/>
  <c r="W43" i="437"/>
  <c r="AD42" i="437"/>
  <c r="AC42" i="437"/>
  <c r="AB42" i="437"/>
  <c r="AA42" i="437"/>
  <c r="Z42" i="437"/>
  <c r="Y42" i="437"/>
  <c r="X42" i="437"/>
  <c r="W42" i="437"/>
  <c r="AD41" i="437"/>
  <c r="AC41" i="437"/>
  <c r="AB41" i="437"/>
  <c r="AA41" i="437"/>
  <c r="Z41" i="437"/>
  <c r="Y41" i="437"/>
  <c r="X41" i="437"/>
  <c r="W41" i="437"/>
  <c r="AD40" i="437"/>
  <c r="AC40" i="437"/>
  <c r="AB40" i="437"/>
  <c r="AA40" i="437"/>
  <c r="Z40" i="437"/>
  <c r="Y40" i="437"/>
  <c r="X40" i="437"/>
  <c r="W40" i="437"/>
  <c r="AD39" i="437"/>
  <c r="AC39" i="437"/>
  <c r="AB39" i="437"/>
  <c r="AA39" i="437"/>
  <c r="Z39" i="437"/>
  <c r="Y39" i="437"/>
  <c r="X39" i="437"/>
  <c r="W39" i="437"/>
  <c r="AD38" i="437"/>
  <c r="AC38" i="437"/>
  <c r="AB38" i="437"/>
  <c r="AA38" i="437"/>
  <c r="Z38" i="437"/>
  <c r="Y38" i="437"/>
  <c r="X38" i="437"/>
  <c r="W38" i="437"/>
  <c r="AD37" i="437"/>
  <c r="AC37" i="437"/>
  <c r="AB37" i="437"/>
  <c r="AA37" i="437"/>
  <c r="Z37" i="437"/>
  <c r="Y37" i="437"/>
  <c r="X37" i="437"/>
  <c r="W37" i="437"/>
  <c r="AD36" i="437"/>
  <c r="AC36" i="437"/>
  <c r="AB36" i="437"/>
  <c r="AA36" i="437"/>
  <c r="Z36" i="437"/>
  <c r="Y36" i="437"/>
  <c r="X36" i="437"/>
  <c r="W36" i="437"/>
  <c r="AD35" i="437"/>
  <c r="AC35" i="437"/>
  <c r="AB35" i="437"/>
  <c r="AA35" i="437"/>
  <c r="Z35" i="437"/>
  <c r="Y35" i="437"/>
  <c r="X35" i="437"/>
  <c r="W35" i="437"/>
  <c r="AD34" i="437"/>
  <c r="AC34" i="437"/>
  <c r="AB34" i="437"/>
  <c r="AA34" i="437"/>
  <c r="Z34" i="437"/>
  <c r="Y34" i="437"/>
  <c r="X34" i="437"/>
  <c r="W34" i="437"/>
  <c r="AD33" i="437"/>
  <c r="AC33" i="437"/>
  <c r="AB33" i="437"/>
  <c r="AA33" i="437"/>
  <c r="Z33" i="437"/>
  <c r="Y33" i="437"/>
  <c r="X33" i="437"/>
  <c r="W33" i="437"/>
  <c r="AD32" i="437"/>
  <c r="AC32" i="437"/>
  <c r="AB32" i="437"/>
  <c r="AA32" i="437"/>
  <c r="Z32" i="437"/>
  <c r="Y32" i="437"/>
  <c r="X32" i="437"/>
  <c r="W32" i="437"/>
  <c r="AD31" i="437"/>
  <c r="AC31" i="437"/>
  <c r="AB31" i="437"/>
  <c r="AA31" i="437"/>
  <c r="Z31" i="437"/>
  <c r="Y31" i="437"/>
  <c r="X31" i="437"/>
  <c r="W31" i="437"/>
  <c r="AD30" i="437"/>
  <c r="AC30" i="437"/>
  <c r="AB30" i="437"/>
  <c r="AA30" i="437"/>
  <c r="Z30" i="437"/>
  <c r="Y30" i="437"/>
  <c r="X30" i="437"/>
  <c r="W30" i="437"/>
  <c r="AD29" i="437"/>
  <c r="AC29" i="437"/>
  <c r="AB29" i="437"/>
  <c r="AA29" i="437"/>
  <c r="Z29" i="437"/>
  <c r="Y29" i="437"/>
  <c r="X29" i="437"/>
  <c r="W29" i="437"/>
  <c r="AD28" i="437"/>
  <c r="AC28" i="437"/>
  <c r="AB28" i="437"/>
  <c r="AA28" i="437"/>
  <c r="Z28" i="437"/>
  <c r="Y28" i="437"/>
  <c r="X28" i="437"/>
  <c r="W28" i="437"/>
  <c r="AD27" i="437"/>
  <c r="AC27" i="437"/>
  <c r="AB27" i="437"/>
  <c r="AA27" i="437"/>
  <c r="Z27" i="437"/>
  <c r="Y27" i="437"/>
  <c r="X27" i="437"/>
  <c r="W27" i="437"/>
  <c r="AD26" i="437"/>
  <c r="AC26" i="437"/>
  <c r="AB26" i="437"/>
  <c r="AA26" i="437"/>
  <c r="Z26" i="437"/>
  <c r="Y26" i="437"/>
  <c r="X26" i="437"/>
  <c r="W26" i="437"/>
  <c r="AD25" i="437"/>
  <c r="AC25" i="437"/>
  <c r="AB25" i="437"/>
  <c r="AA25" i="437"/>
  <c r="Z25" i="437"/>
  <c r="Y25" i="437"/>
  <c r="X25" i="437"/>
  <c r="W25" i="437"/>
  <c r="AD24" i="437"/>
  <c r="AC24" i="437"/>
  <c r="AB24" i="437"/>
  <c r="AA24" i="437"/>
  <c r="Z24" i="437"/>
  <c r="Y24" i="437"/>
  <c r="X24" i="437"/>
  <c r="W24" i="437"/>
  <c r="AD23" i="437"/>
  <c r="AC23" i="437"/>
  <c r="AB23" i="437"/>
  <c r="AA23" i="437"/>
  <c r="Z23" i="437"/>
  <c r="Y23" i="437"/>
  <c r="X23" i="437"/>
  <c r="W23" i="437"/>
  <c r="AD22" i="437"/>
  <c r="AC22" i="437"/>
  <c r="AB22" i="437"/>
  <c r="AA22" i="437"/>
  <c r="Z22" i="437"/>
  <c r="Y22" i="437"/>
  <c r="X22" i="437"/>
  <c r="W22" i="437"/>
  <c r="AD21" i="437"/>
  <c r="AC21" i="437"/>
  <c r="AB21" i="437"/>
  <c r="AA21" i="437"/>
  <c r="Z21" i="437"/>
  <c r="Y21" i="437"/>
  <c r="X21" i="437"/>
  <c r="W21" i="437"/>
  <c r="AD20" i="437"/>
  <c r="AC20" i="437"/>
  <c r="AB20" i="437"/>
  <c r="AA20" i="437"/>
  <c r="Z20" i="437"/>
  <c r="Y20" i="437"/>
  <c r="X20" i="437"/>
  <c r="W20" i="437"/>
  <c r="AD19" i="437"/>
  <c r="AC19" i="437"/>
  <c r="AB19" i="437"/>
  <c r="AA19" i="437"/>
  <c r="Z19" i="437"/>
  <c r="Y19" i="437"/>
  <c r="X19" i="437"/>
  <c r="W19" i="437"/>
  <c r="AD18" i="437"/>
  <c r="AC18" i="437"/>
  <c r="AB18" i="437"/>
  <c r="AA18" i="437"/>
  <c r="Z18" i="437"/>
  <c r="Y18" i="437"/>
  <c r="X18" i="437"/>
  <c r="W18" i="437"/>
  <c r="AD17" i="437"/>
  <c r="AC17" i="437"/>
  <c r="AB17" i="437"/>
  <c r="AA17" i="437"/>
  <c r="Z17" i="437"/>
  <c r="Y17" i="437"/>
  <c r="X17" i="437"/>
  <c r="W17" i="437"/>
  <c r="AD16" i="437"/>
  <c r="AC16" i="437"/>
  <c r="AB16" i="437"/>
  <c r="AA16" i="437"/>
  <c r="Z16" i="437"/>
  <c r="Y16" i="437"/>
  <c r="X16" i="437"/>
  <c r="W16" i="437"/>
  <c r="AD15" i="437"/>
  <c r="AC15" i="437"/>
  <c r="AB15" i="437"/>
  <c r="AA15" i="437"/>
  <c r="Z15" i="437"/>
  <c r="Y15" i="437"/>
  <c r="X15" i="437"/>
  <c r="W15" i="437"/>
  <c r="AD14" i="437"/>
  <c r="AC14" i="437"/>
  <c r="AB14" i="437"/>
  <c r="AA14" i="437"/>
  <c r="Z14" i="437"/>
  <c r="Y14" i="437"/>
  <c r="X14" i="437"/>
  <c r="W14" i="437"/>
  <c r="AD13" i="437"/>
  <c r="AC13" i="437"/>
  <c r="AB13" i="437"/>
  <c r="AA13" i="437"/>
  <c r="Z13" i="437"/>
  <c r="Y13" i="437"/>
  <c r="X13" i="437"/>
  <c r="W13" i="437"/>
  <c r="AD12" i="437"/>
  <c r="AC12" i="437"/>
  <c r="AB12" i="437"/>
  <c r="AA12" i="437"/>
  <c r="Z12" i="437"/>
  <c r="Y12" i="437"/>
  <c r="X12" i="437"/>
  <c r="W12" i="437"/>
  <c r="AD11" i="437"/>
  <c r="AC11" i="437"/>
  <c r="AB11" i="437"/>
  <c r="AA11" i="437"/>
  <c r="Z11" i="437"/>
  <c r="Y11" i="437"/>
  <c r="X11" i="437"/>
  <c r="W11" i="437"/>
  <c r="AD10" i="437"/>
  <c r="AC10" i="437"/>
  <c r="AB10" i="437"/>
  <c r="AA10" i="437"/>
  <c r="Z10" i="437"/>
  <c r="Y10" i="437"/>
  <c r="X10" i="437"/>
  <c r="W10" i="437"/>
  <c r="AD9" i="437"/>
  <c r="AC9" i="437"/>
  <c r="AB9" i="437"/>
  <c r="AA9" i="437"/>
  <c r="Z9" i="437"/>
  <c r="Y9" i="437"/>
  <c r="X9" i="437"/>
  <c r="W9" i="437"/>
  <c r="AD8" i="437"/>
  <c r="AC8" i="437"/>
  <c r="AB8" i="437"/>
  <c r="AA8" i="437"/>
  <c r="Z8" i="437"/>
  <c r="Y8" i="437"/>
  <c r="X8" i="437"/>
  <c r="W8" i="437"/>
  <c r="AD7" i="437"/>
  <c r="AC7" i="437"/>
  <c r="AB7" i="437"/>
  <c r="AA7" i="437"/>
  <c r="Z7" i="437"/>
  <c r="Y7" i="437"/>
  <c r="X7" i="437"/>
  <c r="W7" i="437"/>
  <c r="AD6" i="437"/>
  <c r="AC6" i="437"/>
  <c r="AB6" i="437"/>
  <c r="AA6" i="437"/>
  <c r="Z6" i="437"/>
  <c r="Y6" i="437"/>
  <c r="X6" i="437"/>
  <c r="W6" i="437"/>
  <c r="AD5" i="437"/>
  <c r="AC5" i="437"/>
  <c r="AB5" i="437"/>
  <c r="AA5" i="437"/>
  <c r="Z5" i="437"/>
  <c r="Y5" i="437"/>
  <c r="X5" i="437"/>
  <c r="W5" i="437"/>
  <c r="AD4" i="437"/>
  <c r="AC4" i="437"/>
  <c r="AB4" i="437"/>
  <c r="AA4" i="437"/>
  <c r="Z4" i="437"/>
  <c r="Y4" i="437"/>
  <c r="X4" i="437"/>
  <c r="W4" i="437"/>
  <c r="A2" i="432"/>
  <c r="A2" i="431"/>
  <c r="A2" i="430"/>
  <c r="A2" i="345"/>
  <c r="A2" i="344"/>
  <c r="A2" i="428"/>
  <c r="A2" i="423" l="1"/>
</calcChain>
</file>

<file path=xl/sharedStrings.xml><?xml version="1.0" encoding="utf-8"?>
<sst xmlns="http://schemas.openxmlformats.org/spreadsheetml/2006/main" count="523" uniqueCount="182">
  <si>
    <t>Lisboa</t>
  </si>
  <si>
    <t>Algarve</t>
  </si>
  <si>
    <t>PORTUGAL</t>
  </si>
  <si>
    <t>PT</t>
  </si>
  <si>
    <t>R. A. Açores</t>
  </si>
  <si>
    <t>R. A. Madeira</t>
  </si>
  <si>
    <t>Barcelos</t>
  </si>
  <si>
    <t>Guimarães</t>
  </si>
  <si>
    <t>Vila Nova de Famalicão</t>
  </si>
  <si>
    <t>Santa Maria da Feira</t>
  </si>
  <si>
    <t>Gondomar</t>
  </si>
  <si>
    <t>Vila Nova de Gaia</t>
  </si>
  <si>
    <t>Maia</t>
  </si>
  <si>
    <t>Braga</t>
  </si>
  <si>
    <t>Matosinhos</t>
  </si>
  <si>
    <t>Funchal</t>
  </si>
  <si>
    <t>Coimbra</t>
  </si>
  <si>
    <t>Porto</t>
  </si>
  <si>
    <t>Leiria</t>
  </si>
  <si>
    <t>Seixal</t>
  </si>
  <si>
    <t>Sintra</t>
  </si>
  <si>
    <t>Loures</t>
  </si>
  <si>
    <t>Vila Franca de Xira</t>
  </si>
  <si>
    <t>Oeiras</t>
  </si>
  <si>
    <t>Amadora</t>
  </si>
  <si>
    <t>Odivelas</t>
  </si>
  <si>
    <t>Almada</t>
  </si>
  <si>
    <t>Setúbal</t>
  </si>
  <si>
    <t>Cascais</t>
  </si>
  <si>
    <t>111</t>
  </si>
  <si>
    <t>112</t>
  </si>
  <si>
    <t>16B</t>
  </si>
  <si>
    <t>181</t>
  </si>
  <si>
    <t>184</t>
  </si>
  <si>
    <t>185</t>
  </si>
  <si>
    <t>Cávado</t>
  </si>
  <si>
    <t>Ave</t>
  </si>
  <si>
    <t>Douro</t>
  </si>
  <si>
    <t>Oeste</t>
  </si>
  <si>
    <t>Médio Tejo</t>
  </si>
  <si>
    <t>Alentejo Litoral</t>
  </si>
  <si>
    <t>Alto Alentejo</t>
  </si>
  <si>
    <t>Alentejo Central</t>
  </si>
  <si>
    <t>Baixo Alentejo</t>
  </si>
  <si>
    <t>Lezíria do Tejo</t>
  </si>
  <si>
    <t>119</t>
  </si>
  <si>
    <t>11A</t>
  </si>
  <si>
    <t>11B</t>
  </si>
  <si>
    <t>11C</t>
  </si>
  <si>
    <t>11D</t>
  </si>
  <si>
    <t>11E</t>
  </si>
  <si>
    <t>16D</t>
  </si>
  <si>
    <t>16E</t>
  </si>
  <si>
    <t>16F</t>
  </si>
  <si>
    <t>16G</t>
  </si>
  <si>
    <t>16H</t>
  </si>
  <si>
    <t>16I</t>
  </si>
  <si>
    <t>16J</t>
  </si>
  <si>
    <t>186</t>
  </si>
  <si>
    <t>187</t>
  </si>
  <si>
    <t>Alto Minho</t>
  </si>
  <si>
    <t>Área Metropolitana do Porto</t>
  </si>
  <si>
    <t>Alto Tâmega</t>
  </si>
  <si>
    <t>Tâmega e Sousa</t>
  </si>
  <si>
    <t>Terras de Trás-os-Montes</t>
  </si>
  <si>
    <t>Região de Aveiro</t>
  </si>
  <si>
    <t>Região de Coimbra</t>
  </si>
  <si>
    <t>Região de Leiria</t>
  </si>
  <si>
    <t>Viseu Dão Lafões</t>
  </si>
  <si>
    <t>Beira Baixa</t>
  </si>
  <si>
    <t>Beiras e Serra da Estrela</t>
  </si>
  <si>
    <t>Área Metropolitana de Lisboa</t>
  </si>
  <si>
    <t>Portugal</t>
  </si>
  <si>
    <t>1120302</t>
  </si>
  <si>
    <t>1120303</t>
  </si>
  <si>
    <t>1190308</t>
  </si>
  <si>
    <t>1190312</t>
  </si>
  <si>
    <t>11A0109</t>
  </si>
  <si>
    <t>11A1304</t>
  </si>
  <si>
    <t>11A1306</t>
  </si>
  <si>
    <t>11A1308</t>
  </si>
  <si>
    <t>11A1312</t>
  </si>
  <si>
    <t>11A1317</t>
  </si>
  <si>
    <t>16E0603</t>
  </si>
  <si>
    <t>16F1009</t>
  </si>
  <si>
    <t>1701105</t>
  </si>
  <si>
    <t>1701106</t>
  </si>
  <si>
    <t>1701107</t>
  </si>
  <si>
    <t>1701110</t>
  </si>
  <si>
    <t>1701111</t>
  </si>
  <si>
    <t>1701114</t>
  </si>
  <si>
    <t>1701115</t>
  </si>
  <si>
    <t>1701116</t>
  </si>
  <si>
    <t>1701503</t>
  </si>
  <si>
    <t>1701510</t>
  </si>
  <si>
    <t>1701512</t>
  </si>
  <si>
    <t>3003103</t>
  </si>
  <si>
    <t>Results and figures</t>
  </si>
  <si>
    <t>Data</t>
  </si>
  <si>
    <t>Contents</t>
  </si>
  <si>
    <t>Source: Statistics Portugal, House rental statistics at local level.</t>
  </si>
  <si>
    <t xml:space="preserve">For further information see: </t>
  </si>
  <si>
    <t>Median house rental value per m2 of new lease agreements of dwellings (€) by Geographic localization (NUTS III); Quarterly</t>
  </si>
  <si>
    <t>New lease agreements of dwellings (No.) by Geographic localization (NUTS III); Quarterly</t>
  </si>
  <si>
    <t>Territorial code</t>
  </si>
  <si>
    <t>Designation</t>
  </si>
  <si>
    <t>Median house rental value per m2 of new lease agreements of dwellings (€) by Geographic localization (Municipalities with more than 100 000 inhabitants); Quarterly</t>
  </si>
  <si>
    <t>New lease agreements of dwellings (No.) by Geographic localization (Municipalities with more than 100 000 inhabitants); Quarterly</t>
  </si>
  <si>
    <t>Year-on-year growth rate of median  house rental value per m² of new lease agreements of dwellings (%)</t>
  </si>
  <si>
    <t>Figure 5</t>
  </si>
  <si>
    <t>Figures 5, 6 and 7</t>
  </si>
  <si>
    <t>Figure 6</t>
  </si>
  <si>
    <t>Figure 7</t>
  </si>
  <si>
    <t>Year-on-year growth rate of the number of new lease agreements of dwelling (%)</t>
  </si>
  <si>
    <t xml:space="preserve">Median house rental value per m2 of new lease agreements of dwellings (€) </t>
  </si>
  <si>
    <t>1stQ 2021</t>
  </si>
  <si>
    <t>2ndQ 2021</t>
  </si>
  <si>
    <t>New lease agreements of dwellings in the last 3 months (No.)</t>
  </si>
  <si>
    <t>Figure 2</t>
  </si>
  <si>
    <t>Figure 1</t>
  </si>
  <si>
    <t>1stQ 2020</t>
  </si>
  <si>
    <t>2ndQ 2020</t>
  </si>
  <si>
    <t>3rdQ 2020</t>
  </si>
  <si>
    <t>4thQ 2020</t>
  </si>
  <si>
    <t>COD</t>
  </si>
  <si>
    <t>170</t>
  </si>
  <si>
    <t>150</t>
  </si>
  <si>
    <t>200</t>
  </si>
  <si>
    <t>Região Autónoma dos Açores</t>
  </si>
  <si>
    <t>300</t>
  </si>
  <si>
    <t>Região Autónoma da Madeira</t>
  </si>
  <si>
    <t>Year-on-year growth rate of Number of new lease agreements of dwellings (%)</t>
  </si>
  <si>
    <t>Rate of change compared to the previous quarter of Number of new lease agreements of dwellings (%)</t>
  </si>
  <si>
    <t>New lease agreements of dwellings (No.)</t>
  </si>
  <si>
    <t>Median house rental value per m2 of new lease agreements of dwellings (€)</t>
  </si>
  <si>
    <t>Year-on-year growth rate of Median house rental value per m2 of new lease agreements of dwellings (%)</t>
  </si>
  <si>
    <t>Rate of change compared to the previous quarter of Median house rental value per m2 of new lease agreements of dwellings (%)</t>
  </si>
  <si>
    <t>Figure 2, 3 and 4</t>
  </si>
  <si>
    <t>Figure  4</t>
  </si>
  <si>
    <t>Note: Po - provisional data</t>
  </si>
  <si>
    <t>1</t>
  </si>
  <si>
    <t>Continente</t>
  </si>
  <si>
    <t>11</t>
  </si>
  <si>
    <t>Norte</t>
  </si>
  <si>
    <t>16</t>
  </si>
  <si>
    <t>Centro</t>
  </si>
  <si>
    <t>17</t>
  </si>
  <si>
    <t>18</t>
  </si>
  <si>
    <t>Alentejo</t>
  </si>
  <si>
    <t>15</t>
  </si>
  <si>
    <t>2</t>
  </si>
  <si>
    <t>20</t>
  </si>
  <si>
    <t>3</t>
  </si>
  <si>
    <t>30</t>
  </si>
  <si>
    <t>NUTS and municipalities with more than 100 thousands inhabitants</t>
  </si>
  <si>
    <t>Number of new lease agreements of dwellings (value, year-on-year growth rate and rate of change compared to the previous quarter)</t>
  </si>
  <si>
    <r>
      <rPr>
        <b/>
        <sz val="9"/>
        <rFont val="Calibri"/>
        <family val="2"/>
      </rPr>
      <t>Source:</t>
    </r>
    <r>
      <rPr>
        <sz val="9"/>
        <rFont val="Calibri"/>
        <family val="2"/>
      </rPr>
      <t xml:space="preserve"> Statistics Portugal, House rental statistics at local level.</t>
    </r>
  </si>
  <si>
    <t>Figure 1. Year-on-year growth rates of median house rental value per m2 and number of new lease agreements of dwellings, Portugal, 1stQ 2020 to 1stQ 2022 (provisional data)</t>
  </si>
  <si>
    <t xml:space="preserve">Figure 2. Median house rental value per m2 of new lease agreements of dwellings, Portugal and NUTS 3, 4thQ 2021 and 1stQ 2022 Po </t>
  </si>
  <si>
    <t xml:space="preserve">Figure 3. Median house rental value per m2 of new lease agreements of dwellings, Portugal and NUTS 3, 1stQ 2022 Po </t>
  </si>
  <si>
    <t>Figure 5. Year-on-year growth rate of median house rental value per m2 of new lease agreements of dwellings and of the number of new lease agreements of dwellings, Portugal and municipalities with more than 100 thousand inhabitants, 1stQ 2022 Po</t>
  </si>
  <si>
    <t xml:space="preserve">Figure 6. Median value and year-on-year growth rate of median house rental value per m2 of new lease agreements of dwellings, Portugal and municipalities with more than 100 thousand inhabitants, 1stQ 2022 Po </t>
  </si>
  <si>
    <t xml:space="preserve">Figura 7. Year-on-year growth rates of median house rental value per m2 of new lease agreements of dwellings, Portugal and municipalities with more than 100 thousand inhabitants, 4thQ 2021 and 1stQ 2022 Po </t>
  </si>
  <si>
    <t>1stQ 2022 Po</t>
  </si>
  <si>
    <t>4thQ 2021</t>
  </si>
  <si>
    <r>
      <t>4</t>
    </r>
    <r>
      <rPr>
        <b/>
        <vertAlign val="superscript"/>
        <sz val="9"/>
        <color theme="0"/>
        <rFont val="Calibri"/>
        <family val="2"/>
        <scheme val="minor"/>
      </rPr>
      <t>th</t>
    </r>
    <r>
      <rPr>
        <b/>
        <sz val="9"/>
        <color theme="0"/>
        <rFont val="Calibri"/>
        <family val="2"/>
        <scheme val="minor"/>
      </rPr>
      <t>Q 2021</t>
    </r>
  </si>
  <si>
    <r>
      <t>1</t>
    </r>
    <r>
      <rPr>
        <b/>
        <vertAlign val="superscript"/>
        <sz val="9"/>
        <color theme="0"/>
        <rFont val="Calibri"/>
        <family val="2"/>
        <scheme val="minor"/>
      </rPr>
      <t>st</t>
    </r>
    <r>
      <rPr>
        <b/>
        <sz val="9"/>
        <color theme="0"/>
        <rFont val="Calibri"/>
        <family val="2"/>
        <scheme val="minor"/>
      </rPr>
      <t>Q 2022 Po</t>
    </r>
  </si>
  <si>
    <r>
      <t>3</t>
    </r>
    <r>
      <rPr>
        <b/>
        <vertAlign val="superscript"/>
        <sz val="9"/>
        <color theme="0"/>
        <rFont val="Calibri"/>
        <family val="2"/>
        <scheme val="minor"/>
      </rPr>
      <t>rd</t>
    </r>
    <r>
      <rPr>
        <b/>
        <sz val="9"/>
        <color theme="0"/>
        <rFont val="Calibri"/>
        <family val="2"/>
        <scheme val="minor"/>
      </rPr>
      <t>Q 2021</t>
    </r>
  </si>
  <si>
    <r>
      <t>2</t>
    </r>
    <r>
      <rPr>
        <b/>
        <vertAlign val="superscript"/>
        <sz val="9"/>
        <color theme="0"/>
        <rFont val="Calibri"/>
        <family val="2"/>
        <scheme val="minor"/>
      </rPr>
      <t>nd</t>
    </r>
    <r>
      <rPr>
        <b/>
        <sz val="9"/>
        <color theme="0"/>
        <rFont val="Calibri"/>
        <family val="2"/>
        <scheme val="minor"/>
      </rPr>
      <t>Q 2021</t>
    </r>
  </si>
  <si>
    <r>
      <t>1</t>
    </r>
    <r>
      <rPr>
        <b/>
        <vertAlign val="superscript"/>
        <sz val="9"/>
        <color theme="0"/>
        <rFont val="Calibri"/>
        <family val="2"/>
        <scheme val="minor"/>
      </rPr>
      <t>st</t>
    </r>
    <r>
      <rPr>
        <b/>
        <sz val="9"/>
        <color theme="0"/>
        <rFont val="Calibri"/>
        <family val="2"/>
        <scheme val="minor"/>
      </rPr>
      <t>Q 2021</t>
    </r>
  </si>
  <si>
    <r>
      <t>4</t>
    </r>
    <r>
      <rPr>
        <b/>
        <vertAlign val="superscript"/>
        <sz val="9"/>
        <color theme="0"/>
        <rFont val="Calibri"/>
        <family val="2"/>
        <scheme val="minor"/>
      </rPr>
      <t>th</t>
    </r>
    <r>
      <rPr>
        <b/>
        <sz val="9"/>
        <color theme="0"/>
        <rFont val="Calibri"/>
        <family val="2"/>
        <scheme val="minor"/>
      </rPr>
      <t>Q 2020</t>
    </r>
  </si>
  <si>
    <r>
      <t>3</t>
    </r>
    <r>
      <rPr>
        <b/>
        <vertAlign val="superscript"/>
        <sz val="9"/>
        <color theme="0"/>
        <rFont val="Calibri"/>
        <family val="2"/>
        <scheme val="minor"/>
      </rPr>
      <t>rd</t>
    </r>
    <r>
      <rPr>
        <b/>
        <sz val="9"/>
        <color theme="0"/>
        <rFont val="Calibri"/>
        <family val="2"/>
        <scheme val="minor"/>
      </rPr>
      <t>Q 2020</t>
    </r>
  </si>
  <si>
    <r>
      <t>2</t>
    </r>
    <r>
      <rPr>
        <b/>
        <vertAlign val="superscript"/>
        <sz val="9"/>
        <color theme="0"/>
        <rFont val="Calibri"/>
        <family val="2"/>
        <scheme val="minor"/>
      </rPr>
      <t>nd</t>
    </r>
    <r>
      <rPr>
        <b/>
        <sz val="9"/>
        <color theme="0"/>
        <rFont val="Calibri"/>
        <family val="2"/>
        <scheme val="minor"/>
      </rPr>
      <t>Q 2020</t>
    </r>
  </si>
  <si>
    <r>
      <t>1</t>
    </r>
    <r>
      <rPr>
        <b/>
        <vertAlign val="superscript"/>
        <sz val="9"/>
        <color theme="0"/>
        <rFont val="Calibri"/>
        <family val="2"/>
        <scheme val="minor"/>
      </rPr>
      <t>st</t>
    </r>
    <r>
      <rPr>
        <b/>
        <sz val="9"/>
        <color theme="0"/>
        <rFont val="Calibri"/>
        <family val="2"/>
        <scheme val="minor"/>
      </rPr>
      <t>Q 2020</t>
    </r>
  </si>
  <si>
    <t>Period</t>
  </si>
  <si>
    <t>3rdQ 2021</t>
  </si>
  <si>
    <r>
      <t>1</t>
    </r>
    <r>
      <rPr>
        <b/>
        <vertAlign val="superscript"/>
        <sz val="9"/>
        <rFont val="Calibri"/>
        <family val="2"/>
        <scheme val="minor"/>
      </rPr>
      <t>st</t>
    </r>
    <r>
      <rPr>
        <b/>
        <sz val="9"/>
        <rFont val="Calibri"/>
        <family val="2"/>
        <scheme val="minor"/>
      </rPr>
      <t>Q 2022 Po</t>
    </r>
  </si>
  <si>
    <r>
      <t>4</t>
    </r>
    <r>
      <rPr>
        <b/>
        <vertAlign val="superscript"/>
        <sz val="9"/>
        <rFont val="Calibri"/>
        <family val="2"/>
        <scheme val="minor"/>
      </rPr>
      <t>th</t>
    </r>
    <r>
      <rPr>
        <b/>
        <sz val="9"/>
        <rFont val="Calibri"/>
        <family val="2"/>
        <scheme val="minor"/>
      </rPr>
      <t>Q 2021</t>
    </r>
  </si>
  <si>
    <r>
      <t xml:space="preserve">   Results for the 1</t>
    </r>
    <r>
      <rPr>
        <b/>
        <vertAlign val="superscript"/>
        <sz val="10"/>
        <color rgb="FF7030A0"/>
        <rFont val="Calibri"/>
        <family val="2"/>
        <scheme val="minor"/>
      </rPr>
      <t>st</t>
    </r>
    <r>
      <rPr>
        <b/>
        <sz val="10"/>
        <color rgb="FF7030A0"/>
        <rFont val="Calibri"/>
        <family val="2"/>
        <scheme val="minor"/>
      </rPr>
      <t xml:space="preserve"> quarter of 2022 - provisional data</t>
    </r>
  </si>
  <si>
    <r>
      <t>Quarterly results series: 1</t>
    </r>
    <r>
      <rPr>
        <b/>
        <u/>
        <vertAlign val="superscript"/>
        <sz val="11"/>
        <color rgb="FF7030A0"/>
        <rFont val="Calibri"/>
        <family val="2"/>
        <scheme val="minor"/>
      </rPr>
      <t>st</t>
    </r>
    <r>
      <rPr>
        <b/>
        <u/>
        <sz val="11"/>
        <color rgb="FF7030A0"/>
        <rFont val="Calibri"/>
        <family val="2"/>
        <scheme val="minor"/>
      </rPr>
      <t>Q 2020 to 1</t>
    </r>
    <r>
      <rPr>
        <b/>
        <u/>
        <vertAlign val="superscript"/>
        <sz val="11"/>
        <color rgb="FF7030A0"/>
        <rFont val="Calibri"/>
        <family val="2"/>
        <scheme val="minor"/>
      </rPr>
      <t>st</t>
    </r>
    <r>
      <rPr>
        <b/>
        <u/>
        <sz val="11"/>
        <color rgb="FF7030A0"/>
        <rFont val="Calibri"/>
        <family val="2"/>
        <scheme val="minor"/>
      </rPr>
      <t>Q 2022Po</t>
    </r>
  </si>
  <si>
    <r>
      <t>Median house rental value per m</t>
    </r>
    <r>
      <rPr>
        <b/>
        <vertAlign val="superscript"/>
        <sz val="10"/>
        <color rgb="FF7030A0"/>
        <rFont val="Calibri"/>
        <family val="2"/>
        <scheme val="minor"/>
      </rPr>
      <t>2</t>
    </r>
    <r>
      <rPr>
        <b/>
        <sz val="10"/>
        <color rgb="FF7030A0"/>
        <rFont val="Calibri"/>
        <family val="2"/>
        <scheme val="minor"/>
      </rPr>
      <t xml:space="preserve"> of new lease agreements of dwellings (value, year-on-year growth rate and rate of change compared to the previous quarter)</t>
    </r>
  </si>
  <si>
    <t>Figure 4. Median value and year-on-year growth rate of median house rental value per m2 of new lease agreements of dwellings, NUTS 3 and Portugal, 1stQ 2022 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</si>
</sst>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0_)"/>
    <numFmt numFmtId="166" formatCode="#\ ##0.0&quot;    &quot;"/>
    <numFmt numFmtId="167" formatCode="#\ ##0.00&quot;    &quot;"/>
    <numFmt numFmtId="168" formatCode="#\ ##0.00000&quot;    &quot;"/>
    <numFmt numFmtId="169" formatCode="####"/>
    <numFmt numFmtId="170" formatCode="###.00\ ###"/>
    <numFmt numFmtId="171" formatCode="#,###"/>
    <numFmt numFmtId="172" formatCode="#,##0.0"/>
  </numFmts>
  <fonts count="6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u/>
      <sz val="20"/>
      <color indexed="12"/>
      <name val="MS Sans Serif"/>
      <family val="2"/>
    </font>
    <font>
      <b/>
      <sz val="16"/>
      <name val="Times New Roman"/>
      <family val="1"/>
    </font>
    <font>
      <sz val="10"/>
      <name val="Arial"/>
      <family val="2"/>
    </font>
    <font>
      <sz val="9"/>
      <name val="UniversCondLight"/>
    </font>
    <font>
      <sz val="14"/>
      <name val="ZapfHumnst BT"/>
    </font>
    <font>
      <sz val="11"/>
      <color indexed="8"/>
      <name val="Calibri"/>
      <family val="2"/>
    </font>
    <font>
      <sz val="11"/>
      <color indexed="9"/>
      <name val="Calibri"/>
      <family val="2"/>
    </font>
    <font>
      <b/>
      <sz val="11"/>
      <color indexed="52"/>
      <name val="Calibri"/>
      <family val="2"/>
    </font>
    <font>
      <sz val="11"/>
      <color indexed="52"/>
      <name val="Calibri"/>
      <family val="2"/>
    </font>
    <font>
      <sz val="11"/>
      <color indexed="17"/>
      <name val="Calibri"/>
      <family val="2"/>
    </font>
    <font>
      <sz val="11"/>
      <color indexed="60"/>
      <name val="Calibri"/>
      <family val="2"/>
    </font>
    <font>
      <sz val="11"/>
      <color indexed="10"/>
      <name val="Calibri"/>
      <family val="2"/>
    </font>
    <font>
      <b/>
      <sz val="11"/>
      <color indexed="9"/>
      <name val="Calibri"/>
      <family val="2"/>
    </font>
    <font>
      <sz val="10"/>
      <name val="MS Sans Serif"/>
      <family val="2"/>
    </font>
    <font>
      <sz val="11"/>
      <color indexed="2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b/>
      <sz val="11"/>
      <color indexed="63"/>
      <name val="Calibri"/>
      <family val="2"/>
    </font>
    <font>
      <b/>
      <sz val="18"/>
      <color indexed="56"/>
      <name val="Cambria"/>
      <family val="2"/>
    </font>
    <font>
      <sz val="10"/>
      <name val="Arial"/>
      <family val="2"/>
    </font>
    <font>
      <sz val="10"/>
      <color indexed="18"/>
      <name val="Comic Sans MS"/>
      <family val="4"/>
    </font>
    <font>
      <sz val="9"/>
      <name val="Calibri"/>
      <family val="2"/>
      <scheme val="minor"/>
    </font>
    <font>
      <b/>
      <sz val="9"/>
      <name val="Calibri"/>
      <family val="2"/>
      <scheme val="minor"/>
    </font>
    <font>
      <sz val="10"/>
      <name val="Calibri"/>
      <family val="2"/>
      <scheme val="minor"/>
    </font>
    <font>
      <u/>
      <sz val="9"/>
      <color rgb="FF3333FF"/>
      <name val="Calibri"/>
      <family val="2"/>
      <scheme val="minor"/>
    </font>
    <font>
      <sz val="10"/>
      <color rgb="FF3333FF"/>
      <name val="Calibri"/>
      <family val="2"/>
      <scheme val="minor"/>
    </font>
    <font>
      <b/>
      <u/>
      <sz val="9"/>
      <color rgb="FF3333FF"/>
      <name val="Calibri"/>
      <family val="2"/>
      <scheme val="minor"/>
    </font>
    <font>
      <sz val="9"/>
      <color indexed="8"/>
      <name val="Calibri"/>
      <family val="2"/>
      <scheme val="minor"/>
    </font>
    <font>
      <sz val="9"/>
      <name val="Calibri"/>
      <family val="2"/>
    </font>
    <font>
      <sz val="9"/>
      <color theme="1"/>
      <name val="Calibri"/>
      <family val="2"/>
      <scheme val="minor"/>
    </font>
    <font>
      <u/>
      <sz val="10"/>
      <color indexed="12"/>
      <name val="Calibri"/>
      <family val="2"/>
      <scheme val="minor"/>
    </font>
    <font>
      <u/>
      <sz val="9"/>
      <color indexed="12"/>
      <name val="Calibri"/>
      <family val="2"/>
      <scheme val="minor"/>
    </font>
    <font>
      <b/>
      <sz val="9"/>
      <color theme="0" tint="-0.499984740745262"/>
      <name val="Tahoma"/>
      <family val="2"/>
    </font>
    <font>
      <sz val="7"/>
      <name val="Tahoma"/>
      <family val="2"/>
    </font>
    <font>
      <b/>
      <sz val="9"/>
      <color indexed="8"/>
      <name val="Calibri"/>
      <family val="2"/>
      <scheme val="minor"/>
    </font>
    <font>
      <sz val="10"/>
      <color indexed="8"/>
      <name val="Arial"/>
      <family val="2"/>
    </font>
    <font>
      <sz val="11"/>
      <color indexed="8"/>
      <name val="Calibri"/>
      <family val="2"/>
    </font>
    <font>
      <sz val="9"/>
      <color indexed="8"/>
      <name val="Calibri"/>
      <family val="2"/>
    </font>
    <font>
      <sz val="8"/>
      <name val="Tahoma"/>
      <family val="2"/>
    </font>
    <font>
      <u/>
      <sz val="9"/>
      <color rgb="FF7030A0"/>
      <name val="Calibri"/>
      <family val="2"/>
      <scheme val="minor"/>
    </font>
    <font>
      <b/>
      <u/>
      <sz val="9"/>
      <color rgb="FF7030A0"/>
      <name val="Calibri"/>
      <family val="2"/>
      <scheme val="minor"/>
    </font>
    <font>
      <b/>
      <sz val="9"/>
      <color theme="0"/>
      <name val="Calibri"/>
      <family val="2"/>
      <scheme val="minor"/>
    </font>
    <font>
      <b/>
      <sz val="10"/>
      <color theme="0"/>
      <name val="Calibri"/>
      <family val="2"/>
      <scheme val="minor"/>
    </font>
    <font>
      <b/>
      <sz val="9"/>
      <name val="Calibri"/>
      <family val="2"/>
    </font>
    <font>
      <b/>
      <u/>
      <sz val="11"/>
      <color rgb="FF7030A0"/>
      <name val="Calibri"/>
      <family val="2"/>
      <scheme val="minor"/>
    </font>
    <font>
      <b/>
      <sz val="10"/>
      <color rgb="FF7030A0"/>
      <name val="Calibri"/>
      <family val="2"/>
      <scheme val="minor"/>
    </font>
    <font>
      <b/>
      <vertAlign val="superscript"/>
      <sz val="9"/>
      <color theme="0"/>
      <name val="Calibri"/>
      <family val="2"/>
      <scheme val="minor"/>
    </font>
    <font>
      <b/>
      <vertAlign val="superscript"/>
      <sz val="9"/>
      <name val="Calibri"/>
      <family val="2"/>
      <scheme val="minor"/>
    </font>
    <font>
      <b/>
      <sz val="12"/>
      <color rgb="FF7030A0"/>
      <name val="Calibri"/>
      <family val="2"/>
      <scheme val="minor"/>
    </font>
    <font>
      <sz val="10"/>
      <color rgb="FF7030A0"/>
      <name val="Calibri"/>
      <family val="2"/>
      <scheme val="minor"/>
    </font>
    <font>
      <b/>
      <vertAlign val="superscript"/>
      <sz val="10"/>
      <color rgb="FF7030A0"/>
      <name val="Calibri"/>
      <family val="2"/>
      <scheme val="minor"/>
    </font>
    <font>
      <b/>
      <u/>
      <vertAlign val="superscript"/>
      <sz val="11"/>
      <color rgb="FF7030A0"/>
      <name val="Calibri"/>
      <family val="2"/>
      <scheme val="minor"/>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mediumGray"/>
    </fill>
    <fill>
      <patternFill patternType="solid">
        <fgColor theme="0"/>
        <bgColor indexed="64"/>
      </patternFill>
    </fill>
    <fill>
      <patternFill patternType="solid">
        <fgColor rgb="FF532873"/>
        <bgColor indexed="64"/>
      </patternFill>
    </fill>
    <fill>
      <patternFill patternType="solid">
        <fgColor rgb="FFE2D1EF"/>
        <bgColor indexed="64"/>
      </patternFill>
    </fill>
  </fills>
  <borders count="23">
    <border>
      <left/>
      <right/>
      <top/>
      <bottom/>
      <diagonal/>
    </border>
    <border>
      <left style="thin">
        <color indexed="64"/>
      </left>
      <right style="thin">
        <color indexed="64"/>
      </right>
      <top style="thin">
        <color indexed="64"/>
      </top>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bottom style="medium">
        <color theme="1" tint="0.499984740745262"/>
      </bottom>
      <diagonal/>
    </border>
    <border>
      <left style="medium">
        <color theme="0"/>
      </left>
      <right style="medium">
        <color theme="0"/>
      </right>
      <top style="medium">
        <color theme="0"/>
      </top>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theme="0"/>
      </left>
      <right style="medium">
        <color theme="0"/>
      </right>
      <top/>
      <bottom style="medium">
        <color theme="0"/>
      </bottom>
      <diagonal/>
    </border>
    <border>
      <left style="medium">
        <color rgb="FF532873"/>
      </left>
      <right style="medium">
        <color rgb="FF532873"/>
      </right>
      <top style="medium">
        <color theme="0"/>
      </top>
      <bottom/>
      <diagonal/>
    </border>
    <border>
      <left style="medium">
        <color rgb="FF532873"/>
      </left>
      <right style="medium">
        <color rgb="FF532873"/>
      </right>
      <top/>
      <bottom/>
      <diagonal/>
    </border>
    <border>
      <left/>
      <right/>
      <top/>
      <bottom style="double">
        <color rgb="FF532873"/>
      </bottom>
      <diagonal/>
    </border>
    <border>
      <left style="medium">
        <color rgb="FF532873"/>
      </left>
      <right style="medium">
        <color rgb="FF532873"/>
      </right>
      <top/>
      <bottom style="double">
        <color rgb="FF532873"/>
      </bottom>
      <diagonal/>
    </border>
  </borders>
  <cellStyleXfs count="80">
    <xf numFmtId="0" fontId="0" fillId="0" borderId="0"/>
    <xf numFmtId="0" fontId="31" fillId="0" borderId="0"/>
    <xf numFmtId="0" fontId="11" fillId="0" borderId="0"/>
    <xf numFmtId="0" fontId="6" fillId="0" borderId="0"/>
    <xf numFmtId="0" fontId="11" fillId="0" borderId="0"/>
    <xf numFmtId="0" fontId="6" fillId="0" borderId="0"/>
    <xf numFmtId="0" fontId="11" fillId="0" borderId="0"/>
    <xf numFmtId="0" fontId="11" fillId="0" borderId="0"/>
    <xf numFmtId="0" fontId="11" fillId="0" borderId="0"/>
    <xf numFmtId="0" fontId="22" fillId="0" borderId="0"/>
    <xf numFmtId="0" fontId="11" fillId="0" borderId="0"/>
    <xf numFmtId="0" fontId="11" fillId="0" borderId="0"/>
    <xf numFmtId="0" fontId="14" fillId="2"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5"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4"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21" borderId="0" applyNumberFormat="0" applyBorder="0" applyAlignment="0" applyProtection="0"/>
    <xf numFmtId="0" fontId="23" fillId="3" borderId="0" applyNumberFormat="0" applyBorder="0" applyAlignment="0" applyProtection="0"/>
    <xf numFmtId="0" fontId="7" fillId="0" borderId="1" applyNumberFormat="0" applyBorder="0" applyProtection="0">
      <alignment horizontal="center"/>
    </xf>
    <xf numFmtId="0" fontId="16" fillId="13" borderId="3" applyNumberFormat="0" applyAlignment="0" applyProtection="0"/>
    <xf numFmtId="0" fontId="21" fillId="22" borderId="5" applyNumberFormat="0" applyAlignment="0" applyProtection="0"/>
    <xf numFmtId="0" fontId="8" fillId="0" borderId="0" applyFill="0" applyBorder="0" applyProtection="0"/>
    <xf numFmtId="0" fontId="24" fillId="0" borderId="0" applyNumberFormat="0" applyFill="0" applyBorder="0" applyAlignment="0" applyProtection="0"/>
    <xf numFmtId="0" fontId="18" fillId="4" borderId="0" applyNumberFormat="0" applyBorder="0" applyAlignment="0" applyProtection="0"/>
    <xf numFmtId="0" fontId="25" fillId="0" borderId="6" applyNumberFormat="0" applyFill="0" applyAlignment="0" applyProtection="0"/>
    <xf numFmtId="0" fontId="26" fillId="0" borderId="2" applyNumberFormat="0" applyFill="0" applyAlignment="0" applyProtection="0"/>
    <xf numFmtId="0" fontId="27" fillId="0" borderId="7" applyNumberFormat="0" applyFill="0" applyAlignment="0" applyProtection="0"/>
    <xf numFmtId="0" fontId="27" fillId="0" borderId="0" applyNumberFormat="0" applyFill="0" applyBorder="0" applyAlignment="0" applyProtection="0"/>
    <xf numFmtId="0" fontId="9" fillId="0" borderId="0" applyNumberFormat="0" applyFill="0" applyBorder="0" applyAlignment="0" applyProtection="0">
      <alignment vertical="top"/>
      <protection locked="0"/>
    </xf>
    <xf numFmtId="0" fontId="28" fillId="7" borderId="3" applyNumberFormat="0" applyAlignment="0" applyProtection="0"/>
    <xf numFmtId="165" fontId="12" fillId="0" borderId="8" applyNumberFormat="0" applyFont="0" applyFill="0" applyAlignment="0" applyProtection="0"/>
    <xf numFmtId="165" fontId="12" fillId="0" borderId="9" applyNumberFormat="0" applyFont="0" applyFill="0" applyAlignment="0" applyProtection="0"/>
    <xf numFmtId="0" fontId="17" fillId="0" borderId="4" applyNumberFormat="0" applyFill="0" applyAlignment="0" applyProtection="0"/>
    <xf numFmtId="0" fontId="19" fillId="8" borderId="0" applyNumberFormat="0" applyBorder="0" applyAlignment="0" applyProtection="0"/>
    <xf numFmtId="0" fontId="11" fillId="0" borderId="0"/>
    <xf numFmtId="0" fontId="6" fillId="23" borderId="10" applyNumberFormat="0" applyFont="0" applyAlignment="0" applyProtection="0"/>
    <xf numFmtId="0" fontId="7" fillId="24" borderId="11" applyNumberFormat="0" applyBorder="0" applyProtection="0">
      <alignment horizontal="center"/>
    </xf>
    <xf numFmtId="0" fontId="29" fillId="13" borderId="12" applyNumberFormat="0" applyAlignment="0" applyProtection="0"/>
    <xf numFmtId="9" fontId="11" fillId="0" borderId="0" applyFont="0" applyFill="0" applyBorder="0" applyAlignment="0" applyProtection="0"/>
    <xf numFmtId="0" fontId="10" fillId="0" borderId="0" applyNumberFormat="0" applyFill="0" applyProtection="0"/>
    <xf numFmtId="0" fontId="32" fillId="0" borderId="0" applyNumberFormat="0" applyBorder="0" applyAlignment="0"/>
    <xf numFmtId="165" fontId="12" fillId="0" borderId="0"/>
    <xf numFmtId="0" fontId="8" fillId="0" borderId="0" applyNumberFormat="0"/>
    <xf numFmtId="0" fontId="7" fillId="0" borderId="0" applyNumberFormat="0" applyFill="0" applyBorder="0" applyProtection="0">
      <alignment horizontal="left"/>
    </xf>
    <xf numFmtId="0" fontId="30" fillId="0" borderId="0" applyNumberFormat="0" applyFill="0" applyBorder="0" applyAlignment="0" applyProtection="0"/>
    <xf numFmtId="0" fontId="7" fillId="0" borderId="13" applyBorder="0">
      <alignment horizontal="left"/>
    </xf>
    <xf numFmtId="0" fontId="20" fillId="0" borderId="0" applyNumberFormat="0" applyFill="0" applyBorder="0" applyAlignment="0" applyProtection="0"/>
    <xf numFmtId="165" fontId="13" fillId="0" borderId="0" applyNumberFormat="0" applyFont="0" applyFill="0" applyAlignment="0" applyProtection="0"/>
    <xf numFmtId="0" fontId="6" fillId="0" borderId="0"/>
    <xf numFmtId="0" fontId="5" fillId="0" borderId="0"/>
    <xf numFmtId="0" fontId="7" fillId="0" borderId="1" applyNumberFormat="0" applyBorder="0" applyProtection="0">
      <alignment horizontal="center"/>
    </xf>
    <xf numFmtId="0" fontId="5" fillId="0" borderId="0"/>
    <xf numFmtId="0" fontId="6" fillId="0" borderId="0"/>
    <xf numFmtId="0" fontId="4" fillId="0" borderId="0"/>
    <xf numFmtId="0" fontId="3" fillId="0" borderId="0"/>
    <xf numFmtId="0" fontId="3" fillId="0" borderId="0"/>
    <xf numFmtId="0" fontId="47" fillId="0" borderId="0"/>
    <xf numFmtId="0" fontId="2" fillId="0" borderId="0"/>
    <xf numFmtId="0" fontId="1" fillId="0" borderId="0"/>
    <xf numFmtId="0" fontId="6" fillId="0" borderId="0"/>
    <xf numFmtId="0" fontId="47" fillId="0" borderId="0"/>
  </cellStyleXfs>
  <cellXfs count="133">
    <xf numFmtId="0" fontId="0" fillId="0" borderId="0" xfId="0"/>
    <xf numFmtId="0" fontId="33" fillId="25" borderId="0" xfId="0" applyFont="1" applyFill="1"/>
    <xf numFmtId="0" fontId="34" fillId="25" borderId="0" xfId="0" applyFont="1" applyFill="1"/>
    <xf numFmtId="0" fontId="33" fillId="25" borderId="0" xfId="0" applyFont="1" applyFill="1" applyBorder="1"/>
    <xf numFmtId="0" fontId="34" fillId="25" borderId="0" xfId="0" applyFont="1" applyFill="1" applyBorder="1" applyAlignment="1">
      <alignment horizontal="center"/>
    </xf>
    <xf numFmtId="164" fontId="33" fillId="25" borderId="0" xfId="0" applyNumberFormat="1" applyFont="1" applyFill="1" applyBorder="1" applyAlignment="1">
      <alignment horizontal="center"/>
    </xf>
    <xf numFmtId="164" fontId="34" fillId="25" borderId="0" xfId="0" applyNumberFormat="1" applyFont="1" applyFill="1" applyBorder="1" applyAlignment="1">
      <alignment horizontal="center"/>
    </xf>
    <xf numFmtId="0" fontId="34" fillId="25" borderId="0" xfId="0" applyFont="1" applyFill="1" applyBorder="1"/>
    <xf numFmtId="0" fontId="35" fillId="25" borderId="0" xfId="0" applyFont="1" applyFill="1"/>
    <xf numFmtId="0" fontId="0" fillId="25" borderId="0" xfId="0" applyFill="1" applyBorder="1"/>
    <xf numFmtId="0" fontId="34" fillId="25" borderId="0" xfId="0" applyFont="1" applyFill="1" applyBorder="1" applyAlignment="1">
      <alignment horizontal="center" vertical="center" wrapText="1"/>
    </xf>
    <xf numFmtId="166" fontId="33" fillId="25" borderId="0" xfId="0" applyNumberFormat="1" applyFont="1" applyFill="1" applyBorder="1" applyAlignment="1">
      <alignment horizontal="right"/>
    </xf>
    <xf numFmtId="0" fontId="33" fillId="25" borderId="0" xfId="0" applyFont="1" applyFill="1" applyBorder="1" applyAlignment="1">
      <alignment horizontal="center"/>
    </xf>
    <xf numFmtId="0" fontId="36" fillId="25" borderId="0" xfId="47" applyFont="1" applyFill="1" applyAlignment="1" applyProtection="1"/>
    <xf numFmtId="0" fontId="37" fillId="25" borderId="0" xfId="0" applyFont="1" applyFill="1"/>
    <xf numFmtId="0" fontId="38" fillId="25" borderId="0" xfId="0" applyFont="1" applyFill="1"/>
    <xf numFmtId="0" fontId="38" fillId="25" borderId="0" xfId="0" applyFont="1" applyFill="1" applyBorder="1"/>
    <xf numFmtId="0" fontId="0" fillId="25" borderId="0" xfId="0" applyFill="1" applyBorder="1" applyAlignment="1">
      <alignment vertical="center"/>
    </xf>
    <xf numFmtId="0" fontId="34" fillId="25" borderId="14" xfId="0" applyFont="1" applyFill="1" applyBorder="1" applyAlignment="1">
      <alignment horizontal="center" vertical="center"/>
    </xf>
    <xf numFmtId="0" fontId="34" fillId="25" borderId="0" xfId="0" applyFont="1" applyFill="1" applyBorder="1" applyAlignment="1">
      <alignment horizontal="center" vertical="center"/>
    </xf>
    <xf numFmtId="0" fontId="40" fillId="0" borderId="0" xfId="0" applyFont="1"/>
    <xf numFmtId="167" fontId="34" fillId="25" borderId="0" xfId="0" applyNumberFormat="1" applyFont="1" applyFill="1" applyBorder="1"/>
    <xf numFmtId="0" fontId="34" fillId="0" borderId="0" xfId="0" applyFont="1" applyFill="1" applyBorder="1" applyAlignment="1">
      <alignment horizontal="center" vertical="center" wrapText="1"/>
    </xf>
    <xf numFmtId="0" fontId="34" fillId="0" borderId="14" xfId="0" applyFont="1" applyFill="1" applyBorder="1" applyAlignment="1">
      <alignment horizontal="center" vertical="center"/>
    </xf>
    <xf numFmtId="166" fontId="34" fillId="0" borderId="0" xfId="0" applyNumberFormat="1" applyFont="1" applyFill="1" applyBorder="1" applyAlignment="1">
      <alignment horizontal="right" vertical="center"/>
    </xf>
    <xf numFmtId="166" fontId="33" fillId="0" borderId="0" xfId="2" applyNumberFormat="1" applyFont="1" applyFill="1" applyBorder="1" applyAlignment="1"/>
    <xf numFmtId="0" fontId="33" fillId="0" borderId="0" xfId="2" applyFont="1" applyFill="1" applyBorder="1" applyAlignment="1"/>
    <xf numFmtId="167" fontId="33" fillId="25" borderId="0" xfId="0" applyNumberFormat="1" applyFont="1" applyFill="1" applyBorder="1"/>
    <xf numFmtId="168" fontId="34" fillId="25" borderId="0" xfId="0" applyNumberFormat="1" applyFont="1" applyFill="1" applyBorder="1"/>
    <xf numFmtId="168" fontId="33" fillId="25" borderId="0" xfId="0" applyNumberFormat="1" applyFont="1" applyFill="1" applyBorder="1"/>
    <xf numFmtId="0" fontId="42" fillId="25" borderId="0" xfId="47" applyFont="1" applyFill="1" applyAlignment="1" applyProtection="1"/>
    <xf numFmtId="0" fontId="43" fillId="0" borderId="0" xfId="47" applyFont="1" applyFill="1" applyAlignment="1" applyProtection="1"/>
    <xf numFmtId="0" fontId="34" fillId="0" borderId="0" xfId="0" applyFont="1" applyFill="1" applyBorder="1" applyAlignment="1">
      <alignment horizontal="center" vertical="center"/>
    </xf>
    <xf numFmtId="0" fontId="0" fillId="0" borderId="0" xfId="0" applyFill="1"/>
    <xf numFmtId="2" fontId="33" fillId="25" borderId="0" xfId="0" applyNumberFormat="1" applyFont="1" applyFill="1" applyBorder="1" applyAlignment="1">
      <alignment horizontal="right" indent="1"/>
    </xf>
    <xf numFmtId="0" fontId="43" fillId="0" borderId="0" xfId="47" applyFont="1" applyAlignment="1" applyProtection="1">
      <alignment horizontal="center" wrapText="1"/>
    </xf>
    <xf numFmtId="0" fontId="39" fillId="0" borderId="0" xfId="0" applyNumberFormat="1" applyFont="1" applyFill="1" applyBorder="1" applyAlignment="1" applyProtection="1">
      <alignment horizontal="right"/>
    </xf>
    <xf numFmtId="0" fontId="33" fillId="0" borderId="0" xfId="0" applyFont="1" applyFill="1"/>
    <xf numFmtId="0" fontId="33" fillId="0" borderId="0" xfId="0" applyFont="1" applyFill="1" applyBorder="1"/>
    <xf numFmtId="0" fontId="6" fillId="0" borderId="0" xfId="67"/>
    <xf numFmtId="0" fontId="48" fillId="0" borderId="0" xfId="75" applyFont="1" applyFill="1" applyBorder="1" applyAlignment="1">
      <alignment wrapText="1"/>
    </xf>
    <xf numFmtId="2" fontId="0" fillId="0" borderId="0" xfId="0" applyNumberFormat="1"/>
    <xf numFmtId="0" fontId="6" fillId="25" borderId="0" xfId="0" applyFont="1" applyFill="1" applyBorder="1"/>
    <xf numFmtId="0" fontId="33" fillId="25" borderId="0" xfId="71" applyFont="1" applyFill="1"/>
    <xf numFmtId="0" fontId="34" fillId="25" borderId="0" xfId="71" applyFont="1" applyFill="1"/>
    <xf numFmtId="0" fontId="38" fillId="25" borderId="0" xfId="71" applyFont="1" applyFill="1"/>
    <xf numFmtId="0" fontId="40" fillId="0" borderId="0" xfId="71" applyFont="1"/>
    <xf numFmtId="0" fontId="34" fillId="25" borderId="0" xfId="71" applyFont="1" applyFill="1" applyAlignment="1">
      <alignment horizontal="center"/>
    </xf>
    <xf numFmtId="164" fontId="33" fillId="25" borderId="0" xfId="71" applyNumberFormat="1" applyFont="1" applyFill="1" applyAlignment="1">
      <alignment horizontal="center"/>
    </xf>
    <xf numFmtId="164" fontId="34" fillId="25" borderId="0" xfId="71" applyNumberFormat="1" applyFont="1" applyFill="1" applyAlignment="1">
      <alignment horizontal="center"/>
    </xf>
    <xf numFmtId="0" fontId="33" fillId="0" borderId="0" xfId="71" applyFont="1"/>
    <xf numFmtId="0" fontId="6" fillId="25" borderId="0" xfId="71" applyFill="1"/>
    <xf numFmtId="0" fontId="44" fillId="25" borderId="0" xfId="71" applyFont="1" applyFill="1" applyAlignment="1">
      <alignment horizontal="center" vertical="center"/>
    </xf>
    <xf numFmtId="0" fontId="6" fillId="0" borderId="0" xfId="71"/>
    <xf numFmtId="0" fontId="34" fillId="25" borderId="0" xfId="71" applyFont="1" applyFill="1" applyAlignment="1">
      <alignment horizontal="center" vertical="center"/>
    </xf>
    <xf numFmtId="169" fontId="34" fillId="25" borderId="14" xfId="71" applyNumberFormat="1" applyFont="1" applyFill="1" applyBorder="1" applyAlignment="1">
      <alignment horizontal="center" vertical="center"/>
    </xf>
    <xf numFmtId="0" fontId="14" fillId="0" borderId="0" xfId="75" applyFont="1" applyAlignment="1">
      <alignment wrapText="1"/>
    </xf>
    <xf numFmtId="0" fontId="49" fillId="0" borderId="0" xfId="79" applyFont="1" applyAlignment="1">
      <alignment horizontal="left"/>
    </xf>
    <xf numFmtId="0" fontId="41" fillId="0" borderId="0" xfId="0" applyFont="1"/>
    <xf numFmtId="0" fontId="49" fillId="0" borderId="0" xfId="79" applyFont="1" applyBorder="1"/>
    <xf numFmtId="171" fontId="39" fillId="0" borderId="0" xfId="0" applyNumberFormat="1" applyFont="1" applyFill="1" applyBorder="1" applyAlignment="1">
      <alignment horizontal="right" indent="1"/>
    </xf>
    <xf numFmtId="0" fontId="43" fillId="0" borderId="0" xfId="47" applyFont="1" applyAlignment="1" applyProtection="1">
      <alignment horizontal="center" vertical="center" wrapText="1"/>
    </xf>
    <xf numFmtId="0" fontId="43" fillId="0" borderId="0" xfId="47" applyFont="1" applyAlignment="1" applyProtection="1"/>
    <xf numFmtId="0" fontId="43" fillId="25" borderId="0" xfId="47" applyFont="1" applyFill="1" applyAlignment="1" applyProtection="1"/>
    <xf numFmtId="0" fontId="34" fillId="25" borderId="0" xfId="0" applyFont="1" applyFill="1" applyAlignment="1">
      <alignment horizontal="center" vertical="center" wrapText="1"/>
    </xf>
    <xf numFmtId="0" fontId="34" fillId="25" borderId="0" xfId="0" applyFont="1" applyFill="1" applyAlignment="1">
      <alignment horizontal="center" vertical="center"/>
    </xf>
    <xf numFmtId="0" fontId="34" fillId="0" borderId="0" xfId="0" applyFont="1" applyAlignment="1">
      <alignment horizontal="center" vertical="center" wrapText="1"/>
    </xf>
    <xf numFmtId="2" fontId="34" fillId="25" borderId="0" xfId="0" applyNumberFormat="1" applyFont="1" applyFill="1" applyAlignment="1">
      <alignment horizontal="right" indent="1"/>
    </xf>
    <xf numFmtId="2" fontId="39" fillId="0" borderId="0" xfId="0" applyNumberFormat="1" applyFont="1" applyAlignment="1">
      <alignment horizontal="right" indent="1"/>
    </xf>
    <xf numFmtId="0" fontId="46" fillId="0" borderId="0" xfId="75" applyFont="1" applyAlignment="1">
      <alignment wrapText="1"/>
    </xf>
    <xf numFmtId="0" fontId="46" fillId="0" borderId="0" xfId="75" applyFont="1"/>
    <xf numFmtId="2" fontId="34" fillId="0" borderId="0" xfId="71" applyNumberFormat="1" applyFont="1" applyAlignment="1">
      <alignment horizontal="center"/>
    </xf>
    <xf numFmtId="0" fontId="39" fillId="0" borderId="0" xfId="75" applyFont="1" applyAlignment="1">
      <alignment wrapText="1"/>
    </xf>
    <xf numFmtId="0" fontId="39" fillId="0" borderId="0" xfId="75" applyFont="1"/>
    <xf numFmtId="2" fontId="33" fillId="0" borderId="0" xfId="71" applyNumberFormat="1" applyFont="1" applyAlignment="1">
      <alignment horizontal="center"/>
    </xf>
    <xf numFmtId="164" fontId="6" fillId="0" borderId="0" xfId="71" applyNumberFormat="1"/>
    <xf numFmtId="164" fontId="33" fillId="25" borderId="0" xfId="0" applyNumberFormat="1" applyFont="1" applyFill="1" applyAlignment="1">
      <alignment horizontal="right" indent="1"/>
    </xf>
    <xf numFmtId="2" fontId="34" fillId="0" borderId="0" xfId="0" applyNumberFormat="1" applyFont="1" applyAlignment="1">
      <alignment horizontal="left" indent="1"/>
    </xf>
    <xf numFmtId="2" fontId="34" fillId="25" borderId="0" xfId="0" applyNumberFormat="1" applyFont="1" applyFill="1" applyAlignment="1">
      <alignment horizontal="left" indent="1"/>
    </xf>
    <xf numFmtId="164" fontId="34" fillId="0" borderId="0" xfId="0" applyNumberFormat="1" applyFont="1" applyAlignment="1">
      <alignment horizontal="right" indent="1"/>
    </xf>
    <xf numFmtId="49" fontId="33" fillId="25" borderId="0" xfId="0" applyNumberFormat="1" applyFont="1" applyFill="1" applyAlignment="1">
      <alignment horizontal="left" indent="1"/>
    </xf>
    <xf numFmtId="0" fontId="39" fillId="0" borderId="0" xfId="0" applyFont="1" applyAlignment="1">
      <alignment horizontal="left" indent="1"/>
    </xf>
    <xf numFmtId="164" fontId="39" fillId="0" borderId="0" xfId="0" applyNumberFormat="1" applyFont="1" applyAlignment="1">
      <alignment horizontal="right" indent="1"/>
    </xf>
    <xf numFmtId="2" fontId="34" fillId="0" borderId="0" xfId="0" applyNumberFormat="1" applyFont="1" applyAlignment="1">
      <alignment horizontal="right" indent="1"/>
    </xf>
    <xf numFmtId="166" fontId="34" fillId="0" borderId="0" xfId="0" applyNumberFormat="1" applyFont="1"/>
    <xf numFmtId="171" fontId="46" fillId="0" borderId="0" xfId="0" applyNumberFormat="1" applyFont="1" applyAlignment="1">
      <alignment horizontal="right" indent="1"/>
    </xf>
    <xf numFmtId="170" fontId="34" fillId="25" borderId="0" xfId="0" applyNumberFormat="1" applyFont="1" applyFill="1" applyAlignment="1">
      <alignment horizontal="right"/>
    </xf>
    <xf numFmtId="2" fontId="33" fillId="25" borderId="0" xfId="0" applyNumberFormat="1" applyFont="1" applyFill="1" applyAlignment="1">
      <alignment horizontal="right" indent="1"/>
    </xf>
    <xf numFmtId="166" fontId="33" fillId="0" borderId="0" xfId="0" applyNumberFormat="1" applyFont="1"/>
    <xf numFmtId="171" fontId="39" fillId="0" borderId="0" xfId="0" applyNumberFormat="1" applyFont="1" applyAlignment="1">
      <alignment horizontal="right" indent="1"/>
    </xf>
    <xf numFmtId="2" fontId="39" fillId="0" borderId="0" xfId="0" applyNumberFormat="1" applyFont="1" applyAlignment="1">
      <alignment horizontal="right"/>
    </xf>
    <xf numFmtId="166" fontId="33" fillId="0" borderId="0" xfId="78" applyNumberFormat="1" applyFont="1"/>
    <xf numFmtId="0" fontId="50" fillId="0" borderId="0" xfId="0" applyFont="1"/>
    <xf numFmtId="0" fontId="51" fillId="25" borderId="0" xfId="47" applyFont="1" applyFill="1" applyAlignment="1" applyProtection="1">
      <alignment horizontal="left"/>
    </xf>
    <xf numFmtId="0" fontId="52" fillId="25" borderId="0" xfId="47" applyFont="1" applyFill="1" applyAlignment="1" applyProtection="1">
      <alignment horizontal="left"/>
    </xf>
    <xf numFmtId="0" fontId="34" fillId="27" borderId="0" xfId="71" applyFont="1" applyFill="1"/>
    <xf numFmtId="0" fontId="53" fillId="26" borderId="16" xfId="71" applyFont="1" applyFill="1" applyBorder="1" applyAlignment="1">
      <alignment horizontal="center"/>
    </xf>
    <xf numFmtId="0" fontId="33" fillId="27" borderId="0" xfId="71" applyFont="1" applyFill="1"/>
    <xf numFmtId="2" fontId="34" fillId="0" borderId="19" xfId="71" applyNumberFormat="1" applyFont="1" applyBorder="1" applyAlignment="1">
      <alignment horizontal="center"/>
    </xf>
    <xf numFmtId="164" fontId="34" fillId="0" borderId="19" xfId="71" applyNumberFormat="1" applyFont="1" applyBorder="1" applyAlignment="1">
      <alignment horizontal="center"/>
    </xf>
    <xf numFmtId="164" fontId="34" fillId="0" borderId="0" xfId="71" applyNumberFormat="1" applyFont="1" applyAlignment="1">
      <alignment horizontal="center"/>
    </xf>
    <xf numFmtId="2" fontId="33" fillId="0" borderId="20" xfId="71" applyNumberFormat="1" applyFont="1" applyBorder="1" applyAlignment="1">
      <alignment horizontal="center"/>
    </xf>
    <xf numFmtId="164" fontId="33" fillId="0" borderId="19" xfId="71" applyNumberFormat="1" applyFont="1" applyBorder="1" applyAlignment="1">
      <alignment horizontal="center"/>
    </xf>
    <xf numFmtId="164" fontId="33" fillId="0" borderId="0" xfId="71" applyNumberFormat="1" applyFont="1" applyAlignment="1">
      <alignment horizontal="center"/>
    </xf>
    <xf numFmtId="164" fontId="33" fillId="0" borderId="20" xfId="71" applyNumberFormat="1" applyFont="1" applyBorder="1" applyAlignment="1">
      <alignment horizontal="center"/>
    </xf>
    <xf numFmtId="0" fontId="6" fillId="27" borderId="0" xfId="71" applyFill="1"/>
    <xf numFmtId="0" fontId="39" fillId="0" borderId="21" xfId="75" applyFont="1" applyBorder="1" applyAlignment="1">
      <alignment wrapText="1"/>
    </xf>
    <xf numFmtId="0" fontId="39" fillId="0" borderId="21" xfId="75" applyFont="1" applyBorder="1"/>
    <xf numFmtId="4" fontId="33" fillId="0" borderId="22" xfId="71" applyNumberFormat="1" applyFont="1" applyBorder="1" applyAlignment="1">
      <alignment horizontal="center"/>
    </xf>
    <xf numFmtId="4" fontId="33" fillId="0" borderId="21" xfId="71" applyNumberFormat="1" applyFont="1" applyBorder="1" applyAlignment="1">
      <alignment horizontal="center"/>
    </xf>
    <xf numFmtId="172" fontId="33" fillId="0" borderId="22" xfId="71" applyNumberFormat="1" applyFont="1" applyBorder="1" applyAlignment="1">
      <alignment horizontal="center"/>
    </xf>
    <xf numFmtId="172" fontId="33" fillId="0" borderId="21" xfId="71" applyNumberFormat="1" applyFont="1" applyBorder="1" applyAlignment="1">
      <alignment horizontal="center"/>
    </xf>
    <xf numFmtId="164" fontId="33" fillId="0" borderId="21" xfId="71" applyNumberFormat="1" applyFont="1" applyBorder="1" applyAlignment="1">
      <alignment horizontal="center"/>
    </xf>
    <xf numFmtId="164" fontId="33" fillId="0" borderId="22" xfId="71" applyNumberFormat="1" applyFont="1" applyBorder="1" applyAlignment="1">
      <alignment horizontal="center"/>
    </xf>
    <xf numFmtId="0" fontId="33" fillId="0" borderId="0" xfId="71" applyFont="1" applyAlignment="1">
      <alignment vertical="center" wrapText="1"/>
    </xf>
    <xf numFmtId="1" fontId="34" fillId="0" borderId="19" xfId="71" applyNumberFormat="1" applyFont="1" applyBorder="1" applyAlignment="1">
      <alignment horizontal="center"/>
    </xf>
    <xf numFmtId="1" fontId="33" fillId="0" borderId="20" xfId="71" applyNumberFormat="1" applyFont="1" applyBorder="1" applyAlignment="1">
      <alignment horizontal="center"/>
    </xf>
    <xf numFmtId="1" fontId="33" fillId="0" borderId="22" xfId="71" applyNumberFormat="1" applyFont="1" applyBorder="1" applyAlignment="1">
      <alignment horizontal="center"/>
    </xf>
    <xf numFmtId="0" fontId="57" fillId="25" borderId="0" xfId="0" applyFont="1" applyFill="1" applyAlignment="1">
      <alignment horizontal="left"/>
    </xf>
    <xf numFmtId="0" fontId="56" fillId="25" borderId="0" xfId="0" applyFont="1" applyFill="1" applyAlignment="1">
      <alignment horizontal="left"/>
    </xf>
    <xf numFmtId="0" fontId="43" fillId="25" borderId="0" xfId="47" applyFont="1" applyFill="1" applyAlignment="1" applyProtection="1">
      <alignment horizontal="left"/>
    </xf>
    <xf numFmtId="0" fontId="60" fillId="25" borderId="0" xfId="0" applyFont="1" applyFill="1" applyAlignment="1">
      <alignment horizontal="left"/>
    </xf>
    <xf numFmtId="0" fontId="61" fillId="25" borderId="0" xfId="0" applyFont="1" applyFill="1"/>
    <xf numFmtId="0" fontId="56" fillId="25" borderId="0" xfId="0" applyFont="1" applyFill="1" applyAlignment="1">
      <alignment horizontal="left"/>
    </xf>
    <xf numFmtId="0" fontId="33" fillId="0" borderId="0" xfId="71" applyFont="1" applyAlignment="1">
      <alignment horizontal="center" vertical="center" wrapText="1"/>
    </xf>
    <xf numFmtId="0" fontId="53" fillId="26" borderId="15" xfId="71" applyFont="1" applyFill="1" applyBorder="1" applyAlignment="1">
      <alignment horizontal="center" vertical="center"/>
    </xf>
    <xf numFmtId="0" fontId="53" fillId="26" borderId="18" xfId="71" applyFont="1" applyFill="1" applyBorder="1" applyAlignment="1">
      <alignment horizontal="center" vertical="center"/>
    </xf>
    <xf numFmtId="0" fontId="54" fillId="26" borderId="16" xfId="71" applyFont="1" applyFill="1" applyBorder="1" applyAlignment="1">
      <alignment horizontal="center" vertical="center" wrapText="1"/>
    </xf>
    <xf numFmtId="0" fontId="54" fillId="26" borderId="17" xfId="71" applyFont="1" applyFill="1" applyBorder="1" applyAlignment="1">
      <alignment horizontal="center" vertical="center" wrapText="1"/>
    </xf>
    <xf numFmtId="0" fontId="44" fillId="25" borderId="0" xfId="0" applyFont="1" applyFill="1" applyAlignment="1">
      <alignment horizontal="center"/>
    </xf>
    <xf numFmtId="0" fontId="44" fillId="25" borderId="0" xfId="71" applyFont="1" applyFill="1" applyAlignment="1">
      <alignment horizontal="center" vertical="center"/>
    </xf>
    <xf numFmtId="0" fontId="44" fillId="25" borderId="0" xfId="71" applyFont="1" applyFill="1" applyAlignment="1">
      <alignment horizontal="center"/>
    </xf>
    <xf numFmtId="0" fontId="45" fillId="0" borderId="0" xfId="71" applyFont="1" applyAlignment="1">
      <alignment horizontal="left" vertical="top" wrapText="1"/>
    </xf>
  </cellXfs>
  <cellStyles count="80">
    <cellStyle name="%" xfId="1" xr:uid="{00000000-0005-0000-0000-000000000000}"/>
    <cellStyle name="% 2" xfId="2" xr:uid="{00000000-0005-0000-0000-000001000000}"/>
    <cellStyle name="% 2 2" xfId="78" xr:uid="{A8B17F8F-8ACE-4142-A654-02994D218409}"/>
    <cellStyle name="%_Book4" xfId="3" xr:uid="{00000000-0005-0000-0000-000002000000}"/>
    <cellStyle name="%_DadosD2_Fecundidade" xfId="4" xr:uid="{00000000-0005-0000-0000-000003000000}"/>
    <cellStyle name="%_DadosD2_parte2_Fecundidade_Conjugalidadev2" xfId="5" xr:uid="{00000000-0005-0000-0000-000004000000}"/>
    <cellStyle name="%_III 03_Empresas_completo_08" xfId="6" xr:uid="{00000000-0005-0000-0000-000005000000}"/>
    <cellStyle name="%_MaternidadeTardia_Precoce_Palete" xfId="7" xr:uid="{00000000-0005-0000-0000-000006000000}"/>
    <cellStyle name="%_QL_porGrupo" xfId="8" xr:uid="{00000000-0005-0000-0000-000007000000}"/>
    <cellStyle name="%_TIPAU_NadosVivos_Casamentos" xfId="9" xr:uid="{00000000-0005-0000-0000-000008000000}"/>
    <cellStyle name="%_TIPAU_NadosVivos_Casamentos_Palete" xfId="10" xr:uid="{00000000-0005-0000-0000-000009000000}"/>
    <cellStyle name="%_TIPAU_NadosVivos_Casamentos2009_Palete" xfId="11" xr:uid="{00000000-0005-0000-0000-00000A000000}"/>
    <cellStyle name="20% - Accent1" xfId="12" xr:uid="{00000000-0005-0000-0000-00000B000000}"/>
    <cellStyle name="20% - Accent2" xfId="13" xr:uid="{00000000-0005-0000-0000-00000C000000}"/>
    <cellStyle name="20% - Accent3" xfId="14" xr:uid="{00000000-0005-0000-0000-00000D000000}"/>
    <cellStyle name="20% - Accent4" xfId="15" xr:uid="{00000000-0005-0000-0000-00000E000000}"/>
    <cellStyle name="20% - Accent5" xfId="16" xr:uid="{00000000-0005-0000-0000-00000F000000}"/>
    <cellStyle name="20% - Accent6" xfId="17" xr:uid="{00000000-0005-0000-0000-000010000000}"/>
    <cellStyle name="40% - Accent1" xfId="18" xr:uid="{00000000-0005-0000-0000-000011000000}"/>
    <cellStyle name="40% - Accent2" xfId="19" xr:uid="{00000000-0005-0000-0000-000012000000}"/>
    <cellStyle name="40% - Accent3" xfId="20" xr:uid="{00000000-0005-0000-0000-000013000000}"/>
    <cellStyle name="40% - Accent4" xfId="21" xr:uid="{00000000-0005-0000-0000-000014000000}"/>
    <cellStyle name="40% - Accent5" xfId="22" xr:uid="{00000000-0005-0000-0000-000015000000}"/>
    <cellStyle name="40% - Accent6" xfId="23" xr:uid="{00000000-0005-0000-0000-000016000000}"/>
    <cellStyle name="60% - Accent1" xfId="24" xr:uid="{00000000-0005-0000-0000-000017000000}"/>
    <cellStyle name="60% - Accent2" xfId="25" xr:uid="{00000000-0005-0000-0000-000018000000}"/>
    <cellStyle name="60% - Accent3" xfId="26" xr:uid="{00000000-0005-0000-0000-000019000000}"/>
    <cellStyle name="60% - Accent4" xfId="27" xr:uid="{00000000-0005-0000-0000-00001A000000}"/>
    <cellStyle name="60% - Accent5" xfId="28" xr:uid="{00000000-0005-0000-0000-00001B000000}"/>
    <cellStyle name="60% - Accent6" xfId="29" xr:uid="{00000000-0005-0000-0000-00001C000000}"/>
    <cellStyle name="Accent1" xfId="30" xr:uid="{00000000-0005-0000-0000-00001D000000}"/>
    <cellStyle name="Accent2" xfId="31" xr:uid="{00000000-0005-0000-0000-00001E000000}"/>
    <cellStyle name="Accent3" xfId="32" xr:uid="{00000000-0005-0000-0000-00001F000000}"/>
    <cellStyle name="Accent4" xfId="33" xr:uid="{00000000-0005-0000-0000-000020000000}"/>
    <cellStyle name="Accent5" xfId="34" xr:uid="{00000000-0005-0000-0000-000021000000}"/>
    <cellStyle name="Accent6" xfId="35" xr:uid="{00000000-0005-0000-0000-000022000000}"/>
    <cellStyle name="Bad" xfId="36" xr:uid="{00000000-0005-0000-0000-000023000000}"/>
    <cellStyle name="CABECALHO" xfId="37" xr:uid="{00000000-0005-0000-0000-000024000000}"/>
    <cellStyle name="CABECALHO 2 2" xfId="69" xr:uid="{00000000-0005-0000-0000-000025000000}"/>
    <cellStyle name="Calculation" xfId="38" xr:uid="{00000000-0005-0000-0000-000026000000}"/>
    <cellStyle name="Check Cell" xfId="39" xr:uid="{00000000-0005-0000-0000-000027000000}"/>
    <cellStyle name="DADOS" xfId="40" xr:uid="{00000000-0005-0000-0000-000028000000}"/>
    <cellStyle name="Explanatory Text" xfId="41" xr:uid="{00000000-0005-0000-0000-000029000000}"/>
    <cellStyle name="Good" xfId="42" xr:uid="{00000000-0005-0000-0000-00002A000000}"/>
    <cellStyle name="Heading 1" xfId="43" xr:uid="{00000000-0005-0000-0000-00002B000000}"/>
    <cellStyle name="Heading 2" xfId="44" xr:uid="{00000000-0005-0000-0000-00002C000000}"/>
    <cellStyle name="Heading 3" xfId="45" xr:uid="{00000000-0005-0000-0000-00002D000000}"/>
    <cellStyle name="Heading 4" xfId="46" xr:uid="{00000000-0005-0000-0000-00002E000000}"/>
    <cellStyle name="Hyperlink" xfId="47" builtinId="8"/>
    <cellStyle name="Input" xfId="48" xr:uid="{00000000-0005-0000-0000-000030000000}"/>
    <cellStyle name="LineBottom2" xfId="49" xr:uid="{00000000-0005-0000-0000-000031000000}"/>
    <cellStyle name="LineBottom3" xfId="50" xr:uid="{00000000-0005-0000-0000-000032000000}"/>
    <cellStyle name="Linked Cell" xfId="51" xr:uid="{00000000-0005-0000-0000-000033000000}"/>
    <cellStyle name="Neutral" xfId="52" xr:uid="{00000000-0005-0000-0000-000034000000}"/>
    <cellStyle name="Normal" xfId="0" builtinId="0"/>
    <cellStyle name="Normal 17" xfId="71" xr:uid="{00000000-0005-0000-0000-000036000000}"/>
    <cellStyle name="Normal 3" xfId="53" xr:uid="{00000000-0005-0000-0000-000037000000}"/>
    <cellStyle name="Normal 3 2 2 6" xfId="70" xr:uid="{00000000-0005-0000-0000-000038000000}"/>
    <cellStyle name="Normal 3 2 2 6 2" xfId="77" xr:uid="{59308E4B-72E8-4CB7-8B0D-70D3AF94384E}"/>
    <cellStyle name="Normal 4" xfId="67" xr:uid="{00000000-0005-0000-0000-000039000000}"/>
    <cellStyle name="Normal 5 7" xfId="68" xr:uid="{00000000-0005-0000-0000-00003A000000}"/>
    <cellStyle name="Normal_Mediana" xfId="75" xr:uid="{00000000-0005-0000-0000-00003B000000}"/>
    <cellStyle name="Normal_Sheet2" xfId="79" xr:uid="{6ABC8A39-A272-4EB5-B3FF-5BF352DFC060}"/>
    <cellStyle name="Note" xfId="54" xr:uid="{00000000-0005-0000-0000-00003C000000}"/>
    <cellStyle name="NUMLINHA" xfId="55" xr:uid="{00000000-0005-0000-0000-00003D000000}"/>
    <cellStyle name="Output" xfId="56" xr:uid="{00000000-0005-0000-0000-00003E000000}"/>
    <cellStyle name="Percent 2" xfId="57" xr:uid="{00000000-0005-0000-0000-00003F000000}"/>
    <cellStyle name="QDTITULO" xfId="58" xr:uid="{00000000-0005-0000-0000-000040000000}"/>
    <cellStyle name="raquel" xfId="59" xr:uid="{00000000-0005-0000-0000-000041000000}"/>
    <cellStyle name="Standard_WBBasis" xfId="60" xr:uid="{00000000-0005-0000-0000-000042000000}"/>
    <cellStyle name="style1550685251994" xfId="72" xr:uid="{00000000-0005-0000-0000-000043000000}"/>
    <cellStyle name="style1583493660746" xfId="73" xr:uid="{00000000-0005-0000-0000-000044000000}"/>
    <cellStyle name="style1583493660868" xfId="74" xr:uid="{00000000-0005-0000-0000-000045000000}"/>
    <cellStyle name="style1600450828414" xfId="76" xr:uid="{00000000-0005-0000-0000-000046000000}"/>
    <cellStyle name="tit de conc" xfId="61" xr:uid="{00000000-0005-0000-0000-000047000000}"/>
    <cellStyle name="TITCOLUNA" xfId="62" xr:uid="{00000000-0005-0000-0000-000048000000}"/>
    <cellStyle name="Title" xfId="63" xr:uid="{00000000-0005-0000-0000-000049000000}"/>
    <cellStyle name="titulos d a coluna" xfId="64" xr:uid="{00000000-0005-0000-0000-00004A000000}"/>
    <cellStyle name="Warning Text" xfId="65" xr:uid="{00000000-0005-0000-0000-00004B000000}"/>
    <cellStyle name="WithoutLine" xfId="66" xr:uid="{00000000-0005-0000-0000-00004C000000}"/>
  </cellStyles>
  <dxfs count="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FFFF00"/>
      <rgbColor rgb="00FF00FF"/>
      <rgbColor rgb="0000FFFF"/>
      <rgbColor rgb="00800000"/>
      <rgbColor rgb="00008000"/>
      <rgbColor rgb="00000080"/>
      <rgbColor rgb="00808000"/>
      <rgbColor rgb="00FF99FF"/>
      <rgbColor rgb="00008080"/>
      <rgbColor rgb="00C0C0C0"/>
      <rgbColor rgb="005F5F5F"/>
      <rgbColor rgb="00FF00FF"/>
      <rgbColor rgb="00FF66FF"/>
      <rgbColor rgb="00FF99FF"/>
      <rgbColor rgb="00FFCCFF"/>
      <rgbColor rgb="00FFFFFF"/>
      <rgbColor rgb="00FF8080"/>
      <rgbColor rgb="000066CC"/>
      <rgbColor rgb="00CCCCFF"/>
      <rgbColor rgb="00000000"/>
      <rgbColor rgb="005F5F5F"/>
      <rgbColor rgb="00969696"/>
      <rgbColor rgb="00C0C0C0"/>
      <rgbColor rgb="00FFFFFF"/>
      <rgbColor rgb="00800000"/>
      <rgbColor rgb="00008080"/>
      <rgbColor rgb="000000FF"/>
      <rgbColor rgb="0000CCFF"/>
      <rgbColor rgb="00CCFFFF"/>
      <rgbColor rgb="00CCFFCC"/>
      <rgbColor rgb="00FFFF99"/>
      <rgbColor rgb="0099CCFF"/>
      <rgbColor rgb="00FF99CC"/>
      <rgbColor rgb="00FFFFFF"/>
      <rgbColor rgb="00FFCC99"/>
      <rgbColor rgb="003366FF"/>
      <rgbColor rgb="0033CCCC"/>
      <rgbColor rgb="0099CC00"/>
      <rgbColor rgb="00FFCC00"/>
      <rgbColor rgb="00FF9900"/>
      <rgbColor rgb="00FF6600"/>
      <rgbColor rgb="00FF66FF"/>
      <rgbColor rgb="00969696"/>
      <rgbColor rgb="00003366"/>
      <rgbColor rgb="00339966"/>
      <rgbColor rgb="00003300"/>
      <rgbColor rgb="00333300"/>
      <rgbColor rgb="00993300"/>
      <rgbColor rgb="00FFCCFF"/>
      <rgbColor rgb="00FF00FF"/>
      <rgbColor rgb="00000000"/>
    </indexed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1" Type="http://schemas.openxmlformats.org/officeDocument/2006/relationships/image" Target="../media/image5.emf"/></Relationships>
</file>

<file path=xl/drawings/_rels/drawing6.xml.rels><?xml version="1.0" encoding="UTF-8" standalone="yes"?>
<Relationships xmlns="http://schemas.openxmlformats.org/package/2006/relationships"><Relationship Id="rId1" Type="http://schemas.openxmlformats.org/officeDocument/2006/relationships/image" Target="../media/image6.emf"/></Relationships>
</file>

<file path=xl/drawings/_rels/drawing7.x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9</xdr:col>
      <xdr:colOff>39783</xdr:colOff>
      <xdr:row>24</xdr:row>
      <xdr:rowOff>127500</xdr:rowOff>
    </xdr:to>
    <xdr:pic>
      <xdr:nvPicPr>
        <xdr:cNvPr id="3" name="Picture 2">
          <a:extLst>
            <a:ext uri="{FF2B5EF4-FFF2-40B4-BE49-F238E27FC236}">
              <a16:creationId xmlns:a16="http://schemas.microsoft.com/office/drawing/2014/main" id="{DD56AB12-3598-02FC-43C5-4A4C52E512A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47700"/>
          <a:ext cx="5526183" cy="3366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5</xdr:row>
      <xdr:rowOff>57149</xdr:rowOff>
    </xdr:from>
    <xdr:to>
      <xdr:col>5</xdr:col>
      <xdr:colOff>310271</xdr:colOff>
      <xdr:row>35</xdr:row>
      <xdr:rowOff>75605</xdr:rowOff>
    </xdr:to>
    <xdr:pic>
      <xdr:nvPicPr>
        <xdr:cNvPr id="3" name="Picture 2">
          <a:extLst>
            <a:ext uri="{FF2B5EF4-FFF2-40B4-BE49-F238E27FC236}">
              <a16:creationId xmlns:a16="http://schemas.microsoft.com/office/drawing/2014/main" id="{85D4306A-CAC8-C83B-3ABD-C2277B254A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866774"/>
          <a:ext cx="3253496" cy="4876206"/>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85725</xdr:rowOff>
    </xdr:from>
    <xdr:to>
      <xdr:col>6</xdr:col>
      <xdr:colOff>394335</xdr:colOff>
      <xdr:row>34</xdr:row>
      <xdr:rowOff>118586</xdr:rowOff>
    </xdr:to>
    <xdr:pic>
      <xdr:nvPicPr>
        <xdr:cNvPr id="3" name="Picture 2">
          <a:extLst>
            <a:ext uri="{FF2B5EF4-FFF2-40B4-BE49-F238E27FC236}">
              <a16:creationId xmlns:a16="http://schemas.microsoft.com/office/drawing/2014/main" id="{6D05F758-2F2B-43C2-BAA6-E04481A9F7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33425"/>
          <a:ext cx="4051935" cy="489061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190499</xdr:colOff>
      <xdr:row>5</xdr:row>
      <xdr:rowOff>95249</xdr:rowOff>
    </xdr:from>
    <xdr:to>
      <xdr:col>9</xdr:col>
      <xdr:colOff>1424832</xdr:colOff>
      <xdr:row>31</xdr:row>
      <xdr:rowOff>8198</xdr:rowOff>
    </xdr:to>
    <xdr:pic>
      <xdr:nvPicPr>
        <xdr:cNvPr id="3" name="Picture 2">
          <a:extLst>
            <a:ext uri="{FF2B5EF4-FFF2-40B4-BE49-F238E27FC236}">
              <a16:creationId xmlns:a16="http://schemas.microsoft.com/office/drawing/2014/main" id="{88CE9F88-E8C0-9631-BEE0-A844530CC8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499" y="904874"/>
          <a:ext cx="6720733" cy="412299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114300</xdr:colOff>
      <xdr:row>4</xdr:row>
      <xdr:rowOff>142874</xdr:rowOff>
    </xdr:from>
    <xdr:to>
      <xdr:col>11</xdr:col>
      <xdr:colOff>589758</xdr:colOff>
      <xdr:row>32</xdr:row>
      <xdr:rowOff>14370</xdr:rowOff>
    </xdr:to>
    <xdr:pic>
      <xdr:nvPicPr>
        <xdr:cNvPr id="4" name="Picture 3">
          <a:extLst>
            <a:ext uri="{FF2B5EF4-FFF2-40B4-BE49-F238E27FC236}">
              <a16:creationId xmlns:a16="http://schemas.microsoft.com/office/drawing/2014/main" id="{442FDA62-73A3-E137-D935-5908FB0CF4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790574"/>
          <a:ext cx="7181058" cy="4405396"/>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171450</xdr:colOff>
      <xdr:row>4</xdr:row>
      <xdr:rowOff>161924</xdr:rowOff>
    </xdr:from>
    <xdr:to>
      <xdr:col>9</xdr:col>
      <xdr:colOff>1877995</xdr:colOff>
      <xdr:row>32</xdr:row>
      <xdr:rowOff>45308</xdr:rowOff>
    </xdr:to>
    <xdr:pic>
      <xdr:nvPicPr>
        <xdr:cNvPr id="4" name="Picture 3">
          <a:extLst>
            <a:ext uri="{FF2B5EF4-FFF2-40B4-BE49-F238E27FC236}">
              <a16:creationId xmlns:a16="http://schemas.microsoft.com/office/drawing/2014/main" id="{D81BEFB7-E759-51BF-B167-D5BE73486D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809624"/>
          <a:ext cx="7192945" cy="4417284"/>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133350</xdr:colOff>
      <xdr:row>4</xdr:row>
      <xdr:rowOff>161924</xdr:rowOff>
    </xdr:from>
    <xdr:to>
      <xdr:col>12</xdr:col>
      <xdr:colOff>94458</xdr:colOff>
      <xdr:row>32</xdr:row>
      <xdr:rowOff>33420</xdr:rowOff>
    </xdr:to>
    <xdr:pic>
      <xdr:nvPicPr>
        <xdr:cNvPr id="4" name="Picture 3">
          <a:extLst>
            <a:ext uri="{FF2B5EF4-FFF2-40B4-BE49-F238E27FC236}">
              <a16:creationId xmlns:a16="http://schemas.microsoft.com/office/drawing/2014/main" id="{0733DBC1-CC29-3386-8E42-153433C234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809624"/>
          <a:ext cx="7181058" cy="4405396"/>
        </a:xfrm>
        <a:prstGeom prst="rect">
          <a:avLst/>
        </a:prstGeom>
        <a:noFill/>
        <a:ln>
          <a:noFill/>
        </a:ln>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www.ine.pt/xurl/ind/0010732"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www.ine.pt/xurl/ind/0010733" TargetMode="External"/><Relationship Id="rId1" Type="http://schemas.openxmlformats.org/officeDocument/2006/relationships/hyperlink" Target="http://www.ine.pt/xurl/ind/0010733"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ine.pt/xurl/ind/0010732" TargetMode="External"/><Relationship Id="rId1" Type="http://schemas.openxmlformats.org/officeDocument/2006/relationships/hyperlink" Target="http://www.ine.pt/xurl/ind/001073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ine.pt/xurl/ind/0010734" TargetMode="External"/><Relationship Id="rId1" Type="http://schemas.openxmlformats.org/officeDocument/2006/relationships/hyperlink" Target="http://www.ine.pt/xurl/ind/0010733" TargetMode="External"/><Relationship Id="rId4"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5.bin"/><Relationship Id="rId1" Type="http://schemas.openxmlformats.org/officeDocument/2006/relationships/hyperlink" Target="http://www.ine.pt/xurl/ind/0010733"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www.ine.pt/xurl/ind/0010733"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hyperlink" Target="http://www.ine.pt/xurl/ind/0010733"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http://www.ine.pt/xurl/ind/0010731" TargetMode="External"/><Relationship Id="rId1" Type="http://schemas.openxmlformats.org/officeDocument/2006/relationships/hyperlink" Target="http://www.ine.pt/xurl/ind/0010732"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hyperlink" Target="http://www.ine.pt/xurl/ind/001073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43"/>
  <sheetViews>
    <sheetView showGridLines="0" tabSelected="1" workbookViewId="0">
      <selection sqref="A1:E1"/>
    </sheetView>
  </sheetViews>
  <sheetFormatPr defaultRowHeight="12.75"/>
  <cols>
    <col min="1" max="1" width="6.42578125" style="8" customWidth="1"/>
    <col min="2" max="2" width="165.85546875" style="14" bestFit="1" customWidth="1"/>
    <col min="3" max="16384" width="9.140625" style="8"/>
  </cols>
  <sheetData>
    <row r="1" spans="1:6" ht="17.25" customHeight="1">
      <c r="A1" s="123" t="s">
        <v>179</v>
      </c>
      <c r="B1" s="123"/>
      <c r="C1" s="123"/>
      <c r="D1" s="123"/>
      <c r="E1" s="123"/>
    </row>
    <row r="2" spans="1:6" ht="17.25" customHeight="1">
      <c r="A2" s="118" t="s">
        <v>154</v>
      </c>
      <c r="B2" s="119"/>
      <c r="C2" s="119"/>
      <c r="D2" s="119"/>
      <c r="E2" s="119"/>
    </row>
    <row r="3" spans="1:6" ht="15.75" customHeight="1">
      <c r="A3" s="120" t="s">
        <v>98</v>
      </c>
      <c r="B3" s="118" t="s">
        <v>180</v>
      </c>
    </row>
    <row r="4" spans="1:6" ht="15.75" customHeight="1">
      <c r="A4" s="120" t="s">
        <v>98</v>
      </c>
      <c r="B4" s="118" t="s">
        <v>155</v>
      </c>
    </row>
    <row r="7" spans="1:6" ht="15.95" customHeight="1">
      <c r="A7" s="123" t="s">
        <v>97</v>
      </c>
      <c r="B7" s="123"/>
    </row>
    <row r="8" spans="1:6" ht="20.100000000000001" customHeight="1">
      <c r="A8" s="121"/>
      <c r="B8" s="118" t="s">
        <v>178</v>
      </c>
      <c r="C8" s="122"/>
      <c r="D8" s="122"/>
      <c r="E8" s="122"/>
      <c r="F8" s="122"/>
    </row>
    <row r="9" spans="1:6" ht="15.95" customHeight="1">
      <c r="A9" s="31" t="s">
        <v>98</v>
      </c>
      <c r="B9" s="31" t="s">
        <v>157</v>
      </c>
    </row>
    <row r="10" spans="1:6" s="1" customFormat="1" ht="16.5" customHeight="1">
      <c r="A10" s="31" t="s">
        <v>98</v>
      </c>
      <c r="B10" s="31" t="s">
        <v>158</v>
      </c>
    </row>
    <row r="11" spans="1:6" s="1" customFormat="1" ht="16.5" customHeight="1">
      <c r="A11" s="31" t="s">
        <v>98</v>
      </c>
      <c r="B11" s="31" t="s">
        <v>159</v>
      </c>
    </row>
    <row r="12" spans="1:6" ht="15.95" customHeight="1">
      <c r="A12" s="31" t="s">
        <v>98</v>
      </c>
      <c r="B12" s="31" t="s">
        <v>181</v>
      </c>
    </row>
    <row r="13" spans="1:6" ht="15.95" customHeight="1">
      <c r="A13" s="31" t="s">
        <v>98</v>
      </c>
      <c r="B13" s="31" t="s">
        <v>160</v>
      </c>
    </row>
    <row r="14" spans="1:6" s="1" customFormat="1" ht="16.5" customHeight="1">
      <c r="A14" s="31" t="s">
        <v>98</v>
      </c>
      <c r="B14" s="31" t="s">
        <v>161</v>
      </c>
    </row>
    <row r="15" spans="1:6" s="1" customFormat="1" ht="16.5" customHeight="1">
      <c r="A15" s="31" t="s">
        <v>98</v>
      </c>
      <c r="B15" s="31" t="s">
        <v>162</v>
      </c>
    </row>
    <row r="16" spans="1:6" s="1" customFormat="1" ht="16.5" customHeight="1">
      <c r="A16" s="31"/>
      <c r="B16" s="31"/>
    </row>
    <row r="17" spans="1:2" ht="15.95" customHeight="1">
      <c r="A17" s="92" t="s">
        <v>139</v>
      </c>
      <c r="B17" s="30"/>
    </row>
    <row r="18" spans="1:2" ht="15.95" customHeight="1">
      <c r="B18" s="30"/>
    </row>
    <row r="19" spans="1:2" ht="15.95" customHeight="1">
      <c r="B19" s="30"/>
    </row>
    <row r="20" spans="1:2" ht="15.95" customHeight="1">
      <c r="B20" s="30"/>
    </row>
    <row r="21" spans="1:2" ht="15.95" customHeight="1">
      <c r="B21" s="30"/>
    </row>
    <row r="22" spans="1:2" ht="15.95" customHeight="1">
      <c r="B22" s="30"/>
    </row>
    <row r="23" spans="1:2" ht="15.95" customHeight="1">
      <c r="B23" s="30"/>
    </row>
    <row r="24" spans="1:2" ht="15.95" customHeight="1">
      <c r="B24" s="30"/>
    </row>
    <row r="25" spans="1:2" ht="15.95" customHeight="1">
      <c r="B25" s="30"/>
    </row>
    <row r="26" spans="1:2" ht="15.95" customHeight="1">
      <c r="B26" s="30"/>
    </row>
    <row r="27" spans="1:2" ht="15.95" customHeight="1">
      <c r="B27" s="30"/>
    </row>
    <row r="28" spans="1:2" ht="15.95" customHeight="1">
      <c r="B28" s="30"/>
    </row>
    <row r="29" spans="1:2" ht="15.95" customHeight="1">
      <c r="B29" s="30"/>
    </row>
    <row r="30" spans="1:2" ht="15.95" customHeight="1">
      <c r="B30" s="30"/>
    </row>
    <row r="31" spans="1:2" ht="15.95" customHeight="1">
      <c r="B31" s="30"/>
    </row>
    <row r="32" spans="1:2" ht="15.95" customHeight="1">
      <c r="B32" s="30"/>
    </row>
    <row r="33" spans="2:2" ht="15.95" customHeight="1">
      <c r="B33" s="30"/>
    </row>
    <row r="34" spans="2:2" ht="15.95" customHeight="1">
      <c r="B34" s="30"/>
    </row>
    <row r="35" spans="2:2" ht="15.95" customHeight="1">
      <c r="B35" s="30"/>
    </row>
    <row r="36" spans="2:2" ht="15.95" customHeight="1">
      <c r="B36" s="30"/>
    </row>
    <row r="37" spans="2:2" ht="15.95" customHeight="1">
      <c r="B37" s="30"/>
    </row>
    <row r="38" spans="2:2" ht="15.95" customHeight="1">
      <c r="B38" s="30"/>
    </row>
    <row r="39" spans="2:2" ht="15.95" customHeight="1">
      <c r="B39" s="30"/>
    </row>
    <row r="40" spans="2:2" ht="15.95" customHeight="1">
      <c r="B40" s="30"/>
    </row>
    <row r="41" spans="2:2" ht="15.95" customHeight="1">
      <c r="B41" s="30"/>
    </row>
    <row r="42" spans="2:2" ht="15.95" customHeight="1">
      <c r="B42" s="30"/>
    </row>
    <row r="43" spans="2:2">
      <c r="B43" s="13"/>
    </row>
  </sheetData>
  <mergeCells count="2">
    <mergeCell ref="A7:B7"/>
    <mergeCell ref="A1:E1"/>
  </mergeCells>
  <hyperlinks>
    <hyperlink ref="A9" location="PT!B1" display="Dados" xr:uid="{00000000-0004-0000-0000-000010000000}"/>
    <hyperlink ref="B9" location="'Figure 1'!A1" display="Figure 1 - Year-on-year growth rates of median house rental value  per m2 and number of new lease agreements of dwellings, Portugal, 1stQ 2020 to 2ndQ 2021" xr:uid="{00000000-0004-0000-0000-000011000000}"/>
    <hyperlink ref="B15" location="'Figure 7'!A1" display="Figure 7 - Taxas de variação homóloga da renda mediana por m2 de novos contratos de arrendamento de alojamentos familiares nos municípios com mais de 100 mil habitantes e nos 1ºT 2021 e 2ºT 2021" xr:uid="{89615584-B3D4-496B-967B-FCDC17828280}"/>
    <hyperlink ref="B11" location="'Figure 3'!A1" display="Figure 3 - Renda mediana por m² e número de novos contratos de arrendamento de alojamentos familiares em Portugal e NUTS III no 2ºT 2021" xr:uid="{36DCE004-D862-4E12-BA38-AD28A9FFED02}"/>
    <hyperlink ref="A11" location="'N3'!D1" display="Data" xr:uid="{D5FA6EB5-5B4F-45E1-BD4E-03A1FF3AEA5D}"/>
    <hyperlink ref="A10" location="'N3'!C1" display="Dados" xr:uid="{E55B3E13-DEF3-47CB-ABC1-3837977AB532}"/>
    <hyperlink ref="B10" location="'Figure 2'!A1" display="Figure 2 - Proporção de novos contratos de arrendamento de alojamentos familiares no total de novos contratos de arrendamento do país, NUTS III, 2ºT 2021" xr:uid="{8754C671-0337-4A85-9CC1-6D11884932D7}"/>
    <hyperlink ref="B14" location="'Figure 6'!A1" display="Figure 6 - Renda mediana por m2 de novos contratos de arrendamento de alojamentos familiares, e taxa de variação homóloga correspondente nos municípios com mais de 100 mil habitantes no 2ºT 2021" xr:uid="{DA299A92-FA5F-4C4F-AF47-0429BB30B41E}"/>
    <hyperlink ref="B12" location="'Figure 4'!A1" display="Figure 4 - Renda mediana por m2 de novos contratos de arrendamento de alojamentos familiares, e taxa de variação homóloga correspondente por NUTS III e Portugal no 2ºT 2021" xr:uid="{BB2148DD-C846-44AB-A1AB-7D7F4E8A4068}"/>
    <hyperlink ref="B13" location="'Figure 5'!A1" display="Figure 5 - Taxas de variação homóloga da renda mediana por m2 e do número de novos contratos de arrendamento de alojamentos familiares em Portugal e Municípios com mais de 100 mil habitantes no 2ºT 2021" xr:uid="{45209E56-B44F-45BA-89D4-33C8E483AE07}"/>
    <hyperlink ref="A13" location="'Municipalities+100thousandInhab'!C1" display="Data" xr:uid="{2665F4F6-E174-423E-86E9-9E5A977FC4B2}"/>
    <hyperlink ref="A12" location="'N3'!E1" display="Dados" xr:uid="{B20F8154-C4BD-4035-AE8C-4D7845CEB141}"/>
    <hyperlink ref="A14" location="'Municipalities+100thousandInhab'!D1" display="Data" xr:uid="{44C2172D-8252-4683-9A49-572D2141E99F}"/>
    <hyperlink ref="A3" location="'Median value'!A1" display="Data" xr:uid="{5D4E7192-E8B7-4D2C-BC6C-0D52A53D2758}"/>
    <hyperlink ref="A4" location="'No. new lease agreements'!A1" display="Data" xr:uid="{5E3B77A8-955E-4A16-BA28-52D454722C29}"/>
    <hyperlink ref="A15" location="'Municipalities+100thousandInhab'!D1" display="Data" xr:uid="{37C5917F-7771-46D3-8272-D6E1214C30B4}"/>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65B3B-A058-4715-8E70-EF3D49549259}">
  <dimension ref="A1:M37"/>
  <sheetViews>
    <sheetView showGridLines="0" zoomScaleNormal="100" workbookViewId="0"/>
  </sheetViews>
  <sheetFormatPr defaultColWidth="9.140625" defaultRowHeight="12.75" customHeight="1"/>
  <cols>
    <col min="1" max="7" width="9.140625" style="43"/>
    <col min="8" max="8" width="7.7109375" style="43" customWidth="1"/>
    <col min="9" max="16384" width="9.140625" style="43"/>
  </cols>
  <sheetData>
    <row r="1" spans="1:13" ht="12.75" customHeight="1">
      <c r="A1" s="94" t="s">
        <v>99</v>
      </c>
    </row>
    <row r="2" spans="1:13" ht="12.75" customHeight="1">
      <c r="A2" s="44" t="str">
        <f>Contents!B15</f>
        <v xml:space="preserve">Figura 7. Year-on-year growth rates of median house rental value per m2 of new lease agreements of dwellings, Portugal and municipalities with more than 100 thousand inhabitants, 4thQ 2021 and 1stQ 2022 Po </v>
      </c>
    </row>
    <row r="3" spans="1:13" s="45" customFormat="1" ht="12.75" customHeight="1">
      <c r="A3" s="31" t="s">
        <v>98</v>
      </c>
    </row>
    <row r="4" spans="1:13" ht="12.75" customHeight="1">
      <c r="A4" s="20" t="s">
        <v>100</v>
      </c>
    </row>
    <row r="5" spans="1:13" ht="12.75" customHeight="1">
      <c r="J5" s="47"/>
    </row>
    <row r="6" spans="1:13" ht="12.75" customHeight="1">
      <c r="B6" s="131"/>
      <c r="C6" s="131"/>
      <c r="D6" s="131"/>
      <c r="E6" s="131"/>
      <c r="F6" s="131"/>
      <c r="G6" s="131"/>
      <c r="H6" s="131"/>
      <c r="I6" s="131"/>
      <c r="J6" s="131"/>
      <c r="K6" s="131"/>
      <c r="L6" s="131"/>
      <c r="M6" s="131"/>
    </row>
    <row r="7" spans="1:13" ht="12.75" customHeight="1">
      <c r="J7" s="48"/>
    </row>
    <row r="8" spans="1:13" ht="12.75" customHeight="1">
      <c r="J8" s="48"/>
    </row>
    <row r="9" spans="1:13" ht="12.75" customHeight="1">
      <c r="J9" s="48"/>
    </row>
    <row r="10" spans="1:13" ht="12.75" customHeight="1">
      <c r="J10" s="49"/>
    </row>
    <row r="11" spans="1:13" ht="12.75" customHeight="1">
      <c r="J11" s="48"/>
    </row>
    <row r="12" spans="1:13" ht="12.75" customHeight="1">
      <c r="J12" s="48"/>
    </row>
    <row r="13" spans="1:13" ht="12.75" customHeight="1">
      <c r="J13" s="48"/>
    </row>
    <row r="18" spans="10:10" ht="12.75" customHeight="1">
      <c r="J18" s="44"/>
    </row>
    <row r="35" spans="1:1" ht="12.75" customHeight="1">
      <c r="A35" s="92" t="s">
        <v>139</v>
      </c>
    </row>
    <row r="36" spans="1:1" ht="12.75" customHeight="1">
      <c r="A36" s="20" t="s">
        <v>101</v>
      </c>
    </row>
    <row r="37" spans="1:1" s="50" customFormat="1" ht="12.75" customHeight="1">
      <c r="A37" s="63" t="s">
        <v>106</v>
      </c>
    </row>
  </sheetData>
  <mergeCells count="2">
    <mergeCell ref="B6:F6"/>
    <mergeCell ref="G6:M6"/>
  </mergeCells>
  <hyperlinks>
    <hyperlink ref="A37" r:id="rId1" xr:uid="{094F05E9-4A85-467A-8A06-8FECD202FE44}"/>
    <hyperlink ref="A3" location="'Municipalities+100thousandInhab'!A1" display="Data" xr:uid="{A4E13B76-336B-4064-AE6A-D068D2C54657}"/>
    <hyperlink ref="A1" location="Contents!A1" display="Contents" xr:uid="{8EDE8466-7BEE-437A-B042-FF529213916B}"/>
  </hyperlinks>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13"/>
  <sheetViews>
    <sheetView showGridLines="0" zoomScaleNormal="100" workbookViewId="0">
      <pane xSplit="1" ySplit="2" topLeftCell="B3" activePane="bottomRight" state="frozen"/>
      <selection pane="topRight" activeCell="C1" sqref="C1"/>
      <selection pane="bottomLeft" activeCell="A4" sqref="A4"/>
      <selection pane="bottomRight"/>
    </sheetView>
  </sheetViews>
  <sheetFormatPr defaultRowHeight="12.75"/>
  <cols>
    <col min="1" max="1" width="10.5703125" style="9" customWidth="1"/>
    <col min="2" max="3" width="18" style="9" customWidth="1"/>
    <col min="4" max="4" width="10.5703125" style="9" bestFit="1" customWidth="1"/>
    <col min="5" max="16384" width="9.140625" style="9"/>
  </cols>
  <sheetData>
    <row r="1" spans="1:3" s="17" customFormat="1" ht="15" customHeight="1">
      <c r="A1" s="94" t="s">
        <v>99</v>
      </c>
      <c r="B1" s="19" t="s">
        <v>119</v>
      </c>
      <c r="C1" s="19" t="s">
        <v>119</v>
      </c>
    </row>
    <row r="2" spans="1:3" ht="60">
      <c r="A2" s="19" t="s">
        <v>174</v>
      </c>
      <c r="B2" s="66" t="s">
        <v>108</v>
      </c>
      <c r="C2" s="64" t="s">
        <v>113</v>
      </c>
    </row>
    <row r="3" spans="1:3" s="42" customFormat="1">
      <c r="A3" s="57" t="s">
        <v>120</v>
      </c>
      <c r="B3" s="76">
        <v>10</v>
      </c>
      <c r="C3" s="76">
        <v>4.2</v>
      </c>
    </row>
    <row r="4" spans="1:3">
      <c r="A4" s="59" t="s">
        <v>121</v>
      </c>
      <c r="B4" s="76">
        <v>0.2</v>
      </c>
      <c r="C4" s="76">
        <v>4.8</v>
      </c>
    </row>
    <row r="5" spans="1:3">
      <c r="A5" s="57" t="s">
        <v>122</v>
      </c>
      <c r="B5" s="76">
        <v>5.2</v>
      </c>
      <c r="C5" s="76">
        <v>10.199999999999999</v>
      </c>
    </row>
    <row r="6" spans="1:3">
      <c r="A6" s="58" t="s">
        <v>123</v>
      </c>
      <c r="B6" s="76">
        <v>3.8</v>
      </c>
      <c r="C6" s="76">
        <v>18.899999999999999</v>
      </c>
    </row>
    <row r="7" spans="1:3">
      <c r="A7" s="58" t="s">
        <v>115</v>
      </c>
      <c r="B7" s="76">
        <v>5.3</v>
      </c>
      <c r="C7" s="76">
        <v>-4.0999999999999996</v>
      </c>
    </row>
    <row r="8" spans="1:3">
      <c r="A8" s="58" t="s">
        <v>116</v>
      </c>
      <c r="B8" s="76">
        <v>11.5</v>
      </c>
      <c r="C8" s="76">
        <v>49.3</v>
      </c>
    </row>
    <row r="9" spans="1:3">
      <c r="A9" s="57" t="s">
        <v>175</v>
      </c>
      <c r="B9" s="76">
        <v>7.6</v>
      </c>
      <c r="C9" s="76">
        <v>0.6</v>
      </c>
    </row>
    <row r="10" spans="1:3">
      <c r="A10" s="58" t="s">
        <v>164</v>
      </c>
      <c r="B10" s="76">
        <v>8.3000000000000007</v>
      </c>
      <c r="C10" s="76">
        <v>6.2</v>
      </c>
    </row>
    <row r="11" spans="1:3">
      <c r="A11" s="58" t="s">
        <v>163</v>
      </c>
      <c r="B11" s="76">
        <v>6.4</v>
      </c>
      <c r="C11" s="76">
        <v>19.8</v>
      </c>
    </row>
    <row r="13" spans="1:3">
      <c r="A13" s="92" t="s">
        <v>139</v>
      </c>
    </row>
  </sheetData>
  <hyperlinks>
    <hyperlink ref="A1" location="Contents!A1" display="Contents" xr:uid="{0783A47E-FEC4-4EC5-A05A-1FFBC176FD12}"/>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31"/>
  <sheetViews>
    <sheetView showGridLines="0" zoomScaleNormal="100" workbookViewId="0"/>
  </sheetViews>
  <sheetFormatPr defaultRowHeight="12.75"/>
  <cols>
    <col min="1" max="1" width="9.7109375" style="9" bestFit="1" customWidth="1"/>
    <col min="2" max="2" width="26.5703125" style="9" bestFit="1" customWidth="1"/>
    <col min="3" max="5" width="18" style="9" customWidth="1"/>
    <col min="6" max="6" width="10.5703125" style="9" bestFit="1" customWidth="1"/>
    <col min="7" max="16384" width="9.140625" style="9"/>
  </cols>
  <sheetData>
    <row r="1" spans="1:7" s="17" customFormat="1" ht="15" customHeight="1">
      <c r="A1" s="94" t="s">
        <v>99</v>
      </c>
      <c r="C1" s="19" t="s">
        <v>118</v>
      </c>
      <c r="D1" s="19" t="s">
        <v>137</v>
      </c>
      <c r="E1" s="19" t="s">
        <v>138</v>
      </c>
    </row>
    <row r="2" spans="1:7" ht="60">
      <c r="A2" s="64" t="s">
        <v>104</v>
      </c>
      <c r="B2" s="65" t="s">
        <v>105</v>
      </c>
      <c r="C2" s="61" t="s">
        <v>114</v>
      </c>
      <c r="D2" s="61" t="s">
        <v>114</v>
      </c>
      <c r="E2" s="66" t="s">
        <v>108</v>
      </c>
    </row>
    <row r="3" spans="1:7" ht="15" thickBot="1">
      <c r="A3" s="18"/>
      <c r="B3" s="18"/>
      <c r="C3" s="55" t="s">
        <v>177</v>
      </c>
      <c r="D3" s="55" t="s">
        <v>176</v>
      </c>
      <c r="E3" s="55" t="s">
        <v>176</v>
      </c>
    </row>
    <row r="4" spans="1:7" ht="15">
      <c r="A4" s="77" t="s">
        <v>3</v>
      </c>
      <c r="B4" s="78" t="s">
        <v>2</v>
      </c>
      <c r="C4" s="67">
        <v>6.25</v>
      </c>
      <c r="D4" s="67">
        <v>6.16</v>
      </c>
      <c r="E4" s="79">
        <v>6.4</v>
      </c>
      <c r="F4" s="56"/>
      <c r="G4" s="41"/>
    </row>
    <row r="5" spans="1:7" ht="15">
      <c r="A5" s="80" t="s">
        <v>29</v>
      </c>
      <c r="B5" s="81" t="s">
        <v>60</v>
      </c>
      <c r="C5" s="68">
        <v>4.42</v>
      </c>
      <c r="D5" s="68">
        <v>4.5199999999999996</v>
      </c>
      <c r="E5" s="82">
        <v>5.9</v>
      </c>
      <c r="F5" s="56"/>
      <c r="G5" s="41"/>
    </row>
    <row r="6" spans="1:7" ht="15">
      <c r="A6" s="80" t="s">
        <v>30</v>
      </c>
      <c r="B6" s="81" t="s">
        <v>35</v>
      </c>
      <c r="C6" s="68">
        <v>5.19</v>
      </c>
      <c r="D6" s="68">
        <v>5.17</v>
      </c>
      <c r="E6" s="82">
        <v>8.6</v>
      </c>
      <c r="F6" s="56"/>
      <c r="G6" s="41"/>
    </row>
    <row r="7" spans="1:7" ht="15">
      <c r="A7" s="80" t="s">
        <v>45</v>
      </c>
      <c r="B7" s="81" t="s">
        <v>36</v>
      </c>
      <c r="C7" s="68">
        <v>4.07</v>
      </c>
      <c r="D7" s="68">
        <v>3.91</v>
      </c>
      <c r="E7" s="82">
        <v>6.3</v>
      </c>
      <c r="F7" s="56"/>
      <c r="G7" s="41"/>
    </row>
    <row r="8" spans="1:7" ht="15">
      <c r="A8" s="80" t="s">
        <v>46</v>
      </c>
      <c r="B8" s="81" t="s">
        <v>61</v>
      </c>
      <c r="C8" s="68">
        <v>6.84</v>
      </c>
      <c r="D8" s="68">
        <v>6.58</v>
      </c>
      <c r="E8" s="82">
        <v>7.2</v>
      </c>
      <c r="F8" s="56"/>
      <c r="G8" s="41"/>
    </row>
    <row r="9" spans="1:7" ht="15">
      <c r="A9" s="80" t="s">
        <v>47</v>
      </c>
      <c r="B9" s="81" t="s">
        <v>62</v>
      </c>
      <c r="C9" s="68">
        <v>3.5</v>
      </c>
      <c r="D9" s="68">
        <v>3.52</v>
      </c>
      <c r="E9" s="82">
        <v>0.3</v>
      </c>
      <c r="F9" s="56"/>
      <c r="G9" s="41"/>
    </row>
    <row r="10" spans="1:7" ht="15">
      <c r="A10" s="80" t="s">
        <v>48</v>
      </c>
      <c r="B10" s="81" t="s">
        <v>63</v>
      </c>
      <c r="C10" s="68">
        <v>3.15</v>
      </c>
      <c r="D10" s="68">
        <v>3.15</v>
      </c>
      <c r="E10" s="82">
        <v>7.9</v>
      </c>
      <c r="F10" s="56"/>
      <c r="G10" s="41"/>
    </row>
    <row r="11" spans="1:7" ht="15">
      <c r="A11" s="80" t="s">
        <v>49</v>
      </c>
      <c r="B11" s="81" t="s">
        <v>37</v>
      </c>
      <c r="C11" s="68">
        <v>3</v>
      </c>
      <c r="D11" s="68">
        <v>3.59</v>
      </c>
      <c r="E11" s="82">
        <v>7.8</v>
      </c>
      <c r="F11" s="56"/>
      <c r="G11" s="41"/>
    </row>
    <row r="12" spans="1:7" ht="15">
      <c r="A12" s="80" t="s">
        <v>50</v>
      </c>
      <c r="B12" s="81" t="s">
        <v>64</v>
      </c>
      <c r="C12" s="68">
        <v>2.12</v>
      </c>
      <c r="D12" s="68">
        <v>2.88</v>
      </c>
      <c r="E12" s="82">
        <v>-3.4</v>
      </c>
      <c r="F12" s="56"/>
      <c r="G12" s="41"/>
    </row>
    <row r="13" spans="1:7" ht="15">
      <c r="A13" s="80" t="s">
        <v>31</v>
      </c>
      <c r="B13" s="81" t="s">
        <v>38</v>
      </c>
      <c r="C13" s="68">
        <v>4.95</v>
      </c>
      <c r="D13" s="68">
        <v>5.0199999999999996</v>
      </c>
      <c r="E13" s="82">
        <v>9.1</v>
      </c>
      <c r="F13" s="56"/>
      <c r="G13" s="41"/>
    </row>
    <row r="14" spans="1:7" ht="15">
      <c r="A14" s="80" t="s">
        <v>51</v>
      </c>
      <c r="B14" s="81" t="s">
        <v>65</v>
      </c>
      <c r="C14" s="68">
        <v>4.7699999999999996</v>
      </c>
      <c r="D14" s="68">
        <v>4.7</v>
      </c>
      <c r="E14" s="82">
        <v>6.3</v>
      </c>
      <c r="F14" s="56"/>
      <c r="G14" s="41"/>
    </row>
    <row r="15" spans="1:7" ht="15">
      <c r="A15" s="80" t="s">
        <v>52</v>
      </c>
      <c r="B15" s="81" t="s">
        <v>66</v>
      </c>
      <c r="C15" s="68">
        <v>4.62</v>
      </c>
      <c r="D15" s="68">
        <v>4.7</v>
      </c>
      <c r="E15" s="82">
        <v>1.7</v>
      </c>
      <c r="F15" s="56"/>
      <c r="G15" s="41"/>
    </row>
    <row r="16" spans="1:7" ht="15">
      <c r="A16" s="80" t="s">
        <v>53</v>
      </c>
      <c r="B16" s="81" t="s">
        <v>67</v>
      </c>
      <c r="C16" s="68">
        <v>4.59</v>
      </c>
      <c r="D16" s="68">
        <v>4.3499999999999996</v>
      </c>
      <c r="E16" s="82">
        <v>10.4</v>
      </c>
      <c r="F16" s="56"/>
      <c r="G16" s="41"/>
    </row>
    <row r="17" spans="1:7" ht="15">
      <c r="A17" s="80" t="s">
        <v>54</v>
      </c>
      <c r="B17" s="81" t="s">
        <v>68</v>
      </c>
      <c r="C17" s="68">
        <v>3.69</v>
      </c>
      <c r="D17" s="68">
        <v>4.03</v>
      </c>
      <c r="E17" s="82">
        <v>7.2</v>
      </c>
      <c r="F17" s="56"/>
      <c r="G17" s="41"/>
    </row>
    <row r="18" spans="1:7" ht="15">
      <c r="A18" s="80" t="s">
        <v>55</v>
      </c>
      <c r="B18" s="81" t="s">
        <v>69</v>
      </c>
      <c r="C18" s="68">
        <v>3.33</v>
      </c>
      <c r="D18" s="68">
        <v>3.38</v>
      </c>
      <c r="E18" s="82">
        <v>0.3</v>
      </c>
      <c r="F18" s="56"/>
      <c r="G18" s="41"/>
    </row>
    <row r="19" spans="1:7" ht="15">
      <c r="A19" s="80" t="s">
        <v>56</v>
      </c>
      <c r="B19" s="81" t="s">
        <v>39</v>
      </c>
      <c r="C19" s="68">
        <v>3.8</v>
      </c>
      <c r="D19" s="68">
        <v>3.85</v>
      </c>
      <c r="E19" s="82">
        <v>7.2</v>
      </c>
      <c r="F19" s="56"/>
      <c r="G19" s="41"/>
    </row>
    <row r="20" spans="1:7" ht="15">
      <c r="A20" s="80" t="s">
        <v>57</v>
      </c>
      <c r="B20" s="81" t="s">
        <v>70</v>
      </c>
      <c r="C20" s="68">
        <v>3.09</v>
      </c>
      <c r="D20" s="68">
        <v>3.18</v>
      </c>
      <c r="E20" s="82">
        <v>6</v>
      </c>
      <c r="F20" s="56"/>
      <c r="G20" s="41"/>
    </row>
    <row r="21" spans="1:7" ht="15">
      <c r="A21" s="80">
        <v>170</v>
      </c>
      <c r="B21" s="81" t="s">
        <v>71</v>
      </c>
      <c r="C21" s="68">
        <v>9.1999999999999993</v>
      </c>
      <c r="D21" s="68">
        <v>9.1</v>
      </c>
      <c r="E21" s="82">
        <v>6.7</v>
      </c>
      <c r="F21" s="56"/>
      <c r="G21" s="41"/>
    </row>
    <row r="22" spans="1:7" ht="15">
      <c r="A22" s="80" t="s">
        <v>32</v>
      </c>
      <c r="B22" s="81" t="s">
        <v>40</v>
      </c>
      <c r="C22" s="68">
        <v>5.34</v>
      </c>
      <c r="D22" s="68">
        <v>5.18</v>
      </c>
      <c r="E22" s="82">
        <v>9.1</v>
      </c>
      <c r="F22" s="56"/>
      <c r="G22" s="41"/>
    </row>
    <row r="23" spans="1:7" ht="15">
      <c r="A23" s="80" t="s">
        <v>33</v>
      </c>
      <c r="B23" s="81" t="s">
        <v>43</v>
      </c>
      <c r="C23" s="68">
        <v>3.79</v>
      </c>
      <c r="D23" s="68">
        <v>3.87</v>
      </c>
      <c r="E23" s="82">
        <v>3.2</v>
      </c>
      <c r="F23" s="56"/>
      <c r="G23" s="41"/>
    </row>
    <row r="24" spans="1:7" ht="15">
      <c r="A24" s="80" t="s">
        <v>34</v>
      </c>
      <c r="B24" s="81" t="s">
        <v>44</v>
      </c>
      <c r="C24" s="68">
        <v>4.21</v>
      </c>
      <c r="D24" s="68">
        <v>4.4400000000000004</v>
      </c>
      <c r="E24" s="82">
        <v>7.8</v>
      </c>
      <c r="F24" s="56"/>
      <c r="G24" s="41"/>
    </row>
    <row r="25" spans="1:7" ht="15">
      <c r="A25" s="80" t="s">
        <v>58</v>
      </c>
      <c r="B25" s="81" t="s">
        <v>41</v>
      </c>
      <c r="C25" s="68">
        <v>3.32</v>
      </c>
      <c r="D25" s="68">
        <v>3.22</v>
      </c>
      <c r="E25" s="82">
        <v>8.8000000000000007</v>
      </c>
      <c r="F25" s="56"/>
      <c r="G25" s="41"/>
    </row>
    <row r="26" spans="1:7" ht="15">
      <c r="A26" s="80" t="s">
        <v>59</v>
      </c>
      <c r="B26" s="81" t="s">
        <v>42</v>
      </c>
      <c r="C26" s="68">
        <v>4</v>
      </c>
      <c r="D26" s="68">
        <v>4.0999999999999996</v>
      </c>
      <c r="E26" s="82">
        <v>5.9</v>
      </c>
      <c r="F26" s="56"/>
      <c r="G26" s="41"/>
    </row>
    <row r="27" spans="1:7" ht="15">
      <c r="A27" s="80">
        <v>150</v>
      </c>
      <c r="B27" s="81" t="s">
        <v>1</v>
      </c>
      <c r="C27" s="68">
        <v>7.07</v>
      </c>
      <c r="D27" s="68">
        <v>7.12</v>
      </c>
      <c r="E27" s="82">
        <v>6.7</v>
      </c>
      <c r="F27" s="56"/>
      <c r="G27" s="41"/>
    </row>
    <row r="28" spans="1:7" ht="15">
      <c r="A28" s="80">
        <v>200</v>
      </c>
      <c r="B28" s="81" t="s">
        <v>4</v>
      </c>
      <c r="C28" s="68">
        <v>4.3899999999999997</v>
      </c>
      <c r="D28" s="68">
        <v>4.24</v>
      </c>
      <c r="E28" s="82">
        <v>12.2</v>
      </c>
      <c r="F28" s="56"/>
      <c r="G28" s="41"/>
    </row>
    <row r="29" spans="1:7" ht="15">
      <c r="A29" s="80">
        <v>300</v>
      </c>
      <c r="B29" s="81" t="s">
        <v>5</v>
      </c>
      <c r="C29" s="68">
        <v>6.7</v>
      </c>
      <c r="D29" s="68">
        <v>6.98</v>
      </c>
      <c r="E29" s="82">
        <v>18.3</v>
      </c>
      <c r="F29" s="56"/>
      <c r="G29" s="41"/>
    </row>
    <row r="30" spans="1:7" ht="15">
      <c r="F30" s="40"/>
    </row>
    <row r="31" spans="1:7">
      <c r="A31" s="92" t="s">
        <v>139</v>
      </c>
    </row>
  </sheetData>
  <sortState xmlns:xlrd2="http://schemas.microsoft.com/office/spreadsheetml/2017/richdata2" ref="F5:G29">
    <sortCondition ref="F5:F29"/>
  </sortState>
  <hyperlinks>
    <hyperlink ref="C2" r:id="rId1" xr:uid="{FC09A05A-6BB1-4D22-9BE4-80C3B2BBE556}"/>
    <hyperlink ref="D2" r:id="rId2" xr:uid="{73012C74-5F15-4F7D-B45F-C053E5752C4B}"/>
    <hyperlink ref="A1" location="Contents!A1" display="Contents" xr:uid="{29022E6B-57C1-4019-8171-58B731680B9E}"/>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U30"/>
  <sheetViews>
    <sheetView showGridLines="0" workbookViewId="0"/>
  </sheetViews>
  <sheetFormatPr defaultRowHeight="12.75"/>
  <cols>
    <col min="1" max="1" width="12.5703125" style="3" customWidth="1"/>
    <col min="2" max="2" width="24.7109375" style="3" bestFit="1" customWidth="1"/>
    <col min="3" max="3" width="18.7109375" style="12" customWidth="1"/>
    <col min="4" max="5" width="18.7109375" style="26" customWidth="1"/>
    <col min="6" max="7" width="18.7109375" style="12" customWidth="1"/>
    <col min="8" max="8" width="18.7109375" style="26" customWidth="1"/>
    <col min="9" max="18" width="18.7109375" style="3" customWidth="1"/>
    <col min="21" max="16384" width="9.140625" style="3"/>
  </cols>
  <sheetData>
    <row r="1" spans="1:21" ht="15" customHeight="1">
      <c r="A1" s="94" t="s">
        <v>99</v>
      </c>
      <c r="C1" s="54" t="s">
        <v>109</v>
      </c>
      <c r="D1" s="54" t="s">
        <v>110</v>
      </c>
      <c r="E1" s="54" t="s">
        <v>109</v>
      </c>
      <c r="F1" s="54" t="s">
        <v>111</v>
      </c>
      <c r="G1" s="54" t="s">
        <v>112</v>
      </c>
      <c r="H1" s="32"/>
      <c r="I1" s="32"/>
      <c r="J1" s="32"/>
      <c r="K1" s="32"/>
      <c r="L1" s="32"/>
      <c r="M1" s="32"/>
      <c r="N1" s="32"/>
      <c r="O1" s="32"/>
      <c r="P1" s="32"/>
      <c r="Q1" s="32"/>
      <c r="R1" s="32"/>
    </row>
    <row r="2" spans="1:21" ht="60">
      <c r="A2" s="64" t="s">
        <v>104</v>
      </c>
      <c r="B2" s="65" t="s">
        <v>105</v>
      </c>
      <c r="C2" s="64" t="s">
        <v>113</v>
      </c>
      <c r="D2" s="66" t="s">
        <v>108</v>
      </c>
      <c r="E2" s="61" t="s">
        <v>117</v>
      </c>
      <c r="F2" s="35" t="s">
        <v>114</v>
      </c>
      <c r="G2" s="66" t="s">
        <v>108</v>
      </c>
      <c r="H2" s="22"/>
      <c r="I2" s="10"/>
      <c r="J2" s="10"/>
      <c r="K2" s="10"/>
      <c r="L2" s="10"/>
      <c r="M2" s="10"/>
      <c r="N2" s="10"/>
      <c r="O2" s="10"/>
      <c r="P2" s="10"/>
      <c r="Q2" s="10"/>
      <c r="R2" s="10"/>
    </row>
    <row r="3" spans="1:21" ht="15" thickBot="1">
      <c r="A3" s="18"/>
      <c r="B3" s="18"/>
      <c r="C3" s="55" t="s">
        <v>176</v>
      </c>
      <c r="D3" s="55" t="s">
        <v>176</v>
      </c>
      <c r="E3" s="55" t="s">
        <v>176</v>
      </c>
      <c r="F3" s="55" t="s">
        <v>176</v>
      </c>
      <c r="G3" s="55" t="s">
        <v>177</v>
      </c>
      <c r="H3" s="23"/>
      <c r="I3" s="23"/>
      <c r="J3" s="23"/>
      <c r="K3" s="23"/>
      <c r="L3" s="23"/>
      <c r="M3" s="23"/>
      <c r="N3" s="23"/>
      <c r="O3" s="23"/>
      <c r="P3" s="23"/>
      <c r="Q3" s="23"/>
      <c r="R3" s="23"/>
    </row>
    <row r="4" spans="1:21">
      <c r="A4" s="83" t="s">
        <v>3</v>
      </c>
      <c r="B4" s="67" t="s">
        <v>72</v>
      </c>
      <c r="C4" s="84">
        <v>19.8</v>
      </c>
      <c r="D4" s="84">
        <v>6.4</v>
      </c>
      <c r="E4" s="85">
        <v>23934</v>
      </c>
      <c r="F4" s="86">
        <v>6.16</v>
      </c>
      <c r="G4" s="84">
        <v>8.3000000000000007</v>
      </c>
      <c r="H4" s="24"/>
      <c r="I4" s="28"/>
      <c r="J4" s="28"/>
      <c r="K4" s="28"/>
      <c r="L4" s="28"/>
      <c r="M4" s="28"/>
      <c r="N4" s="21"/>
      <c r="O4" s="21"/>
      <c r="P4" s="21"/>
      <c r="Q4" s="21"/>
      <c r="R4" s="21"/>
      <c r="U4" s="11"/>
    </row>
    <row r="5" spans="1:21">
      <c r="A5" s="87" t="s">
        <v>77</v>
      </c>
      <c r="B5" s="87" t="s">
        <v>9</v>
      </c>
      <c r="C5" s="88">
        <v>33.799999999999997</v>
      </c>
      <c r="D5" s="88">
        <v>3.1</v>
      </c>
      <c r="E5" s="89">
        <v>194</v>
      </c>
      <c r="F5" s="90">
        <v>4.3</v>
      </c>
      <c r="G5" s="88">
        <v>12.3</v>
      </c>
      <c r="H5" s="39"/>
      <c r="I5" s="29"/>
      <c r="J5" s="29"/>
      <c r="K5" s="29"/>
      <c r="L5" s="29"/>
      <c r="M5" s="29"/>
      <c r="N5" s="27"/>
      <c r="O5" s="27"/>
      <c r="P5" s="27"/>
      <c r="Q5" s="27"/>
      <c r="R5" s="27"/>
      <c r="U5" s="11"/>
    </row>
    <row r="6" spans="1:21">
      <c r="A6" s="87" t="s">
        <v>78</v>
      </c>
      <c r="B6" s="87" t="s">
        <v>10</v>
      </c>
      <c r="C6" s="88">
        <v>20.3</v>
      </c>
      <c r="D6" s="88">
        <v>-2</v>
      </c>
      <c r="E6" s="89">
        <v>154</v>
      </c>
      <c r="F6" s="90">
        <v>3.98</v>
      </c>
      <c r="G6" s="88">
        <v>7.9</v>
      </c>
      <c r="H6" s="39"/>
      <c r="I6" s="29"/>
      <c r="J6" s="29"/>
      <c r="K6" s="29"/>
      <c r="L6" s="29"/>
      <c r="M6" s="29"/>
      <c r="N6" s="27"/>
      <c r="O6" s="27"/>
      <c r="P6" s="27"/>
      <c r="Q6" s="27"/>
      <c r="R6" s="27"/>
      <c r="U6" s="11"/>
    </row>
    <row r="7" spans="1:21">
      <c r="A7" s="87" t="s">
        <v>79</v>
      </c>
      <c r="B7" s="87" t="s">
        <v>12</v>
      </c>
      <c r="C7" s="88">
        <v>17.100000000000001</v>
      </c>
      <c r="D7" s="88">
        <v>7.9</v>
      </c>
      <c r="E7" s="89">
        <v>595</v>
      </c>
      <c r="F7" s="90">
        <v>5.57</v>
      </c>
      <c r="G7" s="88">
        <v>6.8</v>
      </c>
      <c r="H7" s="39"/>
      <c r="I7" s="29"/>
      <c r="J7" s="29"/>
      <c r="K7" s="29"/>
      <c r="L7" s="29"/>
      <c r="M7" s="29"/>
      <c r="N7" s="27"/>
      <c r="O7" s="27"/>
      <c r="P7" s="27"/>
      <c r="Q7" s="27"/>
      <c r="R7" s="27"/>
      <c r="U7" s="11"/>
    </row>
    <row r="8" spans="1:21">
      <c r="A8" s="87" t="s">
        <v>80</v>
      </c>
      <c r="B8" s="87" t="s">
        <v>14</v>
      </c>
      <c r="C8" s="88">
        <v>34.6</v>
      </c>
      <c r="D8" s="88">
        <v>5</v>
      </c>
      <c r="E8" s="89">
        <v>327</v>
      </c>
      <c r="F8" s="90">
        <v>4.24</v>
      </c>
      <c r="G8" s="88">
        <v>4</v>
      </c>
      <c r="H8" s="39"/>
      <c r="I8" s="29"/>
      <c r="J8" s="29"/>
      <c r="K8" s="29"/>
      <c r="L8" s="29"/>
      <c r="M8" s="29"/>
      <c r="N8" s="27"/>
      <c r="O8" s="27"/>
      <c r="P8" s="27"/>
      <c r="Q8" s="27"/>
      <c r="R8" s="27"/>
      <c r="U8" s="11"/>
    </row>
    <row r="9" spans="1:21">
      <c r="A9" s="87" t="s">
        <v>81</v>
      </c>
      <c r="B9" s="87" t="s">
        <v>17</v>
      </c>
      <c r="C9" s="88">
        <v>21.3</v>
      </c>
      <c r="D9" s="88">
        <v>14.6</v>
      </c>
      <c r="E9" s="89">
        <v>194</v>
      </c>
      <c r="F9" s="90">
        <v>4.4000000000000004</v>
      </c>
      <c r="G9" s="88">
        <v>13.5</v>
      </c>
      <c r="H9" s="39"/>
      <c r="I9" s="29"/>
      <c r="J9" s="29"/>
      <c r="K9" s="29"/>
      <c r="L9" s="29"/>
      <c r="M9" s="29"/>
      <c r="N9" s="27"/>
      <c r="O9" s="27"/>
      <c r="P9" s="27"/>
      <c r="Q9" s="27"/>
      <c r="R9" s="27"/>
      <c r="U9" s="11"/>
    </row>
    <row r="10" spans="1:21">
      <c r="A10" s="87" t="s">
        <v>82</v>
      </c>
      <c r="B10" s="87" t="s">
        <v>11</v>
      </c>
      <c r="C10" s="88">
        <v>16.899999999999999</v>
      </c>
      <c r="D10" s="88">
        <v>9.1999999999999993</v>
      </c>
      <c r="E10" s="89">
        <v>527</v>
      </c>
      <c r="F10" s="90">
        <v>6.52</v>
      </c>
      <c r="G10" s="88">
        <v>12.7</v>
      </c>
      <c r="H10" s="39"/>
      <c r="I10" s="29"/>
      <c r="J10" s="29"/>
      <c r="K10" s="29"/>
      <c r="L10" s="29"/>
      <c r="M10" s="29"/>
      <c r="N10" s="27"/>
      <c r="O10" s="27"/>
      <c r="P10" s="27"/>
      <c r="Q10" s="27"/>
      <c r="R10" s="27"/>
      <c r="U10" s="11"/>
    </row>
    <row r="11" spans="1:21">
      <c r="A11" s="87" t="s">
        <v>85</v>
      </c>
      <c r="B11" s="87" t="s">
        <v>28</v>
      </c>
      <c r="C11" s="91">
        <v>8</v>
      </c>
      <c r="D11" s="91">
        <v>12.3</v>
      </c>
      <c r="E11" s="89">
        <v>380</v>
      </c>
      <c r="F11" s="90">
        <v>5.1100000000000003</v>
      </c>
      <c r="G11" s="91">
        <v>8.4</v>
      </c>
      <c r="H11" s="39"/>
      <c r="I11" s="29"/>
      <c r="J11" s="29"/>
      <c r="K11" s="29"/>
      <c r="L11" s="29"/>
      <c r="M11" s="29"/>
      <c r="N11" s="27"/>
      <c r="O11" s="27"/>
      <c r="P11" s="27"/>
      <c r="Q11" s="27"/>
      <c r="R11" s="27"/>
      <c r="U11" s="11"/>
    </row>
    <row r="12" spans="1:21">
      <c r="A12" s="87" t="s">
        <v>86</v>
      </c>
      <c r="B12" s="87" t="s">
        <v>0</v>
      </c>
      <c r="C12" s="91">
        <v>9.6999999999999993</v>
      </c>
      <c r="D12" s="91">
        <v>7.8</v>
      </c>
      <c r="E12" s="89">
        <v>597</v>
      </c>
      <c r="F12" s="90">
        <v>11.25</v>
      </c>
      <c r="G12" s="91">
        <v>7.8</v>
      </c>
      <c r="H12" s="39"/>
      <c r="I12" s="29"/>
      <c r="J12" s="29"/>
      <c r="K12" s="29"/>
      <c r="L12" s="29"/>
      <c r="M12" s="29"/>
      <c r="N12" s="27"/>
      <c r="O12" s="27"/>
      <c r="P12" s="27"/>
      <c r="Q12" s="27"/>
      <c r="R12" s="27"/>
      <c r="U12" s="11"/>
    </row>
    <row r="13" spans="1:21">
      <c r="A13" s="87" t="s">
        <v>87</v>
      </c>
      <c r="B13" s="87" t="s">
        <v>21</v>
      </c>
      <c r="C13" s="91">
        <v>19</v>
      </c>
      <c r="D13" s="91">
        <v>9.6999999999999993</v>
      </c>
      <c r="E13" s="89">
        <v>2419</v>
      </c>
      <c r="F13" s="90">
        <v>12</v>
      </c>
      <c r="G13" s="91">
        <v>3.9</v>
      </c>
      <c r="H13" s="39"/>
      <c r="I13" s="29"/>
      <c r="J13" s="29"/>
      <c r="K13" s="29"/>
      <c r="L13" s="29"/>
      <c r="M13" s="29"/>
      <c r="N13" s="27"/>
      <c r="O13" s="27"/>
      <c r="P13" s="27"/>
      <c r="Q13" s="27"/>
      <c r="R13" s="27"/>
      <c r="U13" s="11"/>
    </row>
    <row r="14" spans="1:21">
      <c r="A14" s="87" t="s">
        <v>88</v>
      </c>
      <c r="B14" s="87" t="s">
        <v>23</v>
      </c>
      <c r="C14" s="91">
        <v>27.6</v>
      </c>
      <c r="D14" s="91">
        <v>8.6</v>
      </c>
      <c r="E14" s="89">
        <v>508</v>
      </c>
      <c r="F14" s="90">
        <v>8.33</v>
      </c>
      <c r="G14" s="91">
        <v>6.8</v>
      </c>
      <c r="H14" s="39"/>
      <c r="I14" s="29"/>
      <c r="J14" s="29"/>
      <c r="K14" s="29"/>
      <c r="L14" s="29"/>
      <c r="M14" s="29"/>
      <c r="N14" s="27"/>
      <c r="O14" s="27"/>
      <c r="P14" s="27"/>
      <c r="Q14" s="27"/>
      <c r="R14" s="27"/>
      <c r="U14" s="11"/>
    </row>
    <row r="15" spans="1:21">
      <c r="A15" s="87" t="s">
        <v>89</v>
      </c>
      <c r="B15" s="87" t="s">
        <v>20</v>
      </c>
      <c r="C15" s="91">
        <v>16.8</v>
      </c>
      <c r="D15" s="91">
        <v>9.8000000000000007</v>
      </c>
      <c r="E15" s="89">
        <v>522</v>
      </c>
      <c r="F15" s="90">
        <v>10.53</v>
      </c>
      <c r="G15" s="91">
        <v>5.5</v>
      </c>
      <c r="H15" s="39"/>
      <c r="I15" s="29"/>
      <c r="J15" s="29"/>
      <c r="K15" s="29"/>
      <c r="L15" s="29"/>
      <c r="M15" s="29"/>
      <c r="N15" s="27"/>
      <c r="O15" s="27"/>
      <c r="P15" s="27"/>
      <c r="Q15" s="27"/>
      <c r="R15" s="27"/>
      <c r="U15" s="11"/>
    </row>
    <row r="16" spans="1:21">
      <c r="A16" s="87" t="s">
        <v>90</v>
      </c>
      <c r="B16" s="87" t="s">
        <v>22</v>
      </c>
      <c r="C16" s="91">
        <v>21</v>
      </c>
      <c r="D16" s="91">
        <v>2.6</v>
      </c>
      <c r="E16" s="89">
        <v>846</v>
      </c>
      <c r="F16" s="90">
        <v>7.38</v>
      </c>
      <c r="G16" s="91">
        <v>7.1</v>
      </c>
      <c r="H16" s="39"/>
      <c r="I16" s="29"/>
      <c r="J16" s="29"/>
      <c r="K16" s="29"/>
      <c r="L16" s="29"/>
      <c r="M16" s="29"/>
      <c r="N16" s="27"/>
      <c r="O16" s="27"/>
      <c r="P16" s="27"/>
      <c r="Q16" s="27"/>
      <c r="R16" s="27"/>
      <c r="U16" s="11"/>
    </row>
    <row r="17" spans="1:21">
      <c r="A17" s="87" t="s">
        <v>91</v>
      </c>
      <c r="B17" s="87" t="s">
        <v>24</v>
      </c>
      <c r="C17" s="91">
        <v>15.7</v>
      </c>
      <c r="D17" s="91">
        <v>4.8</v>
      </c>
      <c r="E17" s="89">
        <v>265</v>
      </c>
      <c r="F17" s="90">
        <v>7.23</v>
      </c>
      <c r="G17" s="91">
        <v>10.1</v>
      </c>
      <c r="H17" s="39"/>
      <c r="I17" s="29"/>
      <c r="J17" s="29"/>
      <c r="K17" s="29"/>
      <c r="L17" s="29"/>
      <c r="M17" s="29"/>
      <c r="N17" s="27"/>
      <c r="O17" s="27"/>
      <c r="P17" s="27"/>
      <c r="Q17" s="27"/>
      <c r="R17" s="27"/>
      <c r="U17" s="11"/>
    </row>
    <row r="18" spans="1:21">
      <c r="A18" s="87" t="s">
        <v>92</v>
      </c>
      <c r="B18" s="87" t="s">
        <v>25</v>
      </c>
      <c r="C18" s="91">
        <v>39.799999999999997</v>
      </c>
      <c r="D18" s="91">
        <v>1.6</v>
      </c>
      <c r="E18" s="89">
        <v>527</v>
      </c>
      <c r="F18" s="90">
        <v>8.89</v>
      </c>
      <c r="G18" s="91">
        <v>3.9</v>
      </c>
      <c r="H18" s="39"/>
      <c r="I18" s="29"/>
      <c r="J18" s="29"/>
      <c r="K18" s="29"/>
      <c r="L18" s="29"/>
      <c r="M18" s="29"/>
      <c r="N18" s="27"/>
      <c r="O18" s="27"/>
      <c r="P18" s="27"/>
      <c r="Q18" s="27"/>
      <c r="R18" s="27"/>
      <c r="U18" s="11"/>
    </row>
    <row r="19" spans="1:21">
      <c r="A19" s="87" t="s">
        <v>93</v>
      </c>
      <c r="B19" s="87" t="s">
        <v>26</v>
      </c>
      <c r="C19" s="91">
        <v>22.6</v>
      </c>
      <c r="D19" s="91">
        <v>6</v>
      </c>
      <c r="E19" s="89">
        <v>412</v>
      </c>
      <c r="F19" s="90">
        <v>8.51</v>
      </c>
      <c r="G19" s="91">
        <v>6.5</v>
      </c>
      <c r="H19" s="39"/>
      <c r="I19" s="29"/>
      <c r="J19" s="29"/>
      <c r="K19" s="29"/>
      <c r="L19" s="29"/>
      <c r="M19" s="29"/>
      <c r="N19" s="27"/>
      <c r="O19" s="27"/>
      <c r="P19" s="27"/>
      <c r="Q19" s="27"/>
      <c r="R19" s="27"/>
      <c r="U19" s="11"/>
    </row>
    <row r="20" spans="1:21">
      <c r="A20" s="87" t="s">
        <v>94</v>
      </c>
      <c r="B20" s="87" t="s">
        <v>19</v>
      </c>
      <c r="C20" s="91">
        <v>15.4</v>
      </c>
      <c r="D20" s="91">
        <v>4.4000000000000004</v>
      </c>
      <c r="E20" s="89">
        <v>263</v>
      </c>
      <c r="F20" s="90">
        <v>5.93</v>
      </c>
      <c r="G20" s="91">
        <v>7.1</v>
      </c>
      <c r="H20" s="39"/>
      <c r="I20" s="29"/>
      <c r="J20" s="29"/>
      <c r="K20" s="29"/>
      <c r="L20" s="29"/>
      <c r="M20" s="29"/>
      <c r="N20" s="27"/>
      <c r="O20" s="27"/>
      <c r="P20" s="27"/>
      <c r="Q20" s="27"/>
      <c r="R20" s="27"/>
      <c r="U20" s="11"/>
    </row>
    <row r="21" spans="1:21">
      <c r="A21" s="87" t="s">
        <v>95</v>
      </c>
      <c r="B21" s="87" t="s">
        <v>27</v>
      </c>
      <c r="C21" s="91">
        <v>6.3</v>
      </c>
      <c r="D21" s="91">
        <v>5.6</v>
      </c>
      <c r="E21" s="89">
        <v>269</v>
      </c>
      <c r="F21" s="90">
        <v>6.41</v>
      </c>
      <c r="G21" s="91">
        <v>5.2</v>
      </c>
      <c r="H21" s="39"/>
      <c r="I21" s="29"/>
      <c r="J21" s="29"/>
      <c r="K21" s="29"/>
      <c r="L21" s="29"/>
      <c r="M21" s="29"/>
      <c r="N21" s="27"/>
      <c r="O21" s="27"/>
      <c r="P21" s="27"/>
      <c r="Q21" s="27"/>
      <c r="R21" s="27"/>
      <c r="U21" s="11"/>
    </row>
    <row r="22" spans="1:21">
      <c r="A22" s="87" t="s">
        <v>73</v>
      </c>
      <c r="B22" s="87" t="s">
        <v>6</v>
      </c>
      <c r="C22" s="91">
        <v>6.5</v>
      </c>
      <c r="D22" s="91">
        <v>14.9</v>
      </c>
      <c r="E22" s="89">
        <v>423</v>
      </c>
      <c r="F22" s="90">
        <v>8.31</v>
      </c>
      <c r="G22" s="91">
        <v>9.3000000000000007</v>
      </c>
      <c r="H22" s="39"/>
      <c r="I22" s="29"/>
      <c r="J22" s="29"/>
      <c r="K22" s="29"/>
      <c r="L22" s="29"/>
      <c r="M22" s="29"/>
      <c r="N22" s="27"/>
      <c r="O22" s="27"/>
      <c r="P22" s="27"/>
      <c r="Q22" s="27"/>
      <c r="R22" s="27"/>
      <c r="U22" s="11"/>
    </row>
    <row r="23" spans="1:21">
      <c r="A23" s="87" t="s">
        <v>74</v>
      </c>
      <c r="B23" s="87" t="s">
        <v>13</v>
      </c>
      <c r="C23" s="91">
        <v>21.8</v>
      </c>
      <c r="D23" s="91">
        <v>11.2</v>
      </c>
      <c r="E23" s="89">
        <v>1129</v>
      </c>
      <c r="F23" s="90">
        <v>9.23</v>
      </c>
      <c r="G23" s="91">
        <v>7.5</v>
      </c>
      <c r="H23" s="39"/>
      <c r="I23" s="29"/>
      <c r="J23" s="29"/>
      <c r="K23" s="29"/>
      <c r="L23" s="29"/>
      <c r="M23" s="29"/>
      <c r="N23" s="27"/>
      <c r="O23" s="27"/>
      <c r="P23" s="27"/>
      <c r="Q23" s="27"/>
      <c r="R23" s="27"/>
      <c r="U23" s="11"/>
    </row>
    <row r="24" spans="1:21">
      <c r="A24" s="87" t="s">
        <v>75</v>
      </c>
      <c r="B24" s="87" t="s">
        <v>7</v>
      </c>
      <c r="C24" s="91">
        <v>24.2</v>
      </c>
      <c r="D24" s="91">
        <v>8</v>
      </c>
      <c r="E24" s="89">
        <v>806</v>
      </c>
      <c r="F24" s="90">
        <v>7.14</v>
      </c>
      <c r="G24" s="91">
        <v>4.5</v>
      </c>
      <c r="H24" s="39"/>
      <c r="I24" s="29"/>
      <c r="J24" s="29"/>
      <c r="K24" s="29"/>
      <c r="L24" s="29"/>
      <c r="M24" s="29"/>
      <c r="N24" s="27"/>
      <c r="O24" s="27"/>
      <c r="P24" s="27"/>
      <c r="Q24" s="27"/>
      <c r="R24" s="27"/>
      <c r="U24" s="11"/>
    </row>
    <row r="25" spans="1:21">
      <c r="A25" s="87" t="s">
        <v>76</v>
      </c>
      <c r="B25" s="87" t="s">
        <v>8</v>
      </c>
      <c r="C25" s="91">
        <v>18.399999999999999</v>
      </c>
      <c r="D25" s="91">
        <v>8.3000000000000007</v>
      </c>
      <c r="E25" s="89">
        <v>488</v>
      </c>
      <c r="F25" s="90">
        <v>9.0299999999999994</v>
      </c>
      <c r="G25" s="91">
        <v>9.8000000000000007</v>
      </c>
      <c r="H25" s="39"/>
      <c r="I25" s="29"/>
      <c r="J25" s="29"/>
      <c r="K25" s="29"/>
      <c r="L25" s="29"/>
      <c r="M25" s="29"/>
      <c r="N25" s="27"/>
      <c r="O25" s="27"/>
      <c r="P25" s="27"/>
      <c r="Q25" s="27"/>
      <c r="R25" s="27"/>
      <c r="U25" s="11"/>
    </row>
    <row r="26" spans="1:21">
      <c r="A26" s="87" t="s">
        <v>83</v>
      </c>
      <c r="B26" s="87" t="s">
        <v>16</v>
      </c>
      <c r="C26" s="91">
        <v>-1.5</v>
      </c>
      <c r="D26" s="91">
        <v>11.4</v>
      </c>
      <c r="E26" s="89">
        <v>256</v>
      </c>
      <c r="F26" s="90">
        <v>7.41</v>
      </c>
      <c r="G26" s="91">
        <v>10.5</v>
      </c>
      <c r="H26" s="39"/>
      <c r="I26" s="29"/>
      <c r="J26" s="29"/>
      <c r="K26" s="29"/>
      <c r="L26" s="29"/>
      <c r="M26" s="29"/>
      <c r="N26" s="27"/>
      <c r="O26" s="27"/>
      <c r="P26" s="27"/>
      <c r="Q26" s="27"/>
      <c r="R26" s="27"/>
      <c r="U26" s="11"/>
    </row>
    <row r="27" spans="1:21">
      <c r="A27" s="87" t="s">
        <v>84</v>
      </c>
      <c r="B27" s="87" t="s">
        <v>18</v>
      </c>
      <c r="C27" s="91">
        <v>15.3</v>
      </c>
      <c r="D27" s="91">
        <v>10.199999999999999</v>
      </c>
      <c r="E27" s="89">
        <v>287</v>
      </c>
      <c r="F27" s="90">
        <v>7.21</v>
      </c>
      <c r="G27" s="91">
        <v>5.2</v>
      </c>
      <c r="H27" s="39"/>
      <c r="I27" s="29"/>
      <c r="J27" s="29"/>
      <c r="K27" s="29"/>
      <c r="L27" s="29"/>
      <c r="M27" s="29"/>
      <c r="N27" s="27"/>
      <c r="O27" s="27"/>
      <c r="P27" s="27"/>
      <c r="Q27" s="27"/>
      <c r="R27" s="27"/>
      <c r="U27" s="11"/>
    </row>
    <row r="28" spans="1:21">
      <c r="A28" s="87" t="s">
        <v>96</v>
      </c>
      <c r="B28" s="87" t="s">
        <v>15</v>
      </c>
      <c r="C28" s="91">
        <v>23.2</v>
      </c>
      <c r="D28" s="91">
        <v>17.2</v>
      </c>
      <c r="E28" s="89">
        <v>250</v>
      </c>
      <c r="F28" s="90">
        <v>7.83</v>
      </c>
      <c r="G28" s="91">
        <v>16.100000000000001</v>
      </c>
      <c r="H28" s="39"/>
      <c r="I28" s="29"/>
      <c r="J28" s="29"/>
      <c r="K28" s="29"/>
      <c r="L28" s="29"/>
      <c r="M28" s="29"/>
      <c r="N28" s="27"/>
      <c r="O28" s="27"/>
      <c r="P28" s="27"/>
      <c r="Q28" s="27"/>
      <c r="R28" s="27"/>
      <c r="U28" s="11"/>
    </row>
    <row r="29" spans="1:21">
      <c r="A29" s="34"/>
      <c r="B29" s="34"/>
      <c r="C29" s="36"/>
      <c r="D29" s="25"/>
      <c r="E29" s="60"/>
      <c r="F29" s="36"/>
      <c r="G29" s="36"/>
      <c r="H29" s="39"/>
      <c r="I29" s="29"/>
      <c r="J29" s="29"/>
      <c r="K29" s="29"/>
      <c r="L29" s="29"/>
      <c r="M29" s="29"/>
      <c r="N29" s="27"/>
      <c r="O29" s="27"/>
      <c r="P29" s="27"/>
      <c r="Q29" s="27"/>
      <c r="R29" s="27"/>
      <c r="U29" s="11"/>
    </row>
    <row r="30" spans="1:21">
      <c r="A30" s="92" t="s">
        <v>139</v>
      </c>
    </row>
  </sheetData>
  <sortState xmlns:xlrd2="http://schemas.microsoft.com/office/spreadsheetml/2017/richdata2" ref="I11:K21">
    <sortCondition ref="I11:I21"/>
  </sortState>
  <conditionalFormatting sqref="G29">
    <cfRule type="cellIs" dxfId="3" priority="5" operator="equal">
      <formula>9999</formula>
    </cfRule>
  </conditionalFormatting>
  <conditionalFormatting sqref="C29 F29">
    <cfRule type="cellIs" dxfId="2" priority="4" operator="equal">
      <formula>9999</formula>
    </cfRule>
  </conditionalFormatting>
  <conditionalFormatting sqref="F4:F28">
    <cfRule type="cellIs" dxfId="1" priority="2" operator="equal">
      <formula>9999</formula>
    </cfRule>
  </conditionalFormatting>
  <conditionalFormatting sqref="E4:E28">
    <cfRule type="cellIs" dxfId="0" priority="1" operator="equal">
      <formula>9999</formula>
    </cfRule>
  </conditionalFormatting>
  <hyperlinks>
    <hyperlink ref="E2" r:id="rId1" display="Número de novos contratos de arrendamento de alojamentos familiares (N.º)" xr:uid="{1632A7D0-2927-4E2D-BCF6-88E4C925A62D}"/>
    <hyperlink ref="F2" r:id="rId2" xr:uid="{6D0EB22F-2DEE-4F85-A3B2-F88E39D06494}"/>
    <hyperlink ref="A1" location="Contents!A1" display="Contents" xr:uid="{599B9280-823C-4854-AB7A-85AF79E1D8AC}"/>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8AB91-5C79-4554-8B0A-19A386C2277E}">
  <dimension ref="A1:AM65"/>
  <sheetViews>
    <sheetView showGridLines="0" workbookViewId="0">
      <pane xSplit="2" ySplit="3" topLeftCell="C4" activePane="bottomRight" state="frozen"/>
      <selection pane="topRight"/>
      <selection pane="bottomLeft"/>
      <selection pane="bottomRight"/>
    </sheetView>
  </sheetViews>
  <sheetFormatPr defaultRowHeight="12.75"/>
  <cols>
    <col min="1" max="1" width="9.140625" style="53"/>
    <col min="2" max="2" width="24.7109375" style="53" bestFit="1" customWidth="1"/>
    <col min="3" max="3" width="9.5703125" style="53" customWidth="1"/>
    <col min="4" max="5" width="9.140625" style="53" customWidth="1"/>
    <col min="6" max="11" width="9.140625" style="53"/>
    <col min="12" max="12" width="1.85546875" style="53" customWidth="1"/>
    <col min="13" max="15" width="9.140625" style="53" customWidth="1"/>
    <col min="16" max="18" width="9.140625" style="53"/>
    <col min="19" max="21" width="9.140625" style="75"/>
    <col min="22" max="22" width="1.85546875" style="53" customWidth="1"/>
    <col min="23" max="25" width="9.140625" style="53" customWidth="1"/>
    <col min="26" max="16384" width="9.140625" style="53"/>
  </cols>
  <sheetData>
    <row r="1" spans="1:31" ht="13.5" thickBot="1">
      <c r="A1" s="94" t="s">
        <v>99</v>
      </c>
      <c r="B1" s="50"/>
      <c r="C1" s="50"/>
      <c r="D1" s="124"/>
      <c r="E1" s="124"/>
      <c r="F1" s="124"/>
      <c r="G1" s="124"/>
      <c r="H1" s="124"/>
      <c r="I1" s="124"/>
      <c r="J1" s="124"/>
      <c r="K1" s="124"/>
      <c r="L1" s="50"/>
      <c r="M1" s="50"/>
      <c r="N1" s="124"/>
      <c r="O1" s="124"/>
      <c r="P1" s="124"/>
      <c r="Q1" s="124"/>
      <c r="R1" s="124"/>
      <c r="S1" s="124"/>
      <c r="T1" s="124"/>
      <c r="U1" s="124"/>
      <c r="V1" s="50"/>
      <c r="W1" s="50"/>
      <c r="X1" s="124"/>
      <c r="Y1" s="124"/>
      <c r="Z1" s="124"/>
      <c r="AA1" s="124"/>
      <c r="AB1" s="124"/>
      <c r="AC1" s="124"/>
      <c r="AD1" s="124"/>
      <c r="AE1" s="124"/>
    </row>
    <row r="2" spans="1:31" ht="33" customHeight="1" thickBot="1">
      <c r="A2" s="125" t="s">
        <v>124</v>
      </c>
      <c r="B2" s="125" t="s">
        <v>105</v>
      </c>
      <c r="C2" s="127" t="s">
        <v>134</v>
      </c>
      <c r="D2" s="128"/>
      <c r="E2" s="128"/>
      <c r="F2" s="128"/>
      <c r="G2" s="128"/>
      <c r="H2" s="128"/>
      <c r="I2" s="128"/>
      <c r="J2" s="128"/>
      <c r="K2" s="128"/>
      <c r="L2" s="95"/>
      <c r="M2" s="127" t="s">
        <v>135</v>
      </c>
      <c r="N2" s="128"/>
      <c r="O2" s="128"/>
      <c r="P2" s="128"/>
      <c r="Q2" s="128"/>
      <c r="R2" s="128"/>
      <c r="S2" s="128"/>
      <c r="T2" s="128"/>
      <c r="U2" s="128"/>
      <c r="V2" s="95"/>
      <c r="W2" s="127" t="s">
        <v>136</v>
      </c>
      <c r="X2" s="128"/>
      <c r="Y2" s="128"/>
      <c r="Z2" s="128"/>
      <c r="AA2" s="128"/>
      <c r="AB2" s="128"/>
      <c r="AC2" s="128"/>
      <c r="AD2" s="128"/>
      <c r="AE2" s="128"/>
    </row>
    <row r="3" spans="1:31" ht="15" thickBot="1">
      <c r="A3" s="126"/>
      <c r="B3" s="126"/>
      <c r="C3" s="96" t="s">
        <v>166</v>
      </c>
      <c r="D3" s="96" t="s">
        <v>165</v>
      </c>
      <c r="E3" s="96" t="s">
        <v>167</v>
      </c>
      <c r="F3" s="96" t="s">
        <v>168</v>
      </c>
      <c r="G3" s="96" t="s">
        <v>169</v>
      </c>
      <c r="H3" s="96" t="s">
        <v>170</v>
      </c>
      <c r="I3" s="96" t="s">
        <v>171</v>
      </c>
      <c r="J3" s="96" t="s">
        <v>172</v>
      </c>
      <c r="K3" s="96" t="s">
        <v>173</v>
      </c>
      <c r="L3" s="97"/>
      <c r="M3" s="96" t="s">
        <v>166</v>
      </c>
      <c r="N3" s="96" t="s">
        <v>165</v>
      </c>
      <c r="O3" s="96" t="s">
        <v>167</v>
      </c>
      <c r="P3" s="96" t="s">
        <v>168</v>
      </c>
      <c r="Q3" s="96" t="s">
        <v>169</v>
      </c>
      <c r="R3" s="96" t="s">
        <v>170</v>
      </c>
      <c r="S3" s="96" t="s">
        <v>171</v>
      </c>
      <c r="T3" s="96" t="s">
        <v>172</v>
      </c>
      <c r="U3" s="96" t="s">
        <v>173</v>
      </c>
      <c r="V3" s="97"/>
      <c r="W3" s="96" t="s">
        <v>166</v>
      </c>
      <c r="X3" s="96" t="s">
        <v>165</v>
      </c>
      <c r="Y3" s="96" t="s">
        <v>167</v>
      </c>
      <c r="Z3" s="96" t="s">
        <v>168</v>
      </c>
      <c r="AA3" s="96" t="s">
        <v>169</v>
      </c>
      <c r="AB3" s="96" t="s">
        <v>170</v>
      </c>
      <c r="AC3" s="96" t="s">
        <v>171</v>
      </c>
      <c r="AD3" s="96" t="s">
        <v>172</v>
      </c>
      <c r="AE3" s="96" t="s">
        <v>173</v>
      </c>
    </row>
    <row r="4" spans="1:31" ht="13.5" thickBot="1">
      <c r="A4" s="69" t="s">
        <v>3</v>
      </c>
      <c r="B4" s="70" t="s">
        <v>72</v>
      </c>
      <c r="C4" s="98">
        <v>6.16</v>
      </c>
      <c r="D4" s="71">
        <v>6.25</v>
      </c>
      <c r="E4" s="98">
        <v>6.09</v>
      </c>
      <c r="F4" s="71">
        <v>6.03</v>
      </c>
      <c r="G4" s="98">
        <v>5.79</v>
      </c>
      <c r="H4" s="71">
        <v>5.77</v>
      </c>
      <c r="I4" s="98">
        <v>5.66</v>
      </c>
      <c r="J4" s="98">
        <v>5.41</v>
      </c>
      <c r="K4" s="98">
        <v>5.5</v>
      </c>
      <c r="L4" s="97"/>
      <c r="M4" s="99">
        <v>6.4</v>
      </c>
      <c r="N4" s="99">
        <v>8.3000000000000007</v>
      </c>
      <c r="O4" s="99">
        <v>7.6</v>
      </c>
      <c r="P4" s="99">
        <v>11.5</v>
      </c>
      <c r="Q4" s="99">
        <v>5.3</v>
      </c>
      <c r="R4" s="100">
        <v>3.7769784172661867</v>
      </c>
      <c r="S4" s="99">
        <v>5.2044609665427561</v>
      </c>
      <c r="T4" s="99">
        <v>0.18518518518518123</v>
      </c>
      <c r="U4" s="99">
        <v>10</v>
      </c>
      <c r="V4" s="97"/>
      <c r="W4" s="99">
        <f>ROUND(((C4-D4)/D4*100),1)</f>
        <v>-1.4</v>
      </c>
      <c r="X4" s="99">
        <f t="shared" ref="X4:AD19" si="0">ROUND(((D4-E4)/E4*100),1)</f>
        <v>2.6</v>
      </c>
      <c r="Y4" s="99">
        <f t="shared" si="0"/>
        <v>1</v>
      </c>
      <c r="Z4" s="99">
        <f t="shared" si="0"/>
        <v>4.0999999999999996</v>
      </c>
      <c r="AA4" s="99">
        <f t="shared" si="0"/>
        <v>0.3</v>
      </c>
      <c r="AB4" s="99">
        <f t="shared" si="0"/>
        <v>1.9</v>
      </c>
      <c r="AC4" s="99">
        <f t="shared" si="0"/>
        <v>4.5999999999999996</v>
      </c>
      <c r="AD4" s="99">
        <f t="shared" si="0"/>
        <v>-1.6</v>
      </c>
      <c r="AE4" s="99">
        <v>-1.0791366906474751</v>
      </c>
    </row>
    <row r="5" spans="1:31" ht="13.5" thickBot="1">
      <c r="A5" s="72" t="s">
        <v>140</v>
      </c>
      <c r="B5" s="73" t="s">
        <v>141</v>
      </c>
      <c r="C5" s="101">
        <v>6.19</v>
      </c>
      <c r="D5" s="74">
        <v>6.3</v>
      </c>
      <c r="E5" s="101">
        <v>6.13</v>
      </c>
      <c r="F5" s="74">
        <v>6.06</v>
      </c>
      <c r="G5" s="101">
        <v>5.83</v>
      </c>
      <c r="H5" s="74">
        <v>5.8</v>
      </c>
      <c r="I5" s="101">
        <v>5.71</v>
      </c>
      <c r="J5" s="101">
        <v>5.43</v>
      </c>
      <c r="K5" s="101">
        <v>5.52</v>
      </c>
      <c r="L5" s="97"/>
      <c r="M5" s="102">
        <v>6.2</v>
      </c>
      <c r="N5" s="102">
        <v>8.6</v>
      </c>
      <c r="O5" s="102">
        <v>7.4</v>
      </c>
      <c r="P5" s="102">
        <v>11.6</v>
      </c>
      <c r="Q5" s="102">
        <v>5.6</v>
      </c>
      <c r="R5" s="103">
        <v>4.3165467625899323</v>
      </c>
      <c r="S5" s="104">
        <v>5.7407407407407334</v>
      </c>
      <c r="T5" s="104">
        <v>0.36968576709795881</v>
      </c>
      <c r="U5" s="104">
        <v>10.179640718562871</v>
      </c>
      <c r="V5" s="97"/>
      <c r="W5" s="102">
        <f>ROUND(((C5-D5)/D5*100),1)</f>
        <v>-1.7</v>
      </c>
      <c r="X5" s="102">
        <f t="shared" si="0"/>
        <v>2.8</v>
      </c>
      <c r="Y5" s="102">
        <f t="shared" si="0"/>
        <v>1.2</v>
      </c>
      <c r="Z5" s="102">
        <f t="shared" si="0"/>
        <v>3.9</v>
      </c>
      <c r="AA5" s="102">
        <f t="shared" si="0"/>
        <v>0.5</v>
      </c>
      <c r="AB5" s="102">
        <f t="shared" si="0"/>
        <v>1.6</v>
      </c>
      <c r="AC5" s="102">
        <f t="shared" si="0"/>
        <v>5.2</v>
      </c>
      <c r="AD5" s="102">
        <f t="shared" si="0"/>
        <v>-1.6</v>
      </c>
      <c r="AE5" s="104">
        <v>-1.2522361359570713</v>
      </c>
    </row>
    <row r="6" spans="1:31" ht="13.5" thickBot="1">
      <c r="A6" s="72" t="s">
        <v>142</v>
      </c>
      <c r="B6" s="73" t="s">
        <v>143</v>
      </c>
      <c r="C6" s="101">
        <v>5.28</v>
      </c>
      <c r="D6" s="74">
        <v>5.42</v>
      </c>
      <c r="E6" s="101">
        <v>5.28</v>
      </c>
      <c r="F6" s="74">
        <v>5.15</v>
      </c>
      <c r="G6" s="101">
        <v>5</v>
      </c>
      <c r="H6" s="74">
        <v>5</v>
      </c>
      <c r="I6" s="101">
        <v>4.9400000000000004</v>
      </c>
      <c r="J6" s="101">
        <v>4.7300000000000004</v>
      </c>
      <c r="K6" s="101">
        <v>4.67</v>
      </c>
      <c r="L6" s="97"/>
      <c r="M6" s="102">
        <v>5.6</v>
      </c>
      <c r="N6" s="102">
        <v>8.4</v>
      </c>
      <c r="O6" s="102">
        <v>6.9</v>
      </c>
      <c r="P6" s="102">
        <v>8.9</v>
      </c>
      <c r="Q6" s="102">
        <v>7.1</v>
      </c>
      <c r="R6" s="103">
        <v>3.5196687370600404</v>
      </c>
      <c r="S6" s="104">
        <v>6.6954643628509825</v>
      </c>
      <c r="T6" s="104">
        <v>0.85287846481876395</v>
      </c>
      <c r="U6" s="104">
        <v>6.621004566210047</v>
      </c>
      <c r="V6" s="97"/>
      <c r="W6" s="102">
        <f t="shared" ref="W6:AD50" si="1">ROUND(((C6-D6)/D6*100),1)</f>
        <v>-2.6</v>
      </c>
      <c r="X6" s="102">
        <f t="shared" si="0"/>
        <v>2.7</v>
      </c>
      <c r="Y6" s="102">
        <f t="shared" si="0"/>
        <v>2.5</v>
      </c>
      <c r="Z6" s="102">
        <f t="shared" si="0"/>
        <v>3</v>
      </c>
      <c r="AA6" s="102">
        <f t="shared" si="0"/>
        <v>0</v>
      </c>
      <c r="AB6" s="102">
        <f t="shared" si="0"/>
        <v>1.2</v>
      </c>
      <c r="AC6" s="102">
        <f t="shared" si="0"/>
        <v>4.4000000000000004</v>
      </c>
      <c r="AD6" s="102">
        <f t="shared" si="0"/>
        <v>1.3</v>
      </c>
      <c r="AE6" s="104">
        <v>-3.7113402061855614</v>
      </c>
    </row>
    <row r="7" spans="1:31" ht="13.5" thickBot="1">
      <c r="A7" s="72" t="s">
        <v>29</v>
      </c>
      <c r="B7" s="73" t="s">
        <v>60</v>
      </c>
      <c r="C7" s="101">
        <v>4.5199999999999996</v>
      </c>
      <c r="D7" s="101">
        <v>4.42</v>
      </c>
      <c r="E7" s="101">
        <v>4.24</v>
      </c>
      <c r="F7" s="101">
        <v>4.32</v>
      </c>
      <c r="G7" s="101">
        <v>4.2699999999999996</v>
      </c>
      <c r="H7" s="101">
        <v>4.07</v>
      </c>
      <c r="I7" s="101">
        <v>4</v>
      </c>
      <c r="J7" s="101">
        <v>4.07</v>
      </c>
      <c r="K7" s="101">
        <v>3.83</v>
      </c>
      <c r="L7" s="97"/>
      <c r="M7" s="102">
        <v>5.9</v>
      </c>
      <c r="N7" s="102">
        <v>8.6</v>
      </c>
      <c r="O7" s="102">
        <v>6</v>
      </c>
      <c r="P7" s="102">
        <v>6.1</v>
      </c>
      <c r="Q7" s="102">
        <v>11.5</v>
      </c>
      <c r="R7" s="104">
        <v>6.8241469816273019</v>
      </c>
      <c r="S7" s="104">
        <v>2.3017902813299194</v>
      </c>
      <c r="T7" s="104">
        <v>6.2663185378590125</v>
      </c>
      <c r="U7" s="104">
        <v>1.0554089709762544</v>
      </c>
      <c r="V7" s="97"/>
      <c r="W7" s="102">
        <f t="shared" si="1"/>
        <v>2.2999999999999998</v>
      </c>
      <c r="X7" s="102">
        <f t="shared" si="0"/>
        <v>4.2</v>
      </c>
      <c r="Y7" s="102">
        <f t="shared" si="0"/>
        <v>-1.9</v>
      </c>
      <c r="Z7" s="102">
        <f t="shared" si="0"/>
        <v>1.2</v>
      </c>
      <c r="AA7" s="102">
        <f t="shared" si="0"/>
        <v>4.9000000000000004</v>
      </c>
      <c r="AB7" s="102">
        <f t="shared" si="0"/>
        <v>1.8</v>
      </c>
      <c r="AC7" s="102">
        <f t="shared" si="0"/>
        <v>-1.7</v>
      </c>
      <c r="AD7" s="102">
        <f t="shared" si="0"/>
        <v>6.3</v>
      </c>
      <c r="AE7" s="104">
        <v>1.0554089709762544</v>
      </c>
    </row>
    <row r="8" spans="1:31" ht="13.5" thickBot="1">
      <c r="A8" s="72" t="s">
        <v>30</v>
      </c>
      <c r="B8" s="73" t="s">
        <v>35</v>
      </c>
      <c r="C8" s="101">
        <v>5.17</v>
      </c>
      <c r="D8" s="101">
        <v>5.19</v>
      </c>
      <c r="E8" s="101">
        <v>5</v>
      </c>
      <c r="F8" s="101">
        <v>4.7699999999999996</v>
      </c>
      <c r="G8" s="101">
        <v>4.76</v>
      </c>
      <c r="H8" s="101">
        <v>4.82</v>
      </c>
      <c r="I8" s="101">
        <v>5</v>
      </c>
      <c r="J8" s="101">
        <v>4.6500000000000004</v>
      </c>
      <c r="K8" s="101">
        <v>4.76</v>
      </c>
      <c r="L8" s="97"/>
      <c r="M8" s="102">
        <v>8.6</v>
      </c>
      <c r="N8" s="102">
        <v>7.7</v>
      </c>
      <c r="O8" s="102">
        <v>0</v>
      </c>
      <c r="P8" s="102">
        <v>2.6</v>
      </c>
      <c r="Q8" s="102">
        <v>0</v>
      </c>
      <c r="R8" s="104">
        <v>-1.2295081967213035</v>
      </c>
      <c r="S8" s="104">
        <v>4.3841336116910217</v>
      </c>
      <c r="T8" s="104">
        <v>0.43196544276458881</v>
      </c>
      <c r="U8" s="104">
        <v>6.0133630289532194</v>
      </c>
      <c r="V8" s="97"/>
      <c r="W8" s="102">
        <f t="shared" si="1"/>
        <v>-0.4</v>
      </c>
      <c r="X8" s="102">
        <f t="shared" si="0"/>
        <v>3.8</v>
      </c>
      <c r="Y8" s="102">
        <f t="shared" si="0"/>
        <v>4.8</v>
      </c>
      <c r="Z8" s="102">
        <f t="shared" si="0"/>
        <v>0.2</v>
      </c>
      <c r="AA8" s="102">
        <f t="shared" si="0"/>
        <v>-1.2</v>
      </c>
      <c r="AB8" s="102">
        <f t="shared" si="0"/>
        <v>-3.6</v>
      </c>
      <c r="AC8" s="102">
        <f t="shared" si="0"/>
        <v>7.5</v>
      </c>
      <c r="AD8" s="102">
        <f t="shared" si="0"/>
        <v>-2.2999999999999998</v>
      </c>
      <c r="AE8" s="104">
        <v>-3.2520325203252063</v>
      </c>
    </row>
    <row r="9" spans="1:31" ht="13.5" thickBot="1">
      <c r="A9" s="72" t="s">
        <v>73</v>
      </c>
      <c r="B9" s="73" t="s">
        <v>6</v>
      </c>
      <c r="C9" s="101">
        <v>3.98</v>
      </c>
      <c r="D9" s="101">
        <v>4.25</v>
      </c>
      <c r="E9" s="101">
        <v>3.68</v>
      </c>
      <c r="F9" s="101">
        <v>4.04</v>
      </c>
      <c r="G9" s="101">
        <v>4.0599999999999996</v>
      </c>
      <c r="H9" s="101">
        <v>3.94</v>
      </c>
      <c r="I9" s="101">
        <v>4.03</v>
      </c>
      <c r="J9" s="101">
        <v>3.82</v>
      </c>
      <c r="K9" s="101">
        <v>3.86</v>
      </c>
      <c r="L9" s="97"/>
      <c r="M9" s="102">
        <v>-2</v>
      </c>
      <c r="N9" s="102">
        <v>7.9</v>
      </c>
      <c r="O9" s="102">
        <v>-8.6999999999999993</v>
      </c>
      <c r="P9" s="102">
        <v>5.8</v>
      </c>
      <c r="Q9" s="102">
        <v>5.2</v>
      </c>
      <c r="R9" s="104">
        <v>6.7750677506775077</v>
      </c>
      <c r="S9" s="104">
        <v>8.3333333333333339</v>
      </c>
      <c r="T9" s="104">
        <v>-2.0512820512820529</v>
      </c>
      <c r="U9" s="104">
        <v>5.4644808743169317</v>
      </c>
      <c r="V9" s="97"/>
      <c r="W9" s="102">
        <f t="shared" si="1"/>
        <v>-6.4</v>
      </c>
      <c r="X9" s="102">
        <f t="shared" si="0"/>
        <v>15.5</v>
      </c>
      <c r="Y9" s="102">
        <f t="shared" si="0"/>
        <v>-8.9</v>
      </c>
      <c r="Z9" s="102">
        <f t="shared" si="0"/>
        <v>-0.5</v>
      </c>
      <c r="AA9" s="102">
        <f t="shared" si="0"/>
        <v>3</v>
      </c>
      <c r="AB9" s="102">
        <f t="shared" si="0"/>
        <v>-2.2000000000000002</v>
      </c>
      <c r="AC9" s="102">
        <f t="shared" si="0"/>
        <v>5.5</v>
      </c>
      <c r="AD9" s="102">
        <f t="shared" si="0"/>
        <v>-1</v>
      </c>
      <c r="AE9" s="104">
        <v>4.8913043478260789</v>
      </c>
    </row>
    <row r="10" spans="1:31" ht="13.5" thickBot="1">
      <c r="A10" s="72" t="s">
        <v>74</v>
      </c>
      <c r="B10" s="73" t="s">
        <v>13</v>
      </c>
      <c r="C10" s="101">
        <v>5.57</v>
      </c>
      <c r="D10" s="101">
        <v>5.46</v>
      </c>
      <c r="E10" s="101">
        <v>5.45</v>
      </c>
      <c r="F10" s="101">
        <v>5.25</v>
      </c>
      <c r="G10" s="101">
        <v>5.16</v>
      </c>
      <c r="H10" s="101">
        <v>5.1100000000000003</v>
      </c>
      <c r="I10" s="101">
        <v>5.34</v>
      </c>
      <c r="J10" s="101">
        <v>5.12</v>
      </c>
      <c r="K10" s="101">
        <v>5.35</v>
      </c>
      <c r="L10" s="97"/>
      <c r="M10" s="102">
        <v>7.9</v>
      </c>
      <c r="N10" s="102">
        <v>6.8</v>
      </c>
      <c r="O10" s="102">
        <v>2.1</v>
      </c>
      <c r="P10" s="102">
        <v>2.5</v>
      </c>
      <c r="Q10" s="102">
        <v>-3.6</v>
      </c>
      <c r="R10" s="104">
        <v>-4.3071161048689053</v>
      </c>
      <c r="S10" s="104">
        <v>-2.9090909090909114</v>
      </c>
      <c r="T10" s="104">
        <v>-2.4761904761904741</v>
      </c>
      <c r="U10" s="104">
        <v>9.18367346938774</v>
      </c>
      <c r="V10" s="97"/>
      <c r="W10" s="102">
        <f t="shared" si="1"/>
        <v>2</v>
      </c>
      <c r="X10" s="102">
        <f t="shared" si="0"/>
        <v>0.2</v>
      </c>
      <c r="Y10" s="102">
        <f t="shared" si="0"/>
        <v>3.8</v>
      </c>
      <c r="Z10" s="102">
        <f t="shared" si="0"/>
        <v>1.7</v>
      </c>
      <c r="AA10" s="102">
        <f t="shared" si="0"/>
        <v>1</v>
      </c>
      <c r="AB10" s="102">
        <f t="shared" si="0"/>
        <v>-4.3</v>
      </c>
      <c r="AC10" s="102">
        <f t="shared" si="0"/>
        <v>4.3</v>
      </c>
      <c r="AD10" s="102">
        <f t="shared" si="0"/>
        <v>-4.3</v>
      </c>
      <c r="AE10" s="104">
        <v>-0.18656716417911706</v>
      </c>
    </row>
    <row r="11" spans="1:31" ht="13.5" thickBot="1">
      <c r="A11" s="72" t="s">
        <v>45</v>
      </c>
      <c r="B11" s="73" t="s">
        <v>36</v>
      </c>
      <c r="C11" s="101">
        <v>3.91</v>
      </c>
      <c r="D11" s="101">
        <v>4.07</v>
      </c>
      <c r="E11" s="101">
        <v>3.78</v>
      </c>
      <c r="F11" s="101">
        <v>3.68</v>
      </c>
      <c r="G11" s="101">
        <v>3.68</v>
      </c>
      <c r="H11" s="101">
        <v>3.74</v>
      </c>
      <c r="I11" s="101">
        <v>3.56</v>
      </c>
      <c r="J11" s="101">
        <v>3.5</v>
      </c>
      <c r="K11" s="101">
        <v>3.44</v>
      </c>
      <c r="L11" s="97"/>
      <c r="M11" s="102">
        <v>6.3</v>
      </c>
      <c r="N11" s="102">
        <v>8.8000000000000007</v>
      </c>
      <c r="O11" s="102">
        <v>6.2</v>
      </c>
      <c r="P11" s="102">
        <v>5.0999999999999996</v>
      </c>
      <c r="Q11" s="102">
        <v>7</v>
      </c>
      <c r="R11" s="104">
        <v>1.6304347826086969</v>
      </c>
      <c r="S11" s="104">
        <v>2.8901734104046271</v>
      </c>
      <c r="T11" s="104">
        <v>0.86455331412103176</v>
      </c>
      <c r="U11" s="104">
        <v>3.3033033033032995</v>
      </c>
      <c r="V11" s="97"/>
      <c r="W11" s="102">
        <f t="shared" si="1"/>
        <v>-3.9</v>
      </c>
      <c r="X11" s="102">
        <f t="shared" si="0"/>
        <v>7.7</v>
      </c>
      <c r="Y11" s="102">
        <f t="shared" si="0"/>
        <v>2.7</v>
      </c>
      <c r="Z11" s="102">
        <f t="shared" si="0"/>
        <v>0</v>
      </c>
      <c r="AA11" s="102">
        <f t="shared" si="0"/>
        <v>-1.6</v>
      </c>
      <c r="AB11" s="102">
        <f t="shared" si="0"/>
        <v>5.0999999999999996</v>
      </c>
      <c r="AC11" s="102">
        <f t="shared" si="0"/>
        <v>1.7</v>
      </c>
      <c r="AD11" s="102">
        <f t="shared" si="0"/>
        <v>1.7</v>
      </c>
      <c r="AE11" s="104">
        <v>-7.0270270270270334</v>
      </c>
    </row>
    <row r="12" spans="1:31" ht="13.5" thickBot="1">
      <c r="A12" s="72" t="s">
        <v>75</v>
      </c>
      <c r="B12" s="73" t="s">
        <v>7</v>
      </c>
      <c r="C12" s="101">
        <v>4.24</v>
      </c>
      <c r="D12" s="101">
        <v>4.17</v>
      </c>
      <c r="E12" s="101">
        <v>3.85</v>
      </c>
      <c r="F12" s="101">
        <v>4.12</v>
      </c>
      <c r="G12" s="101">
        <v>4.04</v>
      </c>
      <c r="H12" s="101">
        <v>4.01</v>
      </c>
      <c r="I12" s="101">
        <v>3.77</v>
      </c>
      <c r="J12" s="101">
        <v>3.55</v>
      </c>
      <c r="K12" s="101">
        <v>3.68</v>
      </c>
      <c r="L12" s="97"/>
      <c r="M12" s="102">
        <v>5</v>
      </c>
      <c r="N12" s="102">
        <v>4</v>
      </c>
      <c r="O12" s="102">
        <v>2.1</v>
      </c>
      <c r="P12" s="102">
        <v>16.100000000000001</v>
      </c>
      <c r="Q12" s="102">
        <v>9.8000000000000007</v>
      </c>
      <c r="R12" s="104">
        <v>-0.98765432098765515</v>
      </c>
      <c r="S12" s="104">
        <v>-1.0498687664042003</v>
      </c>
      <c r="T12" s="104">
        <v>-6.5789473684210522</v>
      </c>
      <c r="U12" s="104">
        <v>6.0518731988472609</v>
      </c>
      <c r="V12" s="97"/>
      <c r="W12" s="102">
        <f t="shared" si="1"/>
        <v>1.7</v>
      </c>
      <c r="X12" s="102">
        <f t="shared" si="0"/>
        <v>8.3000000000000007</v>
      </c>
      <c r="Y12" s="102">
        <f t="shared" si="0"/>
        <v>-6.6</v>
      </c>
      <c r="Z12" s="102">
        <f t="shared" si="0"/>
        <v>2</v>
      </c>
      <c r="AA12" s="102">
        <f t="shared" si="0"/>
        <v>0.7</v>
      </c>
      <c r="AB12" s="102">
        <f t="shared" si="0"/>
        <v>6.4</v>
      </c>
      <c r="AC12" s="102">
        <f t="shared" si="0"/>
        <v>6.2</v>
      </c>
      <c r="AD12" s="102">
        <f t="shared" si="0"/>
        <v>-3.5</v>
      </c>
      <c r="AE12" s="104">
        <v>-10.024449877750605</v>
      </c>
    </row>
    <row r="13" spans="1:31" ht="13.5" thickBot="1">
      <c r="A13" s="72" t="s">
        <v>76</v>
      </c>
      <c r="B13" s="73" t="s">
        <v>8</v>
      </c>
      <c r="C13" s="101">
        <v>4.4000000000000004</v>
      </c>
      <c r="D13" s="101">
        <v>4.8</v>
      </c>
      <c r="E13" s="101">
        <v>4.6900000000000004</v>
      </c>
      <c r="F13" s="101">
        <v>3.85</v>
      </c>
      <c r="G13" s="101">
        <v>3.84</v>
      </c>
      <c r="H13" s="101">
        <v>4.2300000000000004</v>
      </c>
      <c r="I13" s="101">
        <v>4</v>
      </c>
      <c r="J13" s="101">
        <v>4</v>
      </c>
      <c r="K13" s="101">
        <v>3.73</v>
      </c>
      <c r="L13" s="97"/>
      <c r="M13" s="102">
        <v>14.6</v>
      </c>
      <c r="N13" s="102">
        <v>13.5</v>
      </c>
      <c r="O13" s="102">
        <v>17.3</v>
      </c>
      <c r="P13" s="102">
        <v>-3.8</v>
      </c>
      <c r="Q13" s="102">
        <v>2.9</v>
      </c>
      <c r="R13" s="104">
        <v>3.6764705882353024</v>
      </c>
      <c r="S13" s="104">
        <v>4.4386422976501283</v>
      </c>
      <c r="T13" s="104">
        <v>13.960113960113969</v>
      </c>
      <c r="U13" s="104">
        <v>1.6348773841961868</v>
      </c>
      <c r="V13" s="97"/>
      <c r="W13" s="102">
        <f t="shared" si="1"/>
        <v>-8.3000000000000007</v>
      </c>
      <c r="X13" s="102">
        <f t="shared" si="0"/>
        <v>2.2999999999999998</v>
      </c>
      <c r="Y13" s="102">
        <f t="shared" si="0"/>
        <v>21.8</v>
      </c>
      <c r="Z13" s="102">
        <f t="shared" si="0"/>
        <v>0.3</v>
      </c>
      <c r="AA13" s="102">
        <f t="shared" si="0"/>
        <v>-9.1999999999999993</v>
      </c>
      <c r="AB13" s="102">
        <f t="shared" si="0"/>
        <v>5.8</v>
      </c>
      <c r="AC13" s="102">
        <f t="shared" si="0"/>
        <v>0</v>
      </c>
      <c r="AD13" s="102">
        <f t="shared" si="0"/>
        <v>7.2</v>
      </c>
      <c r="AE13" s="104">
        <v>-8.5784313725490211</v>
      </c>
    </row>
    <row r="14" spans="1:31" ht="13.5" thickBot="1">
      <c r="A14" s="72" t="s">
        <v>46</v>
      </c>
      <c r="B14" s="73" t="s">
        <v>61</v>
      </c>
      <c r="C14" s="101">
        <v>6.58</v>
      </c>
      <c r="D14" s="101">
        <v>6.84</v>
      </c>
      <c r="E14" s="101">
        <v>6.66</v>
      </c>
      <c r="F14" s="101">
        <v>6.4</v>
      </c>
      <c r="G14" s="101">
        <v>6.14</v>
      </c>
      <c r="H14" s="101">
        <v>6.35</v>
      </c>
      <c r="I14" s="101">
        <v>6.23</v>
      </c>
      <c r="J14" s="101">
        <v>5.81</v>
      </c>
      <c r="K14" s="101">
        <v>6</v>
      </c>
      <c r="L14" s="97"/>
      <c r="M14" s="102">
        <v>7.2</v>
      </c>
      <c r="N14" s="102">
        <v>7.7</v>
      </c>
      <c r="O14" s="102">
        <v>6.9</v>
      </c>
      <c r="P14" s="102">
        <v>10.199999999999999</v>
      </c>
      <c r="Q14" s="102">
        <v>2.2999999999999998</v>
      </c>
      <c r="R14" s="104">
        <v>4.0983606557377055</v>
      </c>
      <c r="S14" s="104">
        <v>4.7058823529411802</v>
      </c>
      <c r="T14" s="104">
        <v>2.4691358024691299</v>
      </c>
      <c r="U14" s="104">
        <v>10.905730129390015</v>
      </c>
      <c r="V14" s="97"/>
      <c r="W14" s="102">
        <f t="shared" si="1"/>
        <v>-3.8</v>
      </c>
      <c r="X14" s="102">
        <f t="shared" si="0"/>
        <v>2.7</v>
      </c>
      <c r="Y14" s="102">
        <f t="shared" si="0"/>
        <v>4.0999999999999996</v>
      </c>
      <c r="Z14" s="102">
        <f t="shared" si="0"/>
        <v>4.2</v>
      </c>
      <c r="AA14" s="102">
        <f t="shared" si="0"/>
        <v>-3.3</v>
      </c>
      <c r="AB14" s="102">
        <f t="shared" si="0"/>
        <v>1.9</v>
      </c>
      <c r="AC14" s="102">
        <f t="shared" si="0"/>
        <v>7.2</v>
      </c>
      <c r="AD14" s="102">
        <f t="shared" si="0"/>
        <v>-3.2</v>
      </c>
      <c r="AE14" s="104">
        <v>-1.9607843137254919</v>
      </c>
    </row>
    <row r="15" spans="1:31" ht="13.5" thickBot="1">
      <c r="A15" s="72" t="s">
        <v>78</v>
      </c>
      <c r="B15" s="73" t="s">
        <v>10</v>
      </c>
      <c r="C15" s="101">
        <v>5.93</v>
      </c>
      <c r="D15" s="101">
        <v>6</v>
      </c>
      <c r="E15" s="101">
        <v>5.64</v>
      </c>
      <c r="F15" s="101">
        <v>5.69</v>
      </c>
      <c r="G15" s="101">
        <v>5.68</v>
      </c>
      <c r="H15" s="101">
        <v>5.6</v>
      </c>
      <c r="I15" s="101">
        <v>5.48</v>
      </c>
      <c r="J15" s="101">
        <v>5.52</v>
      </c>
      <c r="K15" s="101">
        <v>5.09</v>
      </c>
      <c r="L15" s="97"/>
      <c r="M15" s="102">
        <v>4.4000000000000004</v>
      </c>
      <c r="N15" s="102">
        <v>7.1</v>
      </c>
      <c r="O15" s="102">
        <v>2.9</v>
      </c>
      <c r="P15" s="102">
        <v>3.1</v>
      </c>
      <c r="Q15" s="102">
        <v>11.6</v>
      </c>
      <c r="R15" s="104">
        <v>-4.2735042735042734</v>
      </c>
      <c r="S15" s="104">
        <v>9.6000000000000085</v>
      </c>
      <c r="T15" s="104">
        <v>8.0234833659491045</v>
      </c>
      <c r="U15" s="104">
        <v>-0.39138943248533187</v>
      </c>
      <c r="V15" s="97"/>
      <c r="W15" s="102">
        <f t="shared" si="1"/>
        <v>-1.2</v>
      </c>
      <c r="X15" s="102">
        <f t="shared" si="0"/>
        <v>6.4</v>
      </c>
      <c r="Y15" s="102">
        <f t="shared" si="0"/>
        <v>-0.9</v>
      </c>
      <c r="Z15" s="102">
        <f t="shared" si="0"/>
        <v>0.2</v>
      </c>
      <c r="AA15" s="102">
        <f t="shared" si="0"/>
        <v>1.4</v>
      </c>
      <c r="AB15" s="102">
        <f t="shared" si="0"/>
        <v>2.2000000000000002</v>
      </c>
      <c r="AC15" s="102">
        <f t="shared" si="0"/>
        <v>-0.7</v>
      </c>
      <c r="AD15" s="102">
        <f t="shared" si="0"/>
        <v>8.4</v>
      </c>
      <c r="AE15" s="104">
        <v>-12.842465753424658</v>
      </c>
    </row>
    <row r="16" spans="1:31" ht="13.5" thickBot="1">
      <c r="A16" s="72" t="s">
        <v>79</v>
      </c>
      <c r="B16" s="73" t="s">
        <v>12</v>
      </c>
      <c r="C16" s="101">
        <v>6.41</v>
      </c>
      <c r="D16" s="101">
        <v>6.68</v>
      </c>
      <c r="E16" s="101">
        <v>6.33</v>
      </c>
      <c r="F16" s="101">
        <v>6.2</v>
      </c>
      <c r="G16" s="101">
        <v>6.07</v>
      </c>
      <c r="H16" s="101">
        <v>6.35</v>
      </c>
      <c r="I16" s="101">
        <v>5.92</v>
      </c>
      <c r="J16" s="101">
        <v>5.83</v>
      </c>
      <c r="K16" s="101">
        <v>6.19</v>
      </c>
      <c r="L16" s="97"/>
      <c r="M16" s="102">
        <v>5.6</v>
      </c>
      <c r="N16" s="102">
        <v>5.2</v>
      </c>
      <c r="O16" s="102">
        <v>6.9</v>
      </c>
      <c r="P16" s="102">
        <v>6.3</v>
      </c>
      <c r="Q16" s="102">
        <v>-1.9</v>
      </c>
      <c r="R16" s="104">
        <v>3.0844155844155763</v>
      </c>
      <c r="S16" s="104">
        <v>0.50933786078098897</v>
      </c>
      <c r="T16" s="104">
        <v>5.8076225045372105</v>
      </c>
      <c r="U16" s="104">
        <v>9.7517730496454025</v>
      </c>
      <c r="V16" s="97"/>
      <c r="W16" s="102">
        <f t="shared" si="1"/>
        <v>-4</v>
      </c>
      <c r="X16" s="102">
        <f t="shared" si="0"/>
        <v>5.5</v>
      </c>
      <c r="Y16" s="102">
        <f t="shared" si="0"/>
        <v>2.1</v>
      </c>
      <c r="Z16" s="102">
        <f t="shared" si="0"/>
        <v>2.1</v>
      </c>
      <c r="AA16" s="102">
        <f t="shared" si="0"/>
        <v>-4.4000000000000004</v>
      </c>
      <c r="AB16" s="102">
        <f t="shared" si="0"/>
        <v>7.3</v>
      </c>
      <c r="AC16" s="102">
        <f t="shared" si="0"/>
        <v>1.5</v>
      </c>
      <c r="AD16" s="102">
        <f t="shared" si="0"/>
        <v>-5.8</v>
      </c>
      <c r="AE16" s="104">
        <v>0.32414910858995888</v>
      </c>
    </row>
    <row r="17" spans="1:39" ht="13.5" thickBot="1">
      <c r="A17" s="72" t="s">
        <v>80</v>
      </c>
      <c r="B17" s="73" t="s">
        <v>14</v>
      </c>
      <c r="C17" s="101">
        <v>8.31</v>
      </c>
      <c r="D17" s="101">
        <v>8.31</v>
      </c>
      <c r="E17" s="101">
        <v>7.89</v>
      </c>
      <c r="F17" s="101">
        <v>7.8</v>
      </c>
      <c r="G17" s="101">
        <v>7.23</v>
      </c>
      <c r="H17" s="101">
        <v>7.6</v>
      </c>
      <c r="I17" s="101">
        <v>7.65</v>
      </c>
      <c r="J17" s="101">
        <v>7.31</v>
      </c>
      <c r="K17" s="101">
        <v>8.1999999999999993</v>
      </c>
      <c r="L17" s="97"/>
      <c r="M17" s="102">
        <v>14.9</v>
      </c>
      <c r="N17" s="102">
        <v>9.3000000000000007</v>
      </c>
      <c r="O17" s="102">
        <v>3.1</v>
      </c>
      <c r="P17" s="102">
        <v>6.7</v>
      </c>
      <c r="Q17" s="102">
        <v>-11.8</v>
      </c>
      <c r="R17" s="104">
        <v>-1.1703511053316091</v>
      </c>
      <c r="S17" s="104">
        <v>-0.13054830287205987</v>
      </c>
      <c r="T17" s="104">
        <v>-3.1788079470198705</v>
      </c>
      <c r="U17" s="104">
        <v>13.103448275862059</v>
      </c>
      <c r="V17" s="97"/>
      <c r="W17" s="102">
        <f t="shared" si="1"/>
        <v>0</v>
      </c>
      <c r="X17" s="102">
        <f t="shared" si="0"/>
        <v>5.3</v>
      </c>
      <c r="Y17" s="102">
        <f t="shared" si="0"/>
        <v>1.2</v>
      </c>
      <c r="Z17" s="102">
        <f t="shared" si="0"/>
        <v>7.9</v>
      </c>
      <c r="AA17" s="102">
        <f t="shared" si="0"/>
        <v>-4.9000000000000004</v>
      </c>
      <c r="AB17" s="102">
        <f t="shared" si="0"/>
        <v>-0.7</v>
      </c>
      <c r="AC17" s="102">
        <f t="shared" si="0"/>
        <v>4.7</v>
      </c>
      <c r="AD17" s="102">
        <f t="shared" si="0"/>
        <v>-10.9</v>
      </c>
      <c r="AE17" s="104">
        <v>5.5341055341055307</v>
      </c>
    </row>
    <row r="18" spans="1:39" ht="13.5" thickBot="1">
      <c r="A18" s="72" t="s">
        <v>81</v>
      </c>
      <c r="B18" s="73" t="s">
        <v>17</v>
      </c>
      <c r="C18" s="101">
        <v>9.23</v>
      </c>
      <c r="D18" s="101">
        <v>9.15</v>
      </c>
      <c r="E18" s="101">
        <v>9.1199999999999992</v>
      </c>
      <c r="F18" s="101">
        <v>8.77</v>
      </c>
      <c r="G18" s="101">
        <v>8.3000000000000007</v>
      </c>
      <c r="H18" s="101">
        <v>8.51</v>
      </c>
      <c r="I18" s="101">
        <v>8.7100000000000009</v>
      </c>
      <c r="J18" s="101">
        <v>8.7899999999999991</v>
      </c>
      <c r="K18" s="101">
        <v>8.9</v>
      </c>
      <c r="L18" s="97"/>
      <c r="M18" s="102">
        <v>11.2</v>
      </c>
      <c r="N18" s="102">
        <v>7.5</v>
      </c>
      <c r="O18" s="102">
        <v>4.7</v>
      </c>
      <c r="P18" s="102">
        <v>-0.2</v>
      </c>
      <c r="Q18" s="102">
        <v>-6.7</v>
      </c>
      <c r="R18" s="104">
        <v>-7.6004343105320409</v>
      </c>
      <c r="S18" s="104">
        <v>-1.9144144144144135</v>
      </c>
      <c r="T18" s="104">
        <v>-1.1248593925759438</v>
      </c>
      <c r="U18" s="104">
        <v>5.0767414403778002</v>
      </c>
      <c r="V18" s="97"/>
      <c r="W18" s="102">
        <f t="shared" si="1"/>
        <v>0.9</v>
      </c>
      <c r="X18" s="102">
        <f t="shared" si="0"/>
        <v>0.3</v>
      </c>
      <c r="Y18" s="102">
        <f t="shared" si="0"/>
        <v>4</v>
      </c>
      <c r="Z18" s="102">
        <f t="shared" si="0"/>
        <v>5.7</v>
      </c>
      <c r="AA18" s="102">
        <f t="shared" si="0"/>
        <v>-2.5</v>
      </c>
      <c r="AB18" s="102">
        <f t="shared" si="0"/>
        <v>-2.2999999999999998</v>
      </c>
      <c r="AC18" s="102">
        <f t="shared" si="0"/>
        <v>-0.9</v>
      </c>
      <c r="AD18" s="102">
        <f t="shared" si="0"/>
        <v>-1.2</v>
      </c>
      <c r="AE18" s="104">
        <v>-3.4707158351410006</v>
      </c>
    </row>
    <row r="19" spans="1:39" ht="13.5" thickBot="1">
      <c r="A19" s="72" t="s">
        <v>77</v>
      </c>
      <c r="B19" s="73" t="s">
        <v>9</v>
      </c>
      <c r="C19" s="101">
        <v>4.3</v>
      </c>
      <c r="D19" s="101">
        <v>4.38</v>
      </c>
      <c r="E19" s="101">
        <v>4.38</v>
      </c>
      <c r="F19" s="101">
        <v>4.1500000000000004</v>
      </c>
      <c r="G19" s="101">
        <v>4.17</v>
      </c>
      <c r="H19" s="101">
        <v>3.9</v>
      </c>
      <c r="I19" s="101">
        <v>4.17</v>
      </c>
      <c r="J19" s="101">
        <v>4.01</v>
      </c>
      <c r="K19" s="101">
        <v>3.85</v>
      </c>
      <c r="L19" s="97"/>
      <c r="M19" s="102">
        <v>3.1</v>
      </c>
      <c r="N19" s="102">
        <v>12.3</v>
      </c>
      <c r="O19" s="102">
        <v>5</v>
      </c>
      <c r="P19" s="102">
        <v>3.5</v>
      </c>
      <c r="Q19" s="102">
        <v>8.3000000000000007</v>
      </c>
      <c r="R19" s="104">
        <v>-2.2556390977443685</v>
      </c>
      <c r="S19" s="104">
        <v>12.096774193548379</v>
      </c>
      <c r="T19" s="104">
        <v>3.8860103626942983</v>
      </c>
      <c r="U19" s="104">
        <v>2.941176470588232</v>
      </c>
      <c r="V19" s="97"/>
      <c r="W19" s="102">
        <f t="shared" si="1"/>
        <v>-1.8</v>
      </c>
      <c r="X19" s="102">
        <f t="shared" si="0"/>
        <v>0</v>
      </c>
      <c r="Y19" s="102">
        <f t="shared" si="0"/>
        <v>5.5</v>
      </c>
      <c r="Z19" s="102">
        <f t="shared" si="0"/>
        <v>-0.5</v>
      </c>
      <c r="AA19" s="102">
        <f t="shared" si="0"/>
        <v>6.9</v>
      </c>
      <c r="AB19" s="102">
        <f t="shared" si="0"/>
        <v>-6.5</v>
      </c>
      <c r="AC19" s="102">
        <f t="shared" si="0"/>
        <v>4</v>
      </c>
      <c r="AD19" s="102">
        <f t="shared" si="0"/>
        <v>4.2</v>
      </c>
      <c r="AE19" s="104">
        <v>-3.0226700251889196</v>
      </c>
    </row>
    <row r="20" spans="1:39" ht="13.5" thickBot="1">
      <c r="A20" s="72" t="s">
        <v>82</v>
      </c>
      <c r="B20" s="73" t="s">
        <v>11</v>
      </c>
      <c r="C20" s="101">
        <v>7.14</v>
      </c>
      <c r="D20" s="101">
        <v>7</v>
      </c>
      <c r="E20" s="101">
        <v>6.95</v>
      </c>
      <c r="F20" s="101">
        <v>6.67</v>
      </c>
      <c r="G20" s="101">
        <v>6.61</v>
      </c>
      <c r="H20" s="101">
        <v>6.7</v>
      </c>
      <c r="I20" s="101">
        <v>6.36</v>
      </c>
      <c r="J20" s="101">
        <v>6.3</v>
      </c>
      <c r="K20" s="101">
        <v>6.59</v>
      </c>
      <c r="L20" s="97"/>
      <c r="M20" s="102">
        <v>8</v>
      </c>
      <c r="N20" s="102">
        <v>4.5</v>
      </c>
      <c r="O20" s="102">
        <v>9.3000000000000007</v>
      </c>
      <c r="P20" s="102">
        <v>5.9</v>
      </c>
      <c r="Q20" s="102">
        <v>0.3</v>
      </c>
      <c r="R20" s="104">
        <v>4.1990668740280013</v>
      </c>
      <c r="S20" s="104">
        <v>-1.8518518518518534</v>
      </c>
      <c r="T20" s="104">
        <v>1.6129032258064457</v>
      </c>
      <c r="U20" s="104">
        <v>13.036020583190391</v>
      </c>
      <c r="V20" s="97"/>
      <c r="W20" s="102">
        <f t="shared" si="1"/>
        <v>2</v>
      </c>
      <c r="X20" s="102">
        <f t="shared" si="1"/>
        <v>0.7</v>
      </c>
      <c r="Y20" s="102">
        <f t="shared" si="1"/>
        <v>4.2</v>
      </c>
      <c r="Z20" s="102">
        <f t="shared" si="1"/>
        <v>0.9</v>
      </c>
      <c r="AA20" s="102">
        <f t="shared" si="1"/>
        <v>-1.3</v>
      </c>
      <c r="AB20" s="102">
        <f t="shared" si="1"/>
        <v>5.3</v>
      </c>
      <c r="AC20" s="102">
        <f t="shared" si="1"/>
        <v>1</v>
      </c>
      <c r="AD20" s="102">
        <f t="shared" si="1"/>
        <v>-4.4000000000000004</v>
      </c>
      <c r="AE20" s="104">
        <v>2.1705426356589097</v>
      </c>
    </row>
    <row r="21" spans="1:39" ht="13.5" thickBot="1">
      <c r="A21" s="72" t="s">
        <v>47</v>
      </c>
      <c r="B21" s="73" t="s">
        <v>62</v>
      </c>
      <c r="C21" s="101">
        <v>3.52</v>
      </c>
      <c r="D21" s="101">
        <v>3.5</v>
      </c>
      <c r="E21" s="101">
        <v>3.86</v>
      </c>
      <c r="F21" s="101">
        <v>3.38</v>
      </c>
      <c r="G21" s="101">
        <v>3.51</v>
      </c>
      <c r="H21" s="101">
        <v>3.61</v>
      </c>
      <c r="I21" s="101">
        <v>3.47</v>
      </c>
      <c r="J21" s="101">
        <v>3.61</v>
      </c>
      <c r="K21" s="101">
        <v>3.44</v>
      </c>
      <c r="L21" s="97"/>
      <c r="M21" s="102">
        <v>0.3</v>
      </c>
      <c r="N21" s="102">
        <v>-3</v>
      </c>
      <c r="O21" s="102">
        <v>11.2</v>
      </c>
      <c r="P21" s="102">
        <v>-6.4</v>
      </c>
      <c r="Q21" s="102">
        <v>2</v>
      </c>
      <c r="R21" s="104">
        <v>10.397553516819567</v>
      </c>
      <c r="S21" s="104">
        <v>-0.28735632183907434</v>
      </c>
      <c r="T21" s="104">
        <v>10.060975609756101</v>
      </c>
      <c r="U21" s="104">
        <v>12.418300653594768</v>
      </c>
      <c r="V21" s="97"/>
      <c r="W21" s="102">
        <f t="shared" si="1"/>
        <v>0.6</v>
      </c>
      <c r="X21" s="102">
        <f t="shared" si="1"/>
        <v>-9.3000000000000007</v>
      </c>
      <c r="Y21" s="102">
        <f t="shared" si="1"/>
        <v>14.2</v>
      </c>
      <c r="Z21" s="102">
        <f t="shared" si="1"/>
        <v>-3.7</v>
      </c>
      <c r="AA21" s="102">
        <f t="shared" si="1"/>
        <v>-2.8</v>
      </c>
      <c r="AB21" s="102">
        <f t="shared" si="1"/>
        <v>4</v>
      </c>
      <c r="AC21" s="102">
        <f t="shared" si="1"/>
        <v>-3.9</v>
      </c>
      <c r="AD21" s="102">
        <f t="shared" si="1"/>
        <v>4.9000000000000004</v>
      </c>
      <c r="AE21" s="104">
        <v>5.1987767584097835</v>
      </c>
    </row>
    <row r="22" spans="1:39" ht="13.5" thickBot="1">
      <c r="A22" s="72" t="s">
        <v>48</v>
      </c>
      <c r="B22" s="73" t="s">
        <v>63</v>
      </c>
      <c r="C22" s="101">
        <v>3.15</v>
      </c>
      <c r="D22" s="101">
        <v>3.15</v>
      </c>
      <c r="E22" s="101">
        <v>3.05</v>
      </c>
      <c r="F22" s="101">
        <v>2.97</v>
      </c>
      <c r="G22" s="101">
        <v>2.92</v>
      </c>
      <c r="H22" s="101">
        <v>2.96</v>
      </c>
      <c r="I22" s="101">
        <v>2.82</v>
      </c>
      <c r="J22" s="101">
        <v>2.77</v>
      </c>
      <c r="K22" s="101">
        <v>2.8</v>
      </c>
      <c r="L22" s="97"/>
      <c r="M22" s="102">
        <v>7.9</v>
      </c>
      <c r="N22" s="102">
        <v>6.4</v>
      </c>
      <c r="O22" s="102">
        <v>8.1999999999999993</v>
      </c>
      <c r="P22" s="102">
        <v>7.2</v>
      </c>
      <c r="Q22" s="102">
        <v>4.3</v>
      </c>
      <c r="R22" s="104">
        <v>7.6363636363636358</v>
      </c>
      <c r="S22" s="104">
        <v>3.6764705882352811</v>
      </c>
      <c r="T22" s="104">
        <v>0.36231884057971853</v>
      </c>
      <c r="U22" s="104">
        <v>7.6923076923076819</v>
      </c>
      <c r="V22" s="97"/>
      <c r="W22" s="102">
        <f t="shared" si="1"/>
        <v>0</v>
      </c>
      <c r="X22" s="102">
        <f t="shared" si="1"/>
        <v>3.3</v>
      </c>
      <c r="Y22" s="102">
        <f t="shared" si="1"/>
        <v>2.7</v>
      </c>
      <c r="Z22" s="102">
        <f t="shared" si="1"/>
        <v>1.7</v>
      </c>
      <c r="AA22" s="102">
        <f t="shared" si="1"/>
        <v>-1.4</v>
      </c>
      <c r="AB22" s="102">
        <f t="shared" si="1"/>
        <v>5</v>
      </c>
      <c r="AC22" s="102">
        <f t="shared" si="1"/>
        <v>1.8</v>
      </c>
      <c r="AD22" s="102">
        <f t="shared" si="1"/>
        <v>-1.1000000000000001</v>
      </c>
      <c r="AE22" s="104">
        <v>1.4492753623188419</v>
      </c>
    </row>
    <row r="23" spans="1:39" ht="13.5" thickBot="1">
      <c r="A23" s="72" t="s">
        <v>49</v>
      </c>
      <c r="B23" s="73" t="s">
        <v>37</v>
      </c>
      <c r="C23" s="101">
        <v>3.59</v>
      </c>
      <c r="D23" s="101">
        <v>3</v>
      </c>
      <c r="E23" s="101">
        <v>3.59</v>
      </c>
      <c r="F23" s="101">
        <v>3.26</v>
      </c>
      <c r="G23" s="101">
        <v>3.33</v>
      </c>
      <c r="H23" s="101">
        <v>3</v>
      </c>
      <c r="I23" s="101">
        <v>3.36</v>
      </c>
      <c r="J23" s="101">
        <v>3.21</v>
      </c>
      <c r="K23" s="101">
        <v>3.32</v>
      </c>
      <c r="L23" s="97"/>
      <c r="M23" s="102">
        <v>7.8</v>
      </c>
      <c r="N23" s="102">
        <v>0</v>
      </c>
      <c r="O23" s="102">
        <v>6.8</v>
      </c>
      <c r="P23" s="102">
        <v>1.6</v>
      </c>
      <c r="Q23" s="102">
        <v>0.3</v>
      </c>
      <c r="R23" s="104">
        <v>0</v>
      </c>
      <c r="S23" s="104">
        <v>1.8181818181818199</v>
      </c>
      <c r="T23" s="104">
        <v>4.9019607843137223</v>
      </c>
      <c r="U23" s="104">
        <v>7.096774193548379</v>
      </c>
      <c r="V23" s="97"/>
      <c r="W23" s="102">
        <f t="shared" si="1"/>
        <v>19.7</v>
      </c>
      <c r="X23" s="102">
        <f t="shared" si="1"/>
        <v>-16.399999999999999</v>
      </c>
      <c r="Y23" s="102">
        <f t="shared" si="1"/>
        <v>10.1</v>
      </c>
      <c r="Z23" s="102">
        <f t="shared" si="1"/>
        <v>-2.1</v>
      </c>
      <c r="AA23" s="102">
        <f t="shared" si="1"/>
        <v>11</v>
      </c>
      <c r="AB23" s="102">
        <f t="shared" si="1"/>
        <v>-10.7</v>
      </c>
      <c r="AC23" s="102">
        <f t="shared" si="1"/>
        <v>4.7</v>
      </c>
      <c r="AD23" s="102">
        <f t="shared" si="1"/>
        <v>-3.3</v>
      </c>
      <c r="AE23" s="104">
        <v>10.666666666666663</v>
      </c>
    </row>
    <row r="24" spans="1:39" ht="13.5" thickBot="1">
      <c r="A24" s="72" t="s">
        <v>50</v>
      </c>
      <c r="B24" s="73" t="s">
        <v>64</v>
      </c>
      <c r="C24" s="101">
        <v>2.88</v>
      </c>
      <c r="D24" s="101">
        <v>2.12</v>
      </c>
      <c r="E24" s="101">
        <v>2.63</v>
      </c>
      <c r="F24" s="101">
        <v>2.79</v>
      </c>
      <c r="G24" s="101">
        <v>2.98</v>
      </c>
      <c r="H24" s="101">
        <v>2.0499999999999998</v>
      </c>
      <c r="I24" s="101">
        <v>2.83</v>
      </c>
      <c r="J24" s="101">
        <v>2.6</v>
      </c>
      <c r="K24" s="101">
        <v>2.36</v>
      </c>
      <c r="L24" s="97"/>
      <c r="M24" s="102">
        <v>-3.4</v>
      </c>
      <c r="N24" s="102">
        <v>3.4</v>
      </c>
      <c r="O24" s="102">
        <v>-7.1</v>
      </c>
      <c r="P24" s="102">
        <v>7.3</v>
      </c>
      <c r="Q24" s="102">
        <v>26.3</v>
      </c>
      <c r="R24" s="104">
        <v>-1.913875598086126</v>
      </c>
      <c r="S24" s="104">
        <v>13.200000000000003</v>
      </c>
      <c r="T24" s="104">
        <v>-4.4117647058823568</v>
      </c>
      <c r="U24" s="104">
        <v>-9.5785440613026829</v>
      </c>
      <c r="V24" s="97"/>
      <c r="W24" s="102">
        <f t="shared" si="1"/>
        <v>35.799999999999997</v>
      </c>
      <c r="X24" s="102">
        <f t="shared" si="1"/>
        <v>-19.399999999999999</v>
      </c>
      <c r="Y24" s="102">
        <f t="shared" si="1"/>
        <v>-5.7</v>
      </c>
      <c r="Z24" s="102">
        <f t="shared" si="1"/>
        <v>-6.4</v>
      </c>
      <c r="AA24" s="102">
        <f t="shared" si="1"/>
        <v>45.4</v>
      </c>
      <c r="AB24" s="102">
        <f t="shared" si="1"/>
        <v>-27.6</v>
      </c>
      <c r="AC24" s="102">
        <f t="shared" si="1"/>
        <v>8.8000000000000007</v>
      </c>
      <c r="AD24" s="102">
        <f t="shared" si="1"/>
        <v>10.199999999999999</v>
      </c>
      <c r="AE24" s="104">
        <v>10.280373831775687</v>
      </c>
    </row>
    <row r="25" spans="1:39" ht="13.5" thickBot="1">
      <c r="A25" s="72" t="s">
        <v>144</v>
      </c>
      <c r="B25" s="73" t="s">
        <v>145</v>
      </c>
      <c r="C25" s="101">
        <v>4.32</v>
      </c>
      <c r="D25" s="101">
        <v>4.29</v>
      </c>
      <c r="E25" s="101">
        <v>4.26</v>
      </c>
      <c r="F25" s="101">
        <v>4.29</v>
      </c>
      <c r="G25" s="101">
        <v>4.07</v>
      </c>
      <c r="H25" s="101">
        <v>4.04</v>
      </c>
      <c r="I25" s="101">
        <v>4.08</v>
      </c>
      <c r="J25" s="101">
        <v>4</v>
      </c>
      <c r="K25" s="101">
        <v>4</v>
      </c>
      <c r="L25" s="97"/>
      <c r="M25" s="102">
        <v>6.1</v>
      </c>
      <c r="N25" s="102">
        <v>6.2</v>
      </c>
      <c r="O25" s="102">
        <v>4.4000000000000004</v>
      </c>
      <c r="P25" s="102">
        <v>7.3</v>
      </c>
      <c r="Q25" s="102">
        <v>1.8</v>
      </c>
      <c r="R25" s="104">
        <v>1.253132832080196</v>
      </c>
      <c r="S25" s="104">
        <v>3.5532994923857899</v>
      </c>
      <c r="T25" s="104">
        <v>1.5228426395939101</v>
      </c>
      <c r="U25" s="104">
        <v>7.5268817204301026</v>
      </c>
      <c r="V25" s="97"/>
      <c r="W25" s="102">
        <f t="shared" si="1"/>
        <v>0.7</v>
      </c>
      <c r="X25" s="102">
        <f t="shared" si="1"/>
        <v>0.7</v>
      </c>
      <c r="Y25" s="102">
        <f t="shared" si="1"/>
        <v>-0.7</v>
      </c>
      <c r="Z25" s="102">
        <f t="shared" si="1"/>
        <v>5.4</v>
      </c>
      <c r="AA25" s="102">
        <f t="shared" si="1"/>
        <v>0.7</v>
      </c>
      <c r="AB25" s="102">
        <f t="shared" si="1"/>
        <v>-1</v>
      </c>
      <c r="AC25" s="102">
        <f t="shared" si="1"/>
        <v>2</v>
      </c>
      <c r="AD25" s="102">
        <f t="shared" si="1"/>
        <v>0</v>
      </c>
      <c r="AE25" s="104">
        <v>0</v>
      </c>
    </row>
    <row r="26" spans="1:39" ht="13.5" thickBot="1">
      <c r="A26" s="72" t="s">
        <v>31</v>
      </c>
      <c r="B26" s="73" t="s">
        <v>38</v>
      </c>
      <c r="C26" s="101">
        <v>5.0199999999999996</v>
      </c>
      <c r="D26" s="101">
        <v>4.95</v>
      </c>
      <c r="E26" s="101">
        <v>4.82</v>
      </c>
      <c r="F26" s="101">
        <v>4.9400000000000004</v>
      </c>
      <c r="G26" s="101">
        <v>4.5999999999999996</v>
      </c>
      <c r="H26" s="101">
        <v>4.83</v>
      </c>
      <c r="I26" s="101">
        <v>4.45</v>
      </c>
      <c r="J26" s="101">
        <v>4.4000000000000004</v>
      </c>
      <c r="K26" s="101">
        <v>4.4400000000000004</v>
      </c>
      <c r="L26" s="97"/>
      <c r="M26" s="102">
        <v>9.1</v>
      </c>
      <c r="N26" s="102">
        <v>2.5</v>
      </c>
      <c r="O26" s="102">
        <v>8.3000000000000007</v>
      </c>
      <c r="P26" s="102">
        <v>12.3</v>
      </c>
      <c r="Q26" s="102">
        <v>3.6</v>
      </c>
      <c r="R26" s="104">
        <v>5.0000000000000098</v>
      </c>
      <c r="S26" s="104">
        <v>1.1363636363636322</v>
      </c>
      <c r="T26" s="104">
        <v>0.45662100456622062</v>
      </c>
      <c r="U26" s="104">
        <v>9.629629629629644</v>
      </c>
      <c r="V26" s="97"/>
      <c r="W26" s="102">
        <f t="shared" si="1"/>
        <v>1.4</v>
      </c>
      <c r="X26" s="102">
        <f t="shared" si="1"/>
        <v>2.7</v>
      </c>
      <c r="Y26" s="102">
        <f t="shared" si="1"/>
        <v>-2.4</v>
      </c>
      <c r="Z26" s="102">
        <f t="shared" si="1"/>
        <v>7.4</v>
      </c>
      <c r="AA26" s="102">
        <f t="shared" si="1"/>
        <v>-4.8</v>
      </c>
      <c r="AB26" s="102">
        <f t="shared" si="1"/>
        <v>8.5</v>
      </c>
      <c r="AC26" s="102">
        <f t="shared" si="1"/>
        <v>1.1000000000000001</v>
      </c>
      <c r="AD26" s="102">
        <f t="shared" si="1"/>
        <v>-0.9</v>
      </c>
      <c r="AE26" s="104">
        <v>-3.6876355748373086</v>
      </c>
    </row>
    <row r="27" spans="1:39" ht="13.5" thickBot="1">
      <c r="A27" s="72" t="s">
        <v>51</v>
      </c>
      <c r="B27" s="73" t="s">
        <v>65</v>
      </c>
      <c r="C27" s="101">
        <v>4.7</v>
      </c>
      <c r="D27" s="101">
        <v>4.7699999999999996</v>
      </c>
      <c r="E27" s="101">
        <v>4.67</v>
      </c>
      <c r="F27" s="101">
        <v>4.7</v>
      </c>
      <c r="G27" s="101">
        <v>4.42</v>
      </c>
      <c r="H27" s="101">
        <v>4.46</v>
      </c>
      <c r="I27" s="101">
        <v>4.55</v>
      </c>
      <c r="J27" s="101">
        <v>4.2</v>
      </c>
      <c r="K27" s="101">
        <v>4.33</v>
      </c>
      <c r="L27" s="97"/>
      <c r="M27" s="102">
        <v>6.3</v>
      </c>
      <c r="N27" s="102">
        <v>7</v>
      </c>
      <c r="O27" s="102">
        <v>2.6</v>
      </c>
      <c r="P27" s="102">
        <v>11.9</v>
      </c>
      <c r="Q27" s="102">
        <v>2.1</v>
      </c>
      <c r="R27" s="104">
        <v>0.22471910112359073</v>
      </c>
      <c r="S27" s="104">
        <v>7.8199052132701441</v>
      </c>
      <c r="T27" s="104">
        <v>-5.4054054054054097</v>
      </c>
      <c r="U27" s="104">
        <v>3.8369304556354948</v>
      </c>
      <c r="V27" s="97"/>
      <c r="W27" s="102">
        <f t="shared" si="1"/>
        <v>-1.5</v>
      </c>
      <c r="X27" s="102">
        <f t="shared" si="1"/>
        <v>2.1</v>
      </c>
      <c r="Y27" s="102">
        <f t="shared" si="1"/>
        <v>-0.6</v>
      </c>
      <c r="Z27" s="102">
        <f t="shared" si="1"/>
        <v>6.3</v>
      </c>
      <c r="AA27" s="102">
        <f t="shared" si="1"/>
        <v>-0.9</v>
      </c>
      <c r="AB27" s="102">
        <f t="shared" si="1"/>
        <v>-2</v>
      </c>
      <c r="AC27" s="102">
        <f t="shared" si="1"/>
        <v>8.3000000000000007</v>
      </c>
      <c r="AD27" s="102">
        <f t="shared" si="1"/>
        <v>-3</v>
      </c>
      <c r="AE27" s="104">
        <v>-3.3482142857142931</v>
      </c>
    </row>
    <row r="28" spans="1:39" ht="13.5" thickBot="1">
      <c r="A28" s="72" t="s">
        <v>52</v>
      </c>
      <c r="B28" s="73" t="s">
        <v>66</v>
      </c>
      <c r="C28" s="101">
        <v>4.7</v>
      </c>
      <c r="D28" s="101">
        <v>4.62</v>
      </c>
      <c r="E28" s="101">
        <v>4.66</v>
      </c>
      <c r="F28" s="101">
        <v>4.71</v>
      </c>
      <c r="G28" s="101">
        <v>4.62</v>
      </c>
      <c r="H28" s="101">
        <v>4.2300000000000004</v>
      </c>
      <c r="I28" s="101">
        <v>4.72</v>
      </c>
      <c r="J28" s="101">
        <v>4.4800000000000004</v>
      </c>
      <c r="K28" s="101">
        <v>4.3099999999999996</v>
      </c>
      <c r="L28" s="105"/>
      <c r="M28" s="102">
        <v>1.7</v>
      </c>
      <c r="N28" s="102">
        <v>9.1999999999999993</v>
      </c>
      <c r="O28" s="102">
        <v>-1.3</v>
      </c>
      <c r="P28" s="102">
        <v>5.0999999999999996</v>
      </c>
      <c r="Q28" s="102">
        <v>7.2</v>
      </c>
      <c r="R28" s="104">
        <v>-4.0816326530612184</v>
      </c>
      <c r="S28" s="104">
        <v>2.6086956521739157</v>
      </c>
      <c r="T28" s="104">
        <v>0.448430493273553</v>
      </c>
      <c r="U28" s="104">
        <v>0.46620046620045624</v>
      </c>
      <c r="V28" s="105"/>
      <c r="W28" s="102">
        <f t="shared" si="1"/>
        <v>1.7</v>
      </c>
      <c r="X28" s="102">
        <f t="shared" si="1"/>
        <v>-0.9</v>
      </c>
      <c r="Y28" s="102">
        <f t="shared" si="1"/>
        <v>-1.1000000000000001</v>
      </c>
      <c r="Z28" s="102">
        <f t="shared" si="1"/>
        <v>1.9</v>
      </c>
      <c r="AA28" s="102">
        <f t="shared" si="1"/>
        <v>9.1999999999999993</v>
      </c>
      <c r="AB28" s="102">
        <f t="shared" si="1"/>
        <v>-10.4</v>
      </c>
      <c r="AC28" s="102">
        <f t="shared" si="1"/>
        <v>5.4</v>
      </c>
      <c r="AD28" s="102">
        <f t="shared" si="1"/>
        <v>3.9</v>
      </c>
      <c r="AE28" s="104">
        <v>-2.9279279279279451</v>
      </c>
    </row>
    <row r="29" spans="1:39" ht="13.5" thickBot="1">
      <c r="A29" s="72" t="s">
        <v>83</v>
      </c>
      <c r="B29" s="73" t="s">
        <v>16</v>
      </c>
      <c r="C29" s="101">
        <v>6.52</v>
      </c>
      <c r="D29" s="101">
        <v>5.67</v>
      </c>
      <c r="E29" s="101">
        <v>5.94</v>
      </c>
      <c r="F29" s="101">
        <v>6.08</v>
      </c>
      <c r="G29" s="101">
        <v>5.97</v>
      </c>
      <c r="H29" s="101">
        <v>5.03</v>
      </c>
      <c r="I29" s="101">
        <v>5.79</v>
      </c>
      <c r="J29" s="101">
        <v>6.05</v>
      </c>
      <c r="K29" s="101">
        <v>5.8</v>
      </c>
      <c r="L29" s="105"/>
      <c r="M29" s="102">
        <v>9.1999999999999993</v>
      </c>
      <c r="N29" s="102">
        <v>12.7</v>
      </c>
      <c r="O29" s="102">
        <v>2.6</v>
      </c>
      <c r="P29" s="102">
        <v>0.5</v>
      </c>
      <c r="Q29" s="102">
        <v>2.9</v>
      </c>
      <c r="R29" s="104">
        <v>-10.178571428571418</v>
      </c>
      <c r="S29" s="104">
        <v>1.5789473684210502</v>
      </c>
      <c r="T29" s="104">
        <v>-1.305057096247962</v>
      </c>
      <c r="U29" s="104">
        <v>4.3165467625899323</v>
      </c>
      <c r="V29" s="105"/>
      <c r="W29" s="102">
        <f t="shared" si="1"/>
        <v>15</v>
      </c>
      <c r="X29" s="102">
        <f t="shared" si="1"/>
        <v>-4.5</v>
      </c>
      <c r="Y29" s="102">
        <f t="shared" si="1"/>
        <v>-2.2999999999999998</v>
      </c>
      <c r="Z29" s="102">
        <f t="shared" si="1"/>
        <v>1.8</v>
      </c>
      <c r="AA29" s="102">
        <f t="shared" si="1"/>
        <v>18.7</v>
      </c>
      <c r="AB29" s="102">
        <f t="shared" si="1"/>
        <v>-13.1</v>
      </c>
      <c r="AC29" s="102">
        <f t="shared" si="1"/>
        <v>-4.3</v>
      </c>
      <c r="AD29" s="102">
        <f t="shared" si="1"/>
        <v>4.3</v>
      </c>
      <c r="AE29" s="104">
        <v>4.1292639138240483</v>
      </c>
    </row>
    <row r="30" spans="1:39" ht="13.5" thickBot="1">
      <c r="A30" s="72" t="s">
        <v>53</v>
      </c>
      <c r="B30" s="73" t="s">
        <v>67</v>
      </c>
      <c r="C30" s="101">
        <v>4.3499999999999996</v>
      </c>
      <c r="D30" s="101">
        <v>4.59</v>
      </c>
      <c r="E30" s="101">
        <v>4.4000000000000004</v>
      </c>
      <c r="F30" s="101">
        <v>4.3</v>
      </c>
      <c r="G30" s="101">
        <v>3.94</v>
      </c>
      <c r="H30" s="101">
        <v>4.33</v>
      </c>
      <c r="I30" s="101">
        <v>4.07</v>
      </c>
      <c r="J30" s="101">
        <v>4.18</v>
      </c>
      <c r="K30" s="101">
        <v>4.07</v>
      </c>
      <c r="L30" s="105"/>
      <c r="M30" s="102">
        <v>10.4</v>
      </c>
      <c r="N30" s="102">
        <v>6</v>
      </c>
      <c r="O30" s="102">
        <v>8.1</v>
      </c>
      <c r="P30" s="102">
        <v>2.9</v>
      </c>
      <c r="Q30" s="102">
        <v>-3.2</v>
      </c>
      <c r="R30" s="104">
        <v>1.4051522248243677</v>
      </c>
      <c r="S30" s="104">
        <v>-0.48899755501221454</v>
      </c>
      <c r="T30" s="104">
        <v>12.365591397849448</v>
      </c>
      <c r="U30" s="104">
        <v>8.8235294117647083</v>
      </c>
      <c r="V30" s="105"/>
      <c r="W30" s="102">
        <f t="shared" si="1"/>
        <v>-5.2</v>
      </c>
      <c r="X30" s="102">
        <f t="shared" si="1"/>
        <v>4.3</v>
      </c>
      <c r="Y30" s="102">
        <f t="shared" si="1"/>
        <v>2.2999999999999998</v>
      </c>
      <c r="Z30" s="102">
        <f t="shared" si="1"/>
        <v>9.1</v>
      </c>
      <c r="AA30" s="102">
        <f t="shared" si="1"/>
        <v>-9</v>
      </c>
      <c r="AB30" s="102">
        <f t="shared" si="1"/>
        <v>6.4</v>
      </c>
      <c r="AC30" s="102">
        <f t="shared" si="1"/>
        <v>-2.6</v>
      </c>
      <c r="AD30" s="102">
        <f t="shared" si="1"/>
        <v>2.7</v>
      </c>
      <c r="AE30" s="104">
        <v>-5.3488372093023155</v>
      </c>
      <c r="AF30" s="75"/>
      <c r="AG30" s="75"/>
      <c r="AH30" s="75"/>
      <c r="AI30" s="75"/>
      <c r="AJ30" s="75"/>
      <c r="AK30" s="75"/>
      <c r="AL30" s="75"/>
      <c r="AM30" s="75"/>
    </row>
    <row r="31" spans="1:39" ht="13.5" thickBot="1">
      <c r="A31" s="72" t="s">
        <v>84</v>
      </c>
      <c r="B31" s="73" t="s">
        <v>18</v>
      </c>
      <c r="C31" s="101">
        <v>5.1100000000000003</v>
      </c>
      <c r="D31" s="101">
        <v>5.15</v>
      </c>
      <c r="E31" s="101">
        <v>4.96</v>
      </c>
      <c r="F31" s="101">
        <v>4.7</v>
      </c>
      <c r="G31" s="101">
        <v>4.55</v>
      </c>
      <c r="H31" s="101">
        <v>4.75</v>
      </c>
      <c r="I31" s="101">
        <v>4.6900000000000004</v>
      </c>
      <c r="J31" s="101">
        <v>4.9800000000000004</v>
      </c>
      <c r="K31" s="101">
        <v>4.75</v>
      </c>
      <c r="L31" s="105"/>
      <c r="M31" s="102">
        <v>12.3</v>
      </c>
      <c r="N31" s="102">
        <v>8.4</v>
      </c>
      <c r="O31" s="102">
        <v>5.8</v>
      </c>
      <c r="P31" s="102">
        <v>-5.6</v>
      </c>
      <c r="Q31" s="102">
        <v>-4.2</v>
      </c>
      <c r="R31" s="104">
        <v>0.63559322033898835</v>
      </c>
      <c r="S31" s="104">
        <v>4.9217002237136613</v>
      </c>
      <c r="T31" s="104">
        <v>17.176470588235304</v>
      </c>
      <c r="U31" s="104">
        <v>13.365155131264906</v>
      </c>
      <c r="V31" s="105"/>
      <c r="W31" s="102">
        <f t="shared" si="1"/>
        <v>-0.8</v>
      </c>
      <c r="X31" s="102">
        <f t="shared" si="1"/>
        <v>3.8</v>
      </c>
      <c r="Y31" s="102">
        <f t="shared" si="1"/>
        <v>5.5</v>
      </c>
      <c r="Z31" s="102">
        <f t="shared" si="1"/>
        <v>3.3</v>
      </c>
      <c r="AA31" s="102">
        <f t="shared" si="1"/>
        <v>-4.2</v>
      </c>
      <c r="AB31" s="102">
        <f t="shared" si="1"/>
        <v>1.3</v>
      </c>
      <c r="AC31" s="102">
        <f t="shared" si="1"/>
        <v>-5.8</v>
      </c>
      <c r="AD31" s="102">
        <f t="shared" si="1"/>
        <v>4.8</v>
      </c>
      <c r="AE31" s="104">
        <v>-0.62761506276151147</v>
      </c>
    </row>
    <row r="32" spans="1:39" ht="13.5" thickBot="1">
      <c r="A32" s="72" t="s">
        <v>54</v>
      </c>
      <c r="B32" s="73" t="s">
        <v>68</v>
      </c>
      <c r="C32" s="101">
        <v>4.03</v>
      </c>
      <c r="D32" s="101">
        <v>3.69</v>
      </c>
      <c r="E32" s="101">
        <v>3.82</v>
      </c>
      <c r="F32" s="101">
        <v>3.85</v>
      </c>
      <c r="G32" s="101">
        <v>3.76</v>
      </c>
      <c r="H32" s="101">
        <v>3.61</v>
      </c>
      <c r="I32" s="101">
        <v>3.6</v>
      </c>
      <c r="J32" s="101">
        <v>3.64</v>
      </c>
      <c r="K32" s="101">
        <v>3.41</v>
      </c>
      <c r="L32" s="105"/>
      <c r="M32" s="102">
        <v>7.2</v>
      </c>
      <c r="N32" s="102">
        <v>2.2000000000000002</v>
      </c>
      <c r="O32" s="102">
        <v>6.1</v>
      </c>
      <c r="P32" s="102">
        <v>5.8</v>
      </c>
      <c r="Q32" s="102">
        <v>10.3</v>
      </c>
      <c r="R32" s="104">
        <v>3.7356321839080429</v>
      </c>
      <c r="S32" s="104">
        <v>-0.82644628099173023</v>
      </c>
      <c r="T32" s="104">
        <v>4.5977011494252915</v>
      </c>
      <c r="U32" s="104">
        <v>0.88757396449704873</v>
      </c>
      <c r="V32" s="105"/>
      <c r="W32" s="102">
        <f t="shared" si="1"/>
        <v>9.1999999999999993</v>
      </c>
      <c r="X32" s="102">
        <f t="shared" si="1"/>
        <v>-3.4</v>
      </c>
      <c r="Y32" s="102">
        <f t="shared" si="1"/>
        <v>-0.8</v>
      </c>
      <c r="Z32" s="102">
        <f t="shared" si="1"/>
        <v>2.4</v>
      </c>
      <c r="AA32" s="102">
        <f t="shared" si="1"/>
        <v>4.2</v>
      </c>
      <c r="AB32" s="102">
        <f t="shared" si="1"/>
        <v>0.3</v>
      </c>
      <c r="AC32" s="102">
        <f t="shared" si="1"/>
        <v>-1.1000000000000001</v>
      </c>
      <c r="AD32" s="102">
        <f t="shared" si="1"/>
        <v>6.7</v>
      </c>
      <c r="AE32" s="104">
        <v>-2.5714285714285672</v>
      </c>
    </row>
    <row r="33" spans="1:31" ht="13.5" thickBot="1">
      <c r="A33" s="72" t="s">
        <v>55</v>
      </c>
      <c r="B33" s="73" t="s">
        <v>69</v>
      </c>
      <c r="C33" s="101">
        <v>3.38</v>
      </c>
      <c r="D33" s="101">
        <v>3.33</v>
      </c>
      <c r="E33" s="101">
        <v>3.24</v>
      </c>
      <c r="F33" s="101">
        <v>3.33</v>
      </c>
      <c r="G33" s="101">
        <v>3.37</v>
      </c>
      <c r="H33" s="101">
        <v>2.96</v>
      </c>
      <c r="I33" s="101">
        <v>2.98</v>
      </c>
      <c r="J33" s="101">
        <v>3.23</v>
      </c>
      <c r="K33" s="101">
        <v>3.27</v>
      </c>
      <c r="L33" s="105"/>
      <c r="M33" s="102">
        <v>0.3</v>
      </c>
      <c r="N33" s="102">
        <v>12.5</v>
      </c>
      <c r="O33" s="102">
        <v>8.6999999999999993</v>
      </c>
      <c r="P33" s="102">
        <v>3.1</v>
      </c>
      <c r="Q33" s="102">
        <v>3.1</v>
      </c>
      <c r="R33" s="104">
        <v>3.1358885017421554</v>
      </c>
      <c r="S33" s="104">
        <v>-0.66666666666666718</v>
      </c>
      <c r="T33" s="104">
        <v>-1.2232415902140683</v>
      </c>
      <c r="U33" s="104">
        <v>4.4728434504792371</v>
      </c>
      <c r="V33" s="105"/>
      <c r="W33" s="102">
        <f t="shared" si="1"/>
        <v>1.5</v>
      </c>
      <c r="X33" s="102">
        <f t="shared" si="1"/>
        <v>2.8</v>
      </c>
      <c r="Y33" s="102">
        <f t="shared" si="1"/>
        <v>-2.7</v>
      </c>
      <c r="Z33" s="102">
        <f t="shared" si="1"/>
        <v>-1.2</v>
      </c>
      <c r="AA33" s="102">
        <f t="shared" si="1"/>
        <v>13.9</v>
      </c>
      <c r="AB33" s="102">
        <f t="shared" si="1"/>
        <v>-0.7</v>
      </c>
      <c r="AC33" s="102">
        <f t="shared" si="1"/>
        <v>-7.7</v>
      </c>
      <c r="AD33" s="102">
        <f t="shared" si="1"/>
        <v>-1.2</v>
      </c>
      <c r="AE33" s="104">
        <v>13.937282229965152</v>
      </c>
    </row>
    <row r="34" spans="1:31" ht="13.5" thickBot="1">
      <c r="A34" s="72" t="s">
        <v>56</v>
      </c>
      <c r="B34" s="73" t="s">
        <v>39</v>
      </c>
      <c r="C34" s="101">
        <v>3.85</v>
      </c>
      <c r="D34" s="101">
        <v>3.8</v>
      </c>
      <c r="E34" s="101">
        <v>3.95</v>
      </c>
      <c r="F34" s="101">
        <v>3.67</v>
      </c>
      <c r="G34" s="101">
        <v>3.59</v>
      </c>
      <c r="H34" s="101">
        <v>3.66</v>
      </c>
      <c r="I34" s="101">
        <v>3.72</v>
      </c>
      <c r="J34" s="101">
        <v>3.53</v>
      </c>
      <c r="K34" s="101">
        <v>3.56</v>
      </c>
      <c r="L34" s="105"/>
      <c r="M34" s="102">
        <v>7.2</v>
      </c>
      <c r="N34" s="102">
        <v>3.8</v>
      </c>
      <c r="O34" s="102">
        <v>6.2</v>
      </c>
      <c r="P34" s="102">
        <v>4</v>
      </c>
      <c r="Q34" s="102">
        <v>0.8</v>
      </c>
      <c r="R34" s="104">
        <v>9.253731343283583</v>
      </c>
      <c r="S34" s="104">
        <v>11.711711711711716</v>
      </c>
      <c r="T34" s="104">
        <v>-1.1204481792717098</v>
      </c>
      <c r="U34" s="104">
        <v>8.86850152905199</v>
      </c>
      <c r="V34" s="105"/>
      <c r="W34" s="102">
        <f t="shared" si="1"/>
        <v>1.3</v>
      </c>
      <c r="X34" s="102">
        <f t="shared" si="1"/>
        <v>-3.8</v>
      </c>
      <c r="Y34" s="102">
        <f t="shared" si="1"/>
        <v>7.6</v>
      </c>
      <c r="Z34" s="102">
        <f t="shared" si="1"/>
        <v>2.2000000000000002</v>
      </c>
      <c r="AA34" s="102">
        <f t="shared" si="1"/>
        <v>-1.9</v>
      </c>
      <c r="AB34" s="102">
        <f t="shared" si="1"/>
        <v>-1.6</v>
      </c>
      <c r="AC34" s="102">
        <f t="shared" si="1"/>
        <v>5.4</v>
      </c>
      <c r="AD34" s="102">
        <f t="shared" si="1"/>
        <v>-0.8</v>
      </c>
      <c r="AE34" s="104">
        <v>5.9523809523809579</v>
      </c>
    </row>
    <row r="35" spans="1:31" ht="13.5" thickBot="1">
      <c r="A35" s="72" t="s">
        <v>57</v>
      </c>
      <c r="B35" s="73" t="s">
        <v>70</v>
      </c>
      <c r="C35" s="101">
        <v>3.18</v>
      </c>
      <c r="D35" s="101">
        <v>3.09</v>
      </c>
      <c r="E35" s="101">
        <v>3.29</v>
      </c>
      <c r="F35" s="101">
        <v>3.05</v>
      </c>
      <c r="G35" s="101">
        <v>3</v>
      </c>
      <c r="H35" s="101">
        <v>3.06</v>
      </c>
      <c r="I35" s="101">
        <v>2.81</v>
      </c>
      <c r="J35" s="101">
        <v>3.03</v>
      </c>
      <c r="K35" s="101">
        <v>3.13</v>
      </c>
      <c r="L35" s="105"/>
      <c r="M35" s="102">
        <v>6</v>
      </c>
      <c r="N35" s="102">
        <v>1</v>
      </c>
      <c r="O35" s="102">
        <v>17.100000000000001</v>
      </c>
      <c r="P35" s="102">
        <v>0.7</v>
      </c>
      <c r="Q35" s="102">
        <v>-4.2</v>
      </c>
      <c r="R35" s="104">
        <v>14.179104477611936</v>
      </c>
      <c r="S35" s="104">
        <v>-7.5657894736842106</v>
      </c>
      <c r="T35" s="104">
        <v>3.0612244897959133</v>
      </c>
      <c r="U35" s="104">
        <v>7.5601374570446644</v>
      </c>
      <c r="V35" s="105"/>
      <c r="W35" s="102">
        <f t="shared" si="1"/>
        <v>2.9</v>
      </c>
      <c r="X35" s="102">
        <f t="shared" si="1"/>
        <v>-6.1</v>
      </c>
      <c r="Y35" s="102">
        <f t="shared" si="1"/>
        <v>7.9</v>
      </c>
      <c r="Z35" s="102">
        <f t="shared" si="1"/>
        <v>1.7</v>
      </c>
      <c r="AA35" s="102">
        <f t="shared" si="1"/>
        <v>-2</v>
      </c>
      <c r="AB35" s="102">
        <f t="shared" si="1"/>
        <v>8.9</v>
      </c>
      <c r="AC35" s="102">
        <f t="shared" si="1"/>
        <v>-7.3</v>
      </c>
      <c r="AD35" s="102">
        <f t="shared" si="1"/>
        <v>-3.2</v>
      </c>
      <c r="AE35" s="104">
        <v>14.65201465201465</v>
      </c>
    </row>
    <row r="36" spans="1:31" ht="13.5" thickBot="1">
      <c r="A36" s="72" t="s">
        <v>146</v>
      </c>
      <c r="B36" s="73" t="s">
        <v>71</v>
      </c>
      <c r="C36" s="101">
        <v>9.1</v>
      </c>
      <c r="D36" s="101">
        <v>9.1999999999999993</v>
      </c>
      <c r="E36" s="101">
        <v>9.02</v>
      </c>
      <c r="F36" s="101">
        <v>8.82</v>
      </c>
      <c r="G36" s="101">
        <v>8.5299999999999994</v>
      </c>
      <c r="H36" s="101">
        <v>8.67</v>
      </c>
      <c r="I36" s="101">
        <v>8.6999999999999993</v>
      </c>
      <c r="J36" s="101">
        <v>8.4</v>
      </c>
      <c r="K36" s="101">
        <v>8.4</v>
      </c>
      <c r="L36" s="105"/>
      <c r="M36" s="102">
        <v>6.7</v>
      </c>
      <c r="N36" s="102">
        <v>6.1</v>
      </c>
      <c r="O36" s="102">
        <v>3.7</v>
      </c>
      <c r="P36" s="102">
        <v>5</v>
      </c>
      <c r="Q36" s="102">
        <v>1.5</v>
      </c>
      <c r="R36" s="104">
        <v>0.93131548311990775</v>
      </c>
      <c r="S36" s="104">
        <v>4.6931407942238126</v>
      </c>
      <c r="T36" s="104">
        <v>4.2183622828784104</v>
      </c>
      <c r="U36" s="104">
        <v>12.751677852348994</v>
      </c>
      <c r="V36" s="105"/>
      <c r="W36" s="102">
        <f t="shared" si="1"/>
        <v>-1.1000000000000001</v>
      </c>
      <c r="X36" s="102">
        <f t="shared" si="1"/>
        <v>2</v>
      </c>
      <c r="Y36" s="102">
        <f t="shared" si="1"/>
        <v>2.2999999999999998</v>
      </c>
      <c r="Z36" s="102">
        <f t="shared" si="1"/>
        <v>3.4</v>
      </c>
      <c r="AA36" s="102">
        <f t="shared" si="1"/>
        <v>-1.6</v>
      </c>
      <c r="AB36" s="102">
        <f t="shared" si="1"/>
        <v>-0.3</v>
      </c>
      <c r="AC36" s="102">
        <f t="shared" si="1"/>
        <v>3.6</v>
      </c>
      <c r="AD36" s="102">
        <f t="shared" si="1"/>
        <v>0</v>
      </c>
      <c r="AE36" s="104">
        <v>-2.3255813953488293</v>
      </c>
    </row>
    <row r="37" spans="1:31" ht="13.5" thickBot="1">
      <c r="A37" s="72" t="s">
        <v>125</v>
      </c>
      <c r="B37" s="73" t="s">
        <v>71</v>
      </c>
      <c r="C37" s="101">
        <v>9.1</v>
      </c>
      <c r="D37" s="101">
        <v>9.1999999999999993</v>
      </c>
      <c r="E37" s="101">
        <v>9.02</v>
      </c>
      <c r="F37" s="101">
        <v>8.82</v>
      </c>
      <c r="G37" s="101">
        <v>8.5299999999999994</v>
      </c>
      <c r="H37" s="101">
        <v>8.67</v>
      </c>
      <c r="I37" s="101">
        <v>8.6999999999999993</v>
      </c>
      <c r="J37" s="101">
        <v>8.4</v>
      </c>
      <c r="K37" s="101">
        <v>8.4</v>
      </c>
      <c r="L37" s="105"/>
      <c r="M37" s="102">
        <v>6.7</v>
      </c>
      <c r="N37" s="102">
        <v>6.1</v>
      </c>
      <c r="O37" s="102">
        <v>3.7</v>
      </c>
      <c r="P37" s="102">
        <v>5</v>
      </c>
      <c r="Q37" s="102">
        <v>1.5</v>
      </c>
      <c r="R37" s="104">
        <v>0.93131548311990775</v>
      </c>
      <c r="S37" s="104">
        <v>4.6931407942238126</v>
      </c>
      <c r="T37" s="104">
        <v>4.2183622828784104</v>
      </c>
      <c r="U37" s="104">
        <v>12.751677852348994</v>
      </c>
      <c r="V37" s="105"/>
      <c r="W37" s="102">
        <f t="shared" si="1"/>
        <v>-1.1000000000000001</v>
      </c>
      <c r="X37" s="102">
        <f t="shared" si="1"/>
        <v>2</v>
      </c>
      <c r="Y37" s="102">
        <f t="shared" si="1"/>
        <v>2.2999999999999998</v>
      </c>
      <c r="Z37" s="102">
        <f t="shared" si="1"/>
        <v>3.4</v>
      </c>
      <c r="AA37" s="102">
        <f t="shared" si="1"/>
        <v>-1.6</v>
      </c>
      <c r="AB37" s="102">
        <f t="shared" si="1"/>
        <v>-0.3</v>
      </c>
      <c r="AC37" s="102">
        <f t="shared" si="1"/>
        <v>3.6</v>
      </c>
      <c r="AD37" s="102">
        <f t="shared" si="1"/>
        <v>0</v>
      </c>
      <c r="AE37" s="104">
        <v>-2.3255813953488293</v>
      </c>
    </row>
    <row r="38" spans="1:31" ht="13.5" thickBot="1">
      <c r="A38" s="72" t="s">
        <v>93</v>
      </c>
      <c r="B38" s="73" t="s">
        <v>26</v>
      </c>
      <c r="C38" s="101">
        <v>9.0299999999999994</v>
      </c>
      <c r="D38" s="101">
        <v>9.0399999999999991</v>
      </c>
      <c r="E38" s="101">
        <v>8.4</v>
      </c>
      <c r="F38" s="101">
        <v>8.59</v>
      </c>
      <c r="G38" s="101">
        <v>8.34</v>
      </c>
      <c r="H38" s="101">
        <v>8.23</v>
      </c>
      <c r="I38" s="101">
        <v>8.27</v>
      </c>
      <c r="J38" s="101">
        <v>7.72</v>
      </c>
      <c r="K38" s="101">
        <v>8.3800000000000008</v>
      </c>
      <c r="L38" s="105"/>
      <c r="M38" s="102">
        <v>8.3000000000000007</v>
      </c>
      <c r="N38" s="102">
        <v>9.8000000000000007</v>
      </c>
      <c r="O38" s="102">
        <v>1.6</v>
      </c>
      <c r="P38" s="102">
        <v>11.3</v>
      </c>
      <c r="Q38" s="102">
        <v>-0.5</v>
      </c>
      <c r="R38" s="104">
        <v>0.48840048840049965</v>
      </c>
      <c r="S38" s="104">
        <v>5.7544757033247986</v>
      </c>
      <c r="T38" s="104">
        <v>-2.0304568527918803</v>
      </c>
      <c r="U38" s="104">
        <v>14.951989026063112</v>
      </c>
      <c r="V38" s="105"/>
      <c r="W38" s="102">
        <f t="shared" si="1"/>
        <v>-0.1</v>
      </c>
      <c r="X38" s="102">
        <f t="shared" si="1"/>
        <v>7.6</v>
      </c>
      <c r="Y38" s="102">
        <f t="shared" si="1"/>
        <v>-2.2000000000000002</v>
      </c>
      <c r="Z38" s="102">
        <f t="shared" si="1"/>
        <v>3</v>
      </c>
      <c r="AA38" s="102">
        <f t="shared" si="1"/>
        <v>1.3</v>
      </c>
      <c r="AB38" s="102">
        <f t="shared" si="1"/>
        <v>-0.5</v>
      </c>
      <c r="AC38" s="102">
        <f t="shared" si="1"/>
        <v>7.1</v>
      </c>
      <c r="AD38" s="102">
        <f t="shared" si="1"/>
        <v>-7.9</v>
      </c>
      <c r="AE38" s="104">
        <v>2.4449877750611377</v>
      </c>
    </row>
    <row r="39" spans="1:31" ht="13.5" thickBot="1">
      <c r="A39" s="72" t="s">
        <v>91</v>
      </c>
      <c r="B39" s="73" t="s">
        <v>24</v>
      </c>
      <c r="C39" s="101">
        <v>8.89</v>
      </c>
      <c r="D39" s="101">
        <v>9.0299999999999994</v>
      </c>
      <c r="E39" s="101">
        <v>8.7799999999999994</v>
      </c>
      <c r="F39" s="101">
        <v>8.85</v>
      </c>
      <c r="G39" s="101">
        <v>8.75</v>
      </c>
      <c r="H39" s="101">
        <v>8.69</v>
      </c>
      <c r="I39" s="101">
        <v>8.75</v>
      </c>
      <c r="J39" s="101">
        <v>8.85</v>
      </c>
      <c r="K39" s="101">
        <v>8.7200000000000006</v>
      </c>
      <c r="L39" s="105"/>
      <c r="M39" s="102">
        <v>1.6</v>
      </c>
      <c r="N39" s="102">
        <v>3.9</v>
      </c>
      <c r="O39" s="102">
        <v>0.3</v>
      </c>
      <c r="P39" s="102">
        <v>0</v>
      </c>
      <c r="Q39" s="102">
        <v>0.3</v>
      </c>
      <c r="R39" s="104">
        <v>-3.0133928571428719</v>
      </c>
      <c r="S39" s="104">
        <v>2.8202115158636922</v>
      </c>
      <c r="T39" s="104">
        <v>11.601513240857503</v>
      </c>
      <c r="U39" s="104">
        <v>10.941475826972013</v>
      </c>
      <c r="V39" s="105"/>
      <c r="W39" s="102">
        <f t="shared" si="1"/>
        <v>-1.6</v>
      </c>
      <c r="X39" s="102">
        <f t="shared" si="1"/>
        <v>2.8</v>
      </c>
      <c r="Y39" s="102">
        <f t="shared" si="1"/>
        <v>-0.8</v>
      </c>
      <c r="Z39" s="102">
        <f t="shared" si="1"/>
        <v>1.1000000000000001</v>
      </c>
      <c r="AA39" s="102">
        <f t="shared" si="1"/>
        <v>0.7</v>
      </c>
      <c r="AB39" s="102">
        <f t="shared" si="1"/>
        <v>-0.7</v>
      </c>
      <c r="AC39" s="102">
        <f t="shared" si="1"/>
        <v>-1.1000000000000001</v>
      </c>
      <c r="AD39" s="102">
        <f t="shared" si="1"/>
        <v>1.5</v>
      </c>
      <c r="AE39" s="104">
        <v>-2.3516237402015574</v>
      </c>
    </row>
    <row r="40" spans="1:31" ht="13.5" thickBot="1">
      <c r="A40" s="72" t="s">
        <v>85</v>
      </c>
      <c r="B40" s="73" t="s">
        <v>28</v>
      </c>
      <c r="C40" s="101">
        <v>11.25</v>
      </c>
      <c r="D40" s="101">
        <v>11.29</v>
      </c>
      <c r="E40" s="101">
        <v>11.36</v>
      </c>
      <c r="F40" s="101">
        <v>10.69</v>
      </c>
      <c r="G40" s="101">
        <v>10.44</v>
      </c>
      <c r="H40" s="101">
        <v>10.47</v>
      </c>
      <c r="I40" s="101">
        <v>10.56</v>
      </c>
      <c r="J40" s="101">
        <v>10</v>
      </c>
      <c r="K40" s="101">
        <v>10.42</v>
      </c>
      <c r="L40" s="105"/>
      <c r="M40" s="102">
        <v>7.8</v>
      </c>
      <c r="N40" s="102">
        <v>7.8</v>
      </c>
      <c r="O40" s="102">
        <v>7.6</v>
      </c>
      <c r="P40" s="102">
        <v>6.9</v>
      </c>
      <c r="Q40" s="102">
        <v>0.2</v>
      </c>
      <c r="R40" s="104">
        <v>-3.679852805887752</v>
      </c>
      <c r="S40" s="104">
        <v>-2.4930747922437635</v>
      </c>
      <c r="T40" s="104">
        <v>-10.07194244604316</v>
      </c>
      <c r="U40" s="104">
        <v>5.572441742654517</v>
      </c>
      <c r="V40" s="105"/>
      <c r="W40" s="102">
        <f t="shared" si="1"/>
        <v>-0.4</v>
      </c>
      <c r="X40" s="102">
        <f t="shared" si="1"/>
        <v>-0.6</v>
      </c>
      <c r="Y40" s="102">
        <f t="shared" si="1"/>
        <v>6.3</v>
      </c>
      <c r="Z40" s="102">
        <f t="shared" si="1"/>
        <v>2.4</v>
      </c>
      <c r="AA40" s="102">
        <f t="shared" si="1"/>
        <v>-0.3</v>
      </c>
      <c r="AB40" s="102">
        <f t="shared" si="1"/>
        <v>-0.9</v>
      </c>
      <c r="AC40" s="102">
        <f t="shared" si="1"/>
        <v>5.6</v>
      </c>
      <c r="AD40" s="102">
        <f t="shared" si="1"/>
        <v>-4</v>
      </c>
      <c r="AE40" s="104">
        <v>-4.1398344066237289</v>
      </c>
    </row>
    <row r="41" spans="1:31" ht="13.5" thickBot="1">
      <c r="A41" s="72" t="s">
        <v>86</v>
      </c>
      <c r="B41" s="73" t="s">
        <v>0</v>
      </c>
      <c r="C41" s="101">
        <v>12</v>
      </c>
      <c r="D41" s="101">
        <v>11.54</v>
      </c>
      <c r="E41" s="101">
        <v>11.36</v>
      </c>
      <c r="F41" s="101">
        <v>11</v>
      </c>
      <c r="G41" s="101">
        <v>10.94</v>
      </c>
      <c r="H41" s="101">
        <v>11.11</v>
      </c>
      <c r="I41" s="101">
        <v>11.43</v>
      </c>
      <c r="J41" s="101">
        <v>11.36</v>
      </c>
      <c r="K41" s="101">
        <v>12.1</v>
      </c>
      <c r="L41" s="105"/>
      <c r="M41" s="102">
        <v>9.6999999999999993</v>
      </c>
      <c r="N41" s="102">
        <v>3.9</v>
      </c>
      <c r="O41" s="102">
        <v>-0.6</v>
      </c>
      <c r="P41" s="102">
        <v>-3.2</v>
      </c>
      <c r="Q41" s="102">
        <v>-9.6</v>
      </c>
      <c r="R41" s="104">
        <v>-8.8597210828548008</v>
      </c>
      <c r="S41" s="104">
        <v>-3.9495798319327786</v>
      </c>
      <c r="T41" s="104">
        <v>-6.4250411861614589</v>
      </c>
      <c r="U41" s="104">
        <v>3.6846615252784898</v>
      </c>
      <c r="V41" s="105"/>
      <c r="W41" s="102">
        <f t="shared" si="1"/>
        <v>4</v>
      </c>
      <c r="X41" s="102">
        <f t="shared" si="1"/>
        <v>1.6</v>
      </c>
      <c r="Y41" s="102">
        <f t="shared" si="1"/>
        <v>3.3</v>
      </c>
      <c r="Z41" s="102">
        <f t="shared" si="1"/>
        <v>0.5</v>
      </c>
      <c r="AA41" s="102">
        <f t="shared" si="1"/>
        <v>-1.5</v>
      </c>
      <c r="AB41" s="102">
        <f t="shared" si="1"/>
        <v>-2.8</v>
      </c>
      <c r="AC41" s="102">
        <f t="shared" si="1"/>
        <v>0.6</v>
      </c>
      <c r="AD41" s="102">
        <f t="shared" si="1"/>
        <v>-6.1</v>
      </c>
      <c r="AE41" s="104">
        <v>-0.98199672667758586</v>
      </c>
    </row>
    <row r="42" spans="1:31" ht="13.5" thickBot="1">
      <c r="A42" s="72" t="s">
        <v>87</v>
      </c>
      <c r="B42" s="73" t="s">
        <v>21</v>
      </c>
      <c r="C42" s="101">
        <v>8.33</v>
      </c>
      <c r="D42" s="101">
        <v>8.31</v>
      </c>
      <c r="E42" s="101">
        <v>7.67</v>
      </c>
      <c r="F42" s="101">
        <v>7.89</v>
      </c>
      <c r="G42" s="101">
        <v>7.67</v>
      </c>
      <c r="H42" s="101">
        <v>7.78</v>
      </c>
      <c r="I42" s="101">
        <v>7.47</v>
      </c>
      <c r="J42" s="101">
        <v>8.11</v>
      </c>
      <c r="K42" s="101">
        <v>7.12</v>
      </c>
      <c r="L42" s="105"/>
      <c r="M42" s="102">
        <v>8.6</v>
      </c>
      <c r="N42" s="102">
        <v>6.8</v>
      </c>
      <c r="O42" s="102">
        <v>2.7</v>
      </c>
      <c r="P42" s="102">
        <v>-2.7</v>
      </c>
      <c r="Q42" s="102">
        <v>7.7</v>
      </c>
      <c r="R42" s="104">
        <v>2.3684210526315872</v>
      </c>
      <c r="S42" s="104">
        <v>-2.7343749999999996</v>
      </c>
      <c r="T42" s="104">
        <v>15.691868758915831</v>
      </c>
      <c r="U42" s="104">
        <v>4.3988269794721386</v>
      </c>
      <c r="V42" s="105"/>
      <c r="W42" s="102">
        <f t="shared" si="1"/>
        <v>0.2</v>
      </c>
      <c r="X42" s="102">
        <f t="shared" si="1"/>
        <v>8.3000000000000007</v>
      </c>
      <c r="Y42" s="102">
        <f t="shared" si="1"/>
        <v>-2.8</v>
      </c>
      <c r="Z42" s="102">
        <f t="shared" si="1"/>
        <v>2.9</v>
      </c>
      <c r="AA42" s="102">
        <f t="shared" si="1"/>
        <v>-1.4</v>
      </c>
      <c r="AB42" s="102">
        <f t="shared" si="1"/>
        <v>4.0999999999999996</v>
      </c>
      <c r="AC42" s="102">
        <f t="shared" si="1"/>
        <v>-7.9</v>
      </c>
      <c r="AD42" s="102">
        <f t="shared" si="1"/>
        <v>13.9</v>
      </c>
      <c r="AE42" s="104">
        <v>-6.3157894736842053</v>
      </c>
    </row>
    <row r="43" spans="1:31" ht="13.5" thickBot="1">
      <c r="A43" s="72" t="s">
        <v>92</v>
      </c>
      <c r="B43" s="73" t="s">
        <v>25</v>
      </c>
      <c r="C43" s="101">
        <v>8.51</v>
      </c>
      <c r="D43" s="101">
        <v>8.89</v>
      </c>
      <c r="E43" s="101">
        <v>8.43</v>
      </c>
      <c r="F43" s="101">
        <v>8.34</v>
      </c>
      <c r="G43" s="101">
        <v>8.0299999999999994</v>
      </c>
      <c r="H43" s="101">
        <v>8.35</v>
      </c>
      <c r="I43" s="101">
        <v>7.93</v>
      </c>
      <c r="J43" s="101">
        <v>8.16</v>
      </c>
      <c r="K43" s="101">
        <v>8.33</v>
      </c>
      <c r="L43" s="105"/>
      <c r="M43" s="102">
        <v>6</v>
      </c>
      <c r="N43" s="102">
        <v>6.5</v>
      </c>
      <c r="O43" s="102">
        <v>6.3</v>
      </c>
      <c r="P43" s="102">
        <v>2.2000000000000002</v>
      </c>
      <c r="Q43" s="102">
        <v>-3.6</v>
      </c>
      <c r="R43" s="104">
        <v>2.7060270602705887</v>
      </c>
      <c r="S43" s="104">
        <v>2.1907216494845354</v>
      </c>
      <c r="T43" s="104">
        <v>8.5106382978723492</v>
      </c>
      <c r="U43" s="104">
        <v>12.719891745602171</v>
      </c>
      <c r="V43" s="105"/>
      <c r="W43" s="102">
        <f t="shared" si="1"/>
        <v>-4.3</v>
      </c>
      <c r="X43" s="102">
        <f t="shared" si="1"/>
        <v>5.5</v>
      </c>
      <c r="Y43" s="102">
        <f t="shared" si="1"/>
        <v>1.1000000000000001</v>
      </c>
      <c r="Z43" s="102">
        <f t="shared" si="1"/>
        <v>3.9</v>
      </c>
      <c r="AA43" s="102">
        <f t="shared" si="1"/>
        <v>-3.8</v>
      </c>
      <c r="AB43" s="102">
        <f t="shared" si="1"/>
        <v>5.3</v>
      </c>
      <c r="AC43" s="102">
        <f t="shared" si="1"/>
        <v>-2.8</v>
      </c>
      <c r="AD43" s="102">
        <f t="shared" si="1"/>
        <v>-2</v>
      </c>
      <c r="AE43" s="104">
        <v>2.4600246002459936</v>
      </c>
    </row>
    <row r="44" spans="1:31" ht="13.5" thickBot="1">
      <c r="A44" s="72" t="s">
        <v>88</v>
      </c>
      <c r="B44" s="73" t="s">
        <v>23</v>
      </c>
      <c r="C44" s="101">
        <v>10.53</v>
      </c>
      <c r="D44" s="101">
        <v>10.210000000000001</v>
      </c>
      <c r="E44" s="101">
        <v>10.37</v>
      </c>
      <c r="F44" s="101">
        <v>9.8800000000000008</v>
      </c>
      <c r="G44" s="101">
        <v>9.59</v>
      </c>
      <c r="H44" s="101">
        <v>9.68</v>
      </c>
      <c r="I44" s="101">
        <v>10.23</v>
      </c>
      <c r="J44" s="101">
        <v>9.9600000000000009</v>
      </c>
      <c r="K44" s="101">
        <v>10.26</v>
      </c>
      <c r="L44" s="105"/>
      <c r="M44" s="102">
        <v>9.8000000000000007</v>
      </c>
      <c r="N44" s="102">
        <v>5.5</v>
      </c>
      <c r="O44" s="102">
        <v>1.4</v>
      </c>
      <c r="P44" s="102">
        <v>-0.8</v>
      </c>
      <c r="Q44" s="102">
        <v>-6.5</v>
      </c>
      <c r="R44" s="104">
        <v>-8.0721747388414027</v>
      </c>
      <c r="S44" s="104">
        <v>-2.5714285714285672</v>
      </c>
      <c r="T44" s="104">
        <v>-0.10030090270812222</v>
      </c>
      <c r="U44" s="104">
        <v>9.8501070663811561</v>
      </c>
      <c r="V44" s="105"/>
      <c r="W44" s="102">
        <f t="shared" si="1"/>
        <v>3.1</v>
      </c>
      <c r="X44" s="102">
        <f t="shared" si="1"/>
        <v>-1.5</v>
      </c>
      <c r="Y44" s="102">
        <f t="shared" si="1"/>
        <v>5</v>
      </c>
      <c r="Z44" s="102">
        <f t="shared" si="1"/>
        <v>3</v>
      </c>
      <c r="AA44" s="102">
        <f t="shared" si="1"/>
        <v>-0.9</v>
      </c>
      <c r="AB44" s="102">
        <f t="shared" si="1"/>
        <v>-5.4</v>
      </c>
      <c r="AC44" s="102">
        <f t="shared" si="1"/>
        <v>2.7</v>
      </c>
      <c r="AD44" s="102">
        <f t="shared" si="1"/>
        <v>-2.9</v>
      </c>
      <c r="AE44" s="104">
        <v>-2.5641025641025603</v>
      </c>
    </row>
    <row r="45" spans="1:31" ht="13.5" thickBot="1">
      <c r="A45" s="72" t="s">
        <v>94</v>
      </c>
      <c r="B45" s="73" t="s">
        <v>19</v>
      </c>
      <c r="C45" s="101">
        <v>7.41</v>
      </c>
      <c r="D45" s="101">
        <v>7.28</v>
      </c>
      <c r="E45" s="101">
        <v>7.33</v>
      </c>
      <c r="F45" s="101">
        <v>6.81</v>
      </c>
      <c r="G45" s="101">
        <v>6.65</v>
      </c>
      <c r="H45" s="101">
        <v>6.59</v>
      </c>
      <c r="I45" s="101">
        <v>6.53</v>
      </c>
      <c r="J45" s="101">
        <v>6.73</v>
      </c>
      <c r="K45" s="101">
        <v>6.41</v>
      </c>
      <c r="L45" s="105"/>
      <c r="M45" s="102">
        <v>11.4</v>
      </c>
      <c r="N45" s="102">
        <v>10.5</v>
      </c>
      <c r="O45" s="102">
        <v>12.3</v>
      </c>
      <c r="P45" s="102">
        <v>1.2</v>
      </c>
      <c r="Q45" s="102">
        <v>3.7</v>
      </c>
      <c r="R45" s="104">
        <v>-2.8023598820059052</v>
      </c>
      <c r="S45" s="104">
        <v>-0.30534351145037519</v>
      </c>
      <c r="T45" s="104">
        <v>12.54180602006689</v>
      </c>
      <c r="U45" s="104">
        <v>11.47826086956522</v>
      </c>
      <c r="V45" s="105"/>
      <c r="W45" s="102">
        <f t="shared" si="1"/>
        <v>1.8</v>
      </c>
      <c r="X45" s="102">
        <f t="shared" si="1"/>
        <v>-0.7</v>
      </c>
      <c r="Y45" s="102">
        <f t="shared" si="1"/>
        <v>7.6</v>
      </c>
      <c r="Z45" s="102">
        <f t="shared" si="1"/>
        <v>2.4</v>
      </c>
      <c r="AA45" s="102">
        <f t="shared" si="1"/>
        <v>0.9</v>
      </c>
      <c r="AB45" s="102">
        <f t="shared" si="1"/>
        <v>0.9</v>
      </c>
      <c r="AC45" s="102">
        <f t="shared" si="1"/>
        <v>-3</v>
      </c>
      <c r="AD45" s="102">
        <f t="shared" si="1"/>
        <v>5</v>
      </c>
      <c r="AE45" s="104">
        <v>-5.5964653902798212</v>
      </c>
    </row>
    <row r="46" spans="1:31" ht="13.5" thickBot="1">
      <c r="A46" s="72" t="s">
        <v>95</v>
      </c>
      <c r="B46" s="73" t="s">
        <v>27</v>
      </c>
      <c r="C46" s="101">
        <v>7.21</v>
      </c>
      <c r="D46" s="101">
        <v>6.94</v>
      </c>
      <c r="E46" s="101">
        <v>6.85</v>
      </c>
      <c r="F46" s="101">
        <v>6.99</v>
      </c>
      <c r="G46" s="101">
        <v>6.54</v>
      </c>
      <c r="H46" s="101">
        <v>6.6</v>
      </c>
      <c r="I46" s="101">
        <v>6.37</v>
      </c>
      <c r="J46" s="101">
        <v>5.99</v>
      </c>
      <c r="K46" s="101">
        <v>6.52</v>
      </c>
      <c r="L46" s="105"/>
      <c r="M46" s="102">
        <v>10.199999999999999</v>
      </c>
      <c r="N46" s="102">
        <v>5.2</v>
      </c>
      <c r="O46" s="102">
        <v>7.5</v>
      </c>
      <c r="P46" s="102">
        <v>16.7</v>
      </c>
      <c r="Q46" s="102">
        <v>0.3</v>
      </c>
      <c r="R46" s="104">
        <v>3.7735849056603668</v>
      </c>
      <c r="S46" s="104">
        <v>3.4090909090909083</v>
      </c>
      <c r="T46" s="104">
        <v>-4.6178343949044587</v>
      </c>
      <c r="U46" s="104">
        <v>15.602836879432624</v>
      </c>
      <c r="V46" s="105"/>
      <c r="W46" s="102">
        <f t="shared" si="1"/>
        <v>3.9</v>
      </c>
      <c r="X46" s="102">
        <f t="shared" si="1"/>
        <v>1.3</v>
      </c>
      <c r="Y46" s="102">
        <f t="shared" si="1"/>
        <v>-2</v>
      </c>
      <c r="Z46" s="102">
        <f t="shared" si="1"/>
        <v>6.9</v>
      </c>
      <c r="AA46" s="102">
        <f t="shared" si="1"/>
        <v>-0.9</v>
      </c>
      <c r="AB46" s="102">
        <f t="shared" si="1"/>
        <v>3.6</v>
      </c>
      <c r="AC46" s="102">
        <f t="shared" si="1"/>
        <v>6.3</v>
      </c>
      <c r="AD46" s="102">
        <f t="shared" si="1"/>
        <v>-8.1</v>
      </c>
      <c r="AE46" s="104">
        <v>1.8749999999999878</v>
      </c>
    </row>
    <row r="47" spans="1:31" ht="13.5" thickBot="1">
      <c r="A47" s="72" t="s">
        <v>89</v>
      </c>
      <c r="B47" s="73" t="s">
        <v>20</v>
      </c>
      <c r="C47" s="101">
        <v>7.38</v>
      </c>
      <c r="D47" s="101">
        <v>7.65</v>
      </c>
      <c r="E47" s="101">
        <v>7.56</v>
      </c>
      <c r="F47" s="101">
        <v>7.35</v>
      </c>
      <c r="G47" s="101">
        <v>7.19</v>
      </c>
      <c r="H47" s="101">
        <v>7.14</v>
      </c>
      <c r="I47" s="101">
        <v>7.29</v>
      </c>
      <c r="J47" s="101">
        <v>7.14</v>
      </c>
      <c r="K47" s="101">
        <v>6.98</v>
      </c>
      <c r="L47" s="105"/>
      <c r="M47" s="102">
        <v>2.6</v>
      </c>
      <c r="N47" s="102">
        <v>7.1</v>
      </c>
      <c r="O47" s="102">
        <v>3.7</v>
      </c>
      <c r="P47" s="102">
        <v>2.9</v>
      </c>
      <c r="Q47" s="102">
        <v>3</v>
      </c>
      <c r="R47" s="104">
        <v>-2.0576131687242847</v>
      </c>
      <c r="S47" s="104">
        <v>4.1428571428571432</v>
      </c>
      <c r="T47" s="104">
        <v>7.3684210526315681</v>
      </c>
      <c r="U47" s="104">
        <v>11.146496815286627</v>
      </c>
      <c r="V47" s="105"/>
      <c r="W47" s="102">
        <f t="shared" si="1"/>
        <v>-3.5</v>
      </c>
      <c r="X47" s="102">
        <f t="shared" si="1"/>
        <v>1.2</v>
      </c>
      <c r="Y47" s="102">
        <f t="shared" si="1"/>
        <v>2.9</v>
      </c>
      <c r="Z47" s="102">
        <f t="shared" si="1"/>
        <v>2.2000000000000002</v>
      </c>
      <c r="AA47" s="102">
        <f t="shared" si="1"/>
        <v>0.7</v>
      </c>
      <c r="AB47" s="102">
        <f t="shared" si="1"/>
        <v>-2.1</v>
      </c>
      <c r="AC47" s="102">
        <f t="shared" si="1"/>
        <v>2.1</v>
      </c>
      <c r="AD47" s="102">
        <f t="shared" si="1"/>
        <v>2.2999999999999998</v>
      </c>
      <c r="AE47" s="104">
        <v>-5.2917232021709584</v>
      </c>
    </row>
    <row r="48" spans="1:31" ht="13.5" thickBot="1">
      <c r="A48" s="72" t="s">
        <v>90</v>
      </c>
      <c r="B48" s="73" t="s">
        <v>22</v>
      </c>
      <c r="C48" s="101">
        <v>7.23</v>
      </c>
      <c r="D48" s="101">
        <v>7.5</v>
      </c>
      <c r="E48" s="101">
        <v>6.83</v>
      </c>
      <c r="F48" s="101">
        <v>6.8</v>
      </c>
      <c r="G48" s="101">
        <v>6.9</v>
      </c>
      <c r="H48" s="101">
        <v>6.81</v>
      </c>
      <c r="I48" s="101">
        <v>6.82</v>
      </c>
      <c r="J48" s="101">
        <v>6.88</v>
      </c>
      <c r="K48" s="101">
        <v>6.82</v>
      </c>
      <c r="L48" s="105"/>
      <c r="M48" s="102">
        <v>4.8</v>
      </c>
      <c r="N48" s="102">
        <v>10.1</v>
      </c>
      <c r="O48" s="102">
        <v>0.1</v>
      </c>
      <c r="P48" s="102">
        <v>-1.2</v>
      </c>
      <c r="Q48" s="102">
        <v>1.2</v>
      </c>
      <c r="R48" s="104">
        <v>5.9097978227060635</v>
      </c>
      <c r="S48" s="104">
        <v>4.12213740458016</v>
      </c>
      <c r="T48" s="104">
        <v>8.6887835703001564</v>
      </c>
      <c r="U48" s="104">
        <v>13.289036544850511</v>
      </c>
      <c r="V48" s="105"/>
      <c r="W48" s="102">
        <f t="shared" si="1"/>
        <v>-3.6</v>
      </c>
      <c r="X48" s="102">
        <f t="shared" si="1"/>
        <v>9.8000000000000007</v>
      </c>
      <c r="Y48" s="102">
        <f t="shared" si="1"/>
        <v>0.4</v>
      </c>
      <c r="Z48" s="102">
        <f t="shared" si="1"/>
        <v>-1.4</v>
      </c>
      <c r="AA48" s="102">
        <f t="shared" si="1"/>
        <v>1.3</v>
      </c>
      <c r="AB48" s="102">
        <f t="shared" si="1"/>
        <v>-0.1</v>
      </c>
      <c r="AC48" s="102">
        <f t="shared" si="1"/>
        <v>-0.9</v>
      </c>
      <c r="AD48" s="102">
        <f t="shared" si="1"/>
        <v>0.9</v>
      </c>
      <c r="AE48" s="104">
        <v>6.0653188180404447</v>
      </c>
    </row>
    <row r="49" spans="1:31" ht="13.5" thickBot="1">
      <c r="A49" s="72" t="s">
        <v>147</v>
      </c>
      <c r="B49" s="73" t="s">
        <v>148</v>
      </c>
      <c r="C49" s="101">
        <v>4.17</v>
      </c>
      <c r="D49" s="101">
        <v>4.03</v>
      </c>
      <c r="E49" s="101">
        <v>3.96</v>
      </c>
      <c r="F49" s="101">
        <v>4</v>
      </c>
      <c r="G49" s="101">
        <v>3.89</v>
      </c>
      <c r="H49" s="101">
        <v>3.95</v>
      </c>
      <c r="I49" s="101">
        <v>3.8</v>
      </c>
      <c r="J49" s="101">
        <v>3.93</v>
      </c>
      <c r="K49" s="101">
        <v>3.77</v>
      </c>
      <c r="L49" s="105"/>
      <c r="M49" s="102">
        <v>7.2</v>
      </c>
      <c r="N49" s="102">
        <v>2</v>
      </c>
      <c r="O49" s="102">
        <v>4.2</v>
      </c>
      <c r="P49" s="102">
        <v>1.8</v>
      </c>
      <c r="Q49" s="102">
        <v>3.2</v>
      </c>
      <c r="R49" s="104">
        <v>7.3369565217391308</v>
      </c>
      <c r="S49" s="104">
        <v>3.5422343324250658</v>
      </c>
      <c r="T49" s="104">
        <v>6.7934782608695645</v>
      </c>
      <c r="U49" s="104">
        <v>7.4074074074074137</v>
      </c>
      <c r="V49" s="105"/>
      <c r="W49" s="102">
        <f t="shared" si="1"/>
        <v>3.5</v>
      </c>
      <c r="X49" s="102">
        <f t="shared" si="1"/>
        <v>1.8</v>
      </c>
      <c r="Y49" s="102">
        <f t="shared" si="1"/>
        <v>-1</v>
      </c>
      <c r="Z49" s="102">
        <f t="shared" si="1"/>
        <v>2.8</v>
      </c>
      <c r="AA49" s="102">
        <f t="shared" si="1"/>
        <v>-1.5</v>
      </c>
      <c r="AB49" s="102">
        <f t="shared" si="1"/>
        <v>3.9</v>
      </c>
      <c r="AC49" s="102">
        <f t="shared" si="1"/>
        <v>-3.3</v>
      </c>
      <c r="AD49" s="102">
        <f t="shared" si="1"/>
        <v>4.2</v>
      </c>
      <c r="AE49" s="104">
        <v>1.8918918918918874</v>
      </c>
    </row>
    <row r="50" spans="1:31" ht="13.5" thickBot="1">
      <c r="A50" s="72" t="s">
        <v>32</v>
      </c>
      <c r="B50" s="73" t="s">
        <v>40</v>
      </c>
      <c r="C50" s="101">
        <v>5.18</v>
      </c>
      <c r="D50" s="101">
        <v>5.34</v>
      </c>
      <c r="E50" s="101">
        <v>4.92</v>
      </c>
      <c r="F50" s="101">
        <v>5.27</v>
      </c>
      <c r="G50" s="101">
        <v>4.75</v>
      </c>
      <c r="H50" s="101">
        <v>4.8499999999999996</v>
      </c>
      <c r="I50" s="101">
        <v>4.22</v>
      </c>
      <c r="J50" s="101">
        <v>5.38</v>
      </c>
      <c r="K50" s="101">
        <v>4.66</v>
      </c>
      <c r="L50" s="105"/>
      <c r="M50" s="102">
        <v>9.1</v>
      </c>
      <c r="N50" s="102">
        <v>10.1</v>
      </c>
      <c r="O50" s="102">
        <v>16.600000000000001</v>
      </c>
      <c r="P50" s="102">
        <v>-2</v>
      </c>
      <c r="Q50" s="102">
        <v>1.9</v>
      </c>
      <c r="R50" s="104">
        <v>-3.9603960396039639</v>
      </c>
      <c r="S50" s="104">
        <v>0.95693779904306298</v>
      </c>
      <c r="T50" s="104">
        <v>10.699588477366245</v>
      </c>
      <c r="U50" s="104">
        <v>13.936430317848419</v>
      </c>
      <c r="V50" s="105"/>
      <c r="W50" s="102">
        <f t="shared" si="1"/>
        <v>-3</v>
      </c>
      <c r="X50" s="102">
        <f t="shared" ref="X50:AD63" si="2">ROUND(((D50-E50)/E50*100),1)</f>
        <v>8.5</v>
      </c>
      <c r="Y50" s="102">
        <f t="shared" si="2"/>
        <v>-6.6</v>
      </c>
      <c r="Z50" s="102">
        <f t="shared" si="2"/>
        <v>10.9</v>
      </c>
      <c r="AA50" s="102">
        <f t="shared" si="2"/>
        <v>-2.1</v>
      </c>
      <c r="AB50" s="102">
        <f t="shared" si="2"/>
        <v>14.9</v>
      </c>
      <c r="AC50" s="102">
        <f t="shared" si="2"/>
        <v>-21.6</v>
      </c>
      <c r="AD50" s="102">
        <f t="shared" si="2"/>
        <v>15.5</v>
      </c>
      <c r="AE50" s="104">
        <v>-7.7227722772277172</v>
      </c>
    </row>
    <row r="51" spans="1:31" ht="13.5" thickBot="1">
      <c r="A51" s="72" t="s">
        <v>33</v>
      </c>
      <c r="B51" s="73" t="s">
        <v>43</v>
      </c>
      <c r="C51" s="101">
        <v>3.87</v>
      </c>
      <c r="D51" s="101">
        <v>3.79</v>
      </c>
      <c r="E51" s="101">
        <v>3.89</v>
      </c>
      <c r="F51" s="101">
        <v>3.78</v>
      </c>
      <c r="G51" s="101">
        <v>3.75</v>
      </c>
      <c r="H51" s="101">
        <v>4.0199999999999996</v>
      </c>
      <c r="I51" s="101">
        <v>3.89</v>
      </c>
      <c r="J51" s="101">
        <v>3.67</v>
      </c>
      <c r="K51" s="101">
        <v>4.12</v>
      </c>
      <c r="L51" s="105"/>
      <c r="M51" s="102">
        <v>3.2</v>
      </c>
      <c r="N51" s="102">
        <v>-5.7</v>
      </c>
      <c r="O51" s="102">
        <v>0</v>
      </c>
      <c r="P51" s="102">
        <v>3</v>
      </c>
      <c r="Q51" s="102">
        <v>-9</v>
      </c>
      <c r="R51" s="104">
        <v>10.743801652892554</v>
      </c>
      <c r="S51" s="104">
        <v>0</v>
      </c>
      <c r="T51" s="104">
        <v>2.5139664804469235</v>
      </c>
      <c r="U51" s="104">
        <v>16.056338028169023</v>
      </c>
      <c r="V51" s="105"/>
      <c r="W51" s="102">
        <f t="shared" ref="W51:W63" si="3">ROUND(((C51-D51)/D51*100),1)</f>
        <v>2.1</v>
      </c>
      <c r="X51" s="102">
        <f t="shared" si="2"/>
        <v>-2.6</v>
      </c>
      <c r="Y51" s="102">
        <f t="shared" si="2"/>
        <v>2.9</v>
      </c>
      <c r="Z51" s="102">
        <f t="shared" si="2"/>
        <v>0.8</v>
      </c>
      <c r="AA51" s="102">
        <f t="shared" si="2"/>
        <v>-6.7</v>
      </c>
      <c r="AB51" s="102">
        <f t="shared" si="2"/>
        <v>3.3</v>
      </c>
      <c r="AC51" s="102">
        <f t="shared" si="2"/>
        <v>6</v>
      </c>
      <c r="AD51" s="102">
        <f t="shared" si="2"/>
        <v>-10.9</v>
      </c>
      <c r="AE51" s="104">
        <v>12.261580381471395</v>
      </c>
    </row>
    <row r="52" spans="1:31" ht="13.5" thickBot="1">
      <c r="A52" s="72" t="s">
        <v>34</v>
      </c>
      <c r="B52" s="73" t="s">
        <v>44</v>
      </c>
      <c r="C52" s="101">
        <v>4.4400000000000004</v>
      </c>
      <c r="D52" s="101">
        <v>4.21</v>
      </c>
      <c r="E52" s="101">
        <v>4.17</v>
      </c>
      <c r="F52" s="101">
        <v>4.17</v>
      </c>
      <c r="G52" s="101">
        <v>4.12</v>
      </c>
      <c r="H52" s="101">
        <v>4.09</v>
      </c>
      <c r="I52" s="101">
        <v>3.99</v>
      </c>
      <c r="J52" s="101">
        <v>4.26</v>
      </c>
      <c r="K52" s="101">
        <v>3.86</v>
      </c>
      <c r="L52" s="105"/>
      <c r="M52" s="102">
        <v>7.8</v>
      </c>
      <c r="N52" s="102">
        <v>2.9</v>
      </c>
      <c r="O52" s="102">
        <v>4.5</v>
      </c>
      <c r="P52" s="102">
        <v>-2.1</v>
      </c>
      <c r="Q52" s="102">
        <v>6.7</v>
      </c>
      <c r="R52" s="104">
        <v>9.6514745308310967</v>
      </c>
      <c r="S52" s="104">
        <v>5.2770448548812707</v>
      </c>
      <c r="T52" s="104">
        <v>10.649350649350641</v>
      </c>
      <c r="U52" s="104">
        <v>8.1232492997198893</v>
      </c>
      <c r="V52" s="105"/>
      <c r="W52" s="102">
        <f t="shared" si="3"/>
        <v>5.5</v>
      </c>
      <c r="X52" s="102">
        <f t="shared" si="2"/>
        <v>1</v>
      </c>
      <c r="Y52" s="102">
        <f t="shared" si="2"/>
        <v>0</v>
      </c>
      <c r="Z52" s="102">
        <f t="shared" si="2"/>
        <v>1.2</v>
      </c>
      <c r="AA52" s="102">
        <f t="shared" si="2"/>
        <v>0.7</v>
      </c>
      <c r="AB52" s="102">
        <f t="shared" si="2"/>
        <v>2.5</v>
      </c>
      <c r="AC52" s="102">
        <f t="shared" si="2"/>
        <v>-6.3</v>
      </c>
      <c r="AD52" s="102">
        <f t="shared" si="2"/>
        <v>10.4</v>
      </c>
      <c r="AE52" s="104">
        <v>2.1164021164021185</v>
      </c>
    </row>
    <row r="53" spans="1:31" ht="13.5" thickBot="1">
      <c r="A53" s="72" t="s">
        <v>58</v>
      </c>
      <c r="B53" s="73" t="s">
        <v>41</v>
      </c>
      <c r="C53" s="101">
        <v>3.22</v>
      </c>
      <c r="D53" s="101">
        <v>3.32</v>
      </c>
      <c r="E53" s="101">
        <v>3.06</v>
      </c>
      <c r="F53" s="101">
        <v>2.8</v>
      </c>
      <c r="G53" s="101">
        <v>2.96</v>
      </c>
      <c r="H53" s="101">
        <v>3.43</v>
      </c>
      <c r="I53" s="101">
        <v>2.95</v>
      </c>
      <c r="J53" s="101">
        <v>2.83</v>
      </c>
      <c r="K53" s="101">
        <v>2.97</v>
      </c>
      <c r="L53" s="105"/>
      <c r="M53" s="102">
        <v>8.8000000000000007</v>
      </c>
      <c r="N53" s="102">
        <v>-3.2</v>
      </c>
      <c r="O53" s="102">
        <v>3.7</v>
      </c>
      <c r="P53" s="102">
        <v>-1.1000000000000001</v>
      </c>
      <c r="Q53" s="102">
        <v>-0.3</v>
      </c>
      <c r="R53" s="104">
        <v>26.568265682656833</v>
      </c>
      <c r="S53" s="104">
        <v>2.0761245674740501</v>
      </c>
      <c r="T53" s="104">
        <v>-4.0677966101694949</v>
      </c>
      <c r="U53" s="104">
        <v>10.408921933085512</v>
      </c>
      <c r="V53" s="105"/>
      <c r="W53" s="102">
        <f t="shared" si="3"/>
        <v>-3</v>
      </c>
      <c r="X53" s="102">
        <f t="shared" si="2"/>
        <v>8.5</v>
      </c>
      <c r="Y53" s="102">
        <f t="shared" si="2"/>
        <v>9.3000000000000007</v>
      </c>
      <c r="Z53" s="102">
        <f t="shared" si="2"/>
        <v>-5.4</v>
      </c>
      <c r="AA53" s="102">
        <f t="shared" si="2"/>
        <v>-13.7</v>
      </c>
      <c r="AB53" s="102">
        <f t="shared" si="2"/>
        <v>16.3</v>
      </c>
      <c r="AC53" s="102">
        <f t="shared" si="2"/>
        <v>4.2</v>
      </c>
      <c r="AD53" s="102">
        <f t="shared" si="2"/>
        <v>-4.7</v>
      </c>
      <c r="AE53" s="104">
        <v>11.235955056179787</v>
      </c>
    </row>
    <row r="54" spans="1:31" ht="13.5" thickBot="1">
      <c r="A54" s="72" t="s">
        <v>59</v>
      </c>
      <c r="B54" s="73" t="s">
        <v>42</v>
      </c>
      <c r="C54" s="101">
        <v>4.0999999999999996</v>
      </c>
      <c r="D54" s="101">
        <v>4</v>
      </c>
      <c r="E54" s="101">
        <v>3.81</v>
      </c>
      <c r="F54" s="101">
        <v>4.0999999999999996</v>
      </c>
      <c r="G54" s="101">
        <v>3.87</v>
      </c>
      <c r="H54" s="101">
        <v>3.89</v>
      </c>
      <c r="I54" s="101">
        <v>3.78</v>
      </c>
      <c r="J54" s="101">
        <v>3.87</v>
      </c>
      <c r="K54" s="101">
        <v>3.61</v>
      </c>
      <c r="L54" s="105"/>
      <c r="M54" s="102">
        <v>5.9</v>
      </c>
      <c r="N54" s="102">
        <v>2.8</v>
      </c>
      <c r="O54" s="102">
        <v>0.8</v>
      </c>
      <c r="P54" s="102">
        <v>5.9</v>
      </c>
      <c r="Q54" s="102">
        <v>7.2</v>
      </c>
      <c r="R54" s="104">
        <v>1.5665796344647531</v>
      </c>
      <c r="S54" s="104">
        <v>0.53191489361702182</v>
      </c>
      <c r="T54" s="104">
        <v>10.256410256410266</v>
      </c>
      <c r="U54" s="104">
        <v>1.6901408450704241</v>
      </c>
      <c r="V54" s="105"/>
      <c r="W54" s="102">
        <f t="shared" si="3"/>
        <v>2.5</v>
      </c>
      <c r="X54" s="102">
        <f t="shared" si="2"/>
        <v>5</v>
      </c>
      <c r="Y54" s="102">
        <f t="shared" si="2"/>
        <v>-7.1</v>
      </c>
      <c r="Z54" s="102">
        <f t="shared" si="2"/>
        <v>5.9</v>
      </c>
      <c r="AA54" s="102">
        <f t="shared" si="2"/>
        <v>-0.5</v>
      </c>
      <c r="AB54" s="102">
        <f t="shared" si="2"/>
        <v>2.9</v>
      </c>
      <c r="AC54" s="102">
        <f t="shared" si="2"/>
        <v>-2.2999999999999998</v>
      </c>
      <c r="AD54" s="102">
        <f t="shared" si="2"/>
        <v>7.2</v>
      </c>
      <c r="AE54" s="104">
        <v>-6.2337662337662394</v>
      </c>
    </row>
    <row r="55" spans="1:31" ht="13.5" thickBot="1">
      <c r="A55" s="72" t="s">
        <v>149</v>
      </c>
      <c r="B55" s="73" t="s">
        <v>1</v>
      </c>
      <c r="C55" s="101">
        <v>7.12</v>
      </c>
      <c r="D55" s="101">
        <v>7.07</v>
      </c>
      <c r="E55" s="101">
        <v>6.74</v>
      </c>
      <c r="F55" s="101">
        <v>6.96</v>
      </c>
      <c r="G55" s="101">
        <v>6.67</v>
      </c>
      <c r="H55" s="101">
        <v>6.71</v>
      </c>
      <c r="I55" s="101">
        <v>6.57</v>
      </c>
      <c r="J55" s="101">
        <v>6.54</v>
      </c>
      <c r="K55" s="101">
        <v>6.73</v>
      </c>
      <c r="L55" s="105"/>
      <c r="M55" s="102">
        <v>6.7</v>
      </c>
      <c r="N55" s="102">
        <v>5.4</v>
      </c>
      <c r="O55" s="102">
        <v>2.6</v>
      </c>
      <c r="P55" s="102">
        <v>6.4</v>
      </c>
      <c r="Q55" s="102">
        <v>-0.9</v>
      </c>
      <c r="R55" s="104">
        <v>0.59970014992503795</v>
      </c>
      <c r="S55" s="104">
        <v>8.7748344370860973</v>
      </c>
      <c r="T55" s="104">
        <v>8.0991735537190124</v>
      </c>
      <c r="U55" s="104">
        <v>11.608623548922059</v>
      </c>
      <c r="V55" s="105"/>
      <c r="W55" s="102">
        <f t="shared" si="3"/>
        <v>0.7</v>
      </c>
      <c r="X55" s="102">
        <f t="shared" si="2"/>
        <v>4.9000000000000004</v>
      </c>
      <c r="Y55" s="102">
        <f t="shared" si="2"/>
        <v>-3.2</v>
      </c>
      <c r="Z55" s="102">
        <f t="shared" si="2"/>
        <v>4.3</v>
      </c>
      <c r="AA55" s="102">
        <f t="shared" si="2"/>
        <v>-0.6</v>
      </c>
      <c r="AB55" s="102">
        <f t="shared" si="2"/>
        <v>2.1</v>
      </c>
      <c r="AC55" s="102">
        <f t="shared" si="2"/>
        <v>0.5</v>
      </c>
      <c r="AD55" s="102">
        <f t="shared" si="2"/>
        <v>-2.8</v>
      </c>
      <c r="AE55" s="104">
        <v>0.89955022488756364</v>
      </c>
    </row>
    <row r="56" spans="1:31" ht="13.5" thickBot="1">
      <c r="A56" s="72" t="s">
        <v>126</v>
      </c>
      <c r="B56" s="73" t="s">
        <v>1</v>
      </c>
      <c r="C56" s="101">
        <v>7.12</v>
      </c>
      <c r="D56" s="101">
        <v>7.07</v>
      </c>
      <c r="E56" s="101">
        <v>6.74</v>
      </c>
      <c r="F56" s="101">
        <v>6.96</v>
      </c>
      <c r="G56" s="101">
        <v>6.67</v>
      </c>
      <c r="H56" s="101">
        <v>6.71</v>
      </c>
      <c r="I56" s="101">
        <v>6.57</v>
      </c>
      <c r="J56" s="101">
        <v>6.54</v>
      </c>
      <c r="K56" s="101">
        <v>6.73</v>
      </c>
      <c r="L56" s="105"/>
      <c r="M56" s="102">
        <v>6.7</v>
      </c>
      <c r="N56" s="102">
        <v>5.4</v>
      </c>
      <c r="O56" s="102">
        <v>2.6</v>
      </c>
      <c r="P56" s="102">
        <v>6.4</v>
      </c>
      <c r="Q56" s="102">
        <v>-0.9</v>
      </c>
      <c r="R56" s="104">
        <v>0.59970014992503795</v>
      </c>
      <c r="S56" s="104">
        <v>8.7748344370860973</v>
      </c>
      <c r="T56" s="104">
        <v>8.0991735537190124</v>
      </c>
      <c r="U56" s="104">
        <v>11.608623548922059</v>
      </c>
      <c r="V56" s="105"/>
      <c r="W56" s="102">
        <f t="shared" si="3"/>
        <v>0.7</v>
      </c>
      <c r="X56" s="102">
        <f t="shared" si="2"/>
        <v>4.9000000000000004</v>
      </c>
      <c r="Y56" s="102">
        <f t="shared" si="2"/>
        <v>-3.2</v>
      </c>
      <c r="Z56" s="102">
        <f t="shared" si="2"/>
        <v>4.3</v>
      </c>
      <c r="AA56" s="102">
        <f t="shared" si="2"/>
        <v>-0.6</v>
      </c>
      <c r="AB56" s="102">
        <f t="shared" si="2"/>
        <v>2.1</v>
      </c>
      <c r="AC56" s="102">
        <f t="shared" si="2"/>
        <v>0.5</v>
      </c>
      <c r="AD56" s="102">
        <f t="shared" si="2"/>
        <v>-2.8</v>
      </c>
      <c r="AE56" s="104">
        <v>0.89955022488756364</v>
      </c>
    </row>
    <row r="57" spans="1:31" ht="13.5" thickBot="1">
      <c r="A57" s="72" t="s">
        <v>150</v>
      </c>
      <c r="B57" s="73" t="s">
        <v>128</v>
      </c>
      <c r="C57" s="101">
        <v>4.24</v>
      </c>
      <c r="D57" s="101">
        <v>4.3899999999999997</v>
      </c>
      <c r="E57" s="101">
        <v>4.3099999999999996</v>
      </c>
      <c r="F57" s="101">
        <v>4</v>
      </c>
      <c r="G57" s="101">
        <v>3.78</v>
      </c>
      <c r="H57" s="101">
        <v>3.9</v>
      </c>
      <c r="I57" s="101">
        <v>3.98</v>
      </c>
      <c r="J57" s="101">
        <v>4.28</v>
      </c>
      <c r="K57" s="101">
        <v>3.93</v>
      </c>
      <c r="L57" s="105"/>
      <c r="M57" s="102">
        <v>12.2</v>
      </c>
      <c r="N57" s="102">
        <v>12.6</v>
      </c>
      <c r="O57" s="102">
        <v>8.3000000000000007</v>
      </c>
      <c r="P57" s="102">
        <v>-6.5</v>
      </c>
      <c r="Q57" s="102">
        <v>-3.8</v>
      </c>
      <c r="R57" s="104">
        <v>-2.5000000000000022</v>
      </c>
      <c r="S57" s="104">
        <v>3.3766233766233738</v>
      </c>
      <c r="T57" s="104">
        <v>4.6454767726161466</v>
      </c>
      <c r="U57" s="104">
        <v>3.6939313984168902</v>
      </c>
      <c r="V57" s="105"/>
      <c r="W57" s="102">
        <f t="shared" si="3"/>
        <v>-3.4</v>
      </c>
      <c r="X57" s="102">
        <f t="shared" si="2"/>
        <v>1.9</v>
      </c>
      <c r="Y57" s="102">
        <f t="shared" si="2"/>
        <v>7.7</v>
      </c>
      <c r="Z57" s="102">
        <f t="shared" si="2"/>
        <v>5.8</v>
      </c>
      <c r="AA57" s="102">
        <f t="shared" si="2"/>
        <v>-3.1</v>
      </c>
      <c r="AB57" s="102">
        <f t="shared" si="2"/>
        <v>-2</v>
      </c>
      <c r="AC57" s="102">
        <f t="shared" si="2"/>
        <v>-7</v>
      </c>
      <c r="AD57" s="102">
        <f t="shared" si="2"/>
        <v>8.9</v>
      </c>
      <c r="AE57" s="104">
        <v>-1.5037593984962419</v>
      </c>
    </row>
    <row r="58" spans="1:31" ht="13.5" thickBot="1">
      <c r="A58" s="72" t="s">
        <v>151</v>
      </c>
      <c r="B58" s="73" t="s">
        <v>128</v>
      </c>
      <c r="C58" s="101">
        <v>4.24</v>
      </c>
      <c r="D58" s="101">
        <v>4.3899999999999997</v>
      </c>
      <c r="E58" s="101">
        <v>4.3099999999999996</v>
      </c>
      <c r="F58" s="101">
        <v>4</v>
      </c>
      <c r="G58" s="101">
        <v>3.78</v>
      </c>
      <c r="H58" s="101">
        <v>3.9</v>
      </c>
      <c r="I58" s="101">
        <v>3.98</v>
      </c>
      <c r="J58" s="101">
        <v>4.28</v>
      </c>
      <c r="K58" s="101">
        <v>3.93</v>
      </c>
      <c r="L58" s="105"/>
      <c r="M58" s="102">
        <v>12.2</v>
      </c>
      <c r="N58" s="102">
        <v>12.6</v>
      </c>
      <c r="O58" s="102">
        <v>8.3000000000000007</v>
      </c>
      <c r="P58" s="102">
        <v>-6.5</v>
      </c>
      <c r="Q58" s="102">
        <v>-3.8</v>
      </c>
      <c r="R58" s="104">
        <v>-2.5000000000000022</v>
      </c>
      <c r="S58" s="104">
        <v>3.3766233766233738</v>
      </c>
      <c r="T58" s="104">
        <v>4.6454767726161466</v>
      </c>
      <c r="U58" s="104">
        <v>3.6939313984168902</v>
      </c>
      <c r="V58" s="105"/>
      <c r="W58" s="102">
        <f t="shared" si="3"/>
        <v>-3.4</v>
      </c>
      <c r="X58" s="102">
        <f t="shared" si="2"/>
        <v>1.9</v>
      </c>
      <c r="Y58" s="102">
        <f t="shared" si="2"/>
        <v>7.7</v>
      </c>
      <c r="Z58" s="102">
        <f t="shared" si="2"/>
        <v>5.8</v>
      </c>
      <c r="AA58" s="102">
        <f t="shared" si="2"/>
        <v>-3.1</v>
      </c>
      <c r="AB58" s="102">
        <f t="shared" si="2"/>
        <v>-2</v>
      </c>
      <c r="AC58" s="102">
        <f t="shared" si="2"/>
        <v>-7</v>
      </c>
      <c r="AD58" s="102">
        <f t="shared" si="2"/>
        <v>8.9</v>
      </c>
      <c r="AE58" s="104">
        <v>-1.5037593984962419</v>
      </c>
    </row>
    <row r="59" spans="1:31" ht="13.5" thickBot="1">
      <c r="A59" s="72" t="s">
        <v>127</v>
      </c>
      <c r="B59" s="73" t="s">
        <v>128</v>
      </c>
      <c r="C59" s="101">
        <v>4.24</v>
      </c>
      <c r="D59" s="101">
        <v>4.3899999999999997</v>
      </c>
      <c r="E59" s="101">
        <v>4.3099999999999996</v>
      </c>
      <c r="F59" s="101">
        <v>4</v>
      </c>
      <c r="G59" s="101">
        <v>3.78</v>
      </c>
      <c r="H59" s="101">
        <v>3.9</v>
      </c>
      <c r="I59" s="101">
        <v>3.98</v>
      </c>
      <c r="J59" s="101">
        <v>4.28</v>
      </c>
      <c r="K59" s="101">
        <v>3.93</v>
      </c>
      <c r="L59" s="105"/>
      <c r="M59" s="102">
        <v>12.2</v>
      </c>
      <c r="N59" s="102">
        <v>12.6</v>
      </c>
      <c r="O59" s="102">
        <v>8.3000000000000007</v>
      </c>
      <c r="P59" s="102">
        <v>-6.5</v>
      </c>
      <c r="Q59" s="102">
        <v>-3.8</v>
      </c>
      <c r="R59" s="104">
        <v>-2.5000000000000022</v>
      </c>
      <c r="S59" s="104">
        <v>3.3766233766233738</v>
      </c>
      <c r="T59" s="104">
        <v>4.6454767726161466</v>
      </c>
      <c r="U59" s="104">
        <v>3.6939313984168902</v>
      </c>
      <c r="V59" s="105"/>
      <c r="W59" s="102">
        <f t="shared" si="3"/>
        <v>-3.4</v>
      </c>
      <c r="X59" s="102">
        <f t="shared" si="2"/>
        <v>1.9</v>
      </c>
      <c r="Y59" s="102">
        <f t="shared" si="2"/>
        <v>7.7</v>
      </c>
      <c r="Z59" s="102">
        <f t="shared" si="2"/>
        <v>5.8</v>
      </c>
      <c r="AA59" s="102">
        <f t="shared" si="2"/>
        <v>-3.1</v>
      </c>
      <c r="AB59" s="102">
        <f t="shared" si="2"/>
        <v>-2</v>
      </c>
      <c r="AC59" s="102">
        <f t="shared" si="2"/>
        <v>-7</v>
      </c>
      <c r="AD59" s="102">
        <f t="shared" si="2"/>
        <v>8.9</v>
      </c>
      <c r="AE59" s="104">
        <v>-1.5037593984962419</v>
      </c>
    </row>
    <row r="60" spans="1:31" ht="13.5" thickBot="1">
      <c r="A60" s="72" t="s">
        <v>152</v>
      </c>
      <c r="B60" s="73" t="s">
        <v>130</v>
      </c>
      <c r="C60" s="101">
        <v>6.98</v>
      </c>
      <c r="D60" s="101">
        <v>6.7</v>
      </c>
      <c r="E60" s="101">
        <v>6.37</v>
      </c>
      <c r="F60" s="101">
        <v>6.32</v>
      </c>
      <c r="G60" s="101">
        <v>5.9</v>
      </c>
      <c r="H60" s="101">
        <v>6.15</v>
      </c>
      <c r="I60" s="101">
        <v>6.15</v>
      </c>
      <c r="J60" s="101">
        <v>5.68</v>
      </c>
      <c r="K60" s="101">
        <v>5.91</v>
      </c>
      <c r="L60" s="105"/>
      <c r="M60" s="102">
        <v>18.3</v>
      </c>
      <c r="N60" s="102">
        <v>8.9</v>
      </c>
      <c r="O60" s="102">
        <v>3.6</v>
      </c>
      <c r="P60" s="102">
        <v>11.3</v>
      </c>
      <c r="Q60" s="102">
        <v>-0.2</v>
      </c>
      <c r="R60" s="104">
        <v>0.81967213114755266</v>
      </c>
      <c r="S60" s="104">
        <v>0.6546644844517191</v>
      </c>
      <c r="T60" s="104">
        <v>-2.5728987993138999</v>
      </c>
      <c r="U60" s="104">
        <v>-0.33726812816188151</v>
      </c>
      <c r="V60" s="105"/>
      <c r="W60" s="102">
        <f t="shared" si="3"/>
        <v>4.2</v>
      </c>
      <c r="X60" s="102">
        <f t="shared" si="2"/>
        <v>5.2</v>
      </c>
      <c r="Y60" s="102">
        <f t="shared" si="2"/>
        <v>0.8</v>
      </c>
      <c r="Z60" s="102">
        <f t="shared" si="2"/>
        <v>7.1</v>
      </c>
      <c r="AA60" s="102">
        <f t="shared" si="2"/>
        <v>-4.0999999999999996</v>
      </c>
      <c r="AB60" s="102">
        <f t="shared" si="2"/>
        <v>0</v>
      </c>
      <c r="AC60" s="102">
        <f t="shared" si="2"/>
        <v>8.3000000000000007</v>
      </c>
      <c r="AD60" s="102">
        <f t="shared" si="2"/>
        <v>-3.9</v>
      </c>
      <c r="AE60" s="104">
        <v>-4.9839228295819877</v>
      </c>
    </row>
    <row r="61" spans="1:31" ht="13.5" thickBot="1">
      <c r="A61" s="72" t="s">
        <v>153</v>
      </c>
      <c r="B61" s="73" t="s">
        <v>130</v>
      </c>
      <c r="C61" s="101">
        <v>6.98</v>
      </c>
      <c r="D61" s="101">
        <v>6.7</v>
      </c>
      <c r="E61" s="101">
        <v>6.37</v>
      </c>
      <c r="F61" s="101">
        <v>6.32</v>
      </c>
      <c r="G61" s="101">
        <v>5.9</v>
      </c>
      <c r="H61" s="101">
        <v>6.15</v>
      </c>
      <c r="I61" s="101">
        <v>6.15</v>
      </c>
      <c r="J61" s="101">
        <v>5.68</v>
      </c>
      <c r="K61" s="101">
        <v>5.91</v>
      </c>
      <c r="L61" s="105"/>
      <c r="M61" s="102">
        <v>18.3</v>
      </c>
      <c r="N61" s="102">
        <v>8.9</v>
      </c>
      <c r="O61" s="102">
        <v>3.6</v>
      </c>
      <c r="P61" s="102">
        <v>11.3</v>
      </c>
      <c r="Q61" s="102">
        <v>-0.2</v>
      </c>
      <c r="R61" s="104">
        <v>0.81967213114755266</v>
      </c>
      <c r="S61" s="104">
        <v>0.6546644844517191</v>
      </c>
      <c r="T61" s="104">
        <v>-2.5728987993138999</v>
      </c>
      <c r="U61" s="104">
        <v>-0.33726812816188151</v>
      </c>
      <c r="V61" s="105"/>
      <c r="W61" s="102">
        <f t="shared" si="3"/>
        <v>4.2</v>
      </c>
      <c r="X61" s="102">
        <f t="shared" si="2"/>
        <v>5.2</v>
      </c>
      <c r="Y61" s="102">
        <f t="shared" si="2"/>
        <v>0.8</v>
      </c>
      <c r="Z61" s="102">
        <f t="shared" si="2"/>
        <v>7.1</v>
      </c>
      <c r="AA61" s="102">
        <f t="shared" si="2"/>
        <v>-4.0999999999999996</v>
      </c>
      <c r="AB61" s="102">
        <f t="shared" si="2"/>
        <v>0</v>
      </c>
      <c r="AC61" s="102">
        <f t="shared" si="2"/>
        <v>8.3000000000000007</v>
      </c>
      <c r="AD61" s="102">
        <f t="shared" si="2"/>
        <v>-3.9</v>
      </c>
      <c r="AE61" s="104">
        <v>-4.9839228295819877</v>
      </c>
    </row>
    <row r="62" spans="1:31">
      <c r="A62" s="72" t="s">
        <v>129</v>
      </c>
      <c r="B62" s="73" t="s">
        <v>130</v>
      </c>
      <c r="C62" s="101">
        <v>6.98</v>
      </c>
      <c r="D62" s="101">
        <v>6.7</v>
      </c>
      <c r="E62" s="101">
        <v>6.37</v>
      </c>
      <c r="F62" s="101">
        <v>6.32</v>
      </c>
      <c r="G62" s="101">
        <v>5.9</v>
      </c>
      <c r="H62" s="101">
        <v>6.15</v>
      </c>
      <c r="I62" s="101">
        <v>6.15</v>
      </c>
      <c r="J62" s="101">
        <v>5.68</v>
      </c>
      <c r="K62" s="101">
        <v>5.91</v>
      </c>
      <c r="L62" s="105"/>
      <c r="M62" s="102">
        <v>18.3</v>
      </c>
      <c r="N62" s="102">
        <v>8.9</v>
      </c>
      <c r="O62" s="102">
        <v>3.6</v>
      </c>
      <c r="P62" s="102">
        <v>11.3</v>
      </c>
      <c r="Q62" s="102">
        <v>-0.2</v>
      </c>
      <c r="R62" s="104">
        <v>0.81967213114755266</v>
      </c>
      <c r="S62" s="104">
        <v>0.6546644844517191</v>
      </c>
      <c r="T62" s="104">
        <v>-2.5728987993138999</v>
      </c>
      <c r="U62" s="104">
        <v>-0.33726812816188151</v>
      </c>
      <c r="V62" s="105"/>
      <c r="W62" s="102">
        <f t="shared" si="3"/>
        <v>4.2</v>
      </c>
      <c r="X62" s="102">
        <f t="shared" si="2"/>
        <v>5.2</v>
      </c>
      <c r="Y62" s="102">
        <f t="shared" si="2"/>
        <v>0.8</v>
      </c>
      <c r="Z62" s="102">
        <f t="shared" si="2"/>
        <v>7.1</v>
      </c>
      <c r="AA62" s="102">
        <f t="shared" si="2"/>
        <v>-4.0999999999999996</v>
      </c>
      <c r="AB62" s="102">
        <f t="shared" si="2"/>
        <v>0</v>
      </c>
      <c r="AC62" s="102">
        <f t="shared" si="2"/>
        <v>8.3000000000000007</v>
      </c>
      <c r="AD62" s="102">
        <f t="shared" si="2"/>
        <v>-3.9</v>
      </c>
      <c r="AE62" s="104">
        <v>-4.9839228295819877</v>
      </c>
    </row>
    <row r="63" spans="1:31" ht="13.5" thickBot="1">
      <c r="A63" s="106" t="s">
        <v>96</v>
      </c>
      <c r="B63" s="107" t="s">
        <v>15</v>
      </c>
      <c r="C63" s="108">
        <v>7.83</v>
      </c>
      <c r="D63" s="109">
        <v>7.92</v>
      </c>
      <c r="E63" s="108">
        <v>7.17</v>
      </c>
      <c r="F63" s="109">
        <v>6.9</v>
      </c>
      <c r="G63" s="108">
        <v>6.68</v>
      </c>
      <c r="H63" s="109">
        <v>6.82</v>
      </c>
      <c r="I63" s="108">
        <v>6.69</v>
      </c>
      <c r="J63" s="109">
        <v>6.28</v>
      </c>
      <c r="K63" s="108">
        <v>6.76</v>
      </c>
      <c r="L63" s="105"/>
      <c r="M63" s="110">
        <v>17.2</v>
      </c>
      <c r="N63" s="111">
        <v>16.100000000000001</v>
      </c>
      <c r="O63" s="110">
        <v>7.2</v>
      </c>
      <c r="P63" s="111">
        <v>9.9</v>
      </c>
      <c r="Q63" s="110">
        <v>-1.2</v>
      </c>
      <c r="R63" s="112">
        <v>-1.1594202898550736</v>
      </c>
      <c r="S63" s="113">
        <v>-3.8793103448275801</v>
      </c>
      <c r="T63" s="112">
        <v>-5.8470764617691104</v>
      </c>
      <c r="U63" s="113">
        <v>4.8062015503875903</v>
      </c>
      <c r="V63" s="105"/>
      <c r="W63" s="110">
        <f t="shared" si="3"/>
        <v>-1.1000000000000001</v>
      </c>
      <c r="X63" s="111">
        <f t="shared" si="2"/>
        <v>10.5</v>
      </c>
      <c r="Y63" s="110">
        <f t="shared" si="2"/>
        <v>3.9</v>
      </c>
      <c r="Z63" s="111">
        <f t="shared" si="2"/>
        <v>3.3</v>
      </c>
      <c r="AA63" s="110">
        <f t="shared" si="2"/>
        <v>-2.1</v>
      </c>
      <c r="AB63" s="110">
        <f t="shared" si="2"/>
        <v>1.9</v>
      </c>
      <c r="AC63" s="111">
        <f t="shared" si="2"/>
        <v>6.5</v>
      </c>
      <c r="AD63" s="110">
        <f t="shared" si="2"/>
        <v>-7.1</v>
      </c>
      <c r="AE63" s="113">
        <v>-4.3847241867043918</v>
      </c>
    </row>
    <row r="64" spans="1:31" ht="13.5" thickTop="1">
      <c r="A64" s="20" t="s">
        <v>156</v>
      </c>
    </row>
    <row r="65" spans="1:1">
      <c r="A65" s="92" t="s">
        <v>139</v>
      </c>
    </row>
  </sheetData>
  <mergeCells count="8">
    <mergeCell ref="D1:K1"/>
    <mergeCell ref="N1:U1"/>
    <mergeCell ref="X1:AE1"/>
    <mergeCell ref="A2:A3"/>
    <mergeCell ref="B2:B3"/>
    <mergeCell ref="C2:K2"/>
    <mergeCell ref="M2:U2"/>
    <mergeCell ref="W2:AE2"/>
  </mergeCells>
  <hyperlinks>
    <hyperlink ref="A1" location="Contents!A1" display="Contents" xr:uid="{61135515-9CCD-4EC1-9CA8-E6ED505E116B}"/>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B7B0B-E0A9-4F42-9550-13CE8B1C709A}">
  <dimension ref="A1:AJ65"/>
  <sheetViews>
    <sheetView showGridLines="0" workbookViewId="0">
      <pane xSplit="2" ySplit="2" topLeftCell="C3" activePane="bottomRight" state="frozen"/>
      <selection pane="topRight"/>
      <selection pane="bottomLeft"/>
      <selection pane="bottomRight"/>
    </sheetView>
  </sheetViews>
  <sheetFormatPr defaultRowHeight="12.75"/>
  <cols>
    <col min="1" max="1" width="9.140625" style="53"/>
    <col min="2" max="2" width="24.7109375" style="53" bestFit="1" customWidth="1"/>
    <col min="3" max="4" width="9.140625" style="53" customWidth="1"/>
    <col min="5" max="11" width="9.140625" style="53"/>
    <col min="12" max="12" width="1.85546875" style="53" customWidth="1"/>
    <col min="13" max="13" width="9.140625" style="53" customWidth="1"/>
    <col min="14" max="21" width="9.140625" style="53"/>
    <col min="22" max="22" width="1.85546875" style="53" customWidth="1"/>
    <col min="23" max="16384" width="9.140625" style="53"/>
  </cols>
  <sheetData>
    <row r="1" spans="1:33" ht="13.5" thickBot="1">
      <c r="A1" s="94" t="s">
        <v>99</v>
      </c>
      <c r="B1" s="50"/>
      <c r="C1" s="114"/>
      <c r="D1" s="114"/>
      <c r="E1" s="114"/>
      <c r="F1" s="114"/>
      <c r="G1" s="114"/>
      <c r="H1" s="114"/>
      <c r="I1" s="114"/>
      <c r="J1" s="114"/>
      <c r="K1" s="50"/>
      <c r="L1" s="114"/>
      <c r="M1" s="114"/>
      <c r="N1" s="114"/>
      <c r="O1" s="114"/>
      <c r="P1" s="114"/>
      <c r="Q1" s="114"/>
      <c r="R1" s="114"/>
      <c r="S1" s="114"/>
      <c r="T1" s="50"/>
      <c r="U1" s="114"/>
      <c r="V1" s="114"/>
      <c r="W1" s="114"/>
      <c r="X1" s="114"/>
      <c r="Y1" s="114"/>
      <c r="Z1" s="114"/>
      <c r="AA1" s="114"/>
      <c r="AB1" s="114"/>
    </row>
    <row r="2" spans="1:33" ht="33" customHeight="1" thickBot="1">
      <c r="A2" s="125" t="s">
        <v>124</v>
      </c>
      <c r="B2" s="125" t="s">
        <v>105</v>
      </c>
      <c r="C2" s="127" t="s">
        <v>133</v>
      </c>
      <c r="D2" s="128"/>
      <c r="E2" s="128"/>
      <c r="F2" s="128"/>
      <c r="G2" s="128"/>
      <c r="H2" s="128"/>
      <c r="I2" s="128"/>
      <c r="J2" s="128"/>
      <c r="K2" s="128"/>
      <c r="L2" s="95"/>
      <c r="M2" s="127" t="s">
        <v>131</v>
      </c>
      <c r="N2" s="128"/>
      <c r="O2" s="128"/>
      <c r="P2" s="128"/>
      <c r="Q2" s="128"/>
      <c r="R2" s="128"/>
      <c r="S2" s="128"/>
      <c r="T2" s="128"/>
      <c r="U2" s="128"/>
      <c r="V2" s="95"/>
      <c r="W2" s="127" t="s">
        <v>132</v>
      </c>
      <c r="X2" s="128"/>
      <c r="Y2" s="128"/>
      <c r="Z2" s="128"/>
      <c r="AA2" s="128"/>
      <c r="AB2" s="128"/>
      <c r="AC2" s="128"/>
      <c r="AD2" s="128"/>
      <c r="AE2" s="128"/>
    </row>
    <row r="3" spans="1:33" ht="15" thickBot="1">
      <c r="A3" s="126"/>
      <c r="B3" s="126"/>
      <c r="C3" s="96" t="s">
        <v>166</v>
      </c>
      <c r="D3" s="96" t="s">
        <v>165</v>
      </c>
      <c r="E3" s="96" t="s">
        <v>167</v>
      </c>
      <c r="F3" s="96" t="s">
        <v>168</v>
      </c>
      <c r="G3" s="96" t="s">
        <v>169</v>
      </c>
      <c r="H3" s="96" t="s">
        <v>170</v>
      </c>
      <c r="I3" s="96" t="s">
        <v>171</v>
      </c>
      <c r="J3" s="96" t="s">
        <v>172</v>
      </c>
      <c r="K3" s="96" t="s">
        <v>173</v>
      </c>
      <c r="L3" s="97"/>
      <c r="M3" s="96" t="s">
        <v>166</v>
      </c>
      <c r="N3" s="96" t="s">
        <v>165</v>
      </c>
      <c r="O3" s="96" t="s">
        <v>167</v>
      </c>
      <c r="P3" s="96" t="s">
        <v>168</v>
      </c>
      <c r="Q3" s="96" t="s">
        <v>169</v>
      </c>
      <c r="R3" s="96" t="s">
        <v>170</v>
      </c>
      <c r="S3" s="96" t="s">
        <v>171</v>
      </c>
      <c r="T3" s="96" t="s">
        <v>172</v>
      </c>
      <c r="U3" s="96" t="s">
        <v>173</v>
      </c>
      <c r="V3" s="97"/>
      <c r="W3" s="96" t="s">
        <v>166</v>
      </c>
      <c r="X3" s="96" t="s">
        <v>165</v>
      </c>
      <c r="Y3" s="96" t="s">
        <v>167</v>
      </c>
      <c r="Z3" s="96" t="s">
        <v>168</v>
      </c>
      <c r="AA3" s="96" t="s">
        <v>169</v>
      </c>
      <c r="AB3" s="96" t="s">
        <v>170</v>
      </c>
      <c r="AC3" s="96" t="s">
        <v>171</v>
      </c>
      <c r="AD3" s="96" t="s">
        <v>172</v>
      </c>
      <c r="AE3" s="96" t="s">
        <v>173</v>
      </c>
    </row>
    <row r="4" spans="1:33" ht="13.5" thickBot="1">
      <c r="A4" s="69" t="s">
        <v>3</v>
      </c>
      <c r="B4" s="70" t="s">
        <v>72</v>
      </c>
      <c r="C4" s="115">
        <v>23934</v>
      </c>
      <c r="D4" s="115">
        <v>23394</v>
      </c>
      <c r="E4" s="115">
        <v>23428</v>
      </c>
      <c r="F4" s="115">
        <v>20568</v>
      </c>
      <c r="G4" s="115">
        <v>19977</v>
      </c>
      <c r="H4" s="115">
        <v>22029</v>
      </c>
      <c r="I4" s="115">
        <v>23285</v>
      </c>
      <c r="J4" s="115">
        <v>13772</v>
      </c>
      <c r="K4" s="115">
        <v>20830</v>
      </c>
      <c r="L4" s="97"/>
      <c r="M4" s="99">
        <v>19.8</v>
      </c>
      <c r="N4" s="99">
        <v>6.2</v>
      </c>
      <c r="O4" s="99">
        <v>0.6</v>
      </c>
      <c r="P4" s="99">
        <v>49.3</v>
      </c>
      <c r="Q4" s="99">
        <v>-4.0999999999999996</v>
      </c>
      <c r="R4" s="99">
        <v>18.899999999999999</v>
      </c>
      <c r="S4" s="99">
        <v>10.199999999999999</v>
      </c>
      <c r="T4" s="99">
        <v>4.8</v>
      </c>
      <c r="U4" s="99">
        <v>4.2</v>
      </c>
      <c r="V4" s="97"/>
      <c r="W4" s="99">
        <v>2.2999999999999998</v>
      </c>
      <c r="X4" s="99">
        <v>-0.1</v>
      </c>
      <c r="Y4" s="99">
        <v>13.9</v>
      </c>
      <c r="Z4" s="99">
        <v>3</v>
      </c>
      <c r="AA4" s="99">
        <v>-9.3000000000000007</v>
      </c>
      <c r="AB4" s="99">
        <v>-5.4</v>
      </c>
      <c r="AC4" s="99">
        <v>69.099999999999994</v>
      </c>
      <c r="AD4" s="99">
        <v>-33.9</v>
      </c>
      <c r="AE4" s="99">
        <v>12.4</v>
      </c>
      <c r="AG4" s="75"/>
    </row>
    <row r="5" spans="1:33" ht="13.5" thickBot="1">
      <c r="A5" s="72" t="s">
        <v>140</v>
      </c>
      <c r="B5" s="73" t="s">
        <v>141</v>
      </c>
      <c r="C5" s="116">
        <v>23238</v>
      </c>
      <c r="D5" s="116">
        <v>22795</v>
      </c>
      <c r="E5" s="116">
        <v>22674</v>
      </c>
      <c r="F5" s="116">
        <v>19952</v>
      </c>
      <c r="G5" s="116">
        <v>19365</v>
      </c>
      <c r="H5" s="116">
        <v>21327</v>
      </c>
      <c r="I5" s="116">
        <v>22437</v>
      </c>
      <c r="J5" s="116">
        <v>13308</v>
      </c>
      <c r="K5" s="116">
        <v>20219</v>
      </c>
      <c r="L5" s="97"/>
      <c r="M5" s="102">
        <v>20</v>
      </c>
      <c r="N5" s="102">
        <v>6.9</v>
      </c>
      <c r="O5" s="102">
        <v>1.1000000000000001</v>
      </c>
      <c r="P5" s="102">
        <v>49.9</v>
      </c>
      <c r="Q5" s="102">
        <v>-4.2</v>
      </c>
      <c r="R5" s="102">
        <v>18.5</v>
      </c>
      <c r="S5" s="102">
        <v>9.9</v>
      </c>
      <c r="T5" s="102">
        <v>4.0999999999999996</v>
      </c>
      <c r="U5" s="102">
        <v>4.2</v>
      </c>
      <c r="V5" s="97"/>
      <c r="W5" s="102">
        <v>1.9</v>
      </c>
      <c r="X5" s="102">
        <v>0.5</v>
      </c>
      <c r="Y5" s="102">
        <v>13.6</v>
      </c>
      <c r="Z5" s="102">
        <v>3</v>
      </c>
      <c r="AA5" s="102">
        <v>-9.1999999999999993</v>
      </c>
      <c r="AB5" s="102">
        <v>-4.9000000000000004</v>
      </c>
      <c r="AC5" s="102">
        <v>68.599999999999994</v>
      </c>
      <c r="AD5" s="102">
        <v>-34.200000000000003</v>
      </c>
      <c r="AE5" s="102">
        <v>12.3</v>
      </c>
      <c r="AG5" s="75"/>
    </row>
    <row r="6" spans="1:33" ht="13.5" thickBot="1">
      <c r="A6" s="72" t="s">
        <v>142</v>
      </c>
      <c r="B6" s="73" t="s">
        <v>143</v>
      </c>
      <c r="C6" s="116">
        <v>7442</v>
      </c>
      <c r="D6" s="116">
        <v>7379</v>
      </c>
      <c r="E6" s="116">
        <v>7449</v>
      </c>
      <c r="F6" s="116">
        <v>6286</v>
      </c>
      <c r="G6" s="116">
        <v>6137</v>
      </c>
      <c r="H6" s="116">
        <v>6654</v>
      </c>
      <c r="I6" s="116">
        <v>7250</v>
      </c>
      <c r="J6" s="116">
        <v>4302</v>
      </c>
      <c r="K6" s="116">
        <v>6273</v>
      </c>
      <c r="L6" s="97"/>
      <c r="M6" s="102">
        <v>21.3</v>
      </c>
      <c r="N6" s="102">
        <v>10.9</v>
      </c>
      <c r="O6" s="102">
        <v>2.7</v>
      </c>
      <c r="P6" s="102">
        <v>46.1</v>
      </c>
      <c r="Q6" s="102">
        <v>-2.2000000000000002</v>
      </c>
      <c r="R6" s="102">
        <v>19.8</v>
      </c>
      <c r="S6" s="102">
        <v>10</v>
      </c>
      <c r="T6" s="102">
        <v>10.9</v>
      </c>
      <c r="U6" s="102">
        <v>3.2</v>
      </c>
      <c r="V6" s="97"/>
      <c r="W6" s="102">
        <v>0.9</v>
      </c>
      <c r="X6" s="102">
        <v>-0.9</v>
      </c>
      <c r="Y6" s="102">
        <v>18.5</v>
      </c>
      <c r="Z6" s="102">
        <v>2.4</v>
      </c>
      <c r="AA6" s="102">
        <v>-7.8</v>
      </c>
      <c r="AB6" s="102">
        <v>-8.1999999999999993</v>
      </c>
      <c r="AC6" s="102">
        <v>68.5</v>
      </c>
      <c r="AD6" s="102">
        <v>-31.4</v>
      </c>
      <c r="AE6" s="102">
        <v>12.9</v>
      </c>
      <c r="AG6" s="75"/>
    </row>
    <row r="7" spans="1:33" ht="13.5" thickBot="1">
      <c r="A7" s="72" t="s">
        <v>29</v>
      </c>
      <c r="B7" s="73" t="s">
        <v>60</v>
      </c>
      <c r="C7" s="116">
        <v>521</v>
      </c>
      <c r="D7" s="116">
        <v>530</v>
      </c>
      <c r="E7" s="116">
        <v>483</v>
      </c>
      <c r="F7" s="116">
        <v>438</v>
      </c>
      <c r="G7" s="116">
        <v>424</v>
      </c>
      <c r="H7" s="116">
        <v>496</v>
      </c>
      <c r="I7" s="116">
        <v>508</v>
      </c>
      <c r="J7" s="116">
        <v>298</v>
      </c>
      <c r="K7" s="116">
        <v>465</v>
      </c>
      <c r="L7" s="97"/>
      <c r="M7" s="102">
        <v>22.9</v>
      </c>
      <c r="N7" s="102">
        <v>6.9</v>
      </c>
      <c r="O7" s="102">
        <v>-4.9000000000000004</v>
      </c>
      <c r="P7" s="102">
        <v>47</v>
      </c>
      <c r="Q7" s="102">
        <v>-8.8000000000000007</v>
      </c>
      <c r="R7" s="102">
        <v>10</v>
      </c>
      <c r="S7" s="102">
        <v>17.100000000000001</v>
      </c>
      <c r="T7" s="102">
        <v>1</v>
      </c>
      <c r="U7" s="102">
        <v>-1.1000000000000001</v>
      </c>
      <c r="V7" s="97"/>
      <c r="W7" s="102">
        <v>-1.7</v>
      </c>
      <c r="X7" s="102">
        <v>9.6999999999999993</v>
      </c>
      <c r="Y7" s="102">
        <v>10.3</v>
      </c>
      <c r="Z7" s="102">
        <v>3.3</v>
      </c>
      <c r="AA7" s="102">
        <v>-14.5</v>
      </c>
      <c r="AB7" s="102">
        <v>-2.4</v>
      </c>
      <c r="AC7" s="102">
        <v>70.5</v>
      </c>
      <c r="AD7" s="102">
        <v>-35.9</v>
      </c>
      <c r="AE7" s="102">
        <v>3.1</v>
      </c>
      <c r="AG7" s="75"/>
    </row>
    <row r="8" spans="1:33" ht="13.5" thickBot="1">
      <c r="A8" s="72" t="s">
        <v>30</v>
      </c>
      <c r="B8" s="73" t="s">
        <v>35</v>
      </c>
      <c r="C8" s="116">
        <v>900</v>
      </c>
      <c r="D8" s="116">
        <v>948</v>
      </c>
      <c r="E8" s="116">
        <v>909</v>
      </c>
      <c r="F8" s="116">
        <v>766</v>
      </c>
      <c r="G8" s="116">
        <v>757</v>
      </c>
      <c r="H8" s="116">
        <v>808</v>
      </c>
      <c r="I8" s="116">
        <v>947</v>
      </c>
      <c r="J8" s="116">
        <v>526</v>
      </c>
      <c r="K8" s="116">
        <v>743</v>
      </c>
      <c r="L8" s="97"/>
      <c r="M8" s="102">
        <v>18.899999999999999</v>
      </c>
      <c r="N8" s="102">
        <v>17.3</v>
      </c>
      <c r="O8" s="102">
        <v>-4</v>
      </c>
      <c r="P8" s="102">
        <v>45.6</v>
      </c>
      <c r="Q8" s="102">
        <v>1.9</v>
      </c>
      <c r="R8" s="102">
        <v>17.3</v>
      </c>
      <c r="S8" s="102">
        <v>11.9</v>
      </c>
      <c r="T8" s="102">
        <v>20.6</v>
      </c>
      <c r="U8" s="102">
        <v>6.9</v>
      </c>
      <c r="V8" s="97"/>
      <c r="W8" s="102">
        <v>-5.0999999999999996</v>
      </c>
      <c r="X8" s="102">
        <v>4.3</v>
      </c>
      <c r="Y8" s="102">
        <v>18.7</v>
      </c>
      <c r="Z8" s="102">
        <v>1.2</v>
      </c>
      <c r="AA8" s="102">
        <v>-6.3</v>
      </c>
      <c r="AB8" s="102">
        <v>-14.7</v>
      </c>
      <c r="AC8" s="102">
        <v>80</v>
      </c>
      <c r="AD8" s="102">
        <v>-29.2</v>
      </c>
      <c r="AE8" s="102">
        <v>7.8</v>
      </c>
      <c r="AG8" s="75"/>
    </row>
    <row r="9" spans="1:33" ht="13.5" thickBot="1">
      <c r="A9" s="72" t="s">
        <v>73</v>
      </c>
      <c r="B9" s="73" t="s">
        <v>6</v>
      </c>
      <c r="C9" s="116">
        <v>154</v>
      </c>
      <c r="D9" s="116">
        <v>140</v>
      </c>
      <c r="E9" s="116">
        <v>149</v>
      </c>
      <c r="F9" s="116">
        <v>147</v>
      </c>
      <c r="G9" s="116">
        <v>128</v>
      </c>
      <c r="H9" s="116">
        <v>126</v>
      </c>
      <c r="I9" s="116">
        <v>148</v>
      </c>
      <c r="J9" s="116">
        <v>104</v>
      </c>
      <c r="K9" s="116">
        <v>112</v>
      </c>
      <c r="L9" s="97"/>
      <c r="M9" s="102">
        <v>20.3</v>
      </c>
      <c r="N9" s="102">
        <v>11.1</v>
      </c>
      <c r="O9" s="102">
        <v>0.7</v>
      </c>
      <c r="P9" s="102">
        <v>41.3</v>
      </c>
      <c r="Q9" s="102">
        <v>14.3</v>
      </c>
      <c r="R9" s="102">
        <v>14.5</v>
      </c>
      <c r="S9" s="102">
        <v>-2</v>
      </c>
      <c r="T9" s="102">
        <v>15.6</v>
      </c>
      <c r="U9" s="102">
        <v>-5.9</v>
      </c>
      <c r="V9" s="97"/>
      <c r="W9" s="102">
        <v>10</v>
      </c>
      <c r="X9" s="102">
        <v>-6</v>
      </c>
      <c r="Y9" s="102">
        <v>1.4</v>
      </c>
      <c r="Z9" s="102">
        <v>14.8</v>
      </c>
      <c r="AA9" s="102">
        <v>1.6</v>
      </c>
      <c r="AB9" s="102">
        <v>-14.9</v>
      </c>
      <c r="AC9" s="102">
        <v>42.3</v>
      </c>
      <c r="AD9" s="102">
        <v>-7.1</v>
      </c>
      <c r="AE9" s="102">
        <v>1.8</v>
      </c>
      <c r="AG9" s="75"/>
    </row>
    <row r="10" spans="1:33" ht="13.5" thickBot="1">
      <c r="A10" s="72" t="s">
        <v>74</v>
      </c>
      <c r="B10" s="73" t="s">
        <v>13</v>
      </c>
      <c r="C10" s="116">
        <v>595</v>
      </c>
      <c r="D10" s="116">
        <v>688</v>
      </c>
      <c r="E10" s="116">
        <v>648</v>
      </c>
      <c r="F10" s="116">
        <v>491</v>
      </c>
      <c r="G10" s="116">
        <v>508</v>
      </c>
      <c r="H10" s="116">
        <v>553</v>
      </c>
      <c r="I10" s="116">
        <v>669</v>
      </c>
      <c r="J10" s="116">
        <v>318</v>
      </c>
      <c r="K10" s="116">
        <v>495</v>
      </c>
      <c r="L10" s="97"/>
      <c r="M10" s="102">
        <v>17.100000000000001</v>
      </c>
      <c r="N10" s="102">
        <v>24.4</v>
      </c>
      <c r="O10" s="102">
        <v>-3.1</v>
      </c>
      <c r="P10" s="102">
        <v>54.4</v>
      </c>
      <c r="Q10" s="102">
        <v>2.6</v>
      </c>
      <c r="R10" s="102">
        <v>19.7</v>
      </c>
      <c r="S10" s="102">
        <v>14</v>
      </c>
      <c r="T10" s="102">
        <v>14.4</v>
      </c>
      <c r="U10" s="102">
        <v>5.8</v>
      </c>
      <c r="V10" s="97"/>
      <c r="W10" s="102">
        <v>-13.5</v>
      </c>
      <c r="X10" s="102">
        <v>6.2</v>
      </c>
      <c r="Y10" s="102">
        <v>32</v>
      </c>
      <c r="Z10" s="102">
        <v>-3.3</v>
      </c>
      <c r="AA10" s="102">
        <v>-8.1</v>
      </c>
      <c r="AB10" s="102">
        <v>-17.3</v>
      </c>
      <c r="AC10" s="102">
        <v>110.4</v>
      </c>
      <c r="AD10" s="102">
        <v>-35.799999999999997</v>
      </c>
      <c r="AE10" s="102">
        <v>7.1</v>
      </c>
      <c r="AG10" s="75"/>
    </row>
    <row r="11" spans="1:33" ht="13.5" thickBot="1">
      <c r="A11" s="72" t="s">
        <v>45</v>
      </c>
      <c r="B11" s="73" t="s">
        <v>36</v>
      </c>
      <c r="C11" s="116">
        <v>698</v>
      </c>
      <c r="D11" s="116">
        <v>570</v>
      </c>
      <c r="E11" s="116">
        <v>588</v>
      </c>
      <c r="F11" s="116">
        <v>558</v>
      </c>
      <c r="G11" s="116">
        <v>555</v>
      </c>
      <c r="H11" s="116">
        <v>528</v>
      </c>
      <c r="I11" s="116">
        <v>543</v>
      </c>
      <c r="J11" s="116">
        <v>393</v>
      </c>
      <c r="K11" s="116">
        <v>528</v>
      </c>
      <c r="L11" s="97"/>
      <c r="M11" s="102">
        <v>25.8</v>
      </c>
      <c r="N11" s="102">
        <v>8</v>
      </c>
      <c r="O11" s="102">
        <v>8.3000000000000007</v>
      </c>
      <c r="P11" s="102">
        <v>42</v>
      </c>
      <c r="Q11" s="102">
        <v>5.0999999999999996</v>
      </c>
      <c r="R11" s="102">
        <v>21.1</v>
      </c>
      <c r="S11" s="102">
        <v>4.2</v>
      </c>
      <c r="T11" s="102">
        <v>11.3</v>
      </c>
      <c r="U11" s="102">
        <v>3.9</v>
      </c>
      <c r="V11" s="97"/>
      <c r="W11" s="102">
        <v>22.5</v>
      </c>
      <c r="X11" s="102">
        <v>-3.1</v>
      </c>
      <c r="Y11" s="102">
        <v>5.4</v>
      </c>
      <c r="Z11" s="102">
        <v>0.5</v>
      </c>
      <c r="AA11" s="102">
        <v>5.0999999999999996</v>
      </c>
      <c r="AB11" s="102">
        <v>-2.8</v>
      </c>
      <c r="AC11" s="102">
        <v>38.200000000000003</v>
      </c>
      <c r="AD11" s="102">
        <v>-25.6</v>
      </c>
      <c r="AE11" s="102">
        <v>21.1</v>
      </c>
      <c r="AG11" s="75"/>
    </row>
    <row r="12" spans="1:33" ht="13.5" thickBot="1">
      <c r="A12" s="72" t="s">
        <v>75</v>
      </c>
      <c r="B12" s="73" t="s">
        <v>7</v>
      </c>
      <c r="C12" s="116">
        <v>327</v>
      </c>
      <c r="D12" s="116">
        <v>279</v>
      </c>
      <c r="E12" s="116">
        <v>268</v>
      </c>
      <c r="F12" s="116">
        <v>257</v>
      </c>
      <c r="G12" s="116">
        <v>243</v>
      </c>
      <c r="H12" s="116">
        <v>270</v>
      </c>
      <c r="I12" s="116">
        <v>265</v>
      </c>
      <c r="J12" s="116">
        <v>195</v>
      </c>
      <c r="K12" s="116">
        <v>248</v>
      </c>
      <c r="L12" s="97"/>
      <c r="M12" s="102">
        <v>34.6</v>
      </c>
      <c r="N12" s="102">
        <v>3.3</v>
      </c>
      <c r="O12" s="102">
        <v>1.1000000000000001</v>
      </c>
      <c r="P12" s="102">
        <v>31.8</v>
      </c>
      <c r="Q12" s="102">
        <v>-2</v>
      </c>
      <c r="R12" s="102">
        <v>31.1</v>
      </c>
      <c r="S12" s="102">
        <v>4.3</v>
      </c>
      <c r="T12" s="102">
        <v>12.7</v>
      </c>
      <c r="U12" s="102">
        <v>1.2</v>
      </c>
      <c r="V12" s="97"/>
      <c r="W12" s="102">
        <v>17.2</v>
      </c>
      <c r="X12" s="102">
        <v>4.0999999999999996</v>
      </c>
      <c r="Y12" s="102">
        <v>4.3</v>
      </c>
      <c r="Z12" s="102">
        <v>5.8</v>
      </c>
      <c r="AA12" s="102">
        <v>-10</v>
      </c>
      <c r="AB12" s="102">
        <v>1.9</v>
      </c>
      <c r="AC12" s="102">
        <v>35.9</v>
      </c>
      <c r="AD12" s="102">
        <v>-21.4</v>
      </c>
      <c r="AE12" s="102">
        <v>20.399999999999999</v>
      </c>
      <c r="AG12" s="75"/>
    </row>
    <row r="13" spans="1:33" ht="13.5" thickBot="1">
      <c r="A13" s="72" t="s">
        <v>76</v>
      </c>
      <c r="B13" s="73" t="s">
        <v>8</v>
      </c>
      <c r="C13" s="116">
        <v>194</v>
      </c>
      <c r="D13" s="116">
        <v>153</v>
      </c>
      <c r="E13" s="116">
        <v>171</v>
      </c>
      <c r="F13" s="116">
        <v>157</v>
      </c>
      <c r="G13" s="116">
        <v>160</v>
      </c>
      <c r="H13" s="116">
        <v>133</v>
      </c>
      <c r="I13" s="116">
        <v>142</v>
      </c>
      <c r="J13" s="116">
        <v>111</v>
      </c>
      <c r="K13" s="116">
        <v>144</v>
      </c>
      <c r="L13" s="97"/>
      <c r="M13" s="102">
        <v>21.3</v>
      </c>
      <c r="N13" s="102">
        <v>15</v>
      </c>
      <c r="O13" s="102">
        <v>20.399999999999999</v>
      </c>
      <c r="P13" s="102">
        <v>41.4</v>
      </c>
      <c r="Q13" s="102">
        <v>11.1</v>
      </c>
      <c r="R13" s="102">
        <v>-0.7</v>
      </c>
      <c r="S13" s="102">
        <v>-2.7</v>
      </c>
      <c r="T13" s="102">
        <v>18.100000000000001</v>
      </c>
      <c r="U13" s="102">
        <v>-5.9</v>
      </c>
      <c r="V13" s="97"/>
      <c r="W13" s="102">
        <v>26.8</v>
      </c>
      <c r="X13" s="102">
        <v>-10.5</v>
      </c>
      <c r="Y13" s="102">
        <v>8.9</v>
      </c>
      <c r="Z13" s="102">
        <v>-1.9</v>
      </c>
      <c r="AA13" s="102">
        <v>20.3</v>
      </c>
      <c r="AB13" s="102">
        <v>-6.3</v>
      </c>
      <c r="AC13" s="102">
        <v>27.9</v>
      </c>
      <c r="AD13" s="102">
        <v>-22.9</v>
      </c>
      <c r="AE13" s="102">
        <v>7.5</v>
      </c>
      <c r="AG13" s="75"/>
    </row>
    <row r="14" spans="1:33" ht="13.5" thickBot="1">
      <c r="A14" s="72" t="s">
        <v>46</v>
      </c>
      <c r="B14" s="73" t="s">
        <v>61</v>
      </c>
      <c r="C14" s="116">
        <v>4190</v>
      </c>
      <c r="D14" s="116">
        <v>4203</v>
      </c>
      <c r="E14" s="116">
        <v>4316</v>
      </c>
      <c r="F14" s="116">
        <v>3673</v>
      </c>
      <c r="G14" s="116">
        <v>3545</v>
      </c>
      <c r="H14" s="116">
        <v>3770</v>
      </c>
      <c r="I14" s="116">
        <v>4053</v>
      </c>
      <c r="J14" s="116">
        <v>2481</v>
      </c>
      <c r="K14" s="116">
        <v>3584</v>
      </c>
      <c r="L14" s="97"/>
      <c r="M14" s="102">
        <v>18.2</v>
      </c>
      <c r="N14" s="102">
        <v>11.5</v>
      </c>
      <c r="O14" s="102">
        <v>6.5</v>
      </c>
      <c r="P14" s="102">
        <v>48</v>
      </c>
      <c r="Q14" s="102">
        <v>-1.1000000000000001</v>
      </c>
      <c r="R14" s="102">
        <v>21.4</v>
      </c>
      <c r="S14" s="102">
        <v>12.5</v>
      </c>
      <c r="T14" s="102">
        <v>9.4</v>
      </c>
      <c r="U14" s="102">
        <v>3.1</v>
      </c>
      <c r="V14" s="97"/>
      <c r="W14" s="102">
        <v>-0.3</v>
      </c>
      <c r="X14" s="102">
        <v>-2.6</v>
      </c>
      <c r="Y14" s="102">
        <v>17.5</v>
      </c>
      <c r="Z14" s="102">
        <v>3.6</v>
      </c>
      <c r="AA14" s="102">
        <v>-6</v>
      </c>
      <c r="AB14" s="102">
        <v>-7</v>
      </c>
      <c r="AC14" s="102">
        <v>63.4</v>
      </c>
      <c r="AD14" s="102">
        <v>-30.8</v>
      </c>
      <c r="AE14" s="102">
        <v>15.4</v>
      </c>
      <c r="AG14" s="75"/>
    </row>
    <row r="15" spans="1:33" ht="13.5" thickBot="1">
      <c r="A15" s="72" t="s">
        <v>78</v>
      </c>
      <c r="B15" s="73" t="s">
        <v>10</v>
      </c>
      <c r="C15" s="116">
        <v>263</v>
      </c>
      <c r="D15" s="116">
        <v>240</v>
      </c>
      <c r="E15" s="116">
        <v>259</v>
      </c>
      <c r="F15" s="116">
        <v>242</v>
      </c>
      <c r="G15" s="116">
        <v>228</v>
      </c>
      <c r="H15" s="116">
        <v>246</v>
      </c>
      <c r="I15" s="116">
        <v>246</v>
      </c>
      <c r="J15" s="116">
        <v>158</v>
      </c>
      <c r="K15" s="116">
        <v>233</v>
      </c>
      <c r="L15" s="97"/>
      <c r="M15" s="102">
        <v>15.4</v>
      </c>
      <c r="N15" s="102">
        <v>-2.4</v>
      </c>
      <c r="O15" s="102">
        <v>5.3</v>
      </c>
      <c r="P15" s="102">
        <v>53.2</v>
      </c>
      <c r="Q15" s="102">
        <v>-2.1</v>
      </c>
      <c r="R15" s="102">
        <v>20</v>
      </c>
      <c r="S15" s="102">
        <v>-1.2</v>
      </c>
      <c r="T15" s="102">
        <v>2.6</v>
      </c>
      <c r="U15" s="102">
        <v>-5.3</v>
      </c>
      <c r="V15" s="97"/>
      <c r="W15" s="102">
        <v>9.6</v>
      </c>
      <c r="X15" s="102">
        <v>-7.3</v>
      </c>
      <c r="Y15" s="102">
        <v>7</v>
      </c>
      <c r="Z15" s="102">
        <v>6.1</v>
      </c>
      <c r="AA15" s="102">
        <v>-7.3</v>
      </c>
      <c r="AB15" s="102">
        <v>0</v>
      </c>
      <c r="AC15" s="102">
        <v>55.7</v>
      </c>
      <c r="AD15" s="102">
        <v>-32.200000000000003</v>
      </c>
      <c r="AE15" s="102">
        <v>13.7</v>
      </c>
      <c r="AG15" s="75"/>
    </row>
    <row r="16" spans="1:33" ht="13.5" thickBot="1">
      <c r="A16" s="72" t="s">
        <v>79</v>
      </c>
      <c r="B16" s="73" t="s">
        <v>12</v>
      </c>
      <c r="C16" s="116">
        <v>269</v>
      </c>
      <c r="D16" s="116">
        <v>295</v>
      </c>
      <c r="E16" s="116">
        <v>298</v>
      </c>
      <c r="F16" s="116">
        <v>230</v>
      </c>
      <c r="G16" s="116">
        <v>253</v>
      </c>
      <c r="H16" s="116">
        <v>259</v>
      </c>
      <c r="I16" s="116">
        <v>276</v>
      </c>
      <c r="J16" s="116">
        <v>181</v>
      </c>
      <c r="K16" s="116">
        <v>252</v>
      </c>
      <c r="L16" s="97"/>
      <c r="M16" s="102">
        <v>6.3</v>
      </c>
      <c r="N16" s="102">
        <v>13.9</v>
      </c>
      <c r="O16" s="102">
        <v>8</v>
      </c>
      <c r="P16" s="102">
        <v>27.1</v>
      </c>
      <c r="Q16" s="102">
        <v>0.4</v>
      </c>
      <c r="R16" s="102">
        <v>-0.4</v>
      </c>
      <c r="S16" s="102">
        <v>0.4</v>
      </c>
      <c r="T16" s="102">
        <v>-10.4</v>
      </c>
      <c r="U16" s="102">
        <v>-5.3</v>
      </c>
      <c r="V16" s="97"/>
      <c r="W16" s="102">
        <v>-8.8000000000000007</v>
      </c>
      <c r="X16" s="102">
        <v>-1</v>
      </c>
      <c r="Y16" s="102">
        <v>29.6</v>
      </c>
      <c r="Z16" s="102">
        <v>-9.1</v>
      </c>
      <c r="AA16" s="102">
        <v>-2.2999999999999998</v>
      </c>
      <c r="AB16" s="102">
        <v>-6.2</v>
      </c>
      <c r="AC16" s="102">
        <v>52.5</v>
      </c>
      <c r="AD16" s="102">
        <v>-28.2</v>
      </c>
      <c r="AE16" s="102">
        <v>-3.1</v>
      </c>
      <c r="AG16" s="75"/>
    </row>
    <row r="17" spans="1:36" ht="13.5" thickBot="1">
      <c r="A17" s="72" t="s">
        <v>80</v>
      </c>
      <c r="B17" s="73" t="s">
        <v>14</v>
      </c>
      <c r="C17" s="116">
        <v>423</v>
      </c>
      <c r="D17" s="116">
        <v>459</v>
      </c>
      <c r="E17" s="116">
        <v>492</v>
      </c>
      <c r="F17" s="116">
        <v>418</v>
      </c>
      <c r="G17" s="116">
        <v>397</v>
      </c>
      <c r="H17" s="116">
        <v>399</v>
      </c>
      <c r="I17" s="116">
        <v>435</v>
      </c>
      <c r="J17" s="116">
        <v>289</v>
      </c>
      <c r="K17" s="116">
        <v>394</v>
      </c>
      <c r="L17" s="97"/>
      <c r="M17" s="102">
        <v>6.5</v>
      </c>
      <c r="N17" s="102">
        <v>15</v>
      </c>
      <c r="O17" s="102">
        <v>13.1</v>
      </c>
      <c r="P17" s="102">
        <v>44.6</v>
      </c>
      <c r="Q17" s="102">
        <v>0.8</v>
      </c>
      <c r="R17" s="102">
        <v>23.5</v>
      </c>
      <c r="S17" s="102">
        <v>7.1</v>
      </c>
      <c r="T17" s="102">
        <v>19.899999999999999</v>
      </c>
      <c r="U17" s="102">
        <v>19</v>
      </c>
      <c r="V17" s="97"/>
      <c r="W17" s="102">
        <v>-7.8</v>
      </c>
      <c r="X17" s="102">
        <v>-6.7</v>
      </c>
      <c r="Y17" s="102">
        <v>17.7</v>
      </c>
      <c r="Z17" s="102">
        <v>5.3</v>
      </c>
      <c r="AA17" s="102">
        <v>-0.5</v>
      </c>
      <c r="AB17" s="102">
        <v>-8.3000000000000007</v>
      </c>
      <c r="AC17" s="102">
        <v>50.5</v>
      </c>
      <c r="AD17" s="102">
        <v>-26.6</v>
      </c>
      <c r="AE17" s="102">
        <v>22</v>
      </c>
      <c r="AG17" s="75"/>
    </row>
    <row r="18" spans="1:36" ht="13.5" thickBot="1">
      <c r="A18" s="72" t="s">
        <v>81</v>
      </c>
      <c r="B18" s="73" t="s">
        <v>17</v>
      </c>
      <c r="C18" s="116">
        <v>1129</v>
      </c>
      <c r="D18" s="116">
        <v>1295</v>
      </c>
      <c r="E18" s="116">
        <v>1304</v>
      </c>
      <c r="F18" s="116">
        <v>1019</v>
      </c>
      <c r="G18" s="116">
        <v>927</v>
      </c>
      <c r="H18" s="116">
        <v>1164</v>
      </c>
      <c r="I18" s="116">
        <v>1209</v>
      </c>
      <c r="J18" s="116">
        <v>472</v>
      </c>
      <c r="K18" s="116">
        <v>872</v>
      </c>
      <c r="L18" s="97"/>
      <c r="M18" s="102">
        <v>21.8</v>
      </c>
      <c r="N18" s="102">
        <v>11.3</v>
      </c>
      <c r="O18" s="102">
        <v>7.9</v>
      </c>
      <c r="P18" s="102">
        <v>115.9</v>
      </c>
      <c r="Q18" s="102">
        <v>6.3</v>
      </c>
      <c r="R18" s="102">
        <v>49.8</v>
      </c>
      <c r="S18" s="102">
        <v>21.8</v>
      </c>
      <c r="T18" s="102">
        <v>-1.9</v>
      </c>
      <c r="U18" s="102">
        <v>10.1</v>
      </c>
      <c r="V18" s="97"/>
      <c r="W18" s="102">
        <v>-12.8</v>
      </c>
      <c r="X18" s="102">
        <v>-0.7</v>
      </c>
      <c r="Y18" s="102">
        <v>28</v>
      </c>
      <c r="Z18" s="102">
        <v>9.9</v>
      </c>
      <c r="AA18" s="102">
        <v>-20.399999999999999</v>
      </c>
      <c r="AB18" s="102">
        <v>-3.7</v>
      </c>
      <c r="AC18" s="102">
        <v>156.1</v>
      </c>
      <c r="AD18" s="102">
        <v>-45.9</v>
      </c>
      <c r="AE18" s="102">
        <v>12.2</v>
      </c>
      <c r="AG18" s="75"/>
    </row>
    <row r="19" spans="1:36" ht="13.5" thickBot="1">
      <c r="A19" s="72" t="s">
        <v>77</v>
      </c>
      <c r="B19" s="73" t="s">
        <v>9</v>
      </c>
      <c r="C19" s="116">
        <v>194</v>
      </c>
      <c r="D19" s="116">
        <v>203</v>
      </c>
      <c r="E19" s="116">
        <v>201</v>
      </c>
      <c r="F19" s="116">
        <v>192</v>
      </c>
      <c r="G19" s="116">
        <v>145</v>
      </c>
      <c r="H19" s="116">
        <v>162</v>
      </c>
      <c r="I19" s="116">
        <v>233</v>
      </c>
      <c r="J19" s="116">
        <v>161</v>
      </c>
      <c r="K19" s="116">
        <v>198</v>
      </c>
      <c r="L19" s="97"/>
      <c r="M19" s="102">
        <v>33.799999999999997</v>
      </c>
      <c r="N19" s="102">
        <v>25.3</v>
      </c>
      <c r="O19" s="102">
        <v>-13.7</v>
      </c>
      <c r="P19" s="102">
        <v>19.3</v>
      </c>
      <c r="Q19" s="102">
        <v>-26.8</v>
      </c>
      <c r="R19" s="102">
        <v>6.6</v>
      </c>
      <c r="S19" s="102">
        <v>40.4</v>
      </c>
      <c r="T19" s="102">
        <v>17.5</v>
      </c>
      <c r="U19" s="102">
        <v>-4.8</v>
      </c>
      <c r="V19" s="97"/>
      <c r="W19" s="102">
        <v>-4.4000000000000004</v>
      </c>
      <c r="X19" s="102">
        <v>1</v>
      </c>
      <c r="Y19" s="102">
        <v>4.7</v>
      </c>
      <c r="Z19" s="102">
        <v>32.4</v>
      </c>
      <c r="AA19" s="102">
        <v>-10.5</v>
      </c>
      <c r="AB19" s="102">
        <v>-30.5</v>
      </c>
      <c r="AC19" s="102">
        <v>44.7</v>
      </c>
      <c r="AD19" s="102">
        <v>-18.7</v>
      </c>
      <c r="AE19" s="102">
        <v>30.3</v>
      </c>
      <c r="AG19" s="75"/>
    </row>
    <row r="20" spans="1:36" ht="13.5" thickBot="1">
      <c r="A20" s="72" t="s">
        <v>82</v>
      </c>
      <c r="B20" s="73" t="s">
        <v>11</v>
      </c>
      <c r="C20" s="116">
        <v>806</v>
      </c>
      <c r="D20" s="116">
        <v>766</v>
      </c>
      <c r="E20" s="116">
        <v>818</v>
      </c>
      <c r="F20" s="116">
        <v>709</v>
      </c>
      <c r="G20" s="116">
        <v>649</v>
      </c>
      <c r="H20" s="116">
        <v>680</v>
      </c>
      <c r="I20" s="116">
        <v>735</v>
      </c>
      <c r="J20" s="116">
        <v>525</v>
      </c>
      <c r="K20" s="116">
        <v>679</v>
      </c>
      <c r="L20" s="97"/>
      <c r="M20" s="102">
        <v>24.2</v>
      </c>
      <c r="N20" s="102">
        <v>12.6</v>
      </c>
      <c r="O20" s="102">
        <v>11.3</v>
      </c>
      <c r="P20" s="102">
        <v>35</v>
      </c>
      <c r="Q20" s="102">
        <v>-4.4000000000000004</v>
      </c>
      <c r="R20" s="102">
        <v>15.3</v>
      </c>
      <c r="S20" s="102">
        <v>15.4</v>
      </c>
      <c r="T20" s="102">
        <v>21.5</v>
      </c>
      <c r="U20" s="102">
        <v>-1</v>
      </c>
      <c r="V20" s="97"/>
      <c r="W20" s="102">
        <v>5.2</v>
      </c>
      <c r="X20" s="102">
        <v>-6.4</v>
      </c>
      <c r="Y20" s="102">
        <v>15.4</v>
      </c>
      <c r="Z20" s="102">
        <v>9.1999999999999993</v>
      </c>
      <c r="AA20" s="102">
        <v>-4.5999999999999996</v>
      </c>
      <c r="AB20" s="102">
        <v>-7.5</v>
      </c>
      <c r="AC20" s="102">
        <v>40</v>
      </c>
      <c r="AD20" s="102">
        <v>-22.7</v>
      </c>
      <c r="AE20" s="102">
        <v>15.1</v>
      </c>
      <c r="AG20" s="75"/>
    </row>
    <row r="21" spans="1:36" ht="13.5" thickBot="1">
      <c r="A21" s="72" t="s">
        <v>47</v>
      </c>
      <c r="B21" s="73" t="s">
        <v>62</v>
      </c>
      <c r="C21" s="116">
        <v>150</v>
      </c>
      <c r="D21" s="116">
        <v>119</v>
      </c>
      <c r="E21" s="116">
        <v>152</v>
      </c>
      <c r="F21" s="116">
        <v>123</v>
      </c>
      <c r="G21" s="116">
        <v>94</v>
      </c>
      <c r="H21" s="116">
        <v>111</v>
      </c>
      <c r="I21" s="116">
        <v>164</v>
      </c>
      <c r="J21" s="116">
        <v>70</v>
      </c>
      <c r="K21" s="116">
        <v>108</v>
      </c>
      <c r="L21" s="97"/>
      <c r="M21" s="102">
        <v>59.6</v>
      </c>
      <c r="N21" s="102">
        <v>7.2</v>
      </c>
      <c r="O21" s="102">
        <v>-7.3</v>
      </c>
      <c r="P21" s="102">
        <v>75.7</v>
      </c>
      <c r="Q21" s="102">
        <v>-13</v>
      </c>
      <c r="R21" s="102">
        <v>6.7</v>
      </c>
      <c r="S21" s="102">
        <v>3.1</v>
      </c>
      <c r="T21" s="102">
        <v>-6.7</v>
      </c>
      <c r="U21" s="102">
        <v>-13.6</v>
      </c>
      <c r="V21" s="97"/>
      <c r="W21" s="102">
        <v>26.1</v>
      </c>
      <c r="X21" s="102">
        <v>-21.7</v>
      </c>
      <c r="Y21" s="102">
        <v>23.6</v>
      </c>
      <c r="Z21" s="102">
        <v>30.9</v>
      </c>
      <c r="AA21" s="102">
        <v>-15.3</v>
      </c>
      <c r="AB21" s="102">
        <v>-32.299999999999997</v>
      </c>
      <c r="AC21" s="102">
        <v>134.30000000000001</v>
      </c>
      <c r="AD21" s="102">
        <v>-35.200000000000003</v>
      </c>
      <c r="AE21" s="102">
        <v>3.8</v>
      </c>
      <c r="AG21" s="75"/>
    </row>
    <row r="22" spans="1:36" ht="13.5" thickBot="1">
      <c r="A22" s="72" t="s">
        <v>48</v>
      </c>
      <c r="B22" s="73" t="s">
        <v>63</v>
      </c>
      <c r="C22" s="116">
        <v>492</v>
      </c>
      <c r="D22" s="116">
        <v>418</v>
      </c>
      <c r="E22" s="116">
        <v>383</v>
      </c>
      <c r="F22" s="116">
        <v>360</v>
      </c>
      <c r="G22" s="116">
        <v>389</v>
      </c>
      <c r="H22" s="116">
        <v>346</v>
      </c>
      <c r="I22" s="116">
        <v>446</v>
      </c>
      <c r="J22" s="116">
        <v>277</v>
      </c>
      <c r="K22" s="116">
        <v>425</v>
      </c>
      <c r="L22" s="97"/>
      <c r="M22" s="102">
        <v>26.5</v>
      </c>
      <c r="N22" s="102">
        <v>20.8</v>
      </c>
      <c r="O22" s="102">
        <v>-14.1</v>
      </c>
      <c r="P22" s="102">
        <v>30</v>
      </c>
      <c r="Q22" s="102">
        <v>-8.5</v>
      </c>
      <c r="R22" s="102">
        <v>4.8</v>
      </c>
      <c r="S22" s="102">
        <v>19.3</v>
      </c>
      <c r="T22" s="102">
        <v>9.1</v>
      </c>
      <c r="U22" s="102">
        <v>4.4000000000000004</v>
      </c>
      <c r="V22" s="97"/>
      <c r="W22" s="102">
        <v>17.7</v>
      </c>
      <c r="X22" s="102">
        <v>9.1</v>
      </c>
      <c r="Y22" s="102">
        <v>6.4</v>
      </c>
      <c r="Z22" s="102">
        <v>-7.5</v>
      </c>
      <c r="AA22" s="102">
        <v>12.4</v>
      </c>
      <c r="AB22" s="102">
        <v>-22.4</v>
      </c>
      <c r="AC22" s="102">
        <v>61</v>
      </c>
      <c r="AD22" s="102">
        <v>-34.799999999999997</v>
      </c>
      <c r="AE22" s="102">
        <v>28.8</v>
      </c>
      <c r="AG22" s="75"/>
    </row>
    <row r="23" spans="1:36" ht="13.5" thickBot="1">
      <c r="A23" s="72" t="s">
        <v>49</v>
      </c>
      <c r="B23" s="73" t="s">
        <v>37</v>
      </c>
      <c r="C23" s="116">
        <v>256</v>
      </c>
      <c r="D23" s="116">
        <v>299</v>
      </c>
      <c r="E23" s="116">
        <v>310</v>
      </c>
      <c r="F23" s="116">
        <v>211</v>
      </c>
      <c r="G23" s="116">
        <v>179</v>
      </c>
      <c r="H23" s="116">
        <v>270</v>
      </c>
      <c r="I23" s="116">
        <v>272</v>
      </c>
      <c r="J23" s="116">
        <v>141</v>
      </c>
      <c r="K23" s="116">
        <v>204</v>
      </c>
      <c r="L23" s="97"/>
      <c r="M23" s="102">
        <v>43</v>
      </c>
      <c r="N23" s="102">
        <v>10.7</v>
      </c>
      <c r="O23" s="102">
        <v>14</v>
      </c>
      <c r="P23" s="102">
        <v>49.6</v>
      </c>
      <c r="Q23" s="102">
        <v>-12.3</v>
      </c>
      <c r="R23" s="102">
        <v>28</v>
      </c>
      <c r="S23" s="102">
        <v>-22.7</v>
      </c>
      <c r="T23" s="102">
        <v>38.200000000000003</v>
      </c>
      <c r="U23" s="102">
        <v>-3.8</v>
      </c>
      <c r="V23" s="97"/>
      <c r="W23" s="102">
        <v>-14.4</v>
      </c>
      <c r="X23" s="102">
        <v>-3.5</v>
      </c>
      <c r="Y23" s="102">
        <v>46.9</v>
      </c>
      <c r="Z23" s="102">
        <v>17.899999999999999</v>
      </c>
      <c r="AA23" s="102">
        <v>-33.700000000000003</v>
      </c>
      <c r="AB23" s="102">
        <v>-0.7</v>
      </c>
      <c r="AC23" s="102">
        <v>92.9</v>
      </c>
      <c r="AD23" s="102">
        <v>-30.9</v>
      </c>
      <c r="AE23" s="102">
        <v>-3.3</v>
      </c>
      <c r="AG23" s="75"/>
    </row>
    <row r="24" spans="1:36" ht="13.5" thickBot="1">
      <c r="A24" s="72" t="s">
        <v>50</v>
      </c>
      <c r="B24" s="73" t="s">
        <v>64</v>
      </c>
      <c r="C24" s="116">
        <v>235</v>
      </c>
      <c r="D24" s="116">
        <v>292</v>
      </c>
      <c r="E24" s="116">
        <v>308</v>
      </c>
      <c r="F24" s="116">
        <v>157</v>
      </c>
      <c r="G24" s="116">
        <v>194</v>
      </c>
      <c r="H24" s="116">
        <v>325</v>
      </c>
      <c r="I24" s="116">
        <v>317</v>
      </c>
      <c r="J24" s="116">
        <v>116</v>
      </c>
      <c r="K24" s="116">
        <v>216</v>
      </c>
      <c r="L24" s="97"/>
      <c r="M24" s="102">
        <v>21.1</v>
      </c>
      <c r="N24" s="102">
        <v>-10.199999999999999</v>
      </c>
      <c r="O24" s="102">
        <v>-2.8</v>
      </c>
      <c r="P24" s="102">
        <v>35.299999999999997</v>
      </c>
      <c r="Q24" s="102">
        <v>-10.199999999999999</v>
      </c>
      <c r="R24" s="102">
        <v>41.3</v>
      </c>
      <c r="S24" s="102">
        <v>5.7</v>
      </c>
      <c r="T24" s="102">
        <v>19.600000000000001</v>
      </c>
      <c r="U24" s="102">
        <v>18.7</v>
      </c>
      <c r="V24" s="97"/>
      <c r="W24" s="102">
        <v>-19.5</v>
      </c>
      <c r="X24" s="102">
        <v>-5.2</v>
      </c>
      <c r="Y24" s="102">
        <v>96.2</v>
      </c>
      <c r="Z24" s="102">
        <v>-19.100000000000001</v>
      </c>
      <c r="AA24" s="102">
        <v>-40.299999999999997</v>
      </c>
      <c r="AB24" s="102">
        <v>2.5</v>
      </c>
      <c r="AC24" s="102">
        <v>173.3</v>
      </c>
      <c r="AD24" s="102">
        <v>-46.3</v>
      </c>
      <c r="AE24" s="102">
        <v>-6.1</v>
      </c>
      <c r="AG24" s="75"/>
    </row>
    <row r="25" spans="1:36" ht="13.5" thickBot="1">
      <c r="A25" s="72" t="s">
        <v>144</v>
      </c>
      <c r="B25" s="73" t="s">
        <v>145</v>
      </c>
      <c r="C25" s="116">
        <v>5091</v>
      </c>
      <c r="D25" s="116">
        <v>4917</v>
      </c>
      <c r="E25" s="116">
        <v>4965</v>
      </c>
      <c r="F25" s="116">
        <v>4144</v>
      </c>
      <c r="G25" s="116">
        <v>4162</v>
      </c>
      <c r="H25" s="116">
        <v>4835</v>
      </c>
      <c r="I25" s="116">
        <v>5032</v>
      </c>
      <c r="J25" s="116">
        <v>3042</v>
      </c>
      <c r="K25" s="116">
        <v>4415</v>
      </c>
      <c r="L25" s="97"/>
      <c r="M25" s="102">
        <v>22.3</v>
      </c>
      <c r="N25" s="102">
        <v>1.7</v>
      </c>
      <c r="O25" s="102">
        <v>-1.3</v>
      </c>
      <c r="P25" s="102">
        <v>36.200000000000003</v>
      </c>
      <c r="Q25" s="102">
        <v>-5.7</v>
      </c>
      <c r="R25" s="102">
        <v>15.5</v>
      </c>
      <c r="S25" s="102">
        <v>3.6</v>
      </c>
      <c r="T25" s="102">
        <v>7.9</v>
      </c>
      <c r="U25" s="102">
        <v>4.9000000000000004</v>
      </c>
      <c r="V25" s="97"/>
      <c r="W25" s="102">
        <v>3.5</v>
      </c>
      <c r="X25" s="102">
        <v>-1</v>
      </c>
      <c r="Y25" s="102">
        <v>19.8</v>
      </c>
      <c r="Z25" s="102">
        <v>-0.4</v>
      </c>
      <c r="AA25" s="102">
        <v>-13.9</v>
      </c>
      <c r="AB25" s="102">
        <v>-3.9</v>
      </c>
      <c r="AC25" s="102">
        <v>65.400000000000006</v>
      </c>
      <c r="AD25" s="102">
        <v>-31.1</v>
      </c>
      <c r="AE25" s="102">
        <v>5.4</v>
      </c>
      <c r="AG25" s="75"/>
    </row>
    <row r="26" spans="1:36" ht="13.5" thickBot="1">
      <c r="A26" s="72" t="s">
        <v>31</v>
      </c>
      <c r="B26" s="73" t="s">
        <v>38</v>
      </c>
      <c r="C26" s="116">
        <v>802</v>
      </c>
      <c r="D26" s="116">
        <v>705</v>
      </c>
      <c r="E26" s="116">
        <v>683</v>
      </c>
      <c r="F26" s="116">
        <v>672</v>
      </c>
      <c r="G26" s="116">
        <v>656</v>
      </c>
      <c r="H26" s="116">
        <v>723</v>
      </c>
      <c r="I26" s="116">
        <v>704</v>
      </c>
      <c r="J26" s="116">
        <v>477</v>
      </c>
      <c r="K26" s="116">
        <v>761</v>
      </c>
      <c r="L26" s="97"/>
      <c r="M26" s="102">
        <v>22.3</v>
      </c>
      <c r="N26" s="102">
        <v>-2.5</v>
      </c>
      <c r="O26" s="102">
        <v>-3</v>
      </c>
      <c r="P26" s="102">
        <v>40.9</v>
      </c>
      <c r="Q26" s="102">
        <v>-13.8</v>
      </c>
      <c r="R26" s="102">
        <v>15.1</v>
      </c>
      <c r="S26" s="102">
        <v>5.0999999999999996</v>
      </c>
      <c r="T26" s="102">
        <v>2.4</v>
      </c>
      <c r="U26" s="102">
        <v>5.0999999999999996</v>
      </c>
      <c r="V26" s="97"/>
      <c r="W26" s="102">
        <v>13.8</v>
      </c>
      <c r="X26" s="102">
        <v>3.2</v>
      </c>
      <c r="Y26" s="102">
        <v>1.6</v>
      </c>
      <c r="Z26" s="102">
        <v>2.4</v>
      </c>
      <c r="AA26" s="102">
        <v>-9.3000000000000007</v>
      </c>
      <c r="AB26" s="102">
        <v>2.7</v>
      </c>
      <c r="AC26" s="102">
        <v>47.6</v>
      </c>
      <c r="AD26" s="102">
        <v>-37.299999999999997</v>
      </c>
      <c r="AE26" s="102">
        <v>21.2</v>
      </c>
      <c r="AG26" s="75"/>
    </row>
    <row r="27" spans="1:36" ht="13.5" thickBot="1">
      <c r="A27" s="72" t="s">
        <v>51</v>
      </c>
      <c r="B27" s="73" t="s">
        <v>65</v>
      </c>
      <c r="C27" s="116">
        <v>942</v>
      </c>
      <c r="D27" s="116">
        <v>888</v>
      </c>
      <c r="E27" s="116">
        <v>936</v>
      </c>
      <c r="F27" s="116">
        <v>771</v>
      </c>
      <c r="G27" s="116">
        <v>783</v>
      </c>
      <c r="H27" s="116">
        <v>834</v>
      </c>
      <c r="I27" s="116">
        <v>948</v>
      </c>
      <c r="J27" s="116">
        <v>591</v>
      </c>
      <c r="K27" s="116">
        <v>810</v>
      </c>
      <c r="L27" s="97"/>
      <c r="M27" s="102">
        <v>20.3</v>
      </c>
      <c r="N27" s="102">
        <v>6.5</v>
      </c>
      <c r="O27" s="102">
        <v>-1.3</v>
      </c>
      <c r="P27" s="102">
        <v>30.5</v>
      </c>
      <c r="Q27" s="102">
        <v>-3.3</v>
      </c>
      <c r="R27" s="102">
        <v>8</v>
      </c>
      <c r="S27" s="102">
        <v>7.4</v>
      </c>
      <c r="T27" s="102">
        <v>15.2</v>
      </c>
      <c r="U27" s="102">
        <v>5.5</v>
      </c>
      <c r="V27" s="97"/>
      <c r="W27" s="102">
        <v>6.1</v>
      </c>
      <c r="X27" s="102">
        <v>-5.0999999999999996</v>
      </c>
      <c r="Y27" s="102">
        <v>21.4</v>
      </c>
      <c r="Z27" s="102">
        <v>-1.5</v>
      </c>
      <c r="AA27" s="102">
        <v>-6.1</v>
      </c>
      <c r="AB27" s="102">
        <v>-12</v>
      </c>
      <c r="AC27" s="102">
        <v>60.4</v>
      </c>
      <c r="AD27" s="102">
        <v>-27</v>
      </c>
      <c r="AE27" s="102">
        <v>4.9000000000000004</v>
      </c>
      <c r="AG27" s="75"/>
    </row>
    <row r="28" spans="1:36" ht="13.5" thickBot="1">
      <c r="A28" s="72" t="s">
        <v>52</v>
      </c>
      <c r="B28" s="73" t="s">
        <v>66</v>
      </c>
      <c r="C28" s="116">
        <v>1059</v>
      </c>
      <c r="D28" s="116">
        <v>1229</v>
      </c>
      <c r="E28" s="116">
        <v>1184</v>
      </c>
      <c r="F28" s="116">
        <v>894</v>
      </c>
      <c r="G28" s="116">
        <v>868</v>
      </c>
      <c r="H28" s="116">
        <v>1180</v>
      </c>
      <c r="I28" s="116">
        <v>1207</v>
      </c>
      <c r="J28" s="116">
        <v>598</v>
      </c>
      <c r="K28" s="116">
        <v>923</v>
      </c>
      <c r="L28" s="105"/>
      <c r="M28" s="102">
        <v>22</v>
      </c>
      <c r="N28" s="102">
        <v>4.2</v>
      </c>
      <c r="O28" s="102">
        <v>-1.9</v>
      </c>
      <c r="P28" s="102">
        <v>49.5</v>
      </c>
      <c r="Q28" s="102">
        <v>-6</v>
      </c>
      <c r="R28" s="102">
        <v>26.3</v>
      </c>
      <c r="S28" s="102">
        <v>-1.1000000000000001</v>
      </c>
      <c r="T28" s="102">
        <v>-7.9</v>
      </c>
      <c r="U28" s="102">
        <v>3.5</v>
      </c>
      <c r="V28" s="105"/>
      <c r="W28" s="102">
        <v>-13.8</v>
      </c>
      <c r="X28" s="102">
        <v>3.8</v>
      </c>
      <c r="Y28" s="102">
        <v>32.4</v>
      </c>
      <c r="Z28" s="102">
        <v>3</v>
      </c>
      <c r="AA28" s="102">
        <v>-26.4</v>
      </c>
      <c r="AB28" s="102">
        <v>-2.2000000000000002</v>
      </c>
      <c r="AC28" s="102">
        <v>101.8</v>
      </c>
      <c r="AD28" s="102">
        <v>-35.200000000000003</v>
      </c>
      <c r="AE28" s="102">
        <v>-1.2</v>
      </c>
      <c r="AG28" s="75"/>
    </row>
    <row r="29" spans="1:36" ht="13.5" thickBot="1">
      <c r="A29" s="72" t="s">
        <v>83</v>
      </c>
      <c r="B29" s="73" t="s">
        <v>16</v>
      </c>
      <c r="C29" s="116">
        <v>527</v>
      </c>
      <c r="D29" s="116">
        <v>758</v>
      </c>
      <c r="E29" s="116">
        <v>722</v>
      </c>
      <c r="F29" s="116">
        <v>465</v>
      </c>
      <c r="G29" s="116">
        <v>451</v>
      </c>
      <c r="H29" s="116">
        <v>698</v>
      </c>
      <c r="I29" s="116">
        <v>752</v>
      </c>
      <c r="J29" s="116">
        <v>281</v>
      </c>
      <c r="K29" s="116">
        <v>472</v>
      </c>
      <c r="L29" s="105"/>
      <c r="M29" s="102">
        <v>16.899999999999999</v>
      </c>
      <c r="N29" s="102">
        <v>8.6</v>
      </c>
      <c r="O29" s="102">
        <v>-4</v>
      </c>
      <c r="P29" s="102">
        <v>65.5</v>
      </c>
      <c r="Q29" s="102">
        <v>-4.4000000000000004</v>
      </c>
      <c r="R29" s="102">
        <v>36.1</v>
      </c>
      <c r="S29" s="102">
        <v>-7.3</v>
      </c>
      <c r="T29" s="102">
        <v>-16.600000000000001</v>
      </c>
      <c r="U29" s="102">
        <v>-0.2</v>
      </c>
      <c r="V29" s="105"/>
      <c r="W29" s="102">
        <v>-30.5</v>
      </c>
      <c r="X29" s="102">
        <v>5</v>
      </c>
      <c r="Y29" s="102">
        <v>55.3</v>
      </c>
      <c r="Z29" s="102">
        <v>3.1</v>
      </c>
      <c r="AA29" s="102">
        <v>-35.4</v>
      </c>
      <c r="AB29" s="102">
        <v>-7.2</v>
      </c>
      <c r="AC29" s="102">
        <v>167.6</v>
      </c>
      <c r="AD29" s="102">
        <v>-40.5</v>
      </c>
      <c r="AE29" s="102">
        <v>-8</v>
      </c>
      <c r="AF29" s="75"/>
      <c r="AG29" s="75"/>
      <c r="AH29" s="75"/>
      <c r="AI29" s="75"/>
      <c r="AJ29" s="75"/>
    </row>
    <row r="30" spans="1:36" ht="13.5" thickBot="1">
      <c r="A30" s="72" t="s">
        <v>53</v>
      </c>
      <c r="B30" s="73" t="s">
        <v>67</v>
      </c>
      <c r="C30" s="116">
        <v>678</v>
      </c>
      <c r="D30" s="116">
        <v>626</v>
      </c>
      <c r="E30" s="116">
        <v>640</v>
      </c>
      <c r="F30" s="116">
        <v>581</v>
      </c>
      <c r="G30" s="116">
        <v>592</v>
      </c>
      <c r="H30" s="116">
        <v>592</v>
      </c>
      <c r="I30" s="116">
        <v>638</v>
      </c>
      <c r="J30" s="116">
        <v>446</v>
      </c>
      <c r="K30" s="116">
        <v>620</v>
      </c>
      <c r="L30" s="105"/>
      <c r="M30" s="102">
        <v>14.5</v>
      </c>
      <c r="N30" s="102">
        <v>5.7</v>
      </c>
      <c r="O30" s="102">
        <v>0.3</v>
      </c>
      <c r="P30" s="102">
        <v>30.3</v>
      </c>
      <c r="Q30" s="102">
        <v>-4.5</v>
      </c>
      <c r="R30" s="102">
        <v>3.5</v>
      </c>
      <c r="S30" s="102">
        <v>4.8</v>
      </c>
      <c r="T30" s="102">
        <v>22.5</v>
      </c>
      <c r="U30" s="102">
        <v>17.399999999999999</v>
      </c>
      <c r="V30" s="105"/>
      <c r="W30" s="102">
        <v>8.3000000000000007</v>
      </c>
      <c r="X30" s="102">
        <v>-2.2000000000000002</v>
      </c>
      <c r="Y30" s="102">
        <v>10.199999999999999</v>
      </c>
      <c r="Z30" s="102">
        <v>-1.9</v>
      </c>
      <c r="AA30" s="102">
        <v>0</v>
      </c>
      <c r="AB30" s="102">
        <v>-7.2</v>
      </c>
      <c r="AC30" s="102">
        <v>43</v>
      </c>
      <c r="AD30" s="102">
        <v>-28.1</v>
      </c>
      <c r="AE30" s="102">
        <v>8.4</v>
      </c>
      <c r="AG30" s="75"/>
    </row>
    <row r="31" spans="1:36" ht="13.5" thickBot="1">
      <c r="A31" s="72" t="s">
        <v>84</v>
      </c>
      <c r="B31" s="73" t="s">
        <v>18</v>
      </c>
      <c r="C31" s="116">
        <v>380</v>
      </c>
      <c r="D31" s="116">
        <v>417</v>
      </c>
      <c r="E31" s="116">
        <v>396</v>
      </c>
      <c r="F31" s="116">
        <v>346</v>
      </c>
      <c r="G31" s="116">
        <v>352</v>
      </c>
      <c r="H31" s="116">
        <v>385</v>
      </c>
      <c r="I31" s="116">
        <v>373</v>
      </c>
      <c r="J31" s="116">
        <v>273</v>
      </c>
      <c r="K31" s="116">
        <v>371</v>
      </c>
      <c r="L31" s="105"/>
      <c r="M31" s="102">
        <v>8</v>
      </c>
      <c r="N31" s="102">
        <v>8.3000000000000007</v>
      </c>
      <c r="O31" s="102">
        <v>6.2</v>
      </c>
      <c r="P31" s="102">
        <v>26.7</v>
      </c>
      <c r="Q31" s="102">
        <v>-5.0999999999999996</v>
      </c>
      <c r="R31" s="102">
        <v>9.1</v>
      </c>
      <c r="S31" s="102">
        <v>-8.1</v>
      </c>
      <c r="T31" s="102">
        <v>37.9</v>
      </c>
      <c r="U31" s="102">
        <v>16.7</v>
      </c>
      <c r="V31" s="105"/>
      <c r="W31" s="102">
        <v>-8.9</v>
      </c>
      <c r="X31" s="102">
        <v>5.3</v>
      </c>
      <c r="Y31" s="102">
        <v>14.5</v>
      </c>
      <c r="Z31" s="102">
        <v>-1.7</v>
      </c>
      <c r="AA31" s="102">
        <v>-8.6</v>
      </c>
      <c r="AB31" s="102">
        <v>3.2</v>
      </c>
      <c r="AC31" s="102">
        <v>36.6</v>
      </c>
      <c r="AD31" s="102">
        <v>-26.4</v>
      </c>
      <c r="AE31" s="102">
        <v>5.0999999999999996</v>
      </c>
      <c r="AG31" s="75"/>
    </row>
    <row r="32" spans="1:36" ht="13.5" thickBot="1">
      <c r="A32" s="72" t="s">
        <v>54</v>
      </c>
      <c r="B32" s="73" t="s">
        <v>68</v>
      </c>
      <c r="C32" s="116">
        <v>561</v>
      </c>
      <c r="D32" s="116">
        <v>504</v>
      </c>
      <c r="E32" s="116">
        <v>497</v>
      </c>
      <c r="F32" s="116">
        <v>401</v>
      </c>
      <c r="G32" s="116">
        <v>420</v>
      </c>
      <c r="H32" s="116">
        <v>462</v>
      </c>
      <c r="I32" s="116">
        <v>483</v>
      </c>
      <c r="J32" s="116">
        <v>333</v>
      </c>
      <c r="K32" s="116">
        <v>423</v>
      </c>
      <c r="L32" s="105"/>
      <c r="M32" s="102">
        <v>33.6</v>
      </c>
      <c r="N32" s="102">
        <v>9.1</v>
      </c>
      <c r="O32" s="102">
        <v>2.9</v>
      </c>
      <c r="P32" s="102">
        <v>20.399999999999999</v>
      </c>
      <c r="Q32" s="102">
        <v>-0.7</v>
      </c>
      <c r="R32" s="102">
        <v>9.5</v>
      </c>
      <c r="S32" s="102">
        <v>1.7</v>
      </c>
      <c r="T32" s="102">
        <v>14.4</v>
      </c>
      <c r="U32" s="102">
        <v>4.4000000000000004</v>
      </c>
      <c r="V32" s="105"/>
      <c r="W32" s="102">
        <v>11.3</v>
      </c>
      <c r="X32" s="102">
        <v>1.4</v>
      </c>
      <c r="Y32" s="102">
        <v>23.9</v>
      </c>
      <c r="Z32" s="102">
        <v>-4.5</v>
      </c>
      <c r="AA32" s="102">
        <v>-9.1</v>
      </c>
      <c r="AB32" s="102">
        <v>-4.3</v>
      </c>
      <c r="AC32" s="102">
        <v>45</v>
      </c>
      <c r="AD32" s="102">
        <v>-21.3</v>
      </c>
      <c r="AE32" s="102">
        <v>0.2</v>
      </c>
      <c r="AG32" s="75"/>
    </row>
    <row r="33" spans="1:33" ht="13.5" thickBot="1">
      <c r="A33" s="72" t="s">
        <v>55</v>
      </c>
      <c r="B33" s="73" t="s">
        <v>69</v>
      </c>
      <c r="C33" s="116">
        <v>186</v>
      </c>
      <c r="D33" s="116">
        <v>182</v>
      </c>
      <c r="E33" s="116">
        <v>158</v>
      </c>
      <c r="F33" s="116">
        <v>137</v>
      </c>
      <c r="G33" s="116">
        <v>139</v>
      </c>
      <c r="H33" s="116">
        <v>196</v>
      </c>
      <c r="I33" s="116">
        <v>181</v>
      </c>
      <c r="J33" s="116">
        <v>104</v>
      </c>
      <c r="K33" s="116">
        <v>160</v>
      </c>
      <c r="L33" s="105"/>
      <c r="M33" s="102">
        <v>33.799999999999997</v>
      </c>
      <c r="N33" s="102">
        <v>-7.1</v>
      </c>
      <c r="O33" s="102">
        <v>-12.7</v>
      </c>
      <c r="P33" s="102">
        <v>31.7</v>
      </c>
      <c r="Q33" s="102">
        <v>-13.1</v>
      </c>
      <c r="R33" s="102">
        <v>42</v>
      </c>
      <c r="S33" s="102">
        <v>-1.1000000000000001</v>
      </c>
      <c r="T33" s="102">
        <v>3</v>
      </c>
      <c r="U33" s="102">
        <v>15.1</v>
      </c>
      <c r="V33" s="105"/>
      <c r="W33" s="102">
        <v>2.2000000000000002</v>
      </c>
      <c r="X33" s="102">
        <v>15.2</v>
      </c>
      <c r="Y33" s="102">
        <v>15.3</v>
      </c>
      <c r="Z33" s="102">
        <v>-1.4</v>
      </c>
      <c r="AA33" s="102">
        <v>-29.1</v>
      </c>
      <c r="AB33" s="102">
        <v>8.3000000000000007</v>
      </c>
      <c r="AC33" s="102">
        <v>74</v>
      </c>
      <c r="AD33" s="102">
        <v>-35</v>
      </c>
      <c r="AE33" s="102">
        <v>15.9</v>
      </c>
      <c r="AG33" s="75"/>
    </row>
    <row r="34" spans="1:33" ht="13.5" thickBot="1">
      <c r="A34" s="72" t="s">
        <v>56</v>
      </c>
      <c r="B34" s="73" t="s">
        <v>39</v>
      </c>
      <c r="C34" s="116">
        <v>496</v>
      </c>
      <c r="D34" s="116">
        <v>372</v>
      </c>
      <c r="E34" s="116">
        <v>455</v>
      </c>
      <c r="F34" s="116">
        <v>392</v>
      </c>
      <c r="G34" s="116">
        <v>374</v>
      </c>
      <c r="H34" s="116">
        <v>450</v>
      </c>
      <c r="I34" s="116">
        <v>450</v>
      </c>
      <c r="J34" s="116">
        <v>315</v>
      </c>
      <c r="K34" s="116">
        <v>383</v>
      </c>
      <c r="L34" s="105"/>
      <c r="M34" s="102">
        <v>32.6</v>
      </c>
      <c r="N34" s="102">
        <v>-17.3</v>
      </c>
      <c r="O34" s="102">
        <v>1.1000000000000001</v>
      </c>
      <c r="P34" s="102">
        <v>24.4</v>
      </c>
      <c r="Q34" s="102">
        <v>-2.2999999999999998</v>
      </c>
      <c r="R34" s="102">
        <v>9.1999999999999993</v>
      </c>
      <c r="S34" s="102">
        <v>2.5</v>
      </c>
      <c r="T34" s="102">
        <v>15.4</v>
      </c>
      <c r="U34" s="102">
        <v>-15.8</v>
      </c>
      <c r="V34" s="105"/>
      <c r="W34" s="102">
        <v>33.299999999999997</v>
      </c>
      <c r="X34" s="102">
        <v>-18.2</v>
      </c>
      <c r="Y34" s="102">
        <v>16.100000000000001</v>
      </c>
      <c r="Z34" s="102">
        <v>4.8</v>
      </c>
      <c r="AA34" s="102">
        <v>-16.899999999999999</v>
      </c>
      <c r="AB34" s="102">
        <v>0</v>
      </c>
      <c r="AC34" s="102">
        <v>42.9</v>
      </c>
      <c r="AD34" s="102">
        <v>-17.8</v>
      </c>
      <c r="AE34" s="102">
        <v>-7</v>
      </c>
      <c r="AG34" s="75"/>
    </row>
    <row r="35" spans="1:33" ht="13.5" thickBot="1">
      <c r="A35" s="72" t="s">
        <v>57</v>
      </c>
      <c r="B35" s="73" t="s">
        <v>70</v>
      </c>
      <c r="C35" s="116">
        <v>367</v>
      </c>
      <c r="D35" s="116">
        <v>411</v>
      </c>
      <c r="E35" s="116">
        <v>412</v>
      </c>
      <c r="F35" s="116">
        <v>296</v>
      </c>
      <c r="G35" s="116">
        <v>330</v>
      </c>
      <c r="H35" s="116">
        <v>398</v>
      </c>
      <c r="I35" s="116">
        <v>421</v>
      </c>
      <c r="J35" s="116">
        <v>178</v>
      </c>
      <c r="K35" s="116">
        <v>335</v>
      </c>
      <c r="L35" s="105"/>
      <c r="M35" s="102">
        <v>11.2</v>
      </c>
      <c r="N35" s="102">
        <v>3.3</v>
      </c>
      <c r="O35" s="102">
        <v>-2.1</v>
      </c>
      <c r="P35" s="102">
        <v>66.3</v>
      </c>
      <c r="Q35" s="102">
        <v>-1.5</v>
      </c>
      <c r="R35" s="102">
        <v>28.8</v>
      </c>
      <c r="S35" s="102">
        <v>11.7</v>
      </c>
      <c r="T35" s="102">
        <v>10.6</v>
      </c>
      <c r="U35" s="102">
        <v>13.2</v>
      </c>
      <c r="V35" s="105"/>
      <c r="W35" s="102">
        <v>-10.7</v>
      </c>
      <c r="X35" s="102">
        <v>-0.2</v>
      </c>
      <c r="Y35" s="102">
        <v>39.200000000000003</v>
      </c>
      <c r="Z35" s="102">
        <v>-10.3</v>
      </c>
      <c r="AA35" s="102">
        <v>-17.100000000000001</v>
      </c>
      <c r="AB35" s="102">
        <v>-5.5</v>
      </c>
      <c r="AC35" s="102">
        <v>136.5</v>
      </c>
      <c r="AD35" s="102">
        <v>-46.9</v>
      </c>
      <c r="AE35" s="102">
        <v>8.4</v>
      </c>
      <c r="AG35" s="75"/>
    </row>
    <row r="36" spans="1:33" ht="13.5" thickBot="1">
      <c r="A36" s="72" t="s">
        <v>146</v>
      </c>
      <c r="B36" s="73" t="s">
        <v>71</v>
      </c>
      <c r="C36" s="116">
        <v>8010</v>
      </c>
      <c r="D36" s="116">
        <v>7948</v>
      </c>
      <c r="E36" s="116">
        <v>8031</v>
      </c>
      <c r="F36" s="116">
        <v>7171</v>
      </c>
      <c r="G36" s="116">
        <v>6789</v>
      </c>
      <c r="H36" s="116">
        <v>7379</v>
      </c>
      <c r="I36" s="116">
        <v>7754</v>
      </c>
      <c r="J36" s="116">
        <v>4327</v>
      </c>
      <c r="K36" s="116">
        <v>6976</v>
      </c>
      <c r="L36" s="105"/>
      <c r="M36" s="102">
        <v>18</v>
      </c>
      <c r="N36" s="102">
        <v>7.7</v>
      </c>
      <c r="O36" s="102">
        <v>3.6</v>
      </c>
      <c r="P36" s="102">
        <v>65.7</v>
      </c>
      <c r="Q36" s="102">
        <v>-2.7</v>
      </c>
      <c r="R36" s="102">
        <v>21.9</v>
      </c>
      <c r="S36" s="102">
        <v>12.9</v>
      </c>
      <c r="T36" s="102">
        <v>-5.5</v>
      </c>
      <c r="U36" s="102">
        <v>5.3</v>
      </c>
      <c r="V36" s="105"/>
      <c r="W36" s="102">
        <v>0.8</v>
      </c>
      <c r="X36" s="102">
        <v>-1</v>
      </c>
      <c r="Y36" s="102">
        <v>12</v>
      </c>
      <c r="Z36" s="102">
        <v>5.6</v>
      </c>
      <c r="AA36" s="102">
        <v>-8</v>
      </c>
      <c r="AB36" s="102">
        <v>-4.8</v>
      </c>
      <c r="AC36" s="102">
        <v>79.2</v>
      </c>
      <c r="AD36" s="102">
        <v>-38</v>
      </c>
      <c r="AE36" s="102">
        <v>15.2</v>
      </c>
      <c r="AG36" s="75"/>
    </row>
    <row r="37" spans="1:33" ht="13.5" thickBot="1">
      <c r="A37" s="72" t="s">
        <v>125</v>
      </c>
      <c r="B37" s="73" t="s">
        <v>71</v>
      </c>
      <c r="C37" s="116">
        <v>8010</v>
      </c>
      <c r="D37" s="116">
        <v>7948</v>
      </c>
      <c r="E37" s="116">
        <v>8031</v>
      </c>
      <c r="F37" s="116">
        <v>7171</v>
      </c>
      <c r="G37" s="116">
        <v>6789</v>
      </c>
      <c r="H37" s="116">
        <v>7379</v>
      </c>
      <c r="I37" s="116">
        <v>7754</v>
      </c>
      <c r="J37" s="116">
        <v>4327</v>
      </c>
      <c r="K37" s="116">
        <v>6976</v>
      </c>
      <c r="L37" s="105"/>
      <c r="M37" s="102">
        <v>18</v>
      </c>
      <c r="N37" s="102">
        <v>7.7</v>
      </c>
      <c r="O37" s="102">
        <v>3.6</v>
      </c>
      <c r="P37" s="102">
        <v>65.7</v>
      </c>
      <c r="Q37" s="102">
        <v>-2.7</v>
      </c>
      <c r="R37" s="102">
        <v>21.9</v>
      </c>
      <c r="S37" s="102">
        <v>12.9</v>
      </c>
      <c r="T37" s="102">
        <v>-5.5</v>
      </c>
      <c r="U37" s="102">
        <v>5.3</v>
      </c>
      <c r="V37" s="105"/>
      <c r="W37" s="102">
        <v>0.8</v>
      </c>
      <c r="X37" s="102">
        <v>-1</v>
      </c>
      <c r="Y37" s="102">
        <v>12</v>
      </c>
      <c r="Z37" s="102">
        <v>5.6</v>
      </c>
      <c r="AA37" s="102">
        <v>-8</v>
      </c>
      <c r="AB37" s="102">
        <v>-4.8</v>
      </c>
      <c r="AC37" s="102">
        <v>79.2</v>
      </c>
      <c r="AD37" s="102">
        <v>-38</v>
      </c>
      <c r="AE37" s="102">
        <v>15.2</v>
      </c>
      <c r="AG37" s="75"/>
    </row>
    <row r="38" spans="1:33" ht="13.5" thickBot="1">
      <c r="A38" s="72" t="s">
        <v>93</v>
      </c>
      <c r="B38" s="73" t="s">
        <v>26</v>
      </c>
      <c r="C38" s="116">
        <v>488</v>
      </c>
      <c r="D38" s="116">
        <v>440</v>
      </c>
      <c r="E38" s="116">
        <v>461</v>
      </c>
      <c r="F38" s="116">
        <v>382</v>
      </c>
      <c r="G38" s="116">
        <v>412</v>
      </c>
      <c r="H38" s="116">
        <v>414</v>
      </c>
      <c r="I38" s="116">
        <v>415</v>
      </c>
      <c r="J38" s="116">
        <v>259</v>
      </c>
      <c r="K38" s="116">
        <v>382</v>
      </c>
      <c r="L38" s="105"/>
      <c r="M38" s="102">
        <v>18.399999999999999</v>
      </c>
      <c r="N38" s="102">
        <v>6.3</v>
      </c>
      <c r="O38" s="102">
        <v>11.1</v>
      </c>
      <c r="P38" s="102">
        <v>47.5</v>
      </c>
      <c r="Q38" s="102">
        <v>7.9</v>
      </c>
      <c r="R38" s="102">
        <v>18.600000000000001</v>
      </c>
      <c r="S38" s="102">
        <v>4.8</v>
      </c>
      <c r="T38" s="102">
        <v>-14.5</v>
      </c>
      <c r="U38" s="102">
        <v>-7.5</v>
      </c>
      <c r="V38" s="105"/>
      <c r="W38" s="102">
        <v>10.9</v>
      </c>
      <c r="X38" s="102">
        <v>-4.5999999999999996</v>
      </c>
      <c r="Y38" s="102">
        <v>20.7</v>
      </c>
      <c r="Z38" s="102">
        <v>-7.3</v>
      </c>
      <c r="AA38" s="102">
        <v>-0.5</v>
      </c>
      <c r="AB38" s="102">
        <v>-0.2</v>
      </c>
      <c r="AC38" s="102">
        <v>60.2</v>
      </c>
      <c r="AD38" s="102">
        <v>-32.200000000000003</v>
      </c>
      <c r="AE38" s="102">
        <v>9.5</v>
      </c>
      <c r="AG38" s="75"/>
    </row>
    <row r="39" spans="1:33" ht="13.5" thickBot="1">
      <c r="A39" s="72" t="s">
        <v>91</v>
      </c>
      <c r="B39" s="73" t="s">
        <v>24</v>
      </c>
      <c r="C39" s="116">
        <v>527</v>
      </c>
      <c r="D39" s="116">
        <v>479</v>
      </c>
      <c r="E39" s="116">
        <v>450</v>
      </c>
      <c r="F39" s="116">
        <v>428</v>
      </c>
      <c r="G39" s="116">
        <v>377</v>
      </c>
      <c r="H39" s="116">
        <v>446</v>
      </c>
      <c r="I39" s="116">
        <v>415</v>
      </c>
      <c r="J39" s="116">
        <v>241</v>
      </c>
      <c r="K39" s="116">
        <v>398</v>
      </c>
      <c r="L39" s="105"/>
      <c r="M39" s="102">
        <v>39.799999999999997</v>
      </c>
      <c r="N39" s="102">
        <v>7.4</v>
      </c>
      <c r="O39" s="102">
        <v>8.4</v>
      </c>
      <c r="P39" s="102">
        <v>77.599999999999994</v>
      </c>
      <c r="Q39" s="102">
        <v>-5.3</v>
      </c>
      <c r="R39" s="102">
        <v>21.5</v>
      </c>
      <c r="S39" s="102">
        <v>17.2</v>
      </c>
      <c r="T39" s="102">
        <v>-5.5</v>
      </c>
      <c r="U39" s="102">
        <v>-1.2</v>
      </c>
      <c r="V39" s="105"/>
      <c r="W39" s="102">
        <v>10</v>
      </c>
      <c r="X39" s="102">
        <v>6.4</v>
      </c>
      <c r="Y39" s="102">
        <v>5.0999999999999996</v>
      </c>
      <c r="Z39" s="102">
        <v>13.5</v>
      </c>
      <c r="AA39" s="102">
        <v>-15.5</v>
      </c>
      <c r="AB39" s="102">
        <v>7.5</v>
      </c>
      <c r="AC39" s="102">
        <v>72.2</v>
      </c>
      <c r="AD39" s="102">
        <v>-39.4</v>
      </c>
      <c r="AE39" s="102">
        <v>8.4</v>
      </c>
      <c r="AG39" s="75"/>
    </row>
    <row r="40" spans="1:33" ht="13.5" thickBot="1">
      <c r="A40" s="72" t="s">
        <v>85</v>
      </c>
      <c r="B40" s="73" t="s">
        <v>28</v>
      </c>
      <c r="C40" s="116">
        <v>597</v>
      </c>
      <c r="D40" s="116">
        <v>583</v>
      </c>
      <c r="E40" s="116">
        <v>599</v>
      </c>
      <c r="F40" s="116">
        <v>584</v>
      </c>
      <c r="G40" s="116">
        <v>544</v>
      </c>
      <c r="H40" s="116">
        <v>562</v>
      </c>
      <c r="I40" s="116">
        <v>667</v>
      </c>
      <c r="J40" s="116">
        <v>349</v>
      </c>
      <c r="K40" s="116">
        <v>535</v>
      </c>
      <c r="L40" s="105"/>
      <c r="M40" s="102">
        <v>9.6999999999999993</v>
      </c>
      <c r="N40" s="102">
        <v>3.7</v>
      </c>
      <c r="O40" s="102">
        <v>-10.199999999999999</v>
      </c>
      <c r="P40" s="102">
        <v>67.3</v>
      </c>
      <c r="Q40" s="102">
        <v>1.7</v>
      </c>
      <c r="R40" s="102">
        <v>26.3</v>
      </c>
      <c r="S40" s="102">
        <v>18.899999999999999</v>
      </c>
      <c r="T40" s="102">
        <v>-3.9</v>
      </c>
      <c r="U40" s="102">
        <v>4.5</v>
      </c>
      <c r="V40" s="105"/>
      <c r="W40" s="102">
        <v>2.4</v>
      </c>
      <c r="X40" s="102">
        <v>-2.7</v>
      </c>
      <c r="Y40" s="102">
        <v>2.6</v>
      </c>
      <c r="Z40" s="102">
        <v>7.4</v>
      </c>
      <c r="AA40" s="102">
        <v>-3.2</v>
      </c>
      <c r="AB40" s="102">
        <v>-15.7</v>
      </c>
      <c r="AC40" s="102">
        <v>91.1</v>
      </c>
      <c r="AD40" s="102">
        <v>-34.799999999999997</v>
      </c>
      <c r="AE40" s="102">
        <v>20.2</v>
      </c>
      <c r="AG40" s="75"/>
    </row>
    <row r="41" spans="1:33" ht="13.5" thickBot="1">
      <c r="A41" s="72" t="s">
        <v>86</v>
      </c>
      <c r="B41" s="73" t="s">
        <v>0</v>
      </c>
      <c r="C41" s="116">
        <v>2419</v>
      </c>
      <c r="D41" s="116">
        <v>2651</v>
      </c>
      <c r="E41" s="116">
        <v>2705</v>
      </c>
      <c r="F41" s="116">
        <v>2157</v>
      </c>
      <c r="G41" s="116">
        <v>2033</v>
      </c>
      <c r="H41" s="116">
        <v>2413</v>
      </c>
      <c r="I41" s="116">
        <v>2485</v>
      </c>
      <c r="J41" s="116">
        <v>1149</v>
      </c>
      <c r="K41" s="116">
        <v>1912</v>
      </c>
      <c r="L41" s="105"/>
      <c r="M41" s="102">
        <v>19</v>
      </c>
      <c r="N41" s="102">
        <v>9.9</v>
      </c>
      <c r="O41" s="102">
        <v>8.9</v>
      </c>
      <c r="P41" s="102">
        <v>87.7</v>
      </c>
      <c r="Q41" s="102">
        <v>6.3</v>
      </c>
      <c r="R41" s="102">
        <v>35.6</v>
      </c>
      <c r="S41" s="102">
        <v>23.7</v>
      </c>
      <c r="T41" s="102">
        <v>-5</v>
      </c>
      <c r="U41" s="102">
        <v>11</v>
      </c>
      <c r="V41" s="105"/>
      <c r="W41" s="102">
        <v>-8.8000000000000007</v>
      </c>
      <c r="X41" s="102">
        <v>-2</v>
      </c>
      <c r="Y41" s="102">
        <v>25.4</v>
      </c>
      <c r="Z41" s="102">
        <v>6.1</v>
      </c>
      <c r="AA41" s="102">
        <v>-15.7</v>
      </c>
      <c r="AB41" s="102">
        <v>-2.9</v>
      </c>
      <c r="AC41" s="102">
        <v>116.3</v>
      </c>
      <c r="AD41" s="102">
        <v>-39.9</v>
      </c>
      <c r="AE41" s="102">
        <v>7.4</v>
      </c>
      <c r="AG41" s="75"/>
    </row>
    <row r="42" spans="1:33" ht="13.5" thickBot="1">
      <c r="A42" s="72" t="s">
        <v>87</v>
      </c>
      <c r="B42" s="73" t="s">
        <v>21</v>
      </c>
      <c r="C42" s="116">
        <v>508</v>
      </c>
      <c r="D42" s="116">
        <v>508</v>
      </c>
      <c r="E42" s="116">
        <v>520</v>
      </c>
      <c r="F42" s="116">
        <v>438</v>
      </c>
      <c r="G42" s="116">
        <v>398</v>
      </c>
      <c r="H42" s="116">
        <v>419</v>
      </c>
      <c r="I42" s="116">
        <v>443</v>
      </c>
      <c r="J42" s="116">
        <v>267</v>
      </c>
      <c r="K42" s="116">
        <v>400</v>
      </c>
      <c r="L42" s="105"/>
      <c r="M42" s="102">
        <v>27.6</v>
      </c>
      <c r="N42" s="102">
        <v>21.2</v>
      </c>
      <c r="O42" s="102">
        <v>17.399999999999999</v>
      </c>
      <c r="P42" s="102">
        <v>64</v>
      </c>
      <c r="Q42" s="102">
        <v>-0.5</v>
      </c>
      <c r="R42" s="102">
        <v>22.2</v>
      </c>
      <c r="S42" s="102">
        <v>12.4</v>
      </c>
      <c r="T42" s="102">
        <v>-8.6</v>
      </c>
      <c r="U42" s="102">
        <v>3.6</v>
      </c>
      <c r="V42" s="105"/>
      <c r="W42" s="102">
        <v>0</v>
      </c>
      <c r="X42" s="102">
        <v>-2.2999999999999998</v>
      </c>
      <c r="Y42" s="102">
        <v>18.7</v>
      </c>
      <c r="Z42" s="102">
        <v>10.1</v>
      </c>
      <c r="AA42" s="102">
        <v>-5</v>
      </c>
      <c r="AB42" s="102">
        <v>-5.4</v>
      </c>
      <c r="AC42" s="102">
        <v>65.900000000000006</v>
      </c>
      <c r="AD42" s="102">
        <v>-33.299999999999997</v>
      </c>
      <c r="AE42" s="102">
        <v>16.600000000000001</v>
      </c>
      <c r="AG42" s="75"/>
    </row>
    <row r="43" spans="1:33" ht="13.5" thickBot="1">
      <c r="A43" s="72" t="s">
        <v>92</v>
      </c>
      <c r="B43" s="73" t="s">
        <v>25</v>
      </c>
      <c r="C43" s="116">
        <v>412</v>
      </c>
      <c r="D43" s="116">
        <v>377</v>
      </c>
      <c r="E43" s="116">
        <v>389</v>
      </c>
      <c r="F43" s="116">
        <v>351</v>
      </c>
      <c r="G43" s="116">
        <v>336</v>
      </c>
      <c r="H43" s="116">
        <v>368</v>
      </c>
      <c r="I43" s="116">
        <v>361</v>
      </c>
      <c r="J43" s="116">
        <v>206</v>
      </c>
      <c r="K43" s="116">
        <v>347</v>
      </c>
      <c r="L43" s="105"/>
      <c r="M43" s="102">
        <v>22.6</v>
      </c>
      <c r="N43" s="102">
        <v>2.4</v>
      </c>
      <c r="O43" s="102">
        <v>7.8</v>
      </c>
      <c r="P43" s="102">
        <v>70.400000000000006</v>
      </c>
      <c r="Q43" s="102">
        <v>-3.2</v>
      </c>
      <c r="R43" s="102">
        <v>28.2</v>
      </c>
      <c r="S43" s="102">
        <v>18</v>
      </c>
      <c r="T43" s="102">
        <v>-3.3</v>
      </c>
      <c r="U43" s="102">
        <v>11.2</v>
      </c>
      <c r="V43" s="105"/>
      <c r="W43" s="102">
        <v>9.3000000000000007</v>
      </c>
      <c r="X43" s="102">
        <v>-3.1</v>
      </c>
      <c r="Y43" s="102">
        <v>10.8</v>
      </c>
      <c r="Z43" s="102">
        <v>4.5</v>
      </c>
      <c r="AA43" s="102">
        <v>-8.6999999999999993</v>
      </c>
      <c r="AB43" s="102">
        <v>1.9</v>
      </c>
      <c r="AC43" s="102">
        <v>75.2</v>
      </c>
      <c r="AD43" s="102">
        <v>-40.6</v>
      </c>
      <c r="AE43" s="102">
        <v>20.9</v>
      </c>
      <c r="AG43" s="75"/>
    </row>
    <row r="44" spans="1:33" ht="13.5" thickBot="1">
      <c r="A44" s="72" t="s">
        <v>88</v>
      </c>
      <c r="B44" s="73" t="s">
        <v>23</v>
      </c>
      <c r="C44" s="116">
        <v>522</v>
      </c>
      <c r="D44" s="116">
        <v>504</v>
      </c>
      <c r="E44" s="116">
        <v>478</v>
      </c>
      <c r="F44" s="116">
        <v>475</v>
      </c>
      <c r="G44" s="116">
        <v>447</v>
      </c>
      <c r="H44" s="116">
        <v>440</v>
      </c>
      <c r="I44" s="116">
        <v>489</v>
      </c>
      <c r="J44" s="116">
        <v>254</v>
      </c>
      <c r="K44" s="116">
        <v>461</v>
      </c>
      <c r="L44" s="105"/>
      <c r="M44" s="102">
        <v>16.8</v>
      </c>
      <c r="N44" s="102">
        <v>14.5</v>
      </c>
      <c r="O44" s="102">
        <v>-2.2000000000000002</v>
      </c>
      <c r="P44" s="102">
        <v>87</v>
      </c>
      <c r="Q44" s="102">
        <v>-3</v>
      </c>
      <c r="R44" s="102">
        <v>19.600000000000001</v>
      </c>
      <c r="S44" s="102">
        <v>10.6</v>
      </c>
      <c r="T44" s="102">
        <v>-6.6</v>
      </c>
      <c r="U44" s="102">
        <v>11.9</v>
      </c>
      <c r="V44" s="105"/>
      <c r="W44" s="102">
        <v>3.6</v>
      </c>
      <c r="X44" s="102">
        <v>5.4</v>
      </c>
      <c r="Y44" s="102">
        <v>0.6</v>
      </c>
      <c r="Z44" s="102">
        <v>6.3</v>
      </c>
      <c r="AA44" s="102">
        <v>1.6</v>
      </c>
      <c r="AB44" s="102">
        <v>-10</v>
      </c>
      <c r="AC44" s="102">
        <v>92.5</v>
      </c>
      <c r="AD44" s="102">
        <v>-44.9</v>
      </c>
      <c r="AE44" s="102">
        <v>25.3</v>
      </c>
      <c r="AG44" s="75"/>
    </row>
    <row r="45" spans="1:33" ht="13.5" thickBot="1">
      <c r="A45" s="72" t="s">
        <v>94</v>
      </c>
      <c r="B45" s="73" t="s">
        <v>19</v>
      </c>
      <c r="C45" s="116">
        <v>256</v>
      </c>
      <c r="D45" s="116">
        <v>280</v>
      </c>
      <c r="E45" s="116">
        <v>261</v>
      </c>
      <c r="F45" s="116">
        <v>267</v>
      </c>
      <c r="G45" s="116">
        <v>260</v>
      </c>
      <c r="H45" s="116">
        <v>270</v>
      </c>
      <c r="I45" s="116">
        <v>294</v>
      </c>
      <c r="J45" s="116">
        <v>182</v>
      </c>
      <c r="K45" s="116">
        <v>329</v>
      </c>
      <c r="L45" s="105"/>
      <c r="M45" s="102">
        <v>-1.5</v>
      </c>
      <c r="N45" s="102">
        <v>3.7</v>
      </c>
      <c r="O45" s="102">
        <v>-11.2</v>
      </c>
      <c r="P45" s="102">
        <v>46.7</v>
      </c>
      <c r="Q45" s="102">
        <v>-21</v>
      </c>
      <c r="R45" s="102">
        <v>15.4</v>
      </c>
      <c r="S45" s="102">
        <v>6.5</v>
      </c>
      <c r="T45" s="102">
        <v>-15.7</v>
      </c>
      <c r="U45" s="102">
        <v>25.1</v>
      </c>
      <c r="V45" s="105"/>
      <c r="W45" s="102">
        <v>-8.6</v>
      </c>
      <c r="X45" s="102">
        <v>7.3</v>
      </c>
      <c r="Y45" s="102">
        <v>-2.2000000000000002</v>
      </c>
      <c r="Z45" s="102">
        <v>2.7</v>
      </c>
      <c r="AA45" s="102">
        <v>-3.7</v>
      </c>
      <c r="AB45" s="102">
        <v>-8.1999999999999993</v>
      </c>
      <c r="AC45" s="102">
        <v>61.5</v>
      </c>
      <c r="AD45" s="102">
        <v>-44.7</v>
      </c>
      <c r="AE45" s="102">
        <v>40.6</v>
      </c>
      <c r="AG45" s="75"/>
    </row>
    <row r="46" spans="1:33" ht="13.5" thickBot="1">
      <c r="A46" s="72" t="s">
        <v>95</v>
      </c>
      <c r="B46" s="73" t="s">
        <v>27</v>
      </c>
      <c r="C46" s="116">
        <v>287</v>
      </c>
      <c r="D46" s="116">
        <v>267</v>
      </c>
      <c r="E46" s="116">
        <v>277</v>
      </c>
      <c r="F46" s="116">
        <v>278</v>
      </c>
      <c r="G46" s="116">
        <v>249</v>
      </c>
      <c r="H46" s="116">
        <v>244</v>
      </c>
      <c r="I46" s="116">
        <v>302</v>
      </c>
      <c r="J46" s="116">
        <v>179</v>
      </c>
      <c r="K46" s="116">
        <v>299</v>
      </c>
      <c r="L46" s="105"/>
      <c r="M46" s="102">
        <v>15.3</v>
      </c>
      <c r="N46" s="102">
        <v>9.4</v>
      </c>
      <c r="O46" s="102">
        <v>-8.3000000000000007</v>
      </c>
      <c r="P46" s="102">
        <v>55.3</v>
      </c>
      <c r="Q46" s="102">
        <v>-16.7</v>
      </c>
      <c r="R46" s="102">
        <v>11.4</v>
      </c>
      <c r="S46" s="102">
        <v>18</v>
      </c>
      <c r="T46" s="102">
        <v>5.9</v>
      </c>
      <c r="U46" s="102">
        <v>20.100000000000001</v>
      </c>
      <c r="V46" s="105"/>
      <c r="W46" s="102">
        <v>7.5</v>
      </c>
      <c r="X46" s="102">
        <v>-3.6</v>
      </c>
      <c r="Y46" s="102">
        <v>-0.4</v>
      </c>
      <c r="Z46" s="102">
        <v>11.6</v>
      </c>
      <c r="AA46" s="102">
        <v>2</v>
      </c>
      <c r="AB46" s="102">
        <v>-19.2</v>
      </c>
      <c r="AC46" s="102">
        <v>68.7</v>
      </c>
      <c r="AD46" s="102">
        <v>-40.1</v>
      </c>
      <c r="AE46" s="102">
        <v>36.5</v>
      </c>
      <c r="AG46" s="75"/>
    </row>
    <row r="47" spans="1:33" ht="13.5" thickBot="1">
      <c r="A47" s="72" t="s">
        <v>89</v>
      </c>
      <c r="B47" s="73" t="s">
        <v>20</v>
      </c>
      <c r="C47" s="116">
        <v>846</v>
      </c>
      <c r="D47" s="116">
        <v>794</v>
      </c>
      <c r="E47" s="116">
        <v>803</v>
      </c>
      <c r="F47" s="116">
        <v>738</v>
      </c>
      <c r="G47" s="116">
        <v>699</v>
      </c>
      <c r="H47" s="116">
        <v>745</v>
      </c>
      <c r="I47" s="116">
        <v>775</v>
      </c>
      <c r="J47" s="116">
        <v>516</v>
      </c>
      <c r="K47" s="116">
        <v>787</v>
      </c>
      <c r="L47" s="105"/>
      <c r="M47" s="102">
        <v>21</v>
      </c>
      <c r="N47" s="102">
        <v>6.6</v>
      </c>
      <c r="O47" s="102">
        <v>3.6</v>
      </c>
      <c r="P47" s="102">
        <v>43</v>
      </c>
      <c r="Q47" s="102">
        <v>-11.2</v>
      </c>
      <c r="R47" s="102">
        <v>5.7</v>
      </c>
      <c r="S47" s="102">
        <v>-3.1</v>
      </c>
      <c r="T47" s="102">
        <v>1.4</v>
      </c>
      <c r="U47" s="102">
        <v>-0.9</v>
      </c>
      <c r="V47" s="105"/>
      <c r="W47" s="102">
        <v>6.5</v>
      </c>
      <c r="X47" s="102">
        <v>-1.1000000000000001</v>
      </c>
      <c r="Y47" s="102">
        <v>8.8000000000000007</v>
      </c>
      <c r="Z47" s="102">
        <v>5.6</v>
      </c>
      <c r="AA47" s="102">
        <v>-6.2</v>
      </c>
      <c r="AB47" s="102">
        <v>-3.9</v>
      </c>
      <c r="AC47" s="102">
        <v>50.2</v>
      </c>
      <c r="AD47" s="102">
        <v>-34.4</v>
      </c>
      <c r="AE47" s="102">
        <v>11.6</v>
      </c>
      <c r="AG47" s="75"/>
    </row>
    <row r="48" spans="1:33" ht="13.5" thickBot="1">
      <c r="A48" s="72" t="s">
        <v>90</v>
      </c>
      <c r="B48" s="73" t="s">
        <v>22</v>
      </c>
      <c r="C48" s="116">
        <v>265</v>
      </c>
      <c r="D48" s="116">
        <v>259</v>
      </c>
      <c r="E48" s="116">
        <v>242</v>
      </c>
      <c r="F48" s="116">
        <v>265</v>
      </c>
      <c r="G48" s="116">
        <v>229</v>
      </c>
      <c r="H48" s="116">
        <v>244</v>
      </c>
      <c r="I48" s="116">
        <v>260</v>
      </c>
      <c r="J48" s="116">
        <v>165</v>
      </c>
      <c r="K48" s="116">
        <v>255</v>
      </c>
      <c r="L48" s="105"/>
      <c r="M48" s="102">
        <v>15.7</v>
      </c>
      <c r="N48" s="102">
        <v>6.1</v>
      </c>
      <c r="O48" s="102">
        <v>-6.9</v>
      </c>
      <c r="P48" s="102">
        <v>60.6</v>
      </c>
      <c r="Q48" s="102">
        <v>-10.199999999999999</v>
      </c>
      <c r="R48" s="102">
        <v>10.4</v>
      </c>
      <c r="S48" s="102">
        <v>18.7</v>
      </c>
      <c r="T48" s="102">
        <v>-2.9</v>
      </c>
      <c r="U48" s="102">
        <v>4.5</v>
      </c>
      <c r="V48" s="105"/>
      <c r="W48" s="102">
        <v>2.2999999999999998</v>
      </c>
      <c r="X48" s="102">
        <v>7</v>
      </c>
      <c r="Y48" s="102">
        <v>-8.6999999999999993</v>
      </c>
      <c r="Z48" s="102">
        <v>15.7</v>
      </c>
      <c r="AA48" s="102">
        <v>-6.1</v>
      </c>
      <c r="AB48" s="102">
        <v>-6.2</v>
      </c>
      <c r="AC48" s="102">
        <v>57.6</v>
      </c>
      <c r="AD48" s="102">
        <v>-35.299999999999997</v>
      </c>
      <c r="AE48" s="102">
        <v>15.4</v>
      </c>
      <c r="AG48" s="75"/>
    </row>
    <row r="49" spans="1:33" ht="13.5" thickBot="1">
      <c r="A49" s="72" t="s">
        <v>147</v>
      </c>
      <c r="B49" s="73" t="s">
        <v>148</v>
      </c>
      <c r="C49" s="116">
        <v>1214</v>
      </c>
      <c r="D49" s="116">
        <v>1161</v>
      </c>
      <c r="E49" s="116">
        <v>1152</v>
      </c>
      <c r="F49" s="116">
        <v>1052</v>
      </c>
      <c r="G49" s="116">
        <v>989</v>
      </c>
      <c r="H49" s="116">
        <v>1105</v>
      </c>
      <c r="I49" s="116">
        <v>1263</v>
      </c>
      <c r="J49" s="116">
        <v>819</v>
      </c>
      <c r="K49" s="116">
        <v>1181</v>
      </c>
      <c r="L49" s="105"/>
      <c r="M49" s="102">
        <v>22.8</v>
      </c>
      <c r="N49" s="102">
        <v>5.0999999999999996</v>
      </c>
      <c r="O49" s="102">
        <v>-8.8000000000000007</v>
      </c>
      <c r="P49" s="102">
        <v>28.4</v>
      </c>
      <c r="Q49" s="102">
        <v>-16.3</v>
      </c>
      <c r="R49" s="102">
        <v>12.2</v>
      </c>
      <c r="S49" s="102">
        <v>6</v>
      </c>
      <c r="T49" s="102">
        <v>12.3</v>
      </c>
      <c r="U49" s="102">
        <v>3.9</v>
      </c>
      <c r="V49" s="105"/>
      <c r="W49" s="102">
        <v>4.5999999999999996</v>
      </c>
      <c r="X49" s="102">
        <v>0.8</v>
      </c>
      <c r="Y49" s="102">
        <v>9.5</v>
      </c>
      <c r="Z49" s="102">
        <v>6.4</v>
      </c>
      <c r="AA49" s="102">
        <v>-10.5</v>
      </c>
      <c r="AB49" s="102">
        <v>-12.5</v>
      </c>
      <c r="AC49" s="102">
        <v>54.2</v>
      </c>
      <c r="AD49" s="102">
        <v>-30.7</v>
      </c>
      <c r="AE49" s="102">
        <v>19.899999999999999</v>
      </c>
      <c r="AG49" s="75"/>
    </row>
    <row r="50" spans="1:33" ht="13.5" thickBot="1">
      <c r="A50" s="72" t="s">
        <v>32</v>
      </c>
      <c r="B50" s="73" t="s">
        <v>40</v>
      </c>
      <c r="C50" s="116">
        <v>162</v>
      </c>
      <c r="D50" s="116">
        <v>143</v>
      </c>
      <c r="E50" s="116">
        <v>144</v>
      </c>
      <c r="F50" s="116">
        <v>157</v>
      </c>
      <c r="G50" s="116">
        <v>137</v>
      </c>
      <c r="H50" s="116">
        <v>113</v>
      </c>
      <c r="I50" s="116">
        <v>134</v>
      </c>
      <c r="J50" s="116">
        <v>87</v>
      </c>
      <c r="K50" s="116">
        <v>160</v>
      </c>
      <c r="L50" s="105"/>
      <c r="M50" s="102">
        <v>18.2</v>
      </c>
      <c r="N50" s="102">
        <v>26.5</v>
      </c>
      <c r="O50" s="102">
        <v>7.5</v>
      </c>
      <c r="P50" s="102">
        <v>80.5</v>
      </c>
      <c r="Q50" s="102">
        <v>-14.4</v>
      </c>
      <c r="R50" s="102">
        <v>18.899999999999999</v>
      </c>
      <c r="S50" s="102">
        <v>18.600000000000001</v>
      </c>
      <c r="T50" s="102">
        <v>-4.4000000000000004</v>
      </c>
      <c r="U50" s="102">
        <v>0</v>
      </c>
      <c r="V50" s="105"/>
      <c r="W50" s="102">
        <v>13.3</v>
      </c>
      <c r="X50" s="102">
        <v>-0.7</v>
      </c>
      <c r="Y50" s="102">
        <v>-8.3000000000000007</v>
      </c>
      <c r="Z50" s="102">
        <v>14.6</v>
      </c>
      <c r="AA50" s="102">
        <v>21.2</v>
      </c>
      <c r="AB50" s="102">
        <v>-15.7</v>
      </c>
      <c r="AC50" s="102">
        <v>54</v>
      </c>
      <c r="AD50" s="102">
        <v>-45.6</v>
      </c>
      <c r="AE50" s="102">
        <v>68.400000000000006</v>
      </c>
      <c r="AG50" s="75"/>
    </row>
    <row r="51" spans="1:33" ht="13.5" thickBot="1">
      <c r="A51" s="72" t="s">
        <v>33</v>
      </c>
      <c r="B51" s="73" t="s">
        <v>43</v>
      </c>
      <c r="C51" s="116">
        <v>128</v>
      </c>
      <c r="D51" s="116">
        <v>107</v>
      </c>
      <c r="E51" s="116">
        <v>118</v>
      </c>
      <c r="F51" s="116">
        <v>108</v>
      </c>
      <c r="G51" s="116">
        <v>102</v>
      </c>
      <c r="H51" s="116">
        <v>104</v>
      </c>
      <c r="I51" s="116">
        <v>154</v>
      </c>
      <c r="J51" s="116">
        <v>68</v>
      </c>
      <c r="K51" s="116">
        <v>125</v>
      </c>
      <c r="L51" s="105"/>
      <c r="M51" s="102">
        <v>25.5</v>
      </c>
      <c r="N51" s="102">
        <v>2.9</v>
      </c>
      <c r="O51" s="102">
        <v>-23.4</v>
      </c>
      <c r="P51" s="102">
        <v>58.8</v>
      </c>
      <c r="Q51" s="102">
        <v>-18.399999999999999</v>
      </c>
      <c r="R51" s="102">
        <v>-13.3</v>
      </c>
      <c r="S51" s="102">
        <v>14.1</v>
      </c>
      <c r="T51" s="102">
        <v>-8.1</v>
      </c>
      <c r="U51" s="102">
        <v>17.899999999999999</v>
      </c>
      <c r="V51" s="105"/>
      <c r="W51" s="102">
        <v>19.600000000000001</v>
      </c>
      <c r="X51" s="102">
        <v>-9.3000000000000007</v>
      </c>
      <c r="Y51" s="102">
        <v>9.3000000000000007</v>
      </c>
      <c r="Z51" s="102">
        <v>5.9</v>
      </c>
      <c r="AA51" s="102">
        <v>-1.9</v>
      </c>
      <c r="AB51" s="102">
        <v>-32.5</v>
      </c>
      <c r="AC51" s="102">
        <v>126.5</v>
      </c>
      <c r="AD51" s="102">
        <v>-45.6</v>
      </c>
      <c r="AE51" s="102">
        <v>4.2</v>
      </c>
      <c r="AG51" s="75"/>
    </row>
    <row r="52" spans="1:33" ht="13.5" thickBot="1">
      <c r="A52" s="72" t="s">
        <v>34</v>
      </c>
      <c r="B52" s="73" t="s">
        <v>44</v>
      </c>
      <c r="C52" s="116">
        <v>462</v>
      </c>
      <c r="D52" s="116">
        <v>450</v>
      </c>
      <c r="E52" s="116">
        <v>417</v>
      </c>
      <c r="F52" s="116">
        <v>389</v>
      </c>
      <c r="G52" s="116">
        <v>362</v>
      </c>
      <c r="H52" s="116">
        <v>415</v>
      </c>
      <c r="I52" s="116">
        <v>456</v>
      </c>
      <c r="J52" s="116">
        <v>325</v>
      </c>
      <c r="K52" s="116">
        <v>427</v>
      </c>
      <c r="L52" s="105"/>
      <c r="M52" s="102">
        <v>27.6</v>
      </c>
      <c r="N52" s="102">
        <v>8.4</v>
      </c>
      <c r="O52" s="102">
        <v>-8.6</v>
      </c>
      <c r="P52" s="102">
        <v>19.7</v>
      </c>
      <c r="Q52" s="102">
        <v>-15.2</v>
      </c>
      <c r="R52" s="102">
        <v>8.4</v>
      </c>
      <c r="S52" s="102">
        <v>2.2000000000000002</v>
      </c>
      <c r="T52" s="102">
        <v>22.2</v>
      </c>
      <c r="U52" s="102">
        <v>3.9</v>
      </c>
      <c r="V52" s="105"/>
      <c r="W52" s="102">
        <v>2.7</v>
      </c>
      <c r="X52" s="102">
        <v>7.9</v>
      </c>
      <c r="Y52" s="102">
        <v>7.2</v>
      </c>
      <c r="Z52" s="102">
        <v>7.5</v>
      </c>
      <c r="AA52" s="102">
        <v>-12.8</v>
      </c>
      <c r="AB52" s="102">
        <v>-9</v>
      </c>
      <c r="AC52" s="102">
        <v>40.299999999999997</v>
      </c>
      <c r="AD52" s="102">
        <v>-23.9</v>
      </c>
      <c r="AE52" s="102">
        <v>11.5</v>
      </c>
      <c r="AG52" s="75"/>
    </row>
    <row r="53" spans="1:33" ht="13.5" thickBot="1">
      <c r="A53" s="72" t="s">
        <v>58</v>
      </c>
      <c r="B53" s="73" t="s">
        <v>41</v>
      </c>
      <c r="C53" s="116">
        <v>176</v>
      </c>
      <c r="D53" s="116">
        <v>189</v>
      </c>
      <c r="E53" s="116">
        <v>168</v>
      </c>
      <c r="F53" s="116">
        <v>159</v>
      </c>
      <c r="G53" s="116">
        <v>142</v>
      </c>
      <c r="H53" s="116">
        <v>173</v>
      </c>
      <c r="I53" s="116">
        <v>183</v>
      </c>
      <c r="J53" s="116">
        <v>127</v>
      </c>
      <c r="K53" s="116">
        <v>192</v>
      </c>
      <c r="L53" s="105"/>
      <c r="M53" s="102">
        <v>23.9</v>
      </c>
      <c r="N53" s="102">
        <v>9.1999999999999993</v>
      </c>
      <c r="O53" s="102">
        <v>-8.1999999999999993</v>
      </c>
      <c r="P53" s="102">
        <v>25.2</v>
      </c>
      <c r="Q53" s="102">
        <v>-26</v>
      </c>
      <c r="R53" s="102">
        <v>13.8</v>
      </c>
      <c r="S53" s="102">
        <v>-4.2</v>
      </c>
      <c r="T53" s="102">
        <v>16.5</v>
      </c>
      <c r="U53" s="102">
        <v>20</v>
      </c>
      <c r="V53" s="105"/>
      <c r="W53" s="102">
        <v>-6.9</v>
      </c>
      <c r="X53" s="102">
        <v>12.5</v>
      </c>
      <c r="Y53" s="102">
        <v>5.7</v>
      </c>
      <c r="Z53" s="102">
        <v>12</v>
      </c>
      <c r="AA53" s="102">
        <v>-17.899999999999999</v>
      </c>
      <c r="AB53" s="102">
        <v>-5.5</v>
      </c>
      <c r="AC53" s="102">
        <v>44.1</v>
      </c>
      <c r="AD53" s="102">
        <v>-33.9</v>
      </c>
      <c r="AE53" s="102">
        <v>26.3</v>
      </c>
      <c r="AG53" s="75"/>
    </row>
    <row r="54" spans="1:33" ht="13.5" thickBot="1">
      <c r="A54" s="72" t="s">
        <v>59</v>
      </c>
      <c r="B54" s="73" t="s">
        <v>42</v>
      </c>
      <c r="C54" s="116">
        <v>286</v>
      </c>
      <c r="D54" s="116">
        <v>272</v>
      </c>
      <c r="E54" s="116">
        <v>305</v>
      </c>
      <c r="F54" s="116">
        <v>239</v>
      </c>
      <c r="G54" s="116">
        <v>246</v>
      </c>
      <c r="H54" s="116">
        <v>300</v>
      </c>
      <c r="I54" s="116">
        <v>336</v>
      </c>
      <c r="J54" s="116">
        <v>212</v>
      </c>
      <c r="K54" s="116">
        <v>277</v>
      </c>
      <c r="L54" s="105"/>
      <c r="M54" s="102">
        <v>16.3</v>
      </c>
      <c r="N54" s="102">
        <v>-9.3000000000000007</v>
      </c>
      <c r="O54" s="102">
        <v>-9.1999999999999993</v>
      </c>
      <c r="P54" s="102">
        <v>12.7</v>
      </c>
      <c r="Q54" s="102">
        <v>-11.2</v>
      </c>
      <c r="R54" s="102">
        <v>27.7</v>
      </c>
      <c r="S54" s="102">
        <v>9.4</v>
      </c>
      <c r="T54" s="102">
        <v>12.2</v>
      </c>
      <c r="U54" s="102">
        <v>-7.7</v>
      </c>
      <c r="V54" s="105"/>
      <c r="W54" s="102">
        <v>5.0999999999999996</v>
      </c>
      <c r="X54" s="102">
        <v>-10.8</v>
      </c>
      <c r="Y54" s="102">
        <v>27.6</v>
      </c>
      <c r="Z54" s="102">
        <v>-2.8</v>
      </c>
      <c r="AA54" s="102">
        <v>-18</v>
      </c>
      <c r="AB54" s="102">
        <v>-10.7</v>
      </c>
      <c r="AC54" s="102">
        <v>58.5</v>
      </c>
      <c r="AD54" s="102">
        <v>-23.5</v>
      </c>
      <c r="AE54" s="102">
        <v>17.899999999999999</v>
      </c>
      <c r="AG54" s="75"/>
    </row>
    <row r="55" spans="1:33" ht="13.5" thickBot="1">
      <c r="A55" s="72" t="s">
        <v>149</v>
      </c>
      <c r="B55" s="73" t="s">
        <v>1</v>
      </c>
      <c r="C55" s="116">
        <v>1481</v>
      </c>
      <c r="D55" s="116">
        <v>1390</v>
      </c>
      <c r="E55" s="116">
        <v>1077</v>
      </c>
      <c r="F55" s="116">
        <v>1299</v>
      </c>
      <c r="G55" s="116">
        <v>1288</v>
      </c>
      <c r="H55" s="116">
        <v>1354</v>
      </c>
      <c r="I55" s="116">
        <v>1138</v>
      </c>
      <c r="J55" s="116">
        <v>818</v>
      </c>
      <c r="K55" s="116">
        <v>1374</v>
      </c>
      <c r="L55" s="105"/>
      <c r="M55" s="102">
        <v>15</v>
      </c>
      <c r="N55" s="102">
        <v>2.7</v>
      </c>
      <c r="O55" s="102">
        <v>-5.4</v>
      </c>
      <c r="P55" s="102">
        <v>58.8</v>
      </c>
      <c r="Q55" s="102">
        <v>-6.3</v>
      </c>
      <c r="R55" s="102">
        <v>10.8</v>
      </c>
      <c r="S55" s="102">
        <v>24.9</v>
      </c>
      <c r="T55" s="102">
        <v>5</v>
      </c>
      <c r="U55" s="102">
        <v>1.3</v>
      </c>
      <c r="V55" s="105"/>
      <c r="W55" s="102">
        <v>6.5</v>
      </c>
      <c r="X55" s="102">
        <v>29.1</v>
      </c>
      <c r="Y55" s="102">
        <v>-17.100000000000001</v>
      </c>
      <c r="Z55" s="102">
        <v>0.9</v>
      </c>
      <c r="AA55" s="102">
        <v>-4.9000000000000004</v>
      </c>
      <c r="AB55" s="102">
        <v>19</v>
      </c>
      <c r="AC55" s="102">
        <v>39.1</v>
      </c>
      <c r="AD55" s="102">
        <v>-40.5</v>
      </c>
      <c r="AE55" s="102">
        <v>12.4</v>
      </c>
      <c r="AG55" s="75"/>
    </row>
    <row r="56" spans="1:33" ht="13.5" thickBot="1">
      <c r="A56" s="72" t="s">
        <v>126</v>
      </c>
      <c r="B56" s="73" t="s">
        <v>1</v>
      </c>
      <c r="C56" s="116">
        <v>1481</v>
      </c>
      <c r="D56" s="116">
        <v>1390</v>
      </c>
      <c r="E56" s="116">
        <v>1077</v>
      </c>
      <c r="F56" s="116">
        <v>1299</v>
      </c>
      <c r="G56" s="116">
        <v>1288</v>
      </c>
      <c r="H56" s="116">
        <v>1354</v>
      </c>
      <c r="I56" s="116">
        <v>1138</v>
      </c>
      <c r="J56" s="116">
        <v>818</v>
      </c>
      <c r="K56" s="116">
        <v>1374</v>
      </c>
      <c r="L56" s="105"/>
      <c r="M56" s="102">
        <v>15</v>
      </c>
      <c r="N56" s="102">
        <v>2.7</v>
      </c>
      <c r="O56" s="102">
        <v>-5.4</v>
      </c>
      <c r="P56" s="102">
        <v>58.8</v>
      </c>
      <c r="Q56" s="102">
        <v>-6.3</v>
      </c>
      <c r="R56" s="102">
        <v>10.8</v>
      </c>
      <c r="S56" s="102">
        <v>24.9</v>
      </c>
      <c r="T56" s="102">
        <v>5</v>
      </c>
      <c r="U56" s="102">
        <v>1.3</v>
      </c>
      <c r="V56" s="105"/>
      <c r="W56" s="102">
        <v>6.5</v>
      </c>
      <c r="X56" s="102">
        <v>29.1</v>
      </c>
      <c r="Y56" s="102">
        <v>-17.100000000000001</v>
      </c>
      <c r="Z56" s="102">
        <v>0.9</v>
      </c>
      <c r="AA56" s="102">
        <v>-4.9000000000000004</v>
      </c>
      <c r="AB56" s="102">
        <v>19</v>
      </c>
      <c r="AC56" s="102">
        <v>39.1</v>
      </c>
      <c r="AD56" s="102">
        <v>-40.5</v>
      </c>
      <c r="AE56" s="102">
        <v>12.4</v>
      </c>
      <c r="AG56" s="75"/>
    </row>
    <row r="57" spans="1:33" ht="13.5" thickBot="1">
      <c r="A57" s="72" t="s">
        <v>150</v>
      </c>
      <c r="B57" s="73" t="s">
        <v>128</v>
      </c>
      <c r="C57" s="116">
        <v>336</v>
      </c>
      <c r="D57" s="116">
        <v>313</v>
      </c>
      <c r="E57" s="116">
        <v>444</v>
      </c>
      <c r="F57" s="116">
        <v>299</v>
      </c>
      <c r="G57" s="116">
        <v>304</v>
      </c>
      <c r="H57" s="116">
        <v>347</v>
      </c>
      <c r="I57" s="116">
        <v>483</v>
      </c>
      <c r="J57" s="116">
        <v>230</v>
      </c>
      <c r="K57" s="116">
        <v>279</v>
      </c>
      <c r="L57" s="105"/>
      <c r="M57" s="102">
        <v>10.5</v>
      </c>
      <c r="N57" s="102">
        <v>-9.8000000000000007</v>
      </c>
      <c r="O57" s="102">
        <v>-8.1</v>
      </c>
      <c r="P57" s="102">
        <v>30</v>
      </c>
      <c r="Q57" s="102">
        <v>9</v>
      </c>
      <c r="R57" s="102">
        <v>31.4</v>
      </c>
      <c r="S57" s="102">
        <v>21.1</v>
      </c>
      <c r="T57" s="102">
        <v>35.299999999999997</v>
      </c>
      <c r="U57" s="102">
        <v>-8.8000000000000007</v>
      </c>
      <c r="V57" s="105"/>
      <c r="W57" s="102">
        <v>7.3</v>
      </c>
      <c r="X57" s="102">
        <v>-29.5</v>
      </c>
      <c r="Y57" s="102">
        <v>48.5</v>
      </c>
      <c r="Z57" s="102">
        <v>-1.6</v>
      </c>
      <c r="AA57" s="102">
        <v>-12.4</v>
      </c>
      <c r="AB57" s="102">
        <v>-28.2</v>
      </c>
      <c r="AC57" s="102">
        <v>110</v>
      </c>
      <c r="AD57" s="102">
        <v>-17.600000000000001</v>
      </c>
      <c r="AE57" s="102">
        <v>5.7</v>
      </c>
      <c r="AG57" s="75"/>
    </row>
    <row r="58" spans="1:33" ht="13.5" thickBot="1">
      <c r="A58" s="72" t="s">
        <v>151</v>
      </c>
      <c r="B58" s="73" t="s">
        <v>128</v>
      </c>
      <c r="C58" s="116">
        <v>336</v>
      </c>
      <c r="D58" s="116">
        <v>313</v>
      </c>
      <c r="E58" s="116">
        <v>444</v>
      </c>
      <c r="F58" s="116">
        <v>299</v>
      </c>
      <c r="G58" s="116">
        <v>304</v>
      </c>
      <c r="H58" s="116">
        <v>347</v>
      </c>
      <c r="I58" s="116">
        <v>483</v>
      </c>
      <c r="J58" s="116">
        <v>230</v>
      </c>
      <c r="K58" s="116">
        <v>279</v>
      </c>
      <c r="L58" s="105"/>
      <c r="M58" s="102">
        <v>10.5</v>
      </c>
      <c r="N58" s="102">
        <v>-9.8000000000000007</v>
      </c>
      <c r="O58" s="102">
        <v>-8.1</v>
      </c>
      <c r="P58" s="102">
        <v>30</v>
      </c>
      <c r="Q58" s="102">
        <v>9</v>
      </c>
      <c r="R58" s="102">
        <v>31.4</v>
      </c>
      <c r="S58" s="102">
        <v>21.1</v>
      </c>
      <c r="T58" s="102">
        <v>35.299999999999997</v>
      </c>
      <c r="U58" s="102">
        <v>-8.8000000000000007</v>
      </c>
      <c r="V58" s="105"/>
      <c r="W58" s="102">
        <v>7.3</v>
      </c>
      <c r="X58" s="102">
        <v>-29.5</v>
      </c>
      <c r="Y58" s="102">
        <v>48.5</v>
      </c>
      <c r="Z58" s="102">
        <v>-1.6</v>
      </c>
      <c r="AA58" s="102">
        <v>-12.4</v>
      </c>
      <c r="AB58" s="102">
        <v>-28.2</v>
      </c>
      <c r="AC58" s="102">
        <v>110</v>
      </c>
      <c r="AD58" s="102">
        <v>-17.600000000000001</v>
      </c>
      <c r="AE58" s="102">
        <v>5.7</v>
      </c>
      <c r="AG58" s="75"/>
    </row>
    <row r="59" spans="1:33" ht="13.5" thickBot="1">
      <c r="A59" s="72" t="s">
        <v>127</v>
      </c>
      <c r="B59" s="73" t="s">
        <v>128</v>
      </c>
      <c r="C59" s="116">
        <v>336</v>
      </c>
      <c r="D59" s="116">
        <v>313</v>
      </c>
      <c r="E59" s="116">
        <v>444</v>
      </c>
      <c r="F59" s="116">
        <v>299</v>
      </c>
      <c r="G59" s="116">
        <v>304</v>
      </c>
      <c r="H59" s="116">
        <v>347</v>
      </c>
      <c r="I59" s="116">
        <v>483</v>
      </c>
      <c r="J59" s="116">
        <v>230</v>
      </c>
      <c r="K59" s="116">
        <v>279</v>
      </c>
      <c r="L59" s="105"/>
      <c r="M59" s="102">
        <v>10.5</v>
      </c>
      <c r="N59" s="102">
        <v>-9.8000000000000007</v>
      </c>
      <c r="O59" s="102">
        <v>-8.1</v>
      </c>
      <c r="P59" s="102">
        <v>30</v>
      </c>
      <c r="Q59" s="102">
        <v>9</v>
      </c>
      <c r="R59" s="102">
        <v>31.4</v>
      </c>
      <c r="S59" s="102">
        <v>21.1</v>
      </c>
      <c r="T59" s="102">
        <v>35.299999999999997</v>
      </c>
      <c r="U59" s="102">
        <v>-8.8000000000000007</v>
      </c>
      <c r="V59" s="105"/>
      <c r="W59" s="102">
        <v>7.3</v>
      </c>
      <c r="X59" s="102">
        <v>-29.5</v>
      </c>
      <c r="Y59" s="102">
        <v>48.5</v>
      </c>
      <c r="Z59" s="102">
        <v>-1.6</v>
      </c>
      <c r="AA59" s="102">
        <v>-12.4</v>
      </c>
      <c r="AB59" s="102">
        <v>-28.2</v>
      </c>
      <c r="AC59" s="102">
        <v>110</v>
      </c>
      <c r="AD59" s="102">
        <v>-17.600000000000001</v>
      </c>
      <c r="AE59" s="102">
        <v>5.7</v>
      </c>
      <c r="AG59" s="75"/>
    </row>
    <row r="60" spans="1:33" ht="13.5" thickBot="1">
      <c r="A60" s="72" t="s">
        <v>152</v>
      </c>
      <c r="B60" s="73" t="s">
        <v>130</v>
      </c>
      <c r="C60" s="116">
        <v>360</v>
      </c>
      <c r="D60" s="116">
        <v>286</v>
      </c>
      <c r="E60" s="116">
        <v>310</v>
      </c>
      <c r="F60" s="116">
        <v>317</v>
      </c>
      <c r="G60" s="116">
        <v>308</v>
      </c>
      <c r="H60" s="116">
        <v>355</v>
      </c>
      <c r="I60" s="116">
        <v>365</v>
      </c>
      <c r="J60" s="116">
        <v>234</v>
      </c>
      <c r="K60" s="116">
        <v>332</v>
      </c>
      <c r="L60" s="105"/>
      <c r="M60" s="102">
        <v>16.899999999999999</v>
      </c>
      <c r="N60" s="102">
        <v>-19.399999999999999</v>
      </c>
      <c r="O60" s="102">
        <v>-15.1</v>
      </c>
      <c r="P60" s="102">
        <v>35.5</v>
      </c>
      <c r="Q60" s="102">
        <v>-7.2</v>
      </c>
      <c r="R60" s="102">
        <v>34</v>
      </c>
      <c r="S60" s="102">
        <v>19.3</v>
      </c>
      <c r="T60" s="102">
        <v>27.2</v>
      </c>
      <c r="U60" s="102">
        <v>16.899999999999999</v>
      </c>
      <c r="V60" s="105"/>
      <c r="W60" s="102">
        <v>25.9</v>
      </c>
      <c r="X60" s="102">
        <v>-7.7</v>
      </c>
      <c r="Y60" s="102">
        <v>-2.2000000000000002</v>
      </c>
      <c r="Z60" s="102">
        <v>2.9</v>
      </c>
      <c r="AA60" s="102">
        <v>-13.2</v>
      </c>
      <c r="AB60" s="102">
        <v>-2.7</v>
      </c>
      <c r="AC60" s="102">
        <v>56</v>
      </c>
      <c r="AD60" s="102">
        <v>-29.5</v>
      </c>
      <c r="AE60" s="102">
        <v>25.3</v>
      </c>
      <c r="AG60" s="75"/>
    </row>
    <row r="61" spans="1:33" ht="13.5" thickBot="1">
      <c r="A61" s="72" t="s">
        <v>153</v>
      </c>
      <c r="B61" s="73" t="s">
        <v>130</v>
      </c>
      <c r="C61" s="116">
        <v>360</v>
      </c>
      <c r="D61" s="116">
        <v>286</v>
      </c>
      <c r="E61" s="116">
        <v>310</v>
      </c>
      <c r="F61" s="116">
        <v>317</v>
      </c>
      <c r="G61" s="116">
        <v>308</v>
      </c>
      <c r="H61" s="116">
        <v>355</v>
      </c>
      <c r="I61" s="116">
        <v>365</v>
      </c>
      <c r="J61" s="116">
        <v>234</v>
      </c>
      <c r="K61" s="116">
        <v>332</v>
      </c>
      <c r="L61" s="105"/>
      <c r="M61" s="102">
        <v>16.899999999999999</v>
      </c>
      <c r="N61" s="102">
        <v>-19.399999999999999</v>
      </c>
      <c r="O61" s="102">
        <v>-15.1</v>
      </c>
      <c r="P61" s="102">
        <v>35.5</v>
      </c>
      <c r="Q61" s="102">
        <v>-7.2</v>
      </c>
      <c r="R61" s="102">
        <v>34</v>
      </c>
      <c r="S61" s="102">
        <v>19.3</v>
      </c>
      <c r="T61" s="102">
        <v>27.2</v>
      </c>
      <c r="U61" s="102">
        <v>16.899999999999999</v>
      </c>
      <c r="V61" s="105"/>
      <c r="W61" s="102">
        <v>25.9</v>
      </c>
      <c r="X61" s="102">
        <v>-7.7</v>
      </c>
      <c r="Y61" s="102">
        <v>-2.2000000000000002</v>
      </c>
      <c r="Z61" s="102">
        <v>2.9</v>
      </c>
      <c r="AA61" s="102">
        <v>-13.2</v>
      </c>
      <c r="AB61" s="102">
        <v>-2.7</v>
      </c>
      <c r="AC61" s="102">
        <v>56</v>
      </c>
      <c r="AD61" s="102">
        <v>-29.5</v>
      </c>
      <c r="AE61" s="102">
        <v>25.3</v>
      </c>
      <c r="AG61" s="75"/>
    </row>
    <row r="62" spans="1:33">
      <c r="A62" s="72" t="s">
        <v>129</v>
      </c>
      <c r="B62" s="73" t="s">
        <v>130</v>
      </c>
      <c r="C62" s="116">
        <v>360</v>
      </c>
      <c r="D62" s="116">
        <v>286</v>
      </c>
      <c r="E62" s="116">
        <v>310</v>
      </c>
      <c r="F62" s="116">
        <v>317</v>
      </c>
      <c r="G62" s="116">
        <v>308</v>
      </c>
      <c r="H62" s="116">
        <v>355</v>
      </c>
      <c r="I62" s="116">
        <v>365</v>
      </c>
      <c r="J62" s="116">
        <v>234</v>
      </c>
      <c r="K62" s="116">
        <v>332</v>
      </c>
      <c r="L62" s="105"/>
      <c r="M62" s="102">
        <v>16.899999999999999</v>
      </c>
      <c r="N62" s="102">
        <v>-19.399999999999999</v>
      </c>
      <c r="O62" s="102">
        <v>-15.1</v>
      </c>
      <c r="P62" s="102">
        <v>35.5</v>
      </c>
      <c r="Q62" s="102">
        <v>-7.2</v>
      </c>
      <c r="R62" s="102">
        <v>34</v>
      </c>
      <c r="S62" s="102">
        <v>19.3</v>
      </c>
      <c r="T62" s="102">
        <v>27.2</v>
      </c>
      <c r="U62" s="102">
        <v>16.899999999999999</v>
      </c>
      <c r="V62" s="105"/>
      <c r="W62" s="102">
        <v>25.9</v>
      </c>
      <c r="X62" s="102">
        <v>-7.7</v>
      </c>
      <c r="Y62" s="102">
        <v>-2.2000000000000002</v>
      </c>
      <c r="Z62" s="102">
        <v>2.9</v>
      </c>
      <c r="AA62" s="102">
        <v>-13.2</v>
      </c>
      <c r="AB62" s="102">
        <v>-2.7</v>
      </c>
      <c r="AC62" s="102">
        <v>56</v>
      </c>
      <c r="AD62" s="102">
        <v>-29.5</v>
      </c>
      <c r="AE62" s="102">
        <v>25.3</v>
      </c>
      <c r="AG62" s="75"/>
    </row>
    <row r="63" spans="1:33" ht="13.5" thickBot="1">
      <c r="A63" s="106" t="s">
        <v>96</v>
      </c>
      <c r="B63" s="107" t="s">
        <v>15</v>
      </c>
      <c r="C63" s="117">
        <v>250</v>
      </c>
      <c r="D63" s="117">
        <v>187</v>
      </c>
      <c r="E63" s="117">
        <v>208</v>
      </c>
      <c r="F63" s="117">
        <v>219</v>
      </c>
      <c r="G63" s="117">
        <v>203</v>
      </c>
      <c r="H63" s="117">
        <v>254</v>
      </c>
      <c r="I63" s="117">
        <v>248</v>
      </c>
      <c r="J63" s="117">
        <v>149</v>
      </c>
      <c r="K63" s="117">
        <v>212</v>
      </c>
      <c r="L63" s="105"/>
      <c r="M63" s="110">
        <v>23.2</v>
      </c>
      <c r="N63" s="111">
        <v>-26.4</v>
      </c>
      <c r="O63" s="110">
        <v>-16.100000000000001</v>
      </c>
      <c r="P63" s="111">
        <v>47</v>
      </c>
      <c r="Q63" s="110">
        <v>-4.2</v>
      </c>
      <c r="R63" s="112">
        <v>31.6</v>
      </c>
      <c r="S63" s="113">
        <v>14.3</v>
      </c>
      <c r="T63" s="112">
        <v>29.6</v>
      </c>
      <c r="U63" s="113">
        <v>7.6</v>
      </c>
      <c r="V63" s="105"/>
      <c r="W63" s="110">
        <v>33.700000000000003</v>
      </c>
      <c r="X63" s="111">
        <v>-10.1</v>
      </c>
      <c r="Y63" s="110">
        <v>-5</v>
      </c>
      <c r="Z63" s="111">
        <v>7.9</v>
      </c>
      <c r="AA63" s="110">
        <v>-20.100000000000001</v>
      </c>
      <c r="AB63" s="112">
        <v>2.4</v>
      </c>
      <c r="AC63" s="113">
        <v>66.400000000000006</v>
      </c>
      <c r="AD63" s="112">
        <v>-29.7</v>
      </c>
      <c r="AE63" s="113">
        <v>9.8000000000000007</v>
      </c>
      <c r="AG63" s="75"/>
    </row>
    <row r="64" spans="1:33" ht="13.5" thickTop="1">
      <c r="A64" s="20" t="s">
        <v>156</v>
      </c>
    </row>
    <row r="65" spans="1:2" ht="12.75" customHeight="1">
      <c r="A65" s="92" t="s">
        <v>139</v>
      </c>
      <c r="B65" s="46"/>
    </row>
  </sheetData>
  <mergeCells count="5">
    <mergeCell ref="A2:A3"/>
    <mergeCell ref="B2:B3"/>
    <mergeCell ref="C2:K2"/>
    <mergeCell ref="M2:U2"/>
    <mergeCell ref="W2:AE2"/>
  </mergeCells>
  <hyperlinks>
    <hyperlink ref="A1" location="Contents!A1" display="Contents" xr:uid="{4D2AB246-2558-4870-AD8F-86CBF1CE806F}"/>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0"/>
  <sheetViews>
    <sheetView showGridLines="0" workbookViewId="0"/>
  </sheetViews>
  <sheetFormatPr defaultRowHeight="12.75" customHeight="1"/>
  <cols>
    <col min="1" max="6" width="9.140625" style="2"/>
    <col min="7" max="7" width="9.140625" style="2" customWidth="1"/>
    <col min="8" max="9" width="9.140625" style="2"/>
    <col min="10" max="10" width="36.85546875" style="2" customWidth="1"/>
    <col min="11" max="16384" width="9.140625" style="2"/>
  </cols>
  <sheetData>
    <row r="1" spans="1:1" ht="12.75" customHeight="1">
      <c r="A1" s="94" t="s">
        <v>99</v>
      </c>
    </row>
    <row r="2" spans="1:1" ht="12.75" customHeight="1">
      <c r="A2" s="2" t="str">
        <f>Contents!B9</f>
        <v>Figure 1. Year-on-year growth rates of median house rental value per m2 and number of new lease agreements of dwellings, Portugal, 1stQ 2020 to 1stQ 2022 (provisional data)</v>
      </c>
    </row>
    <row r="3" spans="1:1" s="15" customFormat="1" ht="12.75" customHeight="1">
      <c r="A3" s="93" t="s">
        <v>98</v>
      </c>
    </row>
    <row r="4" spans="1:1" ht="12.75" customHeight="1">
      <c r="A4" s="20" t="s">
        <v>100</v>
      </c>
    </row>
    <row r="25" spans="1:1" ht="12.75" customHeight="1">
      <c r="A25" s="92" t="s">
        <v>139</v>
      </c>
    </row>
    <row r="28" spans="1:1" ht="12.75" customHeight="1">
      <c r="A28" s="20" t="s">
        <v>101</v>
      </c>
    </row>
    <row r="29" spans="1:1" ht="12.75" customHeight="1">
      <c r="A29" s="93" t="s">
        <v>102</v>
      </c>
    </row>
    <row r="30" spans="1:1" ht="12.75" customHeight="1">
      <c r="A30" s="93" t="s">
        <v>103</v>
      </c>
    </row>
  </sheetData>
  <hyperlinks>
    <hyperlink ref="A29" r:id="rId1" xr:uid="{652628B0-7356-4AE3-A1EC-18C4EB17D3AC}"/>
    <hyperlink ref="A30" r:id="rId2" xr:uid="{B0DA4F7B-A358-4436-BB39-616EA013DA49}"/>
    <hyperlink ref="A1" location="Contents!A1" display="Contents" xr:uid="{DAEB43AC-D527-4504-BC59-8E5F1418456F}"/>
    <hyperlink ref="A3" location="PT!B1" display="Dados" xr:uid="{1AAFBBD5-426C-42A0-BF79-38E02932FA89}"/>
  </hyperlink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41"/>
  <sheetViews>
    <sheetView showGridLines="0" workbookViewId="0"/>
  </sheetViews>
  <sheetFormatPr defaultRowHeight="12.75" customHeight="1"/>
  <cols>
    <col min="1" max="6" width="9.140625" style="2"/>
    <col min="7" max="7" width="9.140625" style="2" customWidth="1"/>
    <col min="8" max="9" width="9.140625" style="2"/>
    <col min="10" max="10" width="36.85546875" style="2" customWidth="1"/>
    <col min="11" max="16384" width="9.140625" style="2"/>
  </cols>
  <sheetData>
    <row r="1" spans="1:1" ht="12.75" customHeight="1">
      <c r="A1" s="94" t="s">
        <v>99</v>
      </c>
    </row>
    <row r="2" spans="1:1" ht="12.75" customHeight="1">
      <c r="A2" s="2" t="str">
        <f>Contents!B10</f>
        <v xml:space="preserve">Figure 2. Median house rental value per m2 of new lease agreements of dwellings, Portugal and NUTS 3, 4thQ 2021 and 1stQ 2022 Po </v>
      </c>
    </row>
    <row r="3" spans="1:1" s="15" customFormat="1" ht="12.75" customHeight="1">
      <c r="A3" s="31" t="s">
        <v>98</v>
      </c>
    </row>
    <row r="4" spans="1:1" ht="12.75" customHeight="1">
      <c r="A4" s="20" t="s">
        <v>100</v>
      </c>
    </row>
    <row r="39" spans="1:5" ht="12.75" customHeight="1">
      <c r="A39" s="92" t="s">
        <v>139</v>
      </c>
    </row>
    <row r="40" spans="1:5" ht="12.75" customHeight="1">
      <c r="A40" s="20" t="s">
        <v>101</v>
      </c>
      <c r="B40" s="33"/>
      <c r="C40" s="33"/>
      <c r="D40" s="33"/>
      <c r="E40" s="33"/>
    </row>
    <row r="41" spans="1:5" ht="12.75" customHeight="1">
      <c r="A41" s="62" t="s">
        <v>102</v>
      </c>
    </row>
  </sheetData>
  <hyperlinks>
    <hyperlink ref="A3" location="'N3'!C1" display="Dados" xr:uid="{0F4A625A-A7C1-408E-9C94-687B1D661DFF}"/>
    <hyperlink ref="A41" r:id="rId1" xr:uid="{51E894A0-DD66-436B-A0CD-23B10F2EEF26}"/>
    <hyperlink ref="A1" location="Contents!A1" display="Contents" xr:uid="{2AC7CFCF-2F86-4830-9184-6C547F3BD646}"/>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39"/>
  <sheetViews>
    <sheetView showGridLines="0" workbookViewId="0"/>
  </sheetViews>
  <sheetFormatPr defaultRowHeight="12.75" customHeight="1"/>
  <cols>
    <col min="1" max="7" width="9.140625" style="1"/>
    <col min="8" max="8" width="7.7109375" style="1" customWidth="1"/>
    <col min="9" max="9" width="9.140625" style="1"/>
    <col min="10" max="10" width="9.140625" style="3"/>
    <col min="11" max="16384" width="9.140625" style="1"/>
  </cols>
  <sheetData>
    <row r="1" spans="1:13" ht="12.75" customHeight="1">
      <c r="A1" s="94" t="s">
        <v>99</v>
      </c>
    </row>
    <row r="2" spans="1:13" ht="12.75" customHeight="1">
      <c r="A2" s="2" t="str">
        <f>Contents!B11</f>
        <v xml:space="preserve">Figure 3. Median house rental value per m2 of new lease agreements of dwellings, Portugal and NUTS 3, 1stQ 2022 Po </v>
      </c>
    </row>
    <row r="3" spans="1:13" s="15" customFormat="1" ht="12.75" customHeight="1">
      <c r="A3" s="31" t="s">
        <v>98</v>
      </c>
      <c r="J3" s="16"/>
    </row>
    <row r="4" spans="1:13" ht="12.75" customHeight="1">
      <c r="A4" s="20" t="s">
        <v>100</v>
      </c>
    </row>
    <row r="5" spans="1:13" ht="12.75" customHeight="1">
      <c r="J5" s="4"/>
    </row>
    <row r="6" spans="1:13" ht="12.75" customHeight="1">
      <c r="B6" s="129"/>
      <c r="C6" s="129"/>
      <c r="D6" s="129"/>
      <c r="E6" s="129"/>
      <c r="F6" s="129"/>
      <c r="G6" s="129"/>
      <c r="H6" s="129"/>
      <c r="I6" s="129"/>
      <c r="J6" s="129"/>
      <c r="K6" s="129"/>
      <c r="L6" s="129"/>
      <c r="M6" s="129"/>
    </row>
    <row r="7" spans="1:13" ht="12.75" customHeight="1">
      <c r="J7" s="5"/>
    </row>
    <row r="8" spans="1:13" ht="12.75" customHeight="1">
      <c r="J8" s="5"/>
    </row>
    <row r="9" spans="1:13" ht="12.75" customHeight="1">
      <c r="J9" s="5"/>
    </row>
    <row r="10" spans="1:13" ht="12.75" customHeight="1">
      <c r="J10" s="6"/>
    </row>
    <row r="11" spans="1:13" ht="12.75" customHeight="1">
      <c r="J11" s="5"/>
    </row>
    <row r="12" spans="1:13" ht="12.75" customHeight="1">
      <c r="J12" s="5"/>
    </row>
    <row r="13" spans="1:13" ht="12.75" customHeight="1">
      <c r="J13" s="5"/>
    </row>
    <row r="18" spans="10:10" ht="12.75" customHeight="1">
      <c r="J18" s="7"/>
    </row>
    <row r="36" spans="1:10" ht="12.75" customHeight="1">
      <c r="A36" s="92" t="s">
        <v>139</v>
      </c>
    </row>
    <row r="37" spans="1:10" ht="12.75" customHeight="1">
      <c r="A37" s="20" t="s">
        <v>101</v>
      </c>
    </row>
    <row r="38" spans="1:10" s="37" customFormat="1" ht="12.75" customHeight="1">
      <c r="A38" s="62" t="s">
        <v>102</v>
      </c>
      <c r="J38" s="38"/>
    </row>
    <row r="39" spans="1:10" s="37" customFormat="1" ht="12.75" customHeight="1">
      <c r="A39" s="63"/>
      <c r="J39" s="38"/>
    </row>
  </sheetData>
  <mergeCells count="2">
    <mergeCell ref="B6:F6"/>
    <mergeCell ref="G6:M6"/>
  </mergeCells>
  <hyperlinks>
    <hyperlink ref="A38" r:id="rId1" xr:uid="{1AE4C471-96B4-4B74-ACC4-AA01DE05004C}"/>
    <hyperlink ref="A3" location="'N3'!E1" display="Dados" xr:uid="{6AA3C5AB-9FED-4E0F-AD19-53FCAD9C05B5}"/>
    <hyperlink ref="A1" location="Contents!A1" display="Contents" xr:uid="{19302EFB-46C2-488D-B5A5-70B69605D294}"/>
  </hyperlink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D9F04-7E2C-4A7A-85B2-7AD550906508}">
  <dimension ref="A1:A37"/>
  <sheetViews>
    <sheetView showGridLines="0" zoomScaleNormal="100" workbookViewId="0"/>
  </sheetViews>
  <sheetFormatPr defaultColWidth="9.140625" defaultRowHeight="12.75" customHeight="1"/>
  <cols>
    <col min="1" max="6" width="9.140625" style="44"/>
    <col min="7" max="7" width="9.140625" style="44" customWidth="1"/>
    <col min="8" max="9" width="9.140625" style="44"/>
    <col min="10" max="10" width="36.85546875" style="44" customWidth="1"/>
    <col min="11" max="16384" width="9.140625" style="44"/>
  </cols>
  <sheetData>
    <row r="1" spans="1:1" ht="12.75" customHeight="1">
      <c r="A1" s="94" t="s">
        <v>99</v>
      </c>
    </row>
    <row r="2" spans="1:1" ht="12.75" customHeight="1">
      <c r="A2" s="44" t="str">
        <f>Contents!B12</f>
        <v>Figure 4. Median value and year-on-year growth rate of median house rental value per m2 of new lease agreements of dwellings, NUTS 3 and Portugal, 1stQ 2022 Po</v>
      </c>
    </row>
    <row r="3" spans="1:1" s="45" customFormat="1" ht="12.75" customHeight="1">
      <c r="A3" s="31" t="s">
        <v>98</v>
      </c>
    </row>
    <row r="4" spans="1:1" ht="12.75" customHeight="1">
      <c r="A4" s="20" t="s">
        <v>100</v>
      </c>
    </row>
    <row r="35" spans="1:1" ht="12.75" customHeight="1">
      <c r="A35" s="92" t="s">
        <v>139</v>
      </c>
    </row>
    <row r="36" spans="1:1" ht="12.75" customHeight="1">
      <c r="A36" s="20" t="s">
        <v>101</v>
      </c>
    </row>
    <row r="37" spans="1:1" ht="12.75" customHeight="1">
      <c r="A37" s="62" t="s">
        <v>102</v>
      </c>
    </row>
  </sheetData>
  <hyperlinks>
    <hyperlink ref="A37" r:id="rId1" xr:uid="{B46A4C56-E98D-4B09-AE25-4331BB2F6C14}"/>
    <hyperlink ref="A3" location="'N3'!E1" display="Dados" xr:uid="{503EE86E-3018-4E4C-8D57-B0569687BA0E}"/>
    <hyperlink ref="A1" location="Contents!A1" display="Contents" xr:uid="{50920DB8-0124-47B2-8D4F-F3EB520EE454}"/>
  </hyperlinks>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98AC3-383C-462E-9070-5A78C559F671}">
  <dimension ref="A1:P39"/>
  <sheetViews>
    <sheetView showGridLines="0" zoomScaleNormal="100" workbookViewId="0"/>
  </sheetViews>
  <sheetFormatPr defaultColWidth="9.140625" defaultRowHeight="12.75" customHeight="1"/>
  <cols>
    <col min="1" max="16384" width="9.140625" style="51"/>
  </cols>
  <sheetData>
    <row r="1" spans="1:16" ht="12.75" customHeight="1">
      <c r="A1" s="94" t="s">
        <v>99</v>
      </c>
    </row>
    <row r="2" spans="1:16" ht="12.75" customHeight="1">
      <c r="A2" s="44" t="str">
        <f>Contents!B13</f>
        <v>Figure 5. Year-on-year growth rate of median house rental value per m2 of new lease agreements of dwellings and of the number of new lease agreements of dwellings, Portugal and municipalities with more than 100 thousand inhabitants, 1stQ 2022 Po</v>
      </c>
    </row>
    <row r="3" spans="1:16" s="45" customFormat="1" ht="12.75" customHeight="1">
      <c r="A3" s="31" t="s">
        <v>98</v>
      </c>
    </row>
    <row r="4" spans="1:16" ht="12.75" customHeight="1">
      <c r="A4" s="20" t="s">
        <v>100</v>
      </c>
    </row>
    <row r="5" spans="1:16" ht="12.75" customHeight="1">
      <c r="A5" s="46"/>
    </row>
    <row r="6" spans="1:16" ht="12.75" customHeight="1">
      <c r="B6" s="130"/>
      <c r="C6" s="130"/>
      <c r="D6" s="130"/>
      <c r="E6" s="130"/>
      <c r="F6" s="130"/>
      <c r="G6" s="130"/>
      <c r="H6" s="130"/>
      <c r="I6" s="52"/>
      <c r="J6" s="131"/>
      <c r="K6" s="131"/>
      <c r="L6" s="131"/>
      <c r="M6" s="131"/>
      <c r="N6" s="131"/>
      <c r="O6" s="131"/>
      <c r="P6" s="131"/>
    </row>
    <row r="29" spans="10:16" ht="12.75" customHeight="1">
      <c r="J29" s="132"/>
      <c r="K29" s="132"/>
      <c r="L29" s="132"/>
      <c r="M29" s="132"/>
      <c r="N29" s="132"/>
      <c r="O29" s="132"/>
      <c r="P29" s="132"/>
    </row>
    <row r="30" spans="10:16" ht="12.75" customHeight="1">
      <c r="J30" s="132"/>
      <c r="K30" s="132"/>
      <c r="L30" s="132"/>
      <c r="M30" s="132"/>
      <c r="N30" s="132"/>
      <c r="O30" s="132"/>
      <c r="P30" s="132"/>
    </row>
    <row r="35" spans="1:1" ht="12.75" customHeight="1">
      <c r="A35" s="92" t="s">
        <v>139</v>
      </c>
    </row>
    <row r="36" spans="1:1" ht="12.75" customHeight="1">
      <c r="A36" s="20" t="s">
        <v>101</v>
      </c>
    </row>
    <row r="37" spans="1:1" ht="12.75" customHeight="1">
      <c r="A37" s="63" t="s">
        <v>106</v>
      </c>
    </row>
    <row r="38" spans="1:1" ht="12.75" customHeight="1">
      <c r="A38" s="63" t="s">
        <v>107</v>
      </c>
    </row>
    <row r="39" spans="1:1" ht="12.75" customHeight="1">
      <c r="A39" s="43"/>
    </row>
  </sheetData>
  <mergeCells count="3">
    <mergeCell ref="B6:H6"/>
    <mergeCell ref="J6:P6"/>
    <mergeCell ref="J29:P30"/>
  </mergeCells>
  <hyperlinks>
    <hyperlink ref="A37" r:id="rId1" xr:uid="{E227A241-0070-45B8-98DC-B041BE940226}"/>
    <hyperlink ref="A38" r:id="rId2" xr:uid="{F0E0E144-A9FE-4D09-A1A8-642092400B73}"/>
    <hyperlink ref="A3" location="'Municipalities+100thousandInhab'!A1" display="Data" xr:uid="{FFAFE7DA-3621-4EDE-9C23-BAF51555B707}"/>
    <hyperlink ref="A1" location="Contents!A1" display="Contents" xr:uid="{3FC35D5B-6097-4727-8740-35DBD62DF3A7}"/>
  </hyperlinks>
  <pageMargins left="0.7" right="0.7" top="0.75" bottom="0.75" header="0.3" footer="0.3"/>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C58A9-BF99-48C3-A3DD-2DDAD6F37168}">
  <dimension ref="A1:E37"/>
  <sheetViews>
    <sheetView showGridLines="0" zoomScaleNormal="100" workbookViewId="0"/>
  </sheetViews>
  <sheetFormatPr defaultColWidth="9.140625" defaultRowHeight="12.75" customHeight="1"/>
  <cols>
    <col min="1" max="6" width="9.140625" style="44"/>
    <col min="7" max="7" width="9.140625" style="44" customWidth="1"/>
    <col min="8" max="9" width="9.140625" style="44"/>
    <col min="10" max="10" width="36.85546875" style="44" customWidth="1"/>
    <col min="11" max="16384" width="9.140625" style="44"/>
  </cols>
  <sheetData>
    <row r="1" spans="1:1" ht="12.75" customHeight="1">
      <c r="A1" s="94" t="s">
        <v>99</v>
      </c>
    </row>
    <row r="2" spans="1:1" ht="12.75" customHeight="1">
      <c r="A2" s="44" t="str">
        <f>Contents!B14</f>
        <v xml:space="preserve">Figure 6. Median value and year-on-year growth rate of median house rental value per m2 of new lease agreements of dwellings, Portugal and municipalities with more than 100 thousand inhabitants, 1stQ 2022 Po </v>
      </c>
    </row>
    <row r="3" spans="1:1" s="45" customFormat="1" ht="12.75" customHeight="1">
      <c r="A3" s="31" t="s">
        <v>98</v>
      </c>
    </row>
    <row r="4" spans="1:1" ht="12.75" customHeight="1">
      <c r="A4" s="20" t="s">
        <v>100</v>
      </c>
    </row>
    <row r="35" spans="1:5" ht="12.75" customHeight="1">
      <c r="A35" s="92" t="s">
        <v>139</v>
      </c>
    </row>
    <row r="36" spans="1:5" ht="12.75" customHeight="1">
      <c r="A36" s="20" t="s">
        <v>101</v>
      </c>
      <c r="B36" s="53"/>
      <c r="C36" s="53"/>
      <c r="D36" s="53"/>
      <c r="E36" s="53"/>
    </row>
    <row r="37" spans="1:5" ht="12.75" customHeight="1">
      <c r="A37" s="63" t="s">
        <v>106</v>
      </c>
    </row>
  </sheetData>
  <hyperlinks>
    <hyperlink ref="A37" r:id="rId1" xr:uid="{5121E993-C241-42B5-A367-8C0B75E39A98}"/>
    <hyperlink ref="A3" location="'Municipalities+100thousandInhab'!A1" display="Data" xr:uid="{C6CC7AE1-A2D1-4EC1-85B2-74242E3FCE07}"/>
    <hyperlink ref="A1" location="Contents!A1" display="Contents" xr:uid="{3BD4126D-DEC4-4FA7-BE80-A09D5DD7C158}"/>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Median value</vt:lpstr>
      <vt:lpstr>No. new lease agreements</vt:lpstr>
      <vt:lpstr>Figure 1</vt:lpstr>
      <vt:lpstr>Figure 2</vt:lpstr>
      <vt:lpstr>Figure 3</vt:lpstr>
      <vt:lpstr>Figure 4</vt:lpstr>
      <vt:lpstr>Figure 5</vt:lpstr>
      <vt:lpstr>Figure 6</vt:lpstr>
      <vt:lpstr>Figure 7</vt:lpstr>
      <vt:lpstr>PT</vt:lpstr>
      <vt:lpstr>N3</vt:lpstr>
      <vt:lpstr>Municipalities+100thousandInhab</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DPCMJ</dc:creator>
  <cp:lastModifiedBy>Francisco Vala</cp:lastModifiedBy>
  <cp:lastPrinted>2013-03-07T11:29:56Z</cp:lastPrinted>
  <dcterms:created xsi:type="dcterms:W3CDTF">2003-07-11T10:39:33Z</dcterms:created>
  <dcterms:modified xsi:type="dcterms:W3CDTF">2022-06-27T11:20:24Z</dcterms:modified>
</cp:coreProperties>
</file>