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A\IRA\BASE 2016\CEA211E\Difusão\Destaque\Quadros EN\"/>
    </mc:Choice>
  </mc:AlternateContent>
  <xr:revisionPtr revIDLastSave="0" documentId="8_{CF4D603D-FB68-4E9C-B6F5-9676A794A9B0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Index" sheetId="3" r:id="rId1"/>
    <sheet name="Table 1" sheetId="1" r:id="rId2"/>
    <sheet name="Table 2" sheetId="2" r:id="rId3"/>
  </sheets>
  <definedNames>
    <definedName name="_1000P">#REF!</definedName>
    <definedName name="_1000S">#REF!</definedName>
    <definedName name="_1010P">#REF!</definedName>
    <definedName name="_1010S">#REF!</definedName>
    <definedName name="_1020P">#REF!</definedName>
    <definedName name="_1020S">#REF!</definedName>
    <definedName name="_1040P">#REF!</definedName>
    <definedName name="_1040S">#REF!</definedName>
    <definedName name="_1050P">#REF!</definedName>
    <definedName name="_1050S">#REF!</definedName>
    <definedName name="_1060P">#REF!</definedName>
    <definedName name="_1060S">#REF!</definedName>
    <definedName name="_1080P">#REF!</definedName>
    <definedName name="_1080S">#REF!</definedName>
    <definedName name="_1090P">#REF!</definedName>
    <definedName name="_1090S">#REF!</definedName>
    <definedName name="_1110P">#REF!</definedName>
    <definedName name="_1110S">#REF!</definedName>
    <definedName name="_1190P">#REF!</definedName>
    <definedName name="_1190S">#REF!</definedName>
    <definedName name="_1200P">#REF!</definedName>
    <definedName name="_1200S">#REF!</definedName>
    <definedName name="_1250P">#REF!</definedName>
    <definedName name="_1250S">#REF!</definedName>
    <definedName name="_1251P">#REF!</definedName>
    <definedName name="_1251S">#REF!</definedName>
    <definedName name="_1252P">#REF!</definedName>
    <definedName name="_1252S">#REF!</definedName>
    <definedName name="_1300P">#REF!</definedName>
    <definedName name="_1300S">#REF!</definedName>
    <definedName name="_1310P">#REF!</definedName>
    <definedName name="_1310S">#REF!</definedName>
    <definedName name="_1320P">#REF!</definedName>
    <definedName name="_1320S">#REF!</definedName>
    <definedName name="_1390P">#REF!</definedName>
    <definedName name="_1390S">#REF!</definedName>
    <definedName name="_1400P">#REF!</definedName>
    <definedName name="_1400S">#REF!</definedName>
    <definedName name="_1410P">#REF!</definedName>
    <definedName name="_1410S">#REF!</definedName>
    <definedName name="_1420P">#REF!</definedName>
    <definedName name="_1420S">#REF!</definedName>
    <definedName name="_1430P">#REF!</definedName>
    <definedName name="_1430S">#REF!</definedName>
    <definedName name="_1450P">#REF!</definedName>
    <definedName name="_1450S">#REF!</definedName>
    <definedName name="_1490P">#REF!</definedName>
    <definedName name="_1490S">#REF!</definedName>
    <definedName name="_1500P">#REF!</definedName>
    <definedName name="_1500S">#REF!</definedName>
    <definedName name="_1550P">#REF!</definedName>
    <definedName name="_1550S">#REF!</definedName>
    <definedName name="_1560P">#REF!</definedName>
    <definedName name="_1560S">#REF!</definedName>
    <definedName name="_1590P">#REF!</definedName>
    <definedName name="_1590S">#REF!</definedName>
    <definedName name="_1600P">#REF!</definedName>
    <definedName name="_1600S">#REF!</definedName>
    <definedName name="_1610P">#REF!</definedName>
    <definedName name="_1610S">#REF!</definedName>
    <definedName name="_1620P">#REF!</definedName>
    <definedName name="_1620S">#REF!</definedName>
    <definedName name="_1690P">#REF!</definedName>
    <definedName name="_1690S">#REF!</definedName>
    <definedName name="_1700P">#REF!</definedName>
    <definedName name="_1700S">#REF!</definedName>
    <definedName name="_1710P">#REF!</definedName>
    <definedName name="_1710S">#REF!</definedName>
    <definedName name="_1720P">#REF!</definedName>
    <definedName name="_1720S">#REF!</definedName>
    <definedName name="_1730P">#REF!</definedName>
    <definedName name="_1730S">#REF!</definedName>
    <definedName name="_1790P">#REF!</definedName>
    <definedName name="_1790S">#REF!</definedName>
    <definedName name="_1800P">#REF!</definedName>
    <definedName name="_1800S">#REF!</definedName>
    <definedName name="_1810P">#REF!</definedName>
    <definedName name="_1810S">#REF!</definedName>
    <definedName name="_1820P">#REF!</definedName>
    <definedName name="_1820S">#REF!</definedName>
    <definedName name="_1830P">#REF!</definedName>
    <definedName name="_1830S">#REF!</definedName>
    <definedName name="_1850P">#REF!</definedName>
    <definedName name="_1850S">#REF!</definedName>
    <definedName name="_1880P">#REF!</definedName>
    <definedName name="_1880S">#REF!</definedName>
    <definedName name="_1900P">#REF!</definedName>
    <definedName name="_1900S">#REF!</definedName>
    <definedName name="_1910P">#REF!</definedName>
    <definedName name="_1910S">#REF!</definedName>
    <definedName name="_1990P">#REF!</definedName>
    <definedName name="_1990S">#REF!</definedName>
    <definedName name="_2000P">#REF!</definedName>
    <definedName name="_2000S">#REF!</definedName>
    <definedName name="_2010P">#REF!</definedName>
    <definedName name="_2010S">#REF!</definedName>
    <definedName name="_2020P">#REF!</definedName>
    <definedName name="_2020S">#REF!</definedName>
    <definedName name="_2100P">#REF!</definedName>
    <definedName name="_2100S">#REF!</definedName>
    <definedName name="_2110P">#REF!</definedName>
    <definedName name="_2110S">#REF!</definedName>
    <definedName name="_2190P">#REF!</definedName>
    <definedName name="_2190S">#REF!</definedName>
    <definedName name="_2200P">#REF!</definedName>
    <definedName name="_2200S">#REF!</definedName>
    <definedName name="_2300P">#REF!</definedName>
    <definedName name="_2300S">#REF!</definedName>
    <definedName name="_2310P">#REF!</definedName>
    <definedName name="_2310S">#REF!</definedName>
    <definedName name="_2320P">#REF!</definedName>
    <definedName name="_2320S">#REF!</definedName>
    <definedName name="_2330P">#REF!</definedName>
    <definedName name="_2330S">#REF!</definedName>
    <definedName name="_2340P">#REF!</definedName>
    <definedName name="_2340S">#REF!</definedName>
    <definedName name="_2350P">#REF!</definedName>
    <definedName name="_2350S">#REF!</definedName>
    <definedName name="_2390P">#REF!</definedName>
    <definedName name="_2390S">#REF!</definedName>
    <definedName name="_4000P">#REF!</definedName>
    <definedName name="_4000S">#REF!</definedName>
    <definedName name="_4100P">#REF!</definedName>
    <definedName name="_4100S">#REF!</definedName>
    <definedName name="_4110P">#REF!</definedName>
    <definedName name="_4110S">#REF!</definedName>
    <definedName name="_4120P">#REF!</definedName>
    <definedName name="_4120S">#REF!</definedName>
    <definedName name="_4130P">#REF!</definedName>
    <definedName name="_4130S">#REF!</definedName>
    <definedName name="_4140P">#REF!</definedName>
    <definedName name="_4140S">#REF!</definedName>
    <definedName name="_4150P">#REF!</definedName>
    <definedName name="_4150S">#REF!</definedName>
    <definedName name="_4180P">#REF!</definedName>
    <definedName name="_4180S">#REF!</definedName>
    <definedName name="_4200P">#REF!</definedName>
    <definedName name="_4200S">#REF!</definedName>
    <definedName name="_4210P">#REF!</definedName>
    <definedName name="_4210S">#REF!</definedName>
    <definedName name="_4220P">#REF!</definedName>
    <definedName name="_4220S">#REF!</definedName>
    <definedName name="_4230P">#REF!</definedName>
    <definedName name="_4230S">#REF!</definedName>
    <definedName name="_4280P">#REF!</definedName>
    <definedName name="_4280S">#REF!</definedName>
    <definedName name="_4281P">#REF!</definedName>
    <definedName name="_4281S">#REF!</definedName>
    <definedName name="_4289P">#REF!</definedName>
    <definedName name="_4289S">#REF!</definedName>
    <definedName name="_5000P">#REF!</definedName>
    <definedName name="_5000S">#REF!</definedName>
    <definedName name="_5010P">#REF!</definedName>
    <definedName name="_5010S">#REF!</definedName>
    <definedName name="_5090P">#REF!</definedName>
    <definedName name="_5090S">#REF!</definedName>
    <definedName name="_5091P">#REF!</definedName>
    <definedName name="_5091S">#REF!</definedName>
    <definedName name="_5099P">#REF!</definedName>
    <definedName name="_5099S">#REF!</definedName>
    <definedName name="_5100P">#REF!</definedName>
    <definedName name="_5100S">#REF!</definedName>
    <definedName name="_5200P">#REF!</definedName>
    <definedName name="_5200S">#REF!</definedName>
    <definedName name="_5300P">#REF!</definedName>
    <definedName name="_5300S">#REF!</definedName>
    <definedName name="_5310P">#REF!</definedName>
    <definedName name="_5310S">#REF!</definedName>
    <definedName name="_5320P">#REF!</definedName>
    <definedName name="_5320S">#REF!</definedName>
    <definedName name="_5330P">#REF!</definedName>
    <definedName name="_5330S">#REF!</definedName>
    <definedName name="_5340P">#REF!</definedName>
    <definedName name="_5340S">#REF!</definedName>
    <definedName name="_5350P">#REF!</definedName>
    <definedName name="_5350S">#REF!</definedName>
    <definedName name="_5360P">#REF!</definedName>
    <definedName name="_5360S">#REF!</definedName>
    <definedName name="_5370P">#REF!</definedName>
    <definedName name="_5370S">#REF!</definedName>
    <definedName name="_5371P">#REF!</definedName>
    <definedName name="_5371S">#REF!</definedName>
    <definedName name="_5380P">#REF!</definedName>
    <definedName name="_5380S">#REF!</definedName>
    <definedName name="_5400P">#REF!</definedName>
    <definedName name="_5400S">#REF!</definedName>
    <definedName name="_5500P">#REF!</definedName>
    <definedName name="_5500S">#REF!</definedName>
    <definedName name="_7000S">#REF!</definedName>
    <definedName name="_7100S">#REF!</definedName>
    <definedName name="_7110S">#REF!</definedName>
    <definedName name="_7120S">#REF!</definedName>
    <definedName name="_7200S">#REF!</definedName>
    <definedName name="_7300S">#REF!</definedName>
    <definedName name="_7310S">#REF!</definedName>
    <definedName name="_7320S">#REF!</definedName>
    <definedName name="_7400S">#REF!</definedName>
    <definedName name="_7500S">#REF!</definedName>
    <definedName name="_7600S">#REF!</definedName>
    <definedName name="_7610S">#REF!</definedName>
    <definedName name="_7620S">#REF!</definedName>
    <definedName name="_7630S">#REF!</definedName>
    <definedName name="_7700S">#REF!</definedName>
    <definedName name="_7750S">#REF!</definedName>
    <definedName name="_7800S">#REF!</definedName>
    <definedName name="_7850S">#REF!</definedName>
    <definedName name="_7900S">#REF!</definedName>
    <definedName name="_7990S">#REF!</definedName>
    <definedName name="année">#REF!</definedName>
    <definedName name="Code__NewCronos">#REF!</definedName>
    <definedName name="HTML_CodePage" hidden="1">1252</definedName>
    <definedName name="HTML_Control" localSheetId="1" hidden="1">{"'CEA'!$A$4:$D$16"}</definedName>
    <definedName name="HTML_Control" localSheetId="2" hidden="1">{"'CEA'!$A$4:$D$16"}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libellé">#REF!</definedName>
    <definedName name="_xlnm.Print_Area" localSheetId="1">'Table 1'!#REF!</definedName>
    <definedName name="_xlnm.Print_Area" localSheetId="2">'Table 2'!$A$1:$G$25</definedName>
    <definedName name="PRODUCTION__ACCOUN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" i="2" l="1"/>
  <c r="A12" i="2"/>
  <c r="A11" i="2"/>
  <c r="A10" i="2"/>
  <c r="A9" i="2"/>
  <c r="A8" i="2"/>
  <c r="A7" i="2"/>
  <c r="A6" i="2"/>
  <c r="A5" i="2"/>
  <c r="A13" i="1"/>
  <c r="A12" i="1"/>
  <c r="A11" i="1"/>
  <c r="A10" i="1"/>
  <c r="A9" i="1"/>
  <c r="A8" i="1"/>
  <c r="A7" i="1"/>
  <c r="A6" i="1"/>
  <c r="A5" i="1"/>
</calcChain>
</file>

<file path=xl/sharedStrings.xml><?xml version="1.0" encoding="utf-8"?>
<sst xmlns="http://schemas.openxmlformats.org/spreadsheetml/2006/main" count="363" uniqueCount="258">
  <si>
    <t>Main items at basic prices</t>
  </si>
  <si>
    <t>Code
New Cronos</t>
  </si>
  <si>
    <t>Items</t>
  </si>
  <si>
    <t>Change (%)</t>
  </si>
  <si>
    <t>Volume</t>
  </si>
  <si>
    <t>Price</t>
  </si>
  <si>
    <t>Value</t>
  </si>
  <si>
    <r>
      <t>10</t>
    </r>
    <r>
      <rPr>
        <b/>
        <vertAlign val="superscript"/>
        <sz val="10"/>
        <color indexed="9"/>
        <rFont val="Tahoma"/>
        <family val="2"/>
      </rPr>
      <t>6</t>
    </r>
    <r>
      <rPr>
        <b/>
        <sz val="10"/>
        <color indexed="9"/>
        <rFont val="Tahoma"/>
        <family val="2"/>
      </rPr>
      <t xml:space="preserve"> euros</t>
    </r>
  </si>
  <si>
    <t>CEREALS (including seeds)</t>
  </si>
  <si>
    <t>INDUSTRIAL CROPS</t>
  </si>
  <si>
    <t>FORAGE PLANTS</t>
  </si>
  <si>
    <t>VEGETABLES AND HORTICULTURAL PRODUCTS</t>
  </si>
  <si>
    <t>POTATOES (including seeds)</t>
  </si>
  <si>
    <t>FRUITS</t>
  </si>
  <si>
    <t>WINE</t>
  </si>
  <si>
    <t>OLIVE OIL</t>
  </si>
  <si>
    <t>OTHER CROP PRODUCTS</t>
  </si>
  <si>
    <t xml:space="preserve">     CROP OUTPUT (01+02+…+09)</t>
  </si>
  <si>
    <t>ANIMALS</t>
  </si>
  <si>
    <t>Cattle</t>
  </si>
  <si>
    <t>Pigs</t>
  </si>
  <si>
    <t>Poultry</t>
  </si>
  <si>
    <t>ANIMAL PRODUCTS, of which</t>
  </si>
  <si>
    <t>Milk</t>
  </si>
  <si>
    <t xml:space="preserve">ANIMAL OUTPUT </t>
  </si>
  <si>
    <t>AGRICULTURAL SERVICES OUTPUT</t>
  </si>
  <si>
    <t>SECONDARY ACTIVITIES (INSEPARABLE)</t>
  </si>
  <si>
    <t>OUTPUT OF THE AGRICULTURAL ‘INDUSTRY’ AT BASIC PRICES (10+13+15+17)</t>
  </si>
  <si>
    <t>TOTAL INTERMEDIATE CONSUMPTION, of which</t>
  </si>
  <si>
    <t>SEEDS AND PLANTING STOCK</t>
  </si>
  <si>
    <t>ENERGY; LUBRICANTS</t>
  </si>
  <si>
    <t>FERTILISERS AND SOIL IMPROVERS</t>
  </si>
  <si>
    <t>PLANT PROTECTION PRODUCTS</t>
  </si>
  <si>
    <t>FEEDINGSTUFFS</t>
  </si>
  <si>
    <t xml:space="preserve">GROSS VALUE ADDED AT BASIC PRICES </t>
  </si>
  <si>
    <t>FIXED CAPITAL CONSUMPTION</t>
  </si>
  <si>
    <t>NET VALUE ADDED AT BASIC PRICES (20-21)</t>
  </si>
  <si>
    <t>OTHER TAXES ON PRODUCTION</t>
  </si>
  <si>
    <t xml:space="preserve">OTHER SUBSIDIES ON PRODUCTION </t>
  </si>
  <si>
    <t>FACTOR INCOME (22-24+25)</t>
  </si>
  <si>
    <t>COMPENSATION OF EMPLOYEES</t>
  </si>
  <si>
    <t>NET OPERATING SURPLUS / MIXED INCOME (26-23)</t>
  </si>
  <si>
    <t>RENTS AND OTHER REAL ESTATE RENTAL CHARGES TO BE PAID</t>
  </si>
  <si>
    <t>INTEREST PAID</t>
  </si>
  <si>
    <t>INTEREST RECEIVED</t>
  </si>
  <si>
    <t>NET ENTREPRENEURIAL INCOME (27-28-29+30)</t>
  </si>
  <si>
    <t xml:space="preserve">     TOTAL AGRICULTURAL LABOUR INPUT (IN 1000 AWU**)</t>
  </si>
  <si>
    <t>** Annual Working Unit</t>
  </si>
  <si>
    <t>Main items at producer prices</t>
  </si>
  <si>
    <t>CROP OUTPUT (01+02+…+09)</t>
  </si>
  <si>
    <t>ANIMAL OUTPUT (11+12)</t>
  </si>
  <si>
    <t xml:space="preserve">       OUTPUT OF THE AGRICULTURAL ‘INDUSTRY’ AT PRODUCER PRICES (10+13+15+17)</t>
  </si>
  <si>
    <t>2020Po*</t>
  </si>
  <si>
    <t>2021Pe</t>
  </si>
  <si>
    <r>
      <rPr>
        <sz val="10"/>
        <color indexed="9"/>
        <rFont val="Tahoma"/>
        <family val="2"/>
      </rPr>
      <t>Table 2</t>
    </r>
    <r>
      <rPr>
        <b/>
        <sz val="10"/>
        <color indexed="9"/>
        <rFont val="Tahoma"/>
        <family val="2"/>
      </rPr>
      <t xml:space="preserve">.  </t>
    </r>
    <r>
      <rPr>
        <b/>
        <sz val="12"/>
        <color indexed="9"/>
        <rFont val="Tahoma"/>
        <family val="2"/>
      </rPr>
      <t>Agricultural Income in 2021 - 1st Estimate</t>
    </r>
  </si>
  <si>
    <r>
      <rPr>
        <sz val="10"/>
        <color indexed="9"/>
        <rFont val="Tahoma"/>
        <family val="2"/>
      </rPr>
      <t>Table 1</t>
    </r>
    <r>
      <rPr>
        <b/>
        <sz val="10"/>
        <color indexed="9"/>
        <rFont val="Tahoma"/>
        <family val="2"/>
      </rPr>
      <t xml:space="preserve">.  </t>
    </r>
    <r>
      <rPr>
        <b/>
        <sz val="12"/>
        <color indexed="9"/>
        <rFont val="Tahoma"/>
        <family val="2"/>
      </rPr>
      <t>Agricultural Income in 2021 - 1st Estimate</t>
    </r>
  </si>
  <si>
    <t xml:space="preserve">* Data produced on 2021 September 30th </t>
  </si>
  <si>
    <t>234.37</t>
  </si>
  <si>
    <t>6.9</t>
  </si>
  <si>
    <t>23.1</t>
  </si>
  <si>
    <t>31.5</t>
  </si>
  <si>
    <t>308.30</t>
  </si>
  <si>
    <t>74.07</t>
  </si>
  <si>
    <t>17.2</t>
  </si>
  <si>
    <t>-9.6</t>
  </si>
  <si>
    <t>5.9</t>
  </si>
  <si>
    <t>78.45</t>
  </si>
  <si>
    <t>256.84</t>
  </si>
  <si>
    <t>5.0</t>
  </si>
  <si>
    <t>9.9</t>
  </si>
  <si>
    <t>15.4</t>
  </si>
  <si>
    <t>296.38</t>
  </si>
  <si>
    <t>1400.95</t>
  </si>
  <si>
    <t>9.5</t>
  </si>
  <si>
    <t>2.8</t>
  </si>
  <si>
    <t>12.5</t>
  </si>
  <si>
    <t>1576.35</t>
  </si>
  <si>
    <t>99.54</t>
  </si>
  <si>
    <t>4.6</t>
  </si>
  <si>
    <t>14.9</t>
  </si>
  <si>
    <t>114.41</t>
  </si>
  <si>
    <t>1773.12</t>
  </si>
  <si>
    <t>14.5</t>
  </si>
  <si>
    <t>8.7</t>
  </si>
  <si>
    <t>24.4</t>
  </si>
  <si>
    <t>2205.74</t>
  </si>
  <si>
    <t>929.17</t>
  </si>
  <si>
    <t>-0.1</t>
  </si>
  <si>
    <t>4.9</t>
  </si>
  <si>
    <t>974.51</t>
  </si>
  <si>
    <t>71.59</t>
  </si>
  <si>
    <t>20.5</t>
  </si>
  <si>
    <t>2.9</t>
  </si>
  <si>
    <t>24.0</t>
  </si>
  <si>
    <t>88.74</t>
  </si>
  <si>
    <t>62.62</t>
  </si>
  <si>
    <t>0.0</t>
  </si>
  <si>
    <t>10.5</t>
  </si>
  <si>
    <t>69.19</t>
  </si>
  <si>
    <t>4902.27</t>
  </si>
  <si>
    <t>10.1</t>
  </si>
  <si>
    <t>5.8</t>
  </si>
  <si>
    <t>16.5</t>
  </si>
  <si>
    <t>5712.07</t>
  </si>
  <si>
    <t>2025.54</t>
  </si>
  <si>
    <t>2.7</t>
  </si>
  <si>
    <t>0.4</t>
  </si>
  <si>
    <t>3.1</t>
  </si>
  <si>
    <t>2088.61</t>
  </si>
  <si>
    <t>628.76</t>
  </si>
  <si>
    <t>6.3</t>
  </si>
  <si>
    <t>-0.4</t>
  </si>
  <si>
    <t>666.01</t>
  </si>
  <si>
    <t>641.09</t>
  </si>
  <si>
    <t>-0.2</t>
  </si>
  <si>
    <t>-6.1</t>
  </si>
  <si>
    <t>-6.3</t>
  </si>
  <si>
    <t>600.47</t>
  </si>
  <si>
    <t>511.71</t>
  </si>
  <si>
    <t>0.1</t>
  </si>
  <si>
    <t>7.5</t>
  </si>
  <si>
    <t>7.7</t>
  </si>
  <si>
    <t>551.08</t>
  </si>
  <si>
    <t>914.52</t>
  </si>
  <si>
    <t>-1.4</t>
  </si>
  <si>
    <t>3.8</t>
  </si>
  <si>
    <t>2.3</t>
  </si>
  <si>
    <t>935.33</t>
  </si>
  <si>
    <t>702.48</t>
  </si>
  <si>
    <t>1.2</t>
  </si>
  <si>
    <t>0.8</t>
  </si>
  <si>
    <t>707.79</t>
  </si>
  <si>
    <t>2940.06</t>
  </si>
  <si>
    <t>1.4</t>
  </si>
  <si>
    <t>3023.94</t>
  </si>
  <si>
    <t>200.84</t>
  </si>
  <si>
    <t>4.7</t>
  </si>
  <si>
    <t>4.5</t>
  </si>
  <si>
    <t>209.82</t>
  </si>
  <si>
    <t>287.55</t>
  </si>
  <si>
    <t>0.9</t>
  </si>
  <si>
    <t>7.3</t>
  </si>
  <si>
    <t>308.66</t>
  </si>
  <si>
    <t>8330.72</t>
  </si>
  <si>
    <t>6.7</t>
  </si>
  <si>
    <t>4.1</t>
  </si>
  <si>
    <t>11.1</t>
  </si>
  <si>
    <t>9254.49</t>
  </si>
  <si>
    <t>5066.01</t>
  </si>
  <si>
    <t>8.3</t>
  </si>
  <si>
    <t>12.4</t>
  </si>
  <si>
    <t>5695.05</t>
  </si>
  <si>
    <t>176.80</t>
  </si>
  <si>
    <t>9.2</t>
  </si>
  <si>
    <t>8.9</t>
  </si>
  <si>
    <t>192.61</t>
  </si>
  <si>
    <t>356.91</t>
  </si>
  <si>
    <t>411.84</t>
  </si>
  <si>
    <t>235.22</t>
  </si>
  <si>
    <t>31.1</t>
  </si>
  <si>
    <t>31.0</t>
  </si>
  <si>
    <t>308.25</t>
  </si>
  <si>
    <t>140.69</t>
  </si>
  <si>
    <t>11.3</t>
  </si>
  <si>
    <t>12.9</t>
  </si>
  <si>
    <t>158.88</t>
  </si>
  <si>
    <t>2117.25</t>
  </si>
  <si>
    <t>3.0</t>
  </si>
  <si>
    <t>12.7</t>
  </si>
  <si>
    <t>16.1</t>
  </si>
  <si>
    <t>2457.33</t>
  </si>
  <si>
    <t>3264.71</t>
  </si>
  <si>
    <t>11.2</t>
  </si>
  <si>
    <t>-2.0</t>
  </si>
  <si>
    <t>9.0</t>
  </si>
  <si>
    <t>3559.44</t>
  </si>
  <si>
    <t>834.46</t>
  </si>
  <si>
    <t>1.3</t>
  </si>
  <si>
    <t>2.2</t>
  </si>
  <si>
    <t>3.5</t>
  </si>
  <si>
    <t>863.95</t>
  </si>
  <si>
    <t>2430.25</t>
  </si>
  <si>
    <t>14.6</t>
  </si>
  <si>
    <t>-3.2</t>
  </si>
  <si>
    <t>10.9</t>
  </si>
  <si>
    <t>2695.49</t>
  </si>
  <si>
    <t>51.39</t>
  </si>
  <si>
    <t>51.57</t>
  </si>
  <si>
    <t>889.62</t>
  </si>
  <si>
    <t>9.7</t>
  </si>
  <si>
    <t>975.55</t>
  </si>
  <si>
    <t>3268.48</t>
  </si>
  <si>
    <t>10.7</t>
  </si>
  <si>
    <t>3619.47</t>
  </si>
  <si>
    <t>1121.41</t>
  </si>
  <si>
    <t>1174.39</t>
  </si>
  <si>
    <t>2147.07</t>
  </si>
  <si>
    <t>13.9</t>
  </si>
  <si>
    <t>2445.08</t>
  </si>
  <si>
    <t>35.54</t>
  </si>
  <si>
    <t>36.03</t>
  </si>
  <si>
    <t>178.27</t>
  </si>
  <si>
    <t>6.8</t>
  </si>
  <si>
    <t>190.39</t>
  </si>
  <si>
    <t>10.86</t>
  </si>
  <si>
    <t>0.6</t>
  </si>
  <si>
    <t>10.92</t>
  </si>
  <si>
    <t>1944.12</t>
  </si>
  <si>
    <t>14.7</t>
  </si>
  <si>
    <t>2229.58</t>
  </si>
  <si>
    <t>233.359</t>
  </si>
  <si>
    <t>-0.7</t>
  </si>
  <si>
    <t>231.723</t>
  </si>
  <si>
    <t>222.36</t>
  </si>
  <si>
    <t>25.0</t>
  </si>
  <si>
    <t>32.8</t>
  </si>
  <si>
    <t>295.40</t>
  </si>
  <si>
    <t>1395.99</t>
  </si>
  <si>
    <t>12.6</t>
  </si>
  <si>
    <t>1571.24</t>
  </si>
  <si>
    <t>1758.82</t>
  </si>
  <si>
    <t>8.8</t>
  </si>
  <si>
    <t>24.6</t>
  </si>
  <si>
    <t>2191.58</t>
  </si>
  <si>
    <t>955.12</t>
  </si>
  <si>
    <t>1002.87</t>
  </si>
  <si>
    <t>10.4</t>
  </si>
  <si>
    <t>69.15</t>
  </si>
  <si>
    <t>4896.95</t>
  </si>
  <si>
    <t>16.6</t>
  </si>
  <si>
    <t>5708.22</t>
  </si>
  <si>
    <t>1869.51</t>
  </si>
  <si>
    <t>3.3</t>
  </si>
  <si>
    <t>1930.38</t>
  </si>
  <si>
    <t>512.08</t>
  </si>
  <si>
    <t>549.24</t>
  </si>
  <si>
    <t>641.07</t>
  </si>
  <si>
    <t>600.46</t>
  </si>
  <si>
    <t>511.41</t>
  </si>
  <si>
    <t>0.2</t>
  </si>
  <si>
    <t>550.86</t>
  </si>
  <si>
    <t>889.21</t>
  </si>
  <si>
    <t>-1.5</t>
  </si>
  <si>
    <t>3.2</t>
  </si>
  <si>
    <t>1.7</t>
  </si>
  <si>
    <t>904.00</t>
  </si>
  <si>
    <t>677.3</t>
  </si>
  <si>
    <t>0.3</t>
  </si>
  <si>
    <t>676.61</t>
  </si>
  <si>
    <t>2758.72</t>
  </si>
  <si>
    <t>1.1</t>
  </si>
  <si>
    <t>1.6</t>
  </si>
  <si>
    <t>2834.38</t>
  </si>
  <si>
    <t>8144.06</t>
  </si>
  <si>
    <t>4.3</t>
  </si>
  <si>
    <t>9061.08</t>
  </si>
  <si>
    <t>Table 1.  Agricultural Income in 2021 - 1st Estimate - Main items at basic prices</t>
  </si>
  <si>
    <t>Table 2.  Agricultural Income in 2021 - 1st Estimate - Main items at producer prices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</si>
</sst>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&quot;    &quot;@"/>
    <numFmt numFmtId="166" formatCode="0.0"/>
    <numFmt numFmtId="167" formatCode="#\ ##0.00"/>
  </numFmts>
  <fonts count="2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9"/>
      <name val="Tahoma"/>
      <family val="2"/>
    </font>
    <font>
      <sz val="10"/>
      <color indexed="9"/>
      <name val="Tahoma"/>
      <family val="2"/>
    </font>
    <font>
      <b/>
      <sz val="12"/>
      <color indexed="9"/>
      <name val="Tahoma"/>
      <family val="2"/>
    </font>
    <font>
      <sz val="10"/>
      <color indexed="23"/>
      <name val="Arial"/>
      <family val="2"/>
    </font>
    <font>
      <b/>
      <vertAlign val="superscript"/>
      <sz val="10"/>
      <color indexed="9"/>
      <name val="Tahoma"/>
      <family val="2"/>
    </font>
    <font>
      <sz val="7"/>
      <color indexed="8"/>
      <name val="Tahoma"/>
      <family val="2"/>
    </font>
    <font>
      <sz val="7"/>
      <color indexed="8"/>
      <name val="Arial"/>
      <family val="2"/>
    </font>
    <font>
      <sz val="10"/>
      <color indexed="8"/>
      <name val="Arial"/>
      <family val="2"/>
    </font>
    <font>
      <sz val="7"/>
      <name val="Tahoma"/>
      <family val="2"/>
    </font>
    <font>
      <sz val="7"/>
      <name val="Arial"/>
      <family val="2"/>
    </font>
    <font>
      <sz val="11"/>
      <name val="Arial"/>
      <family val="2"/>
    </font>
    <font>
      <b/>
      <sz val="10"/>
      <color indexed="9"/>
      <name val="Calibri"/>
      <family val="2"/>
      <scheme val="minor"/>
    </font>
    <font>
      <b/>
      <sz val="8"/>
      <color indexed="9"/>
      <name val="Calibri"/>
      <family val="2"/>
      <scheme val="minor"/>
    </font>
    <font>
      <sz val="8"/>
      <color theme="1"/>
      <name val="Calibri"/>
      <family val="2"/>
    </font>
    <font>
      <sz val="10"/>
      <color theme="1"/>
      <name val="Calibri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38865"/>
        <bgColor indexed="64"/>
      </patternFill>
    </fill>
  </fills>
  <borders count="14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indexed="9"/>
      </left>
      <right style="medium">
        <color indexed="9"/>
      </right>
      <top style="medium">
        <color theme="0"/>
      </top>
      <bottom/>
      <diagonal/>
    </border>
    <border>
      <left style="medium">
        <color indexed="9"/>
      </left>
      <right/>
      <top style="medium">
        <color theme="0"/>
      </top>
      <bottom style="medium">
        <color indexed="9"/>
      </bottom>
      <diagonal/>
    </border>
    <border>
      <left/>
      <right/>
      <top style="medium">
        <color theme="0"/>
      </top>
      <bottom style="medium">
        <color indexed="9"/>
      </bottom>
      <diagonal/>
    </border>
    <border>
      <left/>
      <right style="medium">
        <color indexed="9"/>
      </right>
      <top style="medium">
        <color theme="0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/>
      <right style="thin">
        <color indexed="9"/>
      </right>
      <top/>
      <bottom/>
      <diagonal/>
    </border>
    <border>
      <left style="medium">
        <color rgb="FF1C1E3E"/>
      </left>
      <right style="medium">
        <color rgb="FF1C1E3E"/>
      </right>
      <top/>
      <bottom/>
      <diagonal/>
    </border>
    <border>
      <left/>
      <right/>
      <top/>
      <bottom style="double">
        <color rgb="FF1C1E3E"/>
      </bottom>
      <diagonal/>
    </border>
    <border>
      <left style="medium">
        <color rgb="FF1C1E3E"/>
      </left>
      <right style="medium">
        <color rgb="FF1C1E3E"/>
      </right>
      <top/>
      <bottom style="double">
        <color rgb="FF1C1E3E"/>
      </bottom>
      <diagonal/>
    </border>
  </borders>
  <cellStyleXfs count="6">
    <xf numFmtId="0" fontId="0" fillId="0" borderId="0"/>
    <xf numFmtId="0" fontId="2" fillId="0" borderId="0"/>
    <xf numFmtId="0" fontId="13" fillId="0" borderId="0"/>
    <xf numFmtId="0" fontId="1" fillId="0" borderId="0"/>
    <xf numFmtId="9" fontId="2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64">
    <xf numFmtId="0" fontId="0" fillId="0" borderId="0" xfId="0"/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NumberFormat="1" applyAlignment="1">
      <alignment vertical="center" wrapText="1"/>
    </xf>
    <xf numFmtId="0" fontId="9" fillId="2" borderId="0" xfId="0" applyFont="1" applyFill="1" applyBorder="1" applyAlignment="1">
      <alignment vertical="center"/>
    </xf>
    <xf numFmtId="166" fontId="10" fillId="2" borderId="0" xfId="0" applyNumberFormat="1" applyFont="1" applyFill="1" applyBorder="1" applyAlignment="1">
      <alignment vertical="center"/>
    </xf>
    <xf numFmtId="164" fontId="10" fillId="2" borderId="0" xfId="0" applyNumberFormat="1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/>
    </xf>
    <xf numFmtId="166" fontId="10" fillId="2" borderId="2" xfId="0" applyNumberFormat="1" applyFont="1" applyFill="1" applyBorder="1" applyAlignment="1">
      <alignment vertical="center"/>
    </xf>
    <xf numFmtId="164" fontId="10" fillId="2" borderId="2" xfId="0" applyNumberFormat="1" applyFont="1" applyFill="1" applyBorder="1" applyAlignment="1">
      <alignment vertical="center"/>
    </xf>
    <xf numFmtId="4" fontId="9" fillId="0" borderId="2" xfId="0" applyNumberFormat="1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12" fillId="2" borderId="0" xfId="0" applyFont="1" applyFill="1" applyBorder="1" applyAlignment="1">
      <alignment horizontal="justify" vertical="center"/>
    </xf>
    <xf numFmtId="0" fontId="0" fillId="3" borderId="0" xfId="0" applyFill="1" applyAlignment="1">
      <alignment vertical="center" wrapText="1"/>
    </xf>
    <xf numFmtId="3" fontId="12" fillId="2" borderId="0" xfId="0" applyNumberFormat="1" applyFont="1" applyFill="1" applyBorder="1" applyAlignment="1">
      <alignment horizontal="right" vertical="center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/>
    </xf>
    <xf numFmtId="0" fontId="15" fillId="4" borderId="10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center" vertical="center"/>
    </xf>
    <xf numFmtId="0" fontId="17" fillId="3" borderId="11" xfId="0" applyFont="1" applyFill="1" applyBorder="1" applyAlignment="1">
      <alignment horizontal="left" vertical="center" indent="2"/>
    </xf>
    <xf numFmtId="167" fontId="17" fillId="3" borderId="11" xfId="0" applyNumberFormat="1" applyFont="1" applyFill="1" applyBorder="1" applyAlignment="1">
      <alignment horizontal="right" vertical="center"/>
    </xf>
    <xf numFmtId="164" fontId="17" fillId="3" borderId="11" xfId="0" applyNumberFormat="1" applyFont="1" applyFill="1" applyBorder="1" applyAlignment="1">
      <alignment horizontal="right" vertical="center"/>
    </xf>
    <xf numFmtId="167" fontId="17" fillId="3" borderId="0" xfId="0" applyNumberFormat="1" applyFont="1" applyFill="1" applyAlignment="1">
      <alignment horizontal="right" vertical="center"/>
    </xf>
    <xf numFmtId="49" fontId="16" fillId="3" borderId="0" xfId="0" applyNumberFormat="1" applyFont="1" applyFill="1" applyAlignment="1">
      <alignment horizontal="center" vertical="center"/>
    </xf>
    <xf numFmtId="165" fontId="17" fillId="3" borderId="11" xfId="0" applyNumberFormat="1" applyFont="1" applyFill="1" applyBorder="1" applyAlignment="1">
      <alignment horizontal="left" vertical="center" indent="1"/>
    </xf>
    <xf numFmtId="0" fontId="16" fillId="3" borderId="0" xfId="0" quotePrefix="1" applyFont="1" applyFill="1" applyAlignment="1">
      <alignment horizontal="center" vertical="center"/>
    </xf>
    <xf numFmtId="165" fontId="17" fillId="3" borderId="11" xfId="0" applyNumberFormat="1" applyFont="1" applyFill="1" applyBorder="1" applyAlignment="1">
      <alignment horizontal="left" vertical="center"/>
    </xf>
    <xf numFmtId="165" fontId="17" fillId="3" borderId="11" xfId="0" applyNumberFormat="1" applyFont="1" applyFill="1" applyBorder="1" applyAlignment="1">
      <alignment horizontal="left" vertical="center" indent="2"/>
    </xf>
    <xf numFmtId="165" fontId="17" fillId="3" borderId="11" xfId="0" applyNumberFormat="1" applyFont="1" applyFill="1" applyBorder="1" applyAlignment="1">
      <alignment horizontal="left" vertical="center" indent="3"/>
    </xf>
    <xf numFmtId="1" fontId="16" fillId="3" borderId="12" xfId="0" applyNumberFormat="1" applyFont="1" applyFill="1" applyBorder="1" applyAlignment="1">
      <alignment horizontal="center" vertical="center"/>
    </xf>
    <xf numFmtId="165" fontId="17" fillId="3" borderId="13" xfId="0" applyNumberFormat="1" applyFont="1" applyFill="1" applyBorder="1" applyAlignment="1">
      <alignment horizontal="left" vertical="center"/>
    </xf>
    <xf numFmtId="167" fontId="17" fillId="3" borderId="13" xfId="0" applyNumberFormat="1" applyFont="1" applyFill="1" applyBorder="1" applyAlignment="1">
      <alignment horizontal="right" vertical="center"/>
    </xf>
    <xf numFmtId="166" fontId="17" fillId="3" borderId="13" xfId="0" applyNumberFormat="1" applyFont="1" applyFill="1" applyBorder="1" applyAlignment="1">
      <alignment horizontal="right" vertical="center"/>
    </xf>
    <xf numFmtId="167" fontId="17" fillId="3" borderId="12" xfId="0" applyNumberFormat="1" applyFont="1" applyFill="1" applyBorder="1" applyAlignment="1">
      <alignment horizontal="right" vertical="center"/>
    </xf>
    <xf numFmtId="0" fontId="18" fillId="3" borderId="0" xfId="0" applyFont="1" applyFill="1" applyAlignment="1">
      <alignment horizontal="center" vertical="center"/>
    </xf>
    <xf numFmtId="0" fontId="19" fillId="3" borderId="11" xfId="0" applyFont="1" applyFill="1" applyBorder="1" applyAlignment="1">
      <alignment horizontal="left" vertical="center" indent="2"/>
    </xf>
    <xf numFmtId="167" fontId="19" fillId="3" borderId="11" xfId="0" applyNumberFormat="1" applyFont="1" applyFill="1" applyBorder="1" applyAlignment="1">
      <alignment horizontal="right" vertical="center"/>
    </xf>
    <xf numFmtId="164" fontId="19" fillId="3" borderId="11" xfId="0" applyNumberFormat="1" applyFont="1" applyFill="1" applyBorder="1" applyAlignment="1">
      <alignment horizontal="right" vertical="center"/>
    </xf>
    <xf numFmtId="167" fontId="19" fillId="3" borderId="0" xfId="0" applyNumberFormat="1" applyFont="1" applyFill="1" applyAlignment="1">
      <alignment horizontal="right" vertical="center"/>
    </xf>
    <xf numFmtId="49" fontId="18" fillId="3" borderId="0" xfId="0" applyNumberFormat="1" applyFont="1" applyFill="1" applyAlignment="1">
      <alignment horizontal="center" vertical="center"/>
    </xf>
    <xf numFmtId="165" fontId="19" fillId="3" borderId="11" xfId="0" applyNumberFormat="1" applyFont="1" applyFill="1" applyBorder="1" applyAlignment="1">
      <alignment horizontal="left" vertical="center" indent="1"/>
    </xf>
    <xf numFmtId="0" fontId="18" fillId="3" borderId="0" xfId="0" quotePrefix="1" applyFont="1" applyFill="1" applyAlignment="1">
      <alignment horizontal="center" vertical="center"/>
    </xf>
    <xf numFmtId="165" fontId="19" fillId="3" borderId="11" xfId="0" applyNumberFormat="1" applyFont="1" applyFill="1" applyBorder="1" applyAlignment="1">
      <alignment horizontal="left" vertical="center"/>
    </xf>
    <xf numFmtId="165" fontId="19" fillId="3" borderId="11" xfId="0" applyNumberFormat="1" applyFont="1" applyFill="1" applyBorder="1" applyAlignment="1">
      <alignment horizontal="left" vertical="center" indent="2"/>
    </xf>
    <xf numFmtId="165" fontId="19" fillId="3" borderId="11" xfId="0" applyNumberFormat="1" applyFont="1" applyFill="1" applyBorder="1" applyAlignment="1">
      <alignment horizontal="left" vertical="center" indent="3"/>
    </xf>
    <xf numFmtId="1" fontId="18" fillId="3" borderId="12" xfId="0" applyNumberFormat="1" applyFont="1" applyFill="1" applyBorder="1" applyAlignment="1">
      <alignment horizontal="center" vertical="center"/>
    </xf>
    <xf numFmtId="165" fontId="19" fillId="3" borderId="13" xfId="0" applyNumberFormat="1" applyFont="1" applyFill="1" applyBorder="1" applyAlignment="1">
      <alignment horizontal="left" vertical="center"/>
    </xf>
    <xf numFmtId="167" fontId="19" fillId="3" borderId="13" xfId="0" applyNumberFormat="1" applyFont="1" applyFill="1" applyBorder="1" applyAlignment="1">
      <alignment horizontal="right" vertical="center"/>
    </xf>
    <xf numFmtId="166" fontId="19" fillId="3" borderId="13" xfId="0" applyNumberFormat="1" applyFont="1" applyFill="1" applyBorder="1" applyAlignment="1">
      <alignment horizontal="right" vertical="center"/>
    </xf>
    <xf numFmtId="167" fontId="19" fillId="3" borderId="12" xfId="0" applyNumberFormat="1" applyFont="1" applyFill="1" applyBorder="1" applyAlignment="1">
      <alignment horizontal="right" vertical="center"/>
    </xf>
    <xf numFmtId="0" fontId="11" fillId="2" borderId="2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3" fillId="4" borderId="0" xfId="0" applyFont="1" applyFill="1" applyAlignment="1">
      <alignment horizontal="center" vertical="top" wrapText="1"/>
    </xf>
    <xf numFmtId="0" fontId="14" fillId="4" borderId="0" xfId="0" applyFont="1" applyFill="1" applyAlignment="1">
      <alignment horizontal="center" vertical="top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1" xfId="0" quotePrefix="1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4" fillId="4" borderId="8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0" fontId="20" fillId="0" borderId="0" xfId="5"/>
  </cellXfs>
  <cellStyles count="6">
    <cellStyle name="Hyperlink" xfId="5" builtinId="8"/>
    <cellStyle name="Normal" xfId="0" builtinId="0"/>
    <cellStyle name="Normal 2" xfId="1" xr:uid="{00000000-0005-0000-0000-000001000000}"/>
    <cellStyle name="Normal 2 2" xfId="2" xr:uid="{00000000-0005-0000-0000-000002000000}"/>
    <cellStyle name="Normal 3" xfId="3" xr:uid="{00000000-0005-0000-0000-000003000000}"/>
    <cellStyle name="Percent 2" xfId="4" xr:uid="{00000000-0005-0000-0000-000004000000}"/>
  </cellStyles>
  <dxfs count="0"/>
  <tableStyles count="0" defaultTableStyle="TableStyleMedium9" defaultPivotStyle="PivotStyleLight16"/>
  <colors>
    <mruColors>
      <color rgb="FF99FF99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4BC1C-319C-4966-8599-B76F78B1BEC1}">
  <dimension ref="A2:A3"/>
  <sheetViews>
    <sheetView tabSelected="1" workbookViewId="0">
      <selection sqref="A1:XFD1048576"/>
    </sheetView>
  </sheetViews>
  <sheetFormatPr defaultRowHeight="12.75" x14ac:dyDescent="0.2"/>
  <sheetData>
    <row r="2" spans="1:1" x14ac:dyDescent="0.2">
      <c r="A2" s="63" t="s">
        <v>256</v>
      </c>
    </row>
    <row r="3" spans="1:1" x14ac:dyDescent="0.2">
      <c r="A3" s="63" t="s">
        <v>257</v>
      </c>
    </row>
  </sheetData>
  <hyperlinks>
    <hyperlink ref="A2" location="'Table 1'!A1" display="Table 1.  Agricultural Income in 2021 - 1st Estimate - Main items at basic prices" xr:uid="{79DA13A7-E882-4C46-89B9-18AE6258D1E0}"/>
    <hyperlink ref="A3" location="'Table 2'!A1" display="Table 2.  Agricultural Income in 2021 - 1st Estimate - Main items at producer prices" xr:uid="{F5CD0A76-17C3-48F3-89A7-5F8318B08BF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  <pageSetUpPr fitToPage="1"/>
  </sheetPr>
  <dimension ref="A1:H48"/>
  <sheetViews>
    <sheetView showGridLines="0" zoomScale="90" zoomScaleNormal="90" workbookViewId="0">
      <selection sqref="A1:G1"/>
    </sheetView>
  </sheetViews>
  <sheetFormatPr defaultColWidth="9.140625" defaultRowHeight="12.75" x14ac:dyDescent="0.2"/>
  <cols>
    <col min="1" max="1" width="9.5703125" style="2" customWidth="1"/>
    <col min="2" max="2" width="70.5703125" style="2" customWidth="1"/>
    <col min="3" max="3" width="10.42578125" style="2" bestFit="1" customWidth="1"/>
    <col min="4" max="6" width="9.140625" style="2"/>
    <col min="7" max="7" width="10" style="2" bestFit="1" customWidth="1"/>
    <col min="8" max="16384" width="9.140625" style="2"/>
  </cols>
  <sheetData>
    <row r="1" spans="1:7" ht="27.75" customHeight="1" x14ac:dyDescent="0.2">
      <c r="A1" s="54" t="s">
        <v>55</v>
      </c>
      <c r="B1" s="55"/>
      <c r="C1" s="55"/>
      <c r="D1" s="55"/>
      <c r="E1" s="55"/>
      <c r="F1" s="55"/>
      <c r="G1" s="55"/>
    </row>
    <row r="2" spans="1:7" ht="14.25" customHeight="1" thickBot="1" x14ac:dyDescent="0.25">
      <c r="A2" s="56" t="s">
        <v>0</v>
      </c>
      <c r="B2" s="56"/>
      <c r="C2" s="56"/>
      <c r="D2" s="56"/>
      <c r="E2" s="56"/>
      <c r="F2" s="56"/>
      <c r="G2" s="56"/>
    </row>
    <row r="3" spans="1:7" ht="17.25" customHeight="1" thickBot="1" x14ac:dyDescent="0.25">
      <c r="A3" s="57" t="s">
        <v>1</v>
      </c>
      <c r="B3" s="58" t="s">
        <v>2</v>
      </c>
      <c r="C3" s="16" t="s">
        <v>52</v>
      </c>
      <c r="D3" s="60" t="s">
        <v>3</v>
      </c>
      <c r="E3" s="61"/>
      <c r="F3" s="62"/>
      <c r="G3" s="16" t="s">
        <v>53</v>
      </c>
    </row>
    <row r="4" spans="1:7" s="3" customFormat="1" ht="18.75" customHeight="1" x14ac:dyDescent="0.2">
      <c r="A4" s="57"/>
      <c r="B4" s="59"/>
      <c r="C4" s="17" t="s">
        <v>7</v>
      </c>
      <c r="D4" s="18" t="s">
        <v>4</v>
      </c>
      <c r="E4" s="18" t="s">
        <v>5</v>
      </c>
      <c r="F4" s="18" t="s">
        <v>6</v>
      </c>
      <c r="G4" s="19" t="s">
        <v>7</v>
      </c>
    </row>
    <row r="5" spans="1:7" ht="15.75" customHeight="1" x14ac:dyDescent="0.2">
      <c r="A5" s="20" t="str">
        <f>TEXT(1000,"0####")</f>
        <v>01000</v>
      </c>
      <c r="B5" s="21" t="s">
        <v>8</v>
      </c>
      <c r="C5" s="22" t="s">
        <v>57</v>
      </c>
      <c r="D5" s="23" t="s">
        <v>58</v>
      </c>
      <c r="E5" s="23" t="s">
        <v>59</v>
      </c>
      <c r="F5" s="23" t="s">
        <v>60</v>
      </c>
      <c r="G5" s="24" t="s">
        <v>61</v>
      </c>
    </row>
    <row r="6" spans="1:7" ht="15.75" customHeight="1" x14ac:dyDescent="0.2">
      <c r="A6" s="25" t="str">
        <f>TEXT(2000,"0####")</f>
        <v>02000</v>
      </c>
      <c r="B6" s="26" t="s">
        <v>9</v>
      </c>
      <c r="C6" s="22" t="s">
        <v>62</v>
      </c>
      <c r="D6" s="23" t="s">
        <v>63</v>
      </c>
      <c r="E6" s="23" t="s">
        <v>64</v>
      </c>
      <c r="F6" s="23" t="s">
        <v>65</v>
      </c>
      <c r="G6" s="24" t="s">
        <v>66</v>
      </c>
    </row>
    <row r="7" spans="1:7" ht="15.75" customHeight="1" x14ac:dyDescent="0.2">
      <c r="A7" s="27" t="str">
        <f>TEXT(3000,"0####")</f>
        <v>03000</v>
      </c>
      <c r="B7" s="26" t="s">
        <v>10</v>
      </c>
      <c r="C7" s="22" t="s">
        <v>67</v>
      </c>
      <c r="D7" s="23" t="s">
        <v>68</v>
      </c>
      <c r="E7" s="23" t="s">
        <v>69</v>
      </c>
      <c r="F7" s="23" t="s">
        <v>70</v>
      </c>
      <c r="G7" s="24" t="s">
        <v>71</v>
      </c>
    </row>
    <row r="8" spans="1:7" ht="15.75" customHeight="1" x14ac:dyDescent="0.2">
      <c r="A8" s="27" t="str">
        <f>TEXT(4000,"0####")</f>
        <v>04000</v>
      </c>
      <c r="B8" s="26" t="s">
        <v>11</v>
      </c>
      <c r="C8" s="22" t="s">
        <v>72</v>
      </c>
      <c r="D8" s="23" t="s">
        <v>73</v>
      </c>
      <c r="E8" s="23" t="s">
        <v>74</v>
      </c>
      <c r="F8" s="23" t="s">
        <v>75</v>
      </c>
      <c r="G8" s="24" t="s">
        <v>76</v>
      </c>
    </row>
    <row r="9" spans="1:7" ht="15.75" customHeight="1" x14ac:dyDescent="0.2">
      <c r="A9" s="27" t="str">
        <f>TEXT(5000,"0####")</f>
        <v>05000</v>
      </c>
      <c r="B9" s="26" t="s">
        <v>12</v>
      </c>
      <c r="C9" s="22" t="s">
        <v>77</v>
      </c>
      <c r="D9" s="23" t="s">
        <v>78</v>
      </c>
      <c r="E9" s="23" t="s">
        <v>69</v>
      </c>
      <c r="F9" s="23" t="s">
        <v>79</v>
      </c>
      <c r="G9" s="24" t="s">
        <v>80</v>
      </c>
    </row>
    <row r="10" spans="1:7" ht="15.75" customHeight="1" x14ac:dyDescent="0.2">
      <c r="A10" s="27" t="str">
        <f>TEXT(6000,"0####")</f>
        <v>06000</v>
      </c>
      <c r="B10" s="26" t="s">
        <v>13</v>
      </c>
      <c r="C10" s="22" t="s">
        <v>81</v>
      </c>
      <c r="D10" s="23" t="s">
        <v>82</v>
      </c>
      <c r="E10" s="23" t="s">
        <v>83</v>
      </c>
      <c r="F10" s="23" t="s">
        <v>84</v>
      </c>
      <c r="G10" s="24" t="s">
        <v>85</v>
      </c>
    </row>
    <row r="11" spans="1:7" ht="15.75" customHeight="1" x14ac:dyDescent="0.2">
      <c r="A11" s="27" t="str">
        <f>TEXT(7000,"0####")</f>
        <v>07000</v>
      </c>
      <c r="B11" s="26" t="s">
        <v>14</v>
      </c>
      <c r="C11" s="22" t="s">
        <v>86</v>
      </c>
      <c r="D11" s="23" t="s">
        <v>68</v>
      </c>
      <c r="E11" s="23" t="s">
        <v>87</v>
      </c>
      <c r="F11" s="23" t="s">
        <v>88</v>
      </c>
      <c r="G11" s="24" t="s">
        <v>89</v>
      </c>
    </row>
    <row r="12" spans="1:7" ht="15.75" customHeight="1" x14ac:dyDescent="0.2">
      <c r="A12" s="27" t="str">
        <f>TEXT(8000,"0####")</f>
        <v>08000</v>
      </c>
      <c r="B12" s="26" t="s">
        <v>15</v>
      </c>
      <c r="C12" s="22" t="s">
        <v>90</v>
      </c>
      <c r="D12" s="23" t="s">
        <v>91</v>
      </c>
      <c r="E12" s="23" t="s">
        <v>92</v>
      </c>
      <c r="F12" s="23" t="s">
        <v>93</v>
      </c>
      <c r="G12" s="24" t="s">
        <v>94</v>
      </c>
    </row>
    <row r="13" spans="1:7" ht="15.75" customHeight="1" x14ac:dyDescent="0.2">
      <c r="A13" s="27" t="str">
        <f>TEXT(9000,"0####")</f>
        <v>09000</v>
      </c>
      <c r="B13" s="21" t="s">
        <v>16</v>
      </c>
      <c r="C13" s="22" t="s">
        <v>95</v>
      </c>
      <c r="D13" s="23" t="s">
        <v>96</v>
      </c>
      <c r="E13" s="23" t="s">
        <v>97</v>
      </c>
      <c r="F13" s="23" t="s">
        <v>97</v>
      </c>
      <c r="G13" s="24" t="s">
        <v>98</v>
      </c>
    </row>
    <row r="14" spans="1:7" ht="15.75" customHeight="1" x14ac:dyDescent="0.2">
      <c r="A14" s="27">
        <v>10000</v>
      </c>
      <c r="B14" s="28" t="s">
        <v>17</v>
      </c>
      <c r="C14" s="22" t="s">
        <v>99</v>
      </c>
      <c r="D14" s="23" t="s">
        <v>100</v>
      </c>
      <c r="E14" s="23" t="s">
        <v>101</v>
      </c>
      <c r="F14" s="23" t="s">
        <v>102</v>
      </c>
      <c r="G14" s="24" t="s">
        <v>103</v>
      </c>
    </row>
    <row r="15" spans="1:7" ht="15.75" customHeight="1" x14ac:dyDescent="0.2">
      <c r="A15" s="27">
        <v>11000</v>
      </c>
      <c r="B15" s="29" t="s">
        <v>18</v>
      </c>
      <c r="C15" s="22" t="s">
        <v>104</v>
      </c>
      <c r="D15" s="23" t="s">
        <v>105</v>
      </c>
      <c r="E15" s="23" t="s">
        <v>106</v>
      </c>
      <c r="F15" s="23" t="s">
        <v>107</v>
      </c>
      <c r="G15" s="24" t="s">
        <v>108</v>
      </c>
    </row>
    <row r="16" spans="1:7" ht="15.75" customHeight="1" x14ac:dyDescent="0.2">
      <c r="A16" s="27">
        <v>11100</v>
      </c>
      <c r="B16" s="30" t="s">
        <v>19</v>
      </c>
      <c r="C16" s="22" t="s">
        <v>109</v>
      </c>
      <c r="D16" s="23" t="s">
        <v>110</v>
      </c>
      <c r="E16" s="23" t="s">
        <v>111</v>
      </c>
      <c r="F16" s="23" t="s">
        <v>65</v>
      </c>
      <c r="G16" s="24" t="s">
        <v>112</v>
      </c>
    </row>
    <row r="17" spans="1:7" ht="15.75" customHeight="1" x14ac:dyDescent="0.2">
      <c r="A17" s="27">
        <v>11200</v>
      </c>
      <c r="B17" s="30" t="s">
        <v>20</v>
      </c>
      <c r="C17" s="22" t="s">
        <v>113</v>
      </c>
      <c r="D17" s="23" t="s">
        <v>114</v>
      </c>
      <c r="E17" s="23" t="s">
        <v>115</v>
      </c>
      <c r="F17" s="23" t="s">
        <v>116</v>
      </c>
      <c r="G17" s="24" t="s">
        <v>117</v>
      </c>
    </row>
    <row r="18" spans="1:7" ht="15.75" customHeight="1" x14ac:dyDescent="0.2">
      <c r="A18" s="27">
        <v>11500</v>
      </c>
      <c r="B18" s="30" t="s">
        <v>21</v>
      </c>
      <c r="C18" s="22" t="s">
        <v>118</v>
      </c>
      <c r="D18" s="23" t="s">
        <v>119</v>
      </c>
      <c r="E18" s="23" t="s">
        <v>120</v>
      </c>
      <c r="F18" s="23" t="s">
        <v>121</v>
      </c>
      <c r="G18" s="24" t="s">
        <v>122</v>
      </c>
    </row>
    <row r="19" spans="1:7" ht="15.75" customHeight="1" x14ac:dyDescent="0.2">
      <c r="A19" s="27">
        <v>12000</v>
      </c>
      <c r="B19" s="29" t="s">
        <v>22</v>
      </c>
      <c r="C19" s="22" t="s">
        <v>123</v>
      </c>
      <c r="D19" s="23" t="s">
        <v>124</v>
      </c>
      <c r="E19" s="23" t="s">
        <v>125</v>
      </c>
      <c r="F19" s="23" t="s">
        <v>126</v>
      </c>
      <c r="G19" s="24" t="s">
        <v>127</v>
      </c>
    </row>
    <row r="20" spans="1:7" ht="15.75" customHeight="1" x14ac:dyDescent="0.2">
      <c r="A20" s="27">
        <v>12100</v>
      </c>
      <c r="B20" s="30" t="s">
        <v>23</v>
      </c>
      <c r="C20" s="22" t="s">
        <v>128</v>
      </c>
      <c r="D20" s="23" t="s">
        <v>111</v>
      </c>
      <c r="E20" s="23" t="s">
        <v>129</v>
      </c>
      <c r="F20" s="23" t="s">
        <v>130</v>
      </c>
      <c r="G20" s="24" t="s">
        <v>131</v>
      </c>
    </row>
    <row r="21" spans="1:7" ht="15.75" customHeight="1" x14ac:dyDescent="0.2">
      <c r="A21" s="27">
        <v>13000</v>
      </c>
      <c r="B21" s="26" t="s">
        <v>24</v>
      </c>
      <c r="C21" s="22" t="s">
        <v>132</v>
      </c>
      <c r="D21" s="23" t="s">
        <v>133</v>
      </c>
      <c r="E21" s="23" t="s">
        <v>133</v>
      </c>
      <c r="F21" s="23" t="s">
        <v>92</v>
      </c>
      <c r="G21" s="24" t="s">
        <v>134</v>
      </c>
    </row>
    <row r="22" spans="1:7" ht="15.75" customHeight="1" x14ac:dyDescent="0.2">
      <c r="A22" s="27">
        <v>15000</v>
      </c>
      <c r="B22" s="26" t="s">
        <v>25</v>
      </c>
      <c r="C22" s="22" t="s">
        <v>135</v>
      </c>
      <c r="D22" s="23" t="s">
        <v>114</v>
      </c>
      <c r="E22" s="23" t="s">
        <v>136</v>
      </c>
      <c r="F22" s="23" t="s">
        <v>137</v>
      </c>
      <c r="G22" s="24" t="s">
        <v>138</v>
      </c>
    </row>
    <row r="23" spans="1:7" ht="15.75" customHeight="1" x14ac:dyDescent="0.2">
      <c r="A23" s="27">
        <v>17000</v>
      </c>
      <c r="B23" s="26" t="s">
        <v>26</v>
      </c>
      <c r="C23" s="22" t="s">
        <v>139</v>
      </c>
      <c r="D23" s="23" t="s">
        <v>110</v>
      </c>
      <c r="E23" s="23" t="s">
        <v>140</v>
      </c>
      <c r="F23" s="23" t="s">
        <v>141</v>
      </c>
      <c r="G23" s="24" t="s">
        <v>142</v>
      </c>
    </row>
    <row r="24" spans="1:7" ht="15.75" customHeight="1" x14ac:dyDescent="0.2">
      <c r="A24" s="27">
        <v>18000</v>
      </c>
      <c r="B24" s="28" t="s">
        <v>27</v>
      </c>
      <c r="C24" s="22" t="s">
        <v>143</v>
      </c>
      <c r="D24" s="23" t="s">
        <v>144</v>
      </c>
      <c r="E24" s="23" t="s">
        <v>145</v>
      </c>
      <c r="F24" s="23" t="s">
        <v>146</v>
      </c>
      <c r="G24" s="24" t="s">
        <v>147</v>
      </c>
    </row>
    <row r="25" spans="1:7" ht="15.75" customHeight="1" x14ac:dyDescent="0.2">
      <c r="A25" s="27">
        <v>19000</v>
      </c>
      <c r="B25" s="28" t="s">
        <v>28</v>
      </c>
      <c r="C25" s="22" t="s">
        <v>148</v>
      </c>
      <c r="D25" s="23" t="s">
        <v>125</v>
      </c>
      <c r="E25" s="23" t="s">
        <v>149</v>
      </c>
      <c r="F25" s="23" t="s">
        <v>150</v>
      </c>
      <c r="G25" s="24" t="s">
        <v>151</v>
      </c>
    </row>
    <row r="26" spans="1:7" ht="15.75" customHeight="1" x14ac:dyDescent="0.2">
      <c r="A26" s="27">
        <v>19010</v>
      </c>
      <c r="B26" s="29" t="s">
        <v>29</v>
      </c>
      <c r="C26" s="22" t="s">
        <v>152</v>
      </c>
      <c r="D26" s="23" t="s">
        <v>153</v>
      </c>
      <c r="E26" s="23" t="s">
        <v>114</v>
      </c>
      <c r="F26" s="23" t="s">
        <v>154</v>
      </c>
      <c r="G26" s="24" t="s">
        <v>155</v>
      </c>
    </row>
    <row r="27" spans="1:7" ht="15.75" customHeight="1" x14ac:dyDescent="0.2">
      <c r="A27" s="27">
        <v>19020</v>
      </c>
      <c r="B27" s="29" t="s">
        <v>30</v>
      </c>
      <c r="C27" s="22" t="s">
        <v>156</v>
      </c>
      <c r="D27" s="23" t="s">
        <v>130</v>
      </c>
      <c r="E27" s="23" t="s">
        <v>82</v>
      </c>
      <c r="F27" s="23" t="s">
        <v>70</v>
      </c>
      <c r="G27" s="24" t="s">
        <v>157</v>
      </c>
    </row>
    <row r="28" spans="1:7" ht="15.75" customHeight="1" x14ac:dyDescent="0.2">
      <c r="A28" s="27">
        <v>19030</v>
      </c>
      <c r="B28" s="29" t="s">
        <v>31</v>
      </c>
      <c r="C28" s="22" t="s">
        <v>158</v>
      </c>
      <c r="D28" s="23" t="s">
        <v>96</v>
      </c>
      <c r="E28" s="23" t="s">
        <v>159</v>
      </c>
      <c r="F28" s="23" t="s">
        <v>160</v>
      </c>
      <c r="G28" s="24" t="s">
        <v>161</v>
      </c>
    </row>
    <row r="29" spans="1:7" ht="15.75" customHeight="1" x14ac:dyDescent="0.2">
      <c r="A29" s="27">
        <v>19040</v>
      </c>
      <c r="B29" s="29" t="s">
        <v>32</v>
      </c>
      <c r="C29" s="22" t="s">
        <v>162</v>
      </c>
      <c r="D29" s="23" t="s">
        <v>163</v>
      </c>
      <c r="E29" s="23" t="s">
        <v>133</v>
      </c>
      <c r="F29" s="23" t="s">
        <v>164</v>
      </c>
      <c r="G29" s="24" t="s">
        <v>165</v>
      </c>
    </row>
    <row r="30" spans="1:7" ht="15.75" customHeight="1" x14ac:dyDescent="0.2">
      <c r="A30" s="27">
        <v>19060</v>
      </c>
      <c r="B30" s="29" t="s">
        <v>33</v>
      </c>
      <c r="C30" s="22" t="s">
        <v>166</v>
      </c>
      <c r="D30" s="23" t="s">
        <v>167</v>
      </c>
      <c r="E30" s="23" t="s">
        <v>168</v>
      </c>
      <c r="F30" s="23" t="s">
        <v>169</v>
      </c>
      <c r="G30" s="24" t="s">
        <v>170</v>
      </c>
    </row>
    <row r="31" spans="1:7" ht="15.75" customHeight="1" x14ac:dyDescent="0.2">
      <c r="A31" s="27">
        <v>20000</v>
      </c>
      <c r="B31" s="28" t="s">
        <v>34</v>
      </c>
      <c r="C31" s="22" t="s">
        <v>171</v>
      </c>
      <c r="D31" s="23" t="s">
        <v>172</v>
      </c>
      <c r="E31" s="23" t="s">
        <v>173</v>
      </c>
      <c r="F31" s="23" t="s">
        <v>174</v>
      </c>
      <c r="G31" s="24" t="s">
        <v>175</v>
      </c>
    </row>
    <row r="32" spans="1:7" ht="15.75" customHeight="1" x14ac:dyDescent="0.2">
      <c r="A32" s="27">
        <v>21000</v>
      </c>
      <c r="B32" s="28" t="s">
        <v>35</v>
      </c>
      <c r="C32" s="22" t="s">
        <v>176</v>
      </c>
      <c r="D32" s="23" t="s">
        <v>177</v>
      </c>
      <c r="E32" s="23" t="s">
        <v>178</v>
      </c>
      <c r="F32" s="23" t="s">
        <v>179</v>
      </c>
      <c r="G32" s="24" t="s">
        <v>180</v>
      </c>
    </row>
    <row r="33" spans="1:8" ht="15.75" customHeight="1" x14ac:dyDescent="0.2">
      <c r="A33" s="27">
        <v>22000</v>
      </c>
      <c r="B33" s="28" t="s">
        <v>36</v>
      </c>
      <c r="C33" s="22" t="s">
        <v>181</v>
      </c>
      <c r="D33" s="23" t="s">
        <v>182</v>
      </c>
      <c r="E33" s="23" t="s">
        <v>183</v>
      </c>
      <c r="F33" s="23" t="s">
        <v>184</v>
      </c>
      <c r="G33" s="24" t="s">
        <v>185</v>
      </c>
    </row>
    <row r="34" spans="1:8" ht="15.75" customHeight="1" x14ac:dyDescent="0.2">
      <c r="A34" s="27">
        <v>24000</v>
      </c>
      <c r="B34" s="28" t="s">
        <v>37</v>
      </c>
      <c r="C34" s="22" t="s">
        <v>186</v>
      </c>
      <c r="D34" s="23"/>
      <c r="E34" s="23"/>
      <c r="F34" s="23" t="s">
        <v>106</v>
      </c>
      <c r="G34" s="24" t="s">
        <v>187</v>
      </c>
    </row>
    <row r="35" spans="1:8" ht="15.75" customHeight="1" x14ac:dyDescent="0.2">
      <c r="A35" s="27">
        <v>25000</v>
      </c>
      <c r="B35" s="28" t="s">
        <v>38</v>
      </c>
      <c r="C35" s="22" t="s">
        <v>188</v>
      </c>
      <c r="D35" s="23"/>
      <c r="E35" s="23"/>
      <c r="F35" s="23" t="s">
        <v>189</v>
      </c>
      <c r="G35" s="24" t="s">
        <v>190</v>
      </c>
    </row>
    <row r="36" spans="1:8" ht="15.75" customHeight="1" x14ac:dyDescent="0.2">
      <c r="A36" s="27">
        <v>26000</v>
      </c>
      <c r="B36" s="28" t="s">
        <v>39</v>
      </c>
      <c r="C36" s="22" t="s">
        <v>191</v>
      </c>
      <c r="D36" s="23"/>
      <c r="E36" s="23"/>
      <c r="F36" s="23" t="s">
        <v>192</v>
      </c>
      <c r="G36" s="24" t="s">
        <v>193</v>
      </c>
    </row>
    <row r="37" spans="1:8" ht="15.75" customHeight="1" x14ac:dyDescent="0.2">
      <c r="A37" s="27">
        <v>23000</v>
      </c>
      <c r="B37" s="28" t="s">
        <v>40</v>
      </c>
      <c r="C37" s="22" t="s">
        <v>194</v>
      </c>
      <c r="D37" s="23"/>
      <c r="E37" s="23"/>
      <c r="F37" s="23" t="s">
        <v>136</v>
      </c>
      <c r="G37" s="24" t="s">
        <v>195</v>
      </c>
    </row>
    <row r="38" spans="1:8" ht="15.75" customHeight="1" x14ac:dyDescent="0.2">
      <c r="A38" s="27">
        <v>27000</v>
      </c>
      <c r="B38" s="28" t="s">
        <v>41</v>
      </c>
      <c r="C38" s="22" t="s">
        <v>196</v>
      </c>
      <c r="D38" s="23"/>
      <c r="E38" s="23"/>
      <c r="F38" s="23" t="s">
        <v>197</v>
      </c>
      <c r="G38" s="24" t="s">
        <v>198</v>
      </c>
    </row>
    <row r="39" spans="1:8" ht="15.75" customHeight="1" x14ac:dyDescent="0.2">
      <c r="A39" s="27">
        <v>28000</v>
      </c>
      <c r="B39" s="28" t="s">
        <v>42</v>
      </c>
      <c r="C39" s="22" t="s">
        <v>199</v>
      </c>
      <c r="D39" s="23"/>
      <c r="E39" s="23"/>
      <c r="F39" s="23" t="s">
        <v>133</v>
      </c>
      <c r="G39" s="24" t="s">
        <v>200</v>
      </c>
    </row>
    <row r="40" spans="1:8" ht="15.75" customHeight="1" x14ac:dyDescent="0.2">
      <c r="A40" s="27">
        <v>29000</v>
      </c>
      <c r="B40" s="28" t="s">
        <v>43</v>
      </c>
      <c r="C40" s="22" t="s">
        <v>201</v>
      </c>
      <c r="D40" s="23"/>
      <c r="E40" s="23"/>
      <c r="F40" s="23" t="s">
        <v>202</v>
      </c>
      <c r="G40" s="24" t="s">
        <v>203</v>
      </c>
    </row>
    <row r="41" spans="1:8" ht="15.75" customHeight="1" x14ac:dyDescent="0.2">
      <c r="A41" s="27">
        <v>30000</v>
      </c>
      <c r="B41" s="28" t="s">
        <v>44</v>
      </c>
      <c r="C41" s="22" t="s">
        <v>204</v>
      </c>
      <c r="D41" s="23"/>
      <c r="E41" s="23"/>
      <c r="F41" s="23" t="s">
        <v>205</v>
      </c>
      <c r="G41" s="24" t="s">
        <v>206</v>
      </c>
    </row>
    <row r="42" spans="1:8" ht="15.75" customHeight="1" x14ac:dyDescent="0.2">
      <c r="A42" s="27">
        <v>30000</v>
      </c>
      <c r="B42" s="28" t="s">
        <v>45</v>
      </c>
      <c r="C42" s="22" t="s">
        <v>207</v>
      </c>
      <c r="D42" s="23"/>
      <c r="E42" s="23"/>
      <c r="F42" s="23" t="s">
        <v>208</v>
      </c>
      <c r="G42" s="24" t="s">
        <v>209</v>
      </c>
    </row>
    <row r="43" spans="1:8" ht="15.75" customHeight="1" thickBot="1" x14ac:dyDescent="0.25">
      <c r="A43" s="31">
        <v>40000</v>
      </c>
      <c r="B43" s="32" t="s">
        <v>46</v>
      </c>
      <c r="C43" s="33" t="s">
        <v>210</v>
      </c>
      <c r="D43" s="34"/>
      <c r="E43" s="34"/>
      <c r="F43" s="34" t="s">
        <v>211</v>
      </c>
      <c r="G43" s="35" t="s">
        <v>212</v>
      </c>
    </row>
    <row r="44" spans="1:8" ht="12.75" customHeight="1" thickTop="1" x14ac:dyDescent="0.2">
      <c r="A44" s="7" t="s">
        <v>56</v>
      </c>
      <c r="B44" s="8"/>
      <c r="C44" s="9"/>
      <c r="D44" s="10"/>
      <c r="E44" s="10"/>
      <c r="F44" s="10"/>
      <c r="G44" s="9"/>
    </row>
    <row r="45" spans="1:8" ht="12.75" customHeight="1" x14ac:dyDescent="0.2">
      <c r="A45" s="52" t="s">
        <v>47</v>
      </c>
      <c r="B45" s="52"/>
      <c r="C45" s="11"/>
      <c r="D45" s="11"/>
      <c r="E45" s="11"/>
      <c r="F45" s="11"/>
      <c r="G45" s="11"/>
      <c r="H45" s="11"/>
    </row>
    <row r="46" spans="1:8" ht="12.75" customHeight="1" x14ac:dyDescent="0.2">
      <c r="A46" s="53"/>
      <c r="B46" s="53"/>
      <c r="C46" s="15"/>
      <c r="D46" s="13"/>
      <c r="E46" s="13"/>
      <c r="F46" s="13"/>
      <c r="G46" s="13"/>
    </row>
    <row r="47" spans="1:8" x14ac:dyDescent="0.2">
      <c r="C47" s="11"/>
      <c r="D47" s="11"/>
      <c r="E47" s="11"/>
      <c r="F47" s="11"/>
      <c r="G47" s="12"/>
    </row>
    <row r="48" spans="1:8" x14ac:dyDescent="0.2">
      <c r="C48" s="13"/>
      <c r="D48" s="13"/>
      <c r="E48" s="13"/>
      <c r="F48" s="13"/>
      <c r="G48" s="13"/>
    </row>
  </sheetData>
  <mergeCells count="7">
    <mergeCell ref="A45:B45"/>
    <mergeCell ref="A46:B46"/>
    <mergeCell ref="A1:G1"/>
    <mergeCell ref="A2:G2"/>
    <mergeCell ref="A3:A4"/>
    <mergeCell ref="B3:B4"/>
    <mergeCell ref="D3:F3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64" orientation="portrait" horizont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1:G36"/>
  <sheetViews>
    <sheetView showGridLines="0" zoomScale="90" zoomScaleNormal="90" workbookViewId="0">
      <selection sqref="A1:G1"/>
    </sheetView>
  </sheetViews>
  <sheetFormatPr defaultColWidth="9.140625" defaultRowHeight="12.75" x14ac:dyDescent="0.2"/>
  <cols>
    <col min="1" max="1" width="9.42578125" style="2" customWidth="1"/>
    <col min="2" max="2" width="75.140625" style="2" customWidth="1"/>
    <col min="3" max="3" width="10.140625" style="2" bestFit="1" customWidth="1"/>
    <col min="4" max="6" width="9.140625" style="2"/>
    <col min="7" max="7" width="10.140625" style="2" bestFit="1" customWidth="1"/>
    <col min="8" max="16384" width="9.140625" style="2"/>
  </cols>
  <sheetData>
    <row r="1" spans="1:7" ht="27.75" customHeight="1" x14ac:dyDescent="0.2">
      <c r="A1" s="54" t="s">
        <v>54</v>
      </c>
      <c r="B1" s="55"/>
      <c r="C1" s="55"/>
      <c r="D1" s="55"/>
      <c r="E1" s="55"/>
      <c r="F1" s="55"/>
      <c r="G1" s="55"/>
    </row>
    <row r="2" spans="1:7" ht="14.25" customHeight="1" thickBot="1" x14ac:dyDescent="0.25">
      <c r="A2" s="56" t="s">
        <v>48</v>
      </c>
      <c r="B2" s="56"/>
      <c r="C2" s="56"/>
      <c r="D2" s="56"/>
      <c r="E2" s="56"/>
      <c r="F2" s="56"/>
      <c r="G2" s="56"/>
    </row>
    <row r="3" spans="1:7" ht="17.25" customHeight="1" thickBot="1" x14ac:dyDescent="0.25">
      <c r="A3" s="57" t="s">
        <v>1</v>
      </c>
      <c r="B3" s="58" t="s">
        <v>2</v>
      </c>
      <c r="C3" s="16" t="s">
        <v>52</v>
      </c>
      <c r="D3" s="60" t="s">
        <v>3</v>
      </c>
      <c r="E3" s="61"/>
      <c r="F3" s="62"/>
      <c r="G3" s="16" t="s">
        <v>53</v>
      </c>
    </row>
    <row r="4" spans="1:7" s="3" customFormat="1" ht="18.75" customHeight="1" x14ac:dyDescent="0.2">
      <c r="A4" s="57"/>
      <c r="B4" s="59"/>
      <c r="C4" s="17" t="s">
        <v>7</v>
      </c>
      <c r="D4" s="18" t="s">
        <v>4</v>
      </c>
      <c r="E4" s="18" t="s">
        <v>5</v>
      </c>
      <c r="F4" s="18" t="s">
        <v>6</v>
      </c>
      <c r="G4" s="19" t="s">
        <v>7</v>
      </c>
    </row>
    <row r="5" spans="1:7" ht="15.75" customHeight="1" x14ac:dyDescent="0.2">
      <c r="A5" s="36" t="str">
        <f>TEXT(1000,"0####")</f>
        <v>01000</v>
      </c>
      <c r="B5" s="37" t="s">
        <v>8</v>
      </c>
      <c r="C5" s="38" t="s">
        <v>213</v>
      </c>
      <c r="D5" s="39" t="s">
        <v>110</v>
      </c>
      <c r="E5" s="39" t="s">
        <v>214</v>
      </c>
      <c r="F5" s="39" t="s">
        <v>215</v>
      </c>
      <c r="G5" s="40" t="s">
        <v>216</v>
      </c>
    </row>
    <row r="6" spans="1:7" ht="15.75" customHeight="1" x14ac:dyDescent="0.2">
      <c r="A6" s="41" t="str">
        <f>TEXT(2000,"0####")</f>
        <v>02000</v>
      </c>
      <c r="B6" s="42" t="s">
        <v>9</v>
      </c>
      <c r="C6" s="38" t="s">
        <v>62</v>
      </c>
      <c r="D6" s="39" t="s">
        <v>63</v>
      </c>
      <c r="E6" s="39" t="s">
        <v>64</v>
      </c>
      <c r="F6" s="39" t="s">
        <v>65</v>
      </c>
      <c r="G6" s="40" t="s">
        <v>66</v>
      </c>
    </row>
    <row r="7" spans="1:7" ht="15.75" customHeight="1" x14ac:dyDescent="0.2">
      <c r="A7" s="43" t="str">
        <f>TEXT(3000,"0####")</f>
        <v>03000</v>
      </c>
      <c r="B7" s="42" t="s">
        <v>10</v>
      </c>
      <c r="C7" s="38" t="s">
        <v>67</v>
      </c>
      <c r="D7" s="39" t="s">
        <v>68</v>
      </c>
      <c r="E7" s="39" t="s">
        <v>69</v>
      </c>
      <c r="F7" s="39" t="s">
        <v>70</v>
      </c>
      <c r="G7" s="40" t="s">
        <v>71</v>
      </c>
    </row>
    <row r="8" spans="1:7" ht="15.75" customHeight="1" x14ac:dyDescent="0.2">
      <c r="A8" s="43" t="str">
        <f>TEXT(4000,"0####")</f>
        <v>04000</v>
      </c>
      <c r="B8" s="42" t="s">
        <v>11</v>
      </c>
      <c r="C8" s="38" t="s">
        <v>217</v>
      </c>
      <c r="D8" s="39" t="s">
        <v>73</v>
      </c>
      <c r="E8" s="39" t="s">
        <v>74</v>
      </c>
      <c r="F8" s="39" t="s">
        <v>218</v>
      </c>
      <c r="G8" s="40" t="s">
        <v>219</v>
      </c>
    </row>
    <row r="9" spans="1:7" ht="15.75" customHeight="1" x14ac:dyDescent="0.2">
      <c r="A9" s="43" t="str">
        <f>TEXT(5000,"0####")</f>
        <v>05000</v>
      </c>
      <c r="B9" s="42" t="s">
        <v>12</v>
      </c>
      <c r="C9" s="38" t="s">
        <v>77</v>
      </c>
      <c r="D9" s="39" t="s">
        <v>78</v>
      </c>
      <c r="E9" s="39" t="s">
        <v>69</v>
      </c>
      <c r="F9" s="39" t="s">
        <v>79</v>
      </c>
      <c r="G9" s="40" t="s">
        <v>80</v>
      </c>
    </row>
    <row r="10" spans="1:7" ht="15.75" customHeight="1" x14ac:dyDescent="0.2">
      <c r="A10" s="43" t="str">
        <f>TEXT(6000,"0####")</f>
        <v>06000</v>
      </c>
      <c r="B10" s="42" t="s">
        <v>13</v>
      </c>
      <c r="C10" s="38" t="s">
        <v>220</v>
      </c>
      <c r="D10" s="39" t="s">
        <v>82</v>
      </c>
      <c r="E10" s="39" t="s">
        <v>221</v>
      </c>
      <c r="F10" s="39" t="s">
        <v>222</v>
      </c>
      <c r="G10" s="40" t="s">
        <v>223</v>
      </c>
    </row>
    <row r="11" spans="1:7" ht="15.75" customHeight="1" x14ac:dyDescent="0.2">
      <c r="A11" s="43" t="str">
        <f>TEXT(7000,"0####")</f>
        <v>07000</v>
      </c>
      <c r="B11" s="42" t="s">
        <v>14</v>
      </c>
      <c r="C11" s="38" t="s">
        <v>224</v>
      </c>
      <c r="D11" s="39" t="s">
        <v>68</v>
      </c>
      <c r="E11" s="39" t="s">
        <v>96</v>
      </c>
      <c r="F11" s="39" t="s">
        <v>68</v>
      </c>
      <c r="G11" s="40" t="s">
        <v>225</v>
      </c>
    </row>
    <row r="12" spans="1:7" ht="15.75" customHeight="1" x14ac:dyDescent="0.2">
      <c r="A12" s="43" t="str">
        <f>TEXT(8000,"0####")</f>
        <v>08000</v>
      </c>
      <c r="B12" s="42" t="s">
        <v>15</v>
      </c>
      <c r="C12" s="38" t="s">
        <v>90</v>
      </c>
      <c r="D12" s="39" t="s">
        <v>91</v>
      </c>
      <c r="E12" s="39" t="s">
        <v>92</v>
      </c>
      <c r="F12" s="39" t="s">
        <v>93</v>
      </c>
      <c r="G12" s="40" t="s">
        <v>94</v>
      </c>
    </row>
    <row r="13" spans="1:7" ht="15.75" customHeight="1" x14ac:dyDescent="0.2">
      <c r="A13" s="43" t="str">
        <f>TEXT(9000,"0####")</f>
        <v>09000</v>
      </c>
      <c r="B13" s="37" t="s">
        <v>16</v>
      </c>
      <c r="C13" s="38" t="s">
        <v>95</v>
      </c>
      <c r="D13" s="39" t="s">
        <v>96</v>
      </c>
      <c r="E13" s="39" t="s">
        <v>226</v>
      </c>
      <c r="F13" s="39" t="s">
        <v>226</v>
      </c>
      <c r="G13" s="40" t="s">
        <v>227</v>
      </c>
    </row>
    <row r="14" spans="1:7" ht="15.75" customHeight="1" x14ac:dyDescent="0.2">
      <c r="A14" s="43">
        <v>10000</v>
      </c>
      <c r="B14" s="44" t="s">
        <v>49</v>
      </c>
      <c r="C14" s="38" t="s">
        <v>228</v>
      </c>
      <c r="D14" s="39" t="s">
        <v>100</v>
      </c>
      <c r="E14" s="39" t="s">
        <v>65</v>
      </c>
      <c r="F14" s="39" t="s">
        <v>229</v>
      </c>
      <c r="G14" s="40" t="s">
        <v>230</v>
      </c>
    </row>
    <row r="15" spans="1:7" ht="15.75" customHeight="1" x14ac:dyDescent="0.2">
      <c r="A15" s="43">
        <v>11000</v>
      </c>
      <c r="B15" s="45" t="s">
        <v>18</v>
      </c>
      <c r="C15" s="38" t="s">
        <v>231</v>
      </c>
      <c r="D15" s="39" t="s">
        <v>126</v>
      </c>
      <c r="E15" s="39" t="s">
        <v>140</v>
      </c>
      <c r="F15" s="39" t="s">
        <v>232</v>
      </c>
      <c r="G15" s="40" t="s">
        <v>233</v>
      </c>
    </row>
    <row r="16" spans="1:7" ht="15.75" customHeight="1" x14ac:dyDescent="0.2">
      <c r="A16" s="43">
        <v>11100</v>
      </c>
      <c r="B16" s="46" t="s">
        <v>19</v>
      </c>
      <c r="C16" s="38" t="s">
        <v>234</v>
      </c>
      <c r="D16" s="39" t="s">
        <v>110</v>
      </c>
      <c r="E16" s="39" t="s">
        <v>140</v>
      </c>
      <c r="F16" s="39" t="s">
        <v>141</v>
      </c>
      <c r="G16" s="40" t="s">
        <v>235</v>
      </c>
    </row>
    <row r="17" spans="1:7" ht="15.75" customHeight="1" x14ac:dyDescent="0.2">
      <c r="A17" s="43">
        <v>11200</v>
      </c>
      <c r="B17" s="46" t="s">
        <v>20</v>
      </c>
      <c r="C17" s="38" t="s">
        <v>236</v>
      </c>
      <c r="D17" s="39" t="s">
        <v>114</v>
      </c>
      <c r="E17" s="39" t="s">
        <v>115</v>
      </c>
      <c r="F17" s="39" t="s">
        <v>116</v>
      </c>
      <c r="G17" s="40" t="s">
        <v>237</v>
      </c>
    </row>
    <row r="18" spans="1:7" ht="15.75" customHeight="1" x14ac:dyDescent="0.2">
      <c r="A18" s="43">
        <v>1500</v>
      </c>
      <c r="B18" s="46" t="s">
        <v>21</v>
      </c>
      <c r="C18" s="38" t="s">
        <v>238</v>
      </c>
      <c r="D18" s="39" t="s">
        <v>239</v>
      </c>
      <c r="E18" s="39" t="s">
        <v>120</v>
      </c>
      <c r="F18" s="39" t="s">
        <v>121</v>
      </c>
      <c r="G18" s="40" t="s">
        <v>240</v>
      </c>
    </row>
    <row r="19" spans="1:7" ht="15.75" customHeight="1" x14ac:dyDescent="0.2">
      <c r="A19" s="43">
        <v>12000</v>
      </c>
      <c r="B19" s="45" t="s">
        <v>22</v>
      </c>
      <c r="C19" s="38" t="s">
        <v>241</v>
      </c>
      <c r="D19" s="39" t="s">
        <v>242</v>
      </c>
      <c r="E19" s="39" t="s">
        <v>243</v>
      </c>
      <c r="F19" s="39" t="s">
        <v>244</v>
      </c>
      <c r="G19" s="40" t="s">
        <v>245</v>
      </c>
    </row>
    <row r="20" spans="1:7" ht="15.75" customHeight="1" x14ac:dyDescent="0.2">
      <c r="A20" s="43">
        <v>12100</v>
      </c>
      <c r="B20" s="46" t="s">
        <v>23</v>
      </c>
      <c r="C20" s="38" t="s">
        <v>246</v>
      </c>
      <c r="D20" s="39" t="s">
        <v>111</v>
      </c>
      <c r="E20" s="39" t="s">
        <v>247</v>
      </c>
      <c r="F20" s="39" t="s">
        <v>87</v>
      </c>
      <c r="G20" s="40" t="s">
        <v>248</v>
      </c>
    </row>
    <row r="21" spans="1:7" ht="15.75" customHeight="1" x14ac:dyDescent="0.2">
      <c r="A21" s="43">
        <v>13000</v>
      </c>
      <c r="B21" s="42" t="s">
        <v>50</v>
      </c>
      <c r="C21" s="38" t="s">
        <v>249</v>
      </c>
      <c r="D21" s="39" t="s">
        <v>250</v>
      </c>
      <c r="E21" s="39" t="s">
        <v>251</v>
      </c>
      <c r="F21" s="39" t="s">
        <v>105</v>
      </c>
      <c r="G21" s="40" t="s">
        <v>252</v>
      </c>
    </row>
    <row r="22" spans="1:7" ht="15.75" customHeight="1" x14ac:dyDescent="0.2">
      <c r="A22" s="43">
        <v>15000</v>
      </c>
      <c r="B22" s="42" t="s">
        <v>25</v>
      </c>
      <c r="C22" s="38" t="s">
        <v>135</v>
      </c>
      <c r="D22" s="39" t="s">
        <v>114</v>
      </c>
      <c r="E22" s="39" t="s">
        <v>136</v>
      </c>
      <c r="F22" s="39" t="s">
        <v>137</v>
      </c>
      <c r="G22" s="40" t="s">
        <v>138</v>
      </c>
    </row>
    <row r="23" spans="1:7" ht="15.75" customHeight="1" x14ac:dyDescent="0.2">
      <c r="A23" s="43">
        <v>17000</v>
      </c>
      <c r="B23" s="44" t="s">
        <v>26</v>
      </c>
      <c r="C23" s="38" t="s">
        <v>139</v>
      </c>
      <c r="D23" s="39" t="s">
        <v>110</v>
      </c>
      <c r="E23" s="39" t="s">
        <v>140</v>
      </c>
      <c r="F23" s="39" t="s">
        <v>141</v>
      </c>
      <c r="G23" s="40" t="s">
        <v>142</v>
      </c>
    </row>
    <row r="24" spans="1:7" s="14" customFormat="1" ht="15.75" customHeight="1" thickBot="1" x14ac:dyDescent="0.25">
      <c r="A24" s="47">
        <v>18000</v>
      </c>
      <c r="B24" s="48" t="s">
        <v>51</v>
      </c>
      <c r="C24" s="49" t="s">
        <v>253</v>
      </c>
      <c r="D24" s="50" t="s">
        <v>144</v>
      </c>
      <c r="E24" s="50" t="s">
        <v>254</v>
      </c>
      <c r="F24" s="50" t="s">
        <v>163</v>
      </c>
      <c r="G24" s="51" t="s">
        <v>255</v>
      </c>
    </row>
    <row r="25" spans="1:7" ht="12.75" customHeight="1" thickTop="1" x14ac:dyDescent="0.2">
      <c r="A25" s="7" t="s">
        <v>56</v>
      </c>
      <c r="B25" s="4"/>
      <c r="C25" s="5"/>
      <c r="D25" s="6"/>
      <c r="E25" s="6"/>
      <c r="F25" s="6"/>
      <c r="G25" s="5"/>
    </row>
    <row r="26" spans="1:7" ht="12.75" customHeight="1" x14ac:dyDescent="0.2"/>
    <row r="27" spans="1:7" ht="12.75" customHeight="1" x14ac:dyDescent="0.2"/>
    <row r="30" spans="1:7" s="1" customFormat="1" x14ac:dyDescent="0.2"/>
    <row r="31" spans="1:7" s="1" customFormat="1" x14ac:dyDescent="0.2"/>
    <row r="32" spans="1:7" s="1" customFormat="1" x14ac:dyDescent="0.2"/>
    <row r="33" s="1" customFormat="1" x14ac:dyDescent="0.2"/>
    <row r="34" s="1" customFormat="1" x14ac:dyDescent="0.2"/>
    <row r="35" s="1" customFormat="1" x14ac:dyDescent="0.2"/>
    <row r="36" s="1" customFormat="1" x14ac:dyDescent="0.2"/>
  </sheetData>
  <mergeCells count="5">
    <mergeCell ref="A1:G1"/>
    <mergeCell ref="A2:G2"/>
    <mergeCell ref="A3:A4"/>
    <mergeCell ref="B3:B4"/>
    <mergeCell ref="D3:F3"/>
  </mergeCells>
  <pageMargins left="0.70866141732283472" right="0.70866141732283472" top="0.74803149606299213" bottom="0.74803149606299213" header="0.31496062992125984" footer="0.31496062992125984"/>
  <pageSetup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Index</vt:lpstr>
      <vt:lpstr>Table 1</vt:lpstr>
      <vt:lpstr>Table 2</vt:lpstr>
      <vt:lpstr>'Table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Valério</dc:creator>
  <cp:lastModifiedBy>Paula Valério</cp:lastModifiedBy>
  <cp:lastPrinted>2018-12-12T09:43:12Z</cp:lastPrinted>
  <dcterms:created xsi:type="dcterms:W3CDTF">2014-12-10T17:41:18Z</dcterms:created>
  <dcterms:modified xsi:type="dcterms:W3CDTF">2021-12-07T15:57:34Z</dcterms:modified>
</cp:coreProperties>
</file>